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https://ortholitevietnam.sharepoint.com/sites/production9/Shared Documents/PRODUCTION/TRUONG OFFICE/WEEKLY REPORT/WE ARE BETTER/vercel-dashboard/data/"/>
    </mc:Choice>
  </mc:AlternateContent>
  <xr:revisionPtr revIDLastSave="13724" documentId="8_{050AFC0B-4AB8-4CA8-82E3-C6EC7D3D2882}" xr6:coauthVersionLast="47" xr6:coauthVersionMax="47" xr10:uidLastSave="{4ED61BC3-0FAA-4736-9F05-FB2FDE33BCFC}"/>
  <bookViews>
    <workbookView xWindow="-120" yWindow="-120" windowWidth="29040" windowHeight="15840" activeTab="1" xr2:uid="{00000000-000D-0000-FFFF-FFFF00000000}"/>
  </bookViews>
  <sheets>
    <sheet name="Data Power app" sheetId="4" r:id="rId1"/>
    <sheet name="Result" sheetId="7" r:id="rId2"/>
    <sheet name="Plan Lean DC" sheetId="12" r:id="rId3"/>
    <sheet name="Sheet1" sheetId="10" r:id="rId4"/>
    <sheet name="Real Time" sheetId="5" r:id="rId5"/>
    <sheet name="Xuất-Delay-SLT" sheetId="11" r:id="rId6"/>
    <sheet name="Report" sheetId="9" r:id="rId7"/>
  </sheets>
  <definedNames>
    <definedName name="ExternalData_1" localSheetId="0" hidden="1">'Data Power app'!$A$1:$BE$736</definedName>
    <definedName name="ExternalData_1" localSheetId="2" hidden="1">'Plan Lean DC'!$A$1:$H$766</definedName>
    <definedName name="ExternalData_1" localSheetId="4" hidden="1">'Real Time'!$A$1:$G$4847</definedName>
    <definedName name="ExternalData_1" localSheetId="5" hidden="1">'Xuất-Delay-SLT'!$A$1:$C$154</definedName>
    <definedName name="ExternalData_2" localSheetId="1" hidden="1">'Result'!$A$1:$D$708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F2" i="4" l="1"/>
  <c r="BF3" i="4"/>
  <c r="BF4" i="4"/>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49" i="4"/>
  <c r="BF550" i="4"/>
  <c r="BF551" i="4"/>
  <c r="BF552" i="4"/>
  <c r="BF553" i="4"/>
  <c r="BF554"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79" i="4"/>
  <c r="BF580" i="4"/>
  <c r="BF581" i="4"/>
  <c r="BF582" i="4"/>
  <c r="BF583" i="4"/>
  <c r="BF584" i="4"/>
  <c r="BF585" i="4"/>
  <c r="BF586" i="4"/>
  <c r="BF587" i="4"/>
  <c r="BF588" i="4"/>
  <c r="BF589" i="4"/>
  <c r="BF590" i="4"/>
  <c r="BF591" i="4"/>
  <c r="BF592" i="4"/>
  <c r="BF593" i="4"/>
  <c r="BF594" i="4"/>
  <c r="BF595" i="4"/>
  <c r="BF596" i="4"/>
  <c r="BF597" i="4"/>
  <c r="BF598" i="4"/>
  <c r="BF599" i="4"/>
  <c r="BF600" i="4"/>
  <c r="BF601" i="4"/>
  <c r="BF602" i="4"/>
  <c r="BF603" i="4"/>
  <c r="BF604" i="4"/>
  <c r="BF605" i="4"/>
  <c r="BF606" i="4"/>
  <c r="BF607" i="4"/>
  <c r="BF608" i="4"/>
  <c r="BF609" i="4"/>
  <c r="BF610" i="4"/>
  <c r="BF611" i="4"/>
  <c r="BF612" i="4"/>
  <c r="BF613" i="4"/>
  <c r="BF614" i="4"/>
  <c r="BF615" i="4"/>
  <c r="BF616" i="4"/>
  <c r="BF617" i="4"/>
  <c r="BF618" i="4"/>
  <c r="BF619" i="4"/>
  <c r="BF620" i="4"/>
  <c r="BF621" i="4"/>
  <c r="BF622" i="4"/>
  <c r="BF623" i="4"/>
  <c r="BF624" i="4"/>
  <c r="BF625" i="4"/>
  <c r="BF626" i="4"/>
  <c r="BF627" i="4"/>
  <c r="BF628" i="4"/>
  <c r="BF629" i="4"/>
  <c r="BF630" i="4"/>
  <c r="BF631" i="4"/>
  <c r="BF632" i="4"/>
  <c r="BF633" i="4"/>
  <c r="BF634" i="4"/>
  <c r="BF635" i="4"/>
  <c r="BF636" i="4"/>
  <c r="BF637" i="4"/>
  <c r="BF638" i="4"/>
  <c r="BF639" i="4"/>
  <c r="BF640" i="4"/>
  <c r="BF641" i="4"/>
  <c r="BF642" i="4"/>
  <c r="BF643" i="4"/>
  <c r="BF644" i="4"/>
  <c r="BF645" i="4"/>
  <c r="BF646" i="4"/>
  <c r="BF647" i="4"/>
  <c r="BF648" i="4"/>
  <c r="BF649" i="4"/>
  <c r="BF650" i="4"/>
  <c r="BF651" i="4"/>
  <c r="BF652" i="4"/>
  <c r="BF653" i="4"/>
  <c r="BF654" i="4"/>
  <c r="BF655" i="4"/>
  <c r="BF656" i="4"/>
  <c r="BF657" i="4"/>
  <c r="BF658" i="4"/>
  <c r="BF659" i="4"/>
  <c r="BF660" i="4"/>
  <c r="BF661" i="4"/>
  <c r="BF662" i="4"/>
  <c r="BF663" i="4"/>
  <c r="BF664" i="4"/>
  <c r="BF665" i="4"/>
  <c r="BF666" i="4"/>
  <c r="BF667" i="4"/>
  <c r="BF668" i="4"/>
  <c r="BF669" i="4"/>
  <c r="BF670" i="4"/>
  <c r="BF671" i="4"/>
  <c r="BF672" i="4"/>
  <c r="BF673" i="4"/>
  <c r="BF674" i="4"/>
  <c r="BF675" i="4"/>
  <c r="BF676" i="4"/>
  <c r="BF677" i="4"/>
  <c r="BF678" i="4"/>
  <c r="BF679" i="4"/>
  <c r="BF680" i="4"/>
  <c r="BF681" i="4"/>
  <c r="BF682" i="4"/>
  <c r="BF683" i="4"/>
  <c r="BF684" i="4"/>
  <c r="BF685" i="4"/>
  <c r="BF686" i="4"/>
  <c r="BF687" i="4"/>
  <c r="BF688" i="4"/>
  <c r="BF689" i="4"/>
  <c r="BF690" i="4"/>
  <c r="BF691" i="4"/>
  <c r="BF692" i="4"/>
  <c r="BF693" i="4"/>
  <c r="BF694" i="4"/>
  <c r="BF695" i="4"/>
  <c r="BF696" i="4"/>
  <c r="BF697" i="4"/>
  <c r="BF698" i="4"/>
  <c r="BF699" i="4"/>
  <c r="BF700" i="4"/>
  <c r="BF701" i="4"/>
  <c r="BF702" i="4"/>
  <c r="BF703" i="4"/>
  <c r="BF704" i="4"/>
  <c r="BF705" i="4"/>
  <c r="BF706" i="4"/>
  <c r="BF707" i="4"/>
  <c r="BF708" i="4"/>
  <c r="BF709" i="4"/>
  <c r="BF710" i="4"/>
  <c r="BF711" i="4"/>
  <c r="BF712" i="4"/>
  <c r="BF713" i="4"/>
  <c r="BF714" i="4"/>
  <c r="BF715" i="4"/>
  <c r="BF716" i="4"/>
  <c r="BF717" i="4"/>
  <c r="BF718" i="4"/>
  <c r="BF719" i="4"/>
  <c r="BF720" i="4"/>
  <c r="BF721" i="4"/>
  <c r="BF722" i="4"/>
  <c r="BF723" i="4"/>
  <c r="BF724" i="4"/>
  <c r="BF725" i="4"/>
  <c r="BF726" i="4"/>
  <c r="BF727" i="4"/>
  <c r="BF728" i="4"/>
  <c r="BF729" i="4"/>
  <c r="BF730" i="4"/>
  <c r="BF731" i="4"/>
  <c r="BF732" i="4"/>
  <c r="BF733" i="4"/>
  <c r="BF734" i="4"/>
  <c r="BF735" i="4"/>
  <c r="BF736" i="4"/>
  <c r="BG2" i="4"/>
  <c r="BG3" i="4"/>
  <c r="BG4" i="4"/>
  <c r="BG5" i="4"/>
  <c r="BG6" i="4"/>
  <c r="BG7" i="4"/>
  <c r="BG8" i="4"/>
  <c r="BG9" i="4"/>
  <c r="BG10" i="4"/>
  <c r="BG11" i="4"/>
  <c r="BG12" i="4"/>
  <c r="BG13" i="4"/>
  <c r="BG14" i="4"/>
  <c r="BG15" i="4"/>
  <c r="BG16" i="4"/>
  <c r="BG17" i="4"/>
  <c r="BG18" i="4"/>
  <c r="BG19" i="4"/>
  <c r="BG20" i="4"/>
  <c r="BG21" i="4"/>
  <c r="BG22" i="4"/>
  <c r="BG23" i="4"/>
  <c r="BG24" i="4"/>
  <c r="BG25" i="4"/>
  <c r="BG26" i="4"/>
  <c r="BG27" i="4"/>
  <c r="BG28" i="4"/>
  <c r="BG29" i="4"/>
  <c r="BG30" i="4"/>
  <c r="BG31" i="4"/>
  <c r="BG32" i="4"/>
  <c r="BG33" i="4"/>
  <c r="BG34" i="4"/>
  <c r="BG35" i="4"/>
  <c r="BG36" i="4"/>
  <c r="BG37" i="4"/>
  <c r="BG38" i="4"/>
  <c r="BG39" i="4"/>
  <c r="BG40" i="4"/>
  <c r="BG41" i="4"/>
  <c r="BG42" i="4"/>
  <c r="BG43" i="4"/>
  <c r="BG44" i="4"/>
  <c r="BG45" i="4"/>
  <c r="BG46" i="4"/>
  <c r="BG47" i="4"/>
  <c r="BG48" i="4"/>
  <c r="BG49" i="4"/>
  <c r="BG50" i="4"/>
  <c r="BG51" i="4"/>
  <c r="BG52" i="4"/>
  <c r="BG53" i="4"/>
  <c r="BG54" i="4"/>
  <c r="BG55" i="4"/>
  <c r="BG56" i="4"/>
  <c r="BG57" i="4"/>
  <c r="BG58" i="4"/>
  <c r="BG59" i="4"/>
  <c r="BG60" i="4"/>
  <c r="BG61" i="4"/>
  <c r="BG62" i="4"/>
  <c r="BG63" i="4"/>
  <c r="BG64" i="4"/>
  <c r="BG65" i="4"/>
  <c r="BG66" i="4"/>
  <c r="BG67" i="4"/>
  <c r="BG68" i="4"/>
  <c r="BG69" i="4"/>
  <c r="BG70" i="4"/>
  <c r="BG71" i="4"/>
  <c r="BG72" i="4"/>
  <c r="BG73" i="4"/>
  <c r="BG74" i="4"/>
  <c r="BG75" i="4"/>
  <c r="BG76" i="4"/>
  <c r="BG77" i="4"/>
  <c r="BG78" i="4"/>
  <c r="BG79" i="4"/>
  <c r="BG80" i="4"/>
  <c r="BG81" i="4"/>
  <c r="BG82" i="4"/>
  <c r="BG83" i="4"/>
  <c r="BG84" i="4"/>
  <c r="BG85" i="4"/>
  <c r="BG86" i="4"/>
  <c r="BG87" i="4"/>
  <c r="BG88" i="4"/>
  <c r="BG89" i="4"/>
  <c r="BG90" i="4"/>
  <c r="BG91" i="4"/>
  <c r="BG92" i="4"/>
  <c r="BG93" i="4"/>
  <c r="BG94" i="4"/>
  <c r="BG95" i="4"/>
  <c r="BG96" i="4"/>
  <c r="BG97" i="4"/>
  <c r="BG98" i="4"/>
  <c r="BG99" i="4"/>
  <c r="BG100" i="4"/>
  <c r="BG101" i="4"/>
  <c r="BG102" i="4"/>
  <c r="BG103" i="4"/>
  <c r="BG104" i="4"/>
  <c r="BG105" i="4"/>
  <c r="BG106" i="4"/>
  <c r="BG107" i="4"/>
  <c r="BG108" i="4"/>
  <c r="BG109" i="4"/>
  <c r="BG110" i="4"/>
  <c r="BG111" i="4"/>
  <c r="BG112" i="4"/>
  <c r="BG113" i="4"/>
  <c r="BG114" i="4"/>
  <c r="BG115" i="4"/>
  <c r="BG116" i="4"/>
  <c r="BG117" i="4"/>
  <c r="BG118" i="4"/>
  <c r="BG119" i="4"/>
  <c r="BG120" i="4"/>
  <c r="BG121" i="4"/>
  <c r="BG122" i="4"/>
  <c r="BG123" i="4"/>
  <c r="BG124" i="4"/>
  <c r="BG125" i="4"/>
  <c r="BG126" i="4"/>
  <c r="BG127" i="4"/>
  <c r="BG128" i="4"/>
  <c r="BG129" i="4"/>
  <c r="BG130" i="4"/>
  <c r="BG131" i="4"/>
  <c r="BG132" i="4"/>
  <c r="BG133" i="4"/>
  <c r="BG134" i="4"/>
  <c r="BG135" i="4"/>
  <c r="BG136" i="4"/>
  <c r="BG137" i="4"/>
  <c r="BG138" i="4"/>
  <c r="BG139" i="4"/>
  <c r="BG140" i="4"/>
  <c r="BG141" i="4"/>
  <c r="BG142" i="4"/>
  <c r="BG143" i="4"/>
  <c r="BG144" i="4"/>
  <c r="BG145" i="4"/>
  <c r="BG146" i="4"/>
  <c r="BG147" i="4"/>
  <c r="BG148" i="4"/>
  <c r="BG149" i="4"/>
  <c r="BG150" i="4"/>
  <c r="BG151" i="4"/>
  <c r="BG152" i="4"/>
  <c r="BG153" i="4"/>
  <c r="BG154" i="4"/>
  <c r="BG155" i="4"/>
  <c r="BG156" i="4"/>
  <c r="BG157" i="4"/>
  <c r="BG158" i="4"/>
  <c r="BG159" i="4"/>
  <c r="BG160" i="4"/>
  <c r="BG161" i="4"/>
  <c r="BG162" i="4"/>
  <c r="BG163" i="4"/>
  <c r="BG164" i="4"/>
  <c r="BG165" i="4"/>
  <c r="BG166" i="4"/>
  <c r="BG167" i="4"/>
  <c r="BG168" i="4"/>
  <c r="BG169" i="4"/>
  <c r="BG170" i="4"/>
  <c r="BG171" i="4"/>
  <c r="BG172" i="4"/>
  <c r="BG173" i="4"/>
  <c r="BG174" i="4"/>
  <c r="BG175" i="4"/>
  <c r="BG176" i="4"/>
  <c r="BG177" i="4"/>
  <c r="BG178" i="4"/>
  <c r="BG179" i="4"/>
  <c r="BG180" i="4"/>
  <c r="BG181" i="4"/>
  <c r="BG182" i="4"/>
  <c r="BG183" i="4"/>
  <c r="BG184" i="4"/>
  <c r="BG185" i="4"/>
  <c r="BH185" i="4" s="1"/>
  <c r="BG186" i="4"/>
  <c r="BG187" i="4"/>
  <c r="BG188" i="4"/>
  <c r="BG189" i="4"/>
  <c r="BH189" i="4" s="1"/>
  <c r="BG190" i="4"/>
  <c r="BG191" i="4"/>
  <c r="BH191" i="4" s="1"/>
  <c r="BG192" i="4"/>
  <c r="BG193" i="4"/>
  <c r="BH193" i="4" s="1"/>
  <c r="BG194" i="4"/>
  <c r="BG195" i="4"/>
  <c r="BG196" i="4"/>
  <c r="BG197" i="4"/>
  <c r="BH197" i="4" s="1"/>
  <c r="BG198" i="4"/>
  <c r="BG199" i="4"/>
  <c r="BG200" i="4"/>
  <c r="BG201" i="4"/>
  <c r="BH201" i="4" s="1"/>
  <c r="BG202" i="4"/>
  <c r="BG203" i="4"/>
  <c r="BG204" i="4"/>
  <c r="BG205" i="4"/>
  <c r="BH205" i="4" s="1"/>
  <c r="BG206" i="4"/>
  <c r="BG207" i="4"/>
  <c r="BH207" i="4" s="1"/>
  <c r="BG208" i="4"/>
  <c r="BG209" i="4"/>
  <c r="BH209" i="4" s="1"/>
  <c r="BG210" i="4"/>
  <c r="BG211" i="4"/>
  <c r="BG212" i="4"/>
  <c r="BG213" i="4"/>
  <c r="BH213" i="4" s="1"/>
  <c r="BG214" i="4"/>
  <c r="BG215" i="4"/>
  <c r="BG216" i="4"/>
  <c r="BG217" i="4"/>
  <c r="BH217" i="4" s="1"/>
  <c r="BG218" i="4"/>
  <c r="BG219" i="4"/>
  <c r="BG220" i="4"/>
  <c r="BG221" i="4"/>
  <c r="BH221" i="4" s="1"/>
  <c r="BG222" i="4"/>
  <c r="BG223" i="4"/>
  <c r="BH223" i="4" s="1"/>
  <c r="BG224" i="4"/>
  <c r="BG225" i="4"/>
  <c r="BH225" i="4" s="1"/>
  <c r="BG226" i="4"/>
  <c r="BG227" i="4"/>
  <c r="BG228" i="4"/>
  <c r="BG229" i="4"/>
  <c r="BH229" i="4" s="1"/>
  <c r="BG230" i="4"/>
  <c r="BG231" i="4"/>
  <c r="BG232" i="4"/>
  <c r="BG233" i="4"/>
  <c r="BH233" i="4" s="1"/>
  <c r="BG234" i="4"/>
  <c r="BG235" i="4"/>
  <c r="BG236" i="4"/>
  <c r="BG237" i="4"/>
  <c r="BH237" i="4" s="1"/>
  <c r="BG238" i="4"/>
  <c r="BG239" i="4"/>
  <c r="BH239" i="4" s="1"/>
  <c r="BG240" i="4"/>
  <c r="BG241" i="4"/>
  <c r="BH241" i="4" s="1"/>
  <c r="BG242" i="4"/>
  <c r="BG243" i="4"/>
  <c r="BG244" i="4"/>
  <c r="BG245" i="4"/>
  <c r="BH245" i="4" s="1"/>
  <c r="BG246" i="4"/>
  <c r="BG247" i="4"/>
  <c r="BG248" i="4"/>
  <c r="BG249" i="4"/>
  <c r="BH249" i="4" s="1"/>
  <c r="BG250" i="4"/>
  <c r="BG251" i="4"/>
  <c r="BG252" i="4"/>
  <c r="BG253" i="4"/>
  <c r="BH253" i="4" s="1"/>
  <c r="BG254" i="4"/>
  <c r="BG255" i="4"/>
  <c r="BH255" i="4" s="1"/>
  <c r="BG256" i="4"/>
  <c r="BG257" i="4"/>
  <c r="BH257" i="4" s="1"/>
  <c r="BG258" i="4"/>
  <c r="BG259" i="4"/>
  <c r="BG260" i="4"/>
  <c r="BG261" i="4"/>
  <c r="BH261" i="4" s="1"/>
  <c r="BG262" i="4"/>
  <c r="BG263" i="4"/>
  <c r="BG264" i="4"/>
  <c r="BG265" i="4"/>
  <c r="BH265" i="4" s="1"/>
  <c r="BG266" i="4"/>
  <c r="BG267" i="4"/>
  <c r="BG268" i="4"/>
  <c r="BG269" i="4"/>
  <c r="BH269" i="4" s="1"/>
  <c r="BG270" i="4"/>
  <c r="BG271" i="4"/>
  <c r="BH271" i="4" s="1"/>
  <c r="BG272" i="4"/>
  <c r="BG273" i="4"/>
  <c r="BH273" i="4" s="1"/>
  <c r="BG274" i="4"/>
  <c r="BG275" i="4"/>
  <c r="BG276" i="4"/>
  <c r="BG277" i="4"/>
  <c r="BH277" i="4" s="1"/>
  <c r="BG278" i="4"/>
  <c r="BG279" i="4"/>
  <c r="BG280" i="4"/>
  <c r="BG281" i="4"/>
  <c r="BH281" i="4" s="1"/>
  <c r="BG282" i="4"/>
  <c r="BG283" i="4"/>
  <c r="BG284" i="4"/>
  <c r="BG285" i="4"/>
  <c r="BH285" i="4" s="1"/>
  <c r="BG286" i="4"/>
  <c r="BG287" i="4"/>
  <c r="BH287" i="4" s="1"/>
  <c r="BG288" i="4"/>
  <c r="BG289" i="4"/>
  <c r="BH289" i="4" s="1"/>
  <c r="BG290" i="4"/>
  <c r="BG291" i="4"/>
  <c r="BG292" i="4"/>
  <c r="BG293" i="4"/>
  <c r="BH293" i="4" s="1"/>
  <c r="BG294" i="4"/>
  <c r="BG295" i="4"/>
  <c r="BG296" i="4"/>
  <c r="BG297" i="4"/>
  <c r="BH297" i="4" s="1"/>
  <c r="BG298" i="4"/>
  <c r="BG299" i="4"/>
  <c r="BG300" i="4"/>
  <c r="BG301" i="4"/>
  <c r="BH301" i="4" s="1"/>
  <c r="BG302" i="4"/>
  <c r="BG303" i="4"/>
  <c r="BH303" i="4" s="1"/>
  <c r="BG304" i="4"/>
  <c r="BG305" i="4"/>
  <c r="BH305" i="4" s="1"/>
  <c r="BG306" i="4"/>
  <c r="BG307" i="4"/>
  <c r="BG308" i="4"/>
  <c r="BG309" i="4"/>
  <c r="BH309" i="4" s="1"/>
  <c r="BG310" i="4"/>
  <c r="BG311" i="4"/>
  <c r="BG312" i="4"/>
  <c r="BG313" i="4"/>
  <c r="BH313" i="4" s="1"/>
  <c r="BG314" i="4"/>
  <c r="BG315" i="4"/>
  <c r="BG316" i="4"/>
  <c r="BG317" i="4"/>
  <c r="BH317" i="4" s="1"/>
  <c r="BG318" i="4"/>
  <c r="BG319" i="4"/>
  <c r="BH319" i="4" s="1"/>
  <c r="BG320" i="4"/>
  <c r="BG321" i="4"/>
  <c r="BH321" i="4" s="1"/>
  <c r="BG322" i="4"/>
  <c r="BG323" i="4"/>
  <c r="BG324" i="4"/>
  <c r="BG325" i="4"/>
  <c r="BH325" i="4" s="1"/>
  <c r="BG326" i="4"/>
  <c r="BG327" i="4"/>
  <c r="BG328" i="4"/>
  <c r="BG329" i="4"/>
  <c r="BH329" i="4" s="1"/>
  <c r="BG330" i="4"/>
  <c r="BG331" i="4"/>
  <c r="BG332" i="4"/>
  <c r="BG333" i="4"/>
  <c r="BH333" i="4" s="1"/>
  <c r="BG334" i="4"/>
  <c r="BG335" i="4"/>
  <c r="BH335" i="4" s="1"/>
  <c r="BG336" i="4"/>
  <c r="BG337" i="4"/>
  <c r="BH337" i="4" s="1"/>
  <c r="BG338" i="4"/>
  <c r="BG339" i="4"/>
  <c r="BG340" i="4"/>
  <c r="BG341" i="4"/>
  <c r="BH341" i="4" s="1"/>
  <c r="BG342" i="4"/>
  <c r="BG343" i="4"/>
  <c r="BG344" i="4"/>
  <c r="BG345" i="4"/>
  <c r="BH345" i="4" s="1"/>
  <c r="BG346" i="4"/>
  <c r="BG347" i="4"/>
  <c r="BG348" i="4"/>
  <c r="BG349" i="4"/>
  <c r="BH349" i="4" s="1"/>
  <c r="BG350" i="4"/>
  <c r="BG351" i="4"/>
  <c r="BG352" i="4"/>
  <c r="BG353" i="4"/>
  <c r="BH353" i="4" s="1"/>
  <c r="BG354" i="4"/>
  <c r="BG355" i="4"/>
  <c r="BG356" i="4"/>
  <c r="BG357" i="4"/>
  <c r="BH357" i="4" s="1"/>
  <c r="BG358" i="4"/>
  <c r="BG359" i="4"/>
  <c r="BG360" i="4"/>
  <c r="BG361" i="4"/>
  <c r="BH361" i="4" s="1"/>
  <c r="BG362" i="4"/>
  <c r="BG363" i="4"/>
  <c r="BG364" i="4"/>
  <c r="BG365" i="4"/>
  <c r="BH365" i="4" s="1"/>
  <c r="BG366" i="4"/>
  <c r="BG367" i="4"/>
  <c r="BG368" i="4"/>
  <c r="BG369" i="4"/>
  <c r="BH369" i="4" s="1"/>
  <c r="BG370" i="4"/>
  <c r="BG371" i="4"/>
  <c r="BG372" i="4"/>
  <c r="BG373" i="4"/>
  <c r="BH373" i="4" s="1"/>
  <c r="BG374" i="4"/>
  <c r="BG375" i="4"/>
  <c r="BG376" i="4"/>
  <c r="BG377" i="4"/>
  <c r="BH377" i="4" s="1"/>
  <c r="BG378" i="4"/>
  <c r="BG379" i="4"/>
  <c r="BG380" i="4"/>
  <c r="BG381" i="4"/>
  <c r="BH381" i="4" s="1"/>
  <c r="BG382" i="4"/>
  <c r="BG383" i="4"/>
  <c r="BG384" i="4"/>
  <c r="BG385" i="4"/>
  <c r="BH385" i="4" s="1"/>
  <c r="BG386" i="4"/>
  <c r="BG387" i="4"/>
  <c r="BG388" i="4"/>
  <c r="BG389" i="4"/>
  <c r="BH389" i="4" s="1"/>
  <c r="BG390" i="4"/>
  <c r="BG391" i="4"/>
  <c r="BG392" i="4"/>
  <c r="BG393" i="4"/>
  <c r="BH393" i="4" s="1"/>
  <c r="BG394" i="4"/>
  <c r="BG395" i="4"/>
  <c r="BG396" i="4"/>
  <c r="BG397" i="4"/>
  <c r="BH397" i="4" s="1"/>
  <c r="BG398" i="4"/>
  <c r="BG399" i="4"/>
  <c r="BG400" i="4"/>
  <c r="BG401" i="4"/>
  <c r="BH401" i="4" s="1"/>
  <c r="BG402" i="4"/>
  <c r="BG403" i="4"/>
  <c r="BG404" i="4"/>
  <c r="BG405" i="4"/>
  <c r="BH405" i="4" s="1"/>
  <c r="BG406" i="4"/>
  <c r="BG407" i="4"/>
  <c r="BG408" i="4"/>
  <c r="BG409" i="4"/>
  <c r="BH409" i="4" s="1"/>
  <c r="BG410" i="4"/>
  <c r="BG411" i="4"/>
  <c r="BG412" i="4"/>
  <c r="BG413" i="4"/>
  <c r="BH413" i="4" s="1"/>
  <c r="BG414" i="4"/>
  <c r="BG415" i="4"/>
  <c r="BG416" i="4"/>
  <c r="BG417" i="4"/>
  <c r="BH417" i="4" s="1"/>
  <c r="BG418" i="4"/>
  <c r="BG419" i="4"/>
  <c r="BG420" i="4"/>
  <c r="BG421" i="4"/>
  <c r="BH421" i="4" s="1"/>
  <c r="BG422" i="4"/>
  <c r="BG423" i="4"/>
  <c r="BG424" i="4"/>
  <c r="BG425" i="4"/>
  <c r="BH425" i="4" s="1"/>
  <c r="BG426" i="4"/>
  <c r="BG427" i="4"/>
  <c r="BG428" i="4"/>
  <c r="BG429" i="4"/>
  <c r="BH429" i="4" s="1"/>
  <c r="BG430" i="4"/>
  <c r="BG431" i="4"/>
  <c r="BG432" i="4"/>
  <c r="BG433" i="4"/>
  <c r="BH433" i="4" s="1"/>
  <c r="BG434" i="4"/>
  <c r="BG435" i="4"/>
  <c r="BG436" i="4"/>
  <c r="BG437" i="4"/>
  <c r="BH437" i="4" s="1"/>
  <c r="BG438" i="4"/>
  <c r="BG439" i="4"/>
  <c r="BG440" i="4"/>
  <c r="BG441" i="4"/>
  <c r="BH441" i="4" s="1"/>
  <c r="BG442" i="4"/>
  <c r="BG443" i="4"/>
  <c r="BG444" i="4"/>
  <c r="BG445" i="4"/>
  <c r="BH445" i="4" s="1"/>
  <c r="BG446" i="4"/>
  <c r="BG447" i="4"/>
  <c r="BG448" i="4"/>
  <c r="BG449" i="4"/>
  <c r="BH449" i="4" s="1"/>
  <c r="BG450" i="4"/>
  <c r="BG451" i="4"/>
  <c r="BG452" i="4"/>
  <c r="BG453" i="4"/>
  <c r="BH453" i="4" s="1"/>
  <c r="BG454" i="4"/>
  <c r="BG455" i="4"/>
  <c r="BG456" i="4"/>
  <c r="BG457" i="4"/>
  <c r="BH457" i="4" s="1"/>
  <c r="BG458" i="4"/>
  <c r="BG459" i="4"/>
  <c r="BG460" i="4"/>
  <c r="BG461" i="4"/>
  <c r="BH461" i="4" s="1"/>
  <c r="BG462" i="4"/>
  <c r="BG463" i="4"/>
  <c r="BG464" i="4"/>
  <c r="BG465" i="4"/>
  <c r="BH465" i="4" s="1"/>
  <c r="BG466" i="4"/>
  <c r="BG467" i="4"/>
  <c r="BG468" i="4"/>
  <c r="BG469" i="4"/>
  <c r="BH469" i="4" s="1"/>
  <c r="BG470" i="4"/>
  <c r="BG471" i="4"/>
  <c r="BG472" i="4"/>
  <c r="BG473" i="4"/>
  <c r="BH473" i="4" s="1"/>
  <c r="BG474" i="4"/>
  <c r="BG475" i="4"/>
  <c r="BG476" i="4"/>
  <c r="BG477" i="4"/>
  <c r="BH477" i="4" s="1"/>
  <c r="BG478" i="4"/>
  <c r="BG479" i="4"/>
  <c r="BG480" i="4"/>
  <c r="BG481" i="4"/>
  <c r="BH481" i="4" s="1"/>
  <c r="BG482" i="4"/>
  <c r="BG483" i="4"/>
  <c r="BG484" i="4"/>
  <c r="BG485" i="4"/>
  <c r="BH485" i="4" s="1"/>
  <c r="BG486" i="4"/>
  <c r="BG487" i="4"/>
  <c r="BG488" i="4"/>
  <c r="BG489" i="4"/>
  <c r="BH489" i="4" s="1"/>
  <c r="BG490" i="4"/>
  <c r="BG491" i="4"/>
  <c r="BG492" i="4"/>
  <c r="BG493" i="4"/>
  <c r="BH493" i="4" s="1"/>
  <c r="BG494" i="4"/>
  <c r="BG495" i="4"/>
  <c r="BG496" i="4"/>
  <c r="BG497" i="4"/>
  <c r="BH497" i="4" s="1"/>
  <c r="BG498" i="4"/>
  <c r="BG499" i="4"/>
  <c r="BG500" i="4"/>
  <c r="BG501" i="4"/>
  <c r="BH501" i="4" s="1"/>
  <c r="BG502" i="4"/>
  <c r="BG503" i="4"/>
  <c r="BG504" i="4"/>
  <c r="BG505" i="4"/>
  <c r="BH505" i="4" s="1"/>
  <c r="BG506" i="4"/>
  <c r="BG507" i="4"/>
  <c r="BG508" i="4"/>
  <c r="BG509" i="4"/>
  <c r="BH509" i="4" s="1"/>
  <c r="BG510" i="4"/>
  <c r="BG511" i="4"/>
  <c r="BG512" i="4"/>
  <c r="BG513" i="4"/>
  <c r="BH513" i="4" s="1"/>
  <c r="BG514" i="4"/>
  <c r="BG515" i="4"/>
  <c r="BG516" i="4"/>
  <c r="BG517" i="4"/>
  <c r="BH517" i="4" s="1"/>
  <c r="BG518" i="4"/>
  <c r="BG519" i="4"/>
  <c r="BG520" i="4"/>
  <c r="BG521" i="4"/>
  <c r="BH521" i="4" s="1"/>
  <c r="BG522" i="4"/>
  <c r="BG523" i="4"/>
  <c r="BG524" i="4"/>
  <c r="BG525" i="4"/>
  <c r="BG526" i="4"/>
  <c r="BG527" i="4"/>
  <c r="BG528" i="4"/>
  <c r="BG529" i="4"/>
  <c r="BG530" i="4"/>
  <c r="BG531" i="4"/>
  <c r="BG532" i="4"/>
  <c r="BG533" i="4"/>
  <c r="BG534" i="4"/>
  <c r="BG535" i="4"/>
  <c r="BG536" i="4"/>
  <c r="BG537" i="4"/>
  <c r="BG538" i="4"/>
  <c r="BG539" i="4"/>
  <c r="BG540" i="4"/>
  <c r="BG541" i="4"/>
  <c r="BG542" i="4"/>
  <c r="BG543" i="4"/>
  <c r="BG544" i="4"/>
  <c r="BG545" i="4"/>
  <c r="BG546" i="4"/>
  <c r="BG547" i="4"/>
  <c r="BG548" i="4"/>
  <c r="BG549" i="4"/>
  <c r="BG550" i="4"/>
  <c r="BG551" i="4"/>
  <c r="BG552" i="4"/>
  <c r="BG553" i="4"/>
  <c r="BG554" i="4"/>
  <c r="BG555" i="4"/>
  <c r="BG556" i="4"/>
  <c r="BG557" i="4"/>
  <c r="BG558" i="4"/>
  <c r="BG559" i="4"/>
  <c r="BG560" i="4"/>
  <c r="BG561" i="4"/>
  <c r="BG562" i="4"/>
  <c r="BG563" i="4"/>
  <c r="BG564" i="4"/>
  <c r="BG565" i="4"/>
  <c r="BG566" i="4"/>
  <c r="BG567" i="4"/>
  <c r="BG568" i="4"/>
  <c r="BG569" i="4"/>
  <c r="BG570" i="4"/>
  <c r="BG571" i="4"/>
  <c r="BG572" i="4"/>
  <c r="BG573" i="4"/>
  <c r="BG574" i="4"/>
  <c r="BG575" i="4"/>
  <c r="BG576" i="4"/>
  <c r="BG577" i="4"/>
  <c r="BG578" i="4"/>
  <c r="BG579" i="4"/>
  <c r="BG580" i="4"/>
  <c r="BG581" i="4"/>
  <c r="BG582" i="4"/>
  <c r="BG583" i="4"/>
  <c r="BG584" i="4"/>
  <c r="BG585" i="4"/>
  <c r="BG586" i="4"/>
  <c r="BG587" i="4"/>
  <c r="BG588" i="4"/>
  <c r="BG589" i="4"/>
  <c r="BG590" i="4"/>
  <c r="BG591" i="4"/>
  <c r="BG592" i="4"/>
  <c r="BG593" i="4"/>
  <c r="BG594" i="4"/>
  <c r="BG595" i="4"/>
  <c r="BG596" i="4"/>
  <c r="BG597" i="4"/>
  <c r="BG598" i="4"/>
  <c r="BG599" i="4"/>
  <c r="BG600" i="4"/>
  <c r="BG601" i="4"/>
  <c r="BG602" i="4"/>
  <c r="BG603" i="4"/>
  <c r="BG604" i="4"/>
  <c r="BG605" i="4"/>
  <c r="BG606" i="4"/>
  <c r="BG607" i="4"/>
  <c r="BG608" i="4"/>
  <c r="BG609" i="4"/>
  <c r="BG610" i="4"/>
  <c r="BG611" i="4"/>
  <c r="BG612" i="4"/>
  <c r="BG613" i="4"/>
  <c r="BG614" i="4"/>
  <c r="BG615" i="4"/>
  <c r="BG616" i="4"/>
  <c r="BG617" i="4"/>
  <c r="BG618" i="4"/>
  <c r="BG619" i="4"/>
  <c r="BG620" i="4"/>
  <c r="BG621" i="4"/>
  <c r="BG622" i="4"/>
  <c r="BG623" i="4"/>
  <c r="BG624" i="4"/>
  <c r="BG625" i="4"/>
  <c r="BG626" i="4"/>
  <c r="BG627" i="4"/>
  <c r="BG628" i="4"/>
  <c r="BG629" i="4"/>
  <c r="BG630" i="4"/>
  <c r="BG631" i="4"/>
  <c r="BG632" i="4"/>
  <c r="BG633" i="4"/>
  <c r="BG634" i="4"/>
  <c r="BG635" i="4"/>
  <c r="BG636" i="4"/>
  <c r="BG637" i="4"/>
  <c r="BG638" i="4"/>
  <c r="BG639" i="4"/>
  <c r="BG640" i="4"/>
  <c r="BG641" i="4"/>
  <c r="BG642" i="4"/>
  <c r="BG643" i="4"/>
  <c r="BG644" i="4"/>
  <c r="BG645" i="4"/>
  <c r="BG646" i="4"/>
  <c r="BG647" i="4"/>
  <c r="BG648" i="4"/>
  <c r="BG649" i="4"/>
  <c r="BG650" i="4"/>
  <c r="BG651" i="4"/>
  <c r="BG652" i="4"/>
  <c r="BG653" i="4"/>
  <c r="BG654" i="4"/>
  <c r="BG655" i="4"/>
  <c r="BG656" i="4"/>
  <c r="BG657" i="4"/>
  <c r="BG658" i="4"/>
  <c r="BG659" i="4"/>
  <c r="BG660" i="4"/>
  <c r="BG661" i="4"/>
  <c r="BG662" i="4"/>
  <c r="BG663" i="4"/>
  <c r="BG664" i="4"/>
  <c r="BG665" i="4"/>
  <c r="BG666" i="4"/>
  <c r="BG667" i="4"/>
  <c r="BG668" i="4"/>
  <c r="BG669" i="4"/>
  <c r="BG670" i="4"/>
  <c r="BG671" i="4"/>
  <c r="BG672" i="4"/>
  <c r="BG673" i="4"/>
  <c r="BG674" i="4"/>
  <c r="BG675" i="4"/>
  <c r="BG676" i="4"/>
  <c r="BG677" i="4"/>
  <c r="BG678" i="4"/>
  <c r="BG679" i="4"/>
  <c r="BG680" i="4"/>
  <c r="BG681" i="4"/>
  <c r="BG682" i="4"/>
  <c r="BG683" i="4"/>
  <c r="BG684" i="4"/>
  <c r="BG685" i="4"/>
  <c r="BG686" i="4"/>
  <c r="BG687" i="4"/>
  <c r="BG688" i="4"/>
  <c r="BG689" i="4"/>
  <c r="BG690" i="4"/>
  <c r="BG691" i="4"/>
  <c r="BG692" i="4"/>
  <c r="BG693" i="4"/>
  <c r="BG694" i="4"/>
  <c r="BG695" i="4"/>
  <c r="BG696" i="4"/>
  <c r="BG697" i="4"/>
  <c r="BG698" i="4"/>
  <c r="BG699" i="4"/>
  <c r="BG700" i="4"/>
  <c r="BG701" i="4"/>
  <c r="BG702" i="4"/>
  <c r="BG703" i="4"/>
  <c r="BG704" i="4"/>
  <c r="BG705" i="4"/>
  <c r="BG706" i="4"/>
  <c r="BG707" i="4"/>
  <c r="BG708" i="4"/>
  <c r="BG709" i="4"/>
  <c r="BG710" i="4"/>
  <c r="BG711" i="4"/>
  <c r="BG712" i="4"/>
  <c r="BG713" i="4"/>
  <c r="BG714" i="4"/>
  <c r="BG715" i="4"/>
  <c r="BG716" i="4"/>
  <c r="BG717" i="4"/>
  <c r="BG718" i="4"/>
  <c r="BG719" i="4"/>
  <c r="BG720" i="4"/>
  <c r="BG721" i="4"/>
  <c r="BG722" i="4"/>
  <c r="BG723" i="4"/>
  <c r="BG724" i="4"/>
  <c r="BG725" i="4"/>
  <c r="BG726" i="4"/>
  <c r="BG727" i="4"/>
  <c r="BG728" i="4"/>
  <c r="BG729" i="4"/>
  <c r="BG730" i="4"/>
  <c r="BG731" i="4"/>
  <c r="BG732" i="4"/>
  <c r="BG733" i="4"/>
  <c r="BG734" i="4"/>
  <c r="BG735" i="4"/>
  <c r="BG736" i="4"/>
  <c r="BH2" i="4"/>
  <c r="BH3" i="4"/>
  <c r="BH4" i="4"/>
  <c r="BH5" i="4"/>
  <c r="BH6" i="4"/>
  <c r="BH7" i="4"/>
  <c r="BH8" i="4"/>
  <c r="BH9" i="4"/>
  <c r="BH10" i="4"/>
  <c r="BH11" i="4"/>
  <c r="BH12" i="4"/>
  <c r="BH13" i="4"/>
  <c r="BH14" i="4"/>
  <c r="BH15" i="4"/>
  <c r="BH16" i="4"/>
  <c r="BH17" i="4"/>
  <c r="BH18" i="4"/>
  <c r="BH19" i="4"/>
  <c r="BH20" i="4"/>
  <c r="BH21" i="4"/>
  <c r="BH22" i="4"/>
  <c r="BH23" i="4"/>
  <c r="BH24" i="4"/>
  <c r="BH25" i="4"/>
  <c r="BH26" i="4"/>
  <c r="BH27" i="4"/>
  <c r="BH28" i="4"/>
  <c r="BH29" i="4"/>
  <c r="BH30" i="4"/>
  <c r="BH31" i="4"/>
  <c r="BH32" i="4"/>
  <c r="BH33" i="4"/>
  <c r="BH34" i="4"/>
  <c r="BH35" i="4"/>
  <c r="BH36" i="4"/>
  <c r="BH37" i="4"/>
  <c r="BH38" i="4"/>
  <c r="BH39" i="4"/>
  <c r="BH40" i="4"/>
  <c r="BH41" i="4"/>
  <c r="BH42" i="4"/>
  <c r="BH43" i="4"/>
  <c r="BH44" i="4"/>
  <c r="BH45" i="4"/>
  <c r="BH46" i="4"/>
  <c r="BH47" i="4"/>
  <c r="BH48" i="4"/>
  <c r="BH49" i="4"/>
  <c r="BH50" i="4"/>
  <c r="BH51" i="4"/>
  <c r="BH52" i="4"/>
  <c r="BH53" i="4"/>
  <c r="BH54" i="4"/>
  <c r="BH55" i="4"/>
  <c r="BH56" i="4"/>
  <c r="BH57" i="4"/>
  <c r="BH58" i="4"/>
  <c r="BH59" i="4"/>
  <c r="BH60" i="4"/>
  <c r="BH61" i="4"/>
  <c r="BH62" i="4"/>
  <c r="BH63" i="4"/>
  <c r="BH64" i="4"/>
  <c r="BH65" i="4"/>
  <c r="BH66" i="4"/>
  <c r="BH67" i="4"/>
  <c r="BH68" i="4"/>
  <c r="BH69" i="4"/>
  <c r="BH70" i="4"/>
  <c r="BH71" i="4"/>
  <c r="BH72" i="4"/>
  <c r="BH73" i="4"/>
  <c r="BH74" i="4"/>
  <c r="BH75" i="4"/>
  <c r="BH76" i="4"/>
  <c r="BH77" i="4"/>
  <c r="BH78" i="4"/>
  <c r="BH79" i="4"/>
  <c r="BH80" i="4"/>
  <c r="BH81" i="4"/>
  <c r="BH82" i="4"/>
  <c r="BH83" i="4"/>
  <c r="BH84" i="4"/>
  <c r="BH85" i="4"/>
  <c r="BH86" i="4"/>
  <c r="BH87" i="4"/>
  <c r="BH88" i="4"/>
  <c r="BH89" i="4"/>
  <c r="BH90" i="4"/>
  <c r="BH91" i="4"/>
  <c r="BH92" i="4"/>
  <c r="BH93" i="4"/>
  <c r="BH94" i="4"/>
  <c r="BH95" i="4"/>
  <c r="BH96" i="4"/>
  <c r="BH97" i="4"/>
  <c r="BH98" i="4"/>
  <c r="BH99" i="4"/>
  <c r="BH100" i="4"/>
  <c r="BH101" i="4"/>
  <c r="BH102" i="4"/>
  <c r="BH103" i="4"/>
  <c r="BH104" i="4"/>
  <c r="BH105" i="4"/>
  <c r="BH106" i="4"/>
  <c r="BH107" i="4"/>
  <c r="BH108" i="4"/>
  <c r="BH109" i="4"/>
  <c r="BH110" i="4"/>
  <c r="BH111" i="4"/>
  <c r="BH112" i="4"/>
  <c r="BH113" i="4"/>
  <c r="BH114" i="4"/>
  <c r="BH115" i="4"/>
  <c r="BH116" i="4"/>
  <c r="BH117" i="4"/>
  <c r="BH118" i="4"/>
  <c r="BH119" i="4"/>
  <c r="BH120" i="4"/>
  <c r="BH121" i="4"/>
  <c r="BH122" i="4"/>
  <c r="BH123" i="4"/>
  <c r="BH124" i="4"/>
  <c r="BH125" i="4"/>
  <c r="BH126" i="4"/>
  <c r="BH127" i="4"/>
  <c r="BH128" i="4"/>
  <c r="BH129" i="4"/>
  <c r="BH130" i="4"/>
  <c r="BH131" i="4"/>
  <c r="BH132" i="4"/>
  <c r="BH133" i="4"/>
  <c r="BH134" i="4"/>
  <c r="BH135" i="4"/>
  <c r="BH136" i="4"/>
  <c r="BH137" i="4"/>
  <c r="BH138" i="4"/>
  <c r="BH139" i="4"/>
  <c r="BH140" i="4"/>
  <c r="BH141" i="4"/>
  <c r="BH142" i="4"/>
  <c r="BH143" i="4"/>
  <c r="BH144" i="4"/>
  <c r="BH145" i="4"/>
  <c r="BH146" i="4"/>
  <c r="BH147" i="4"/>
  <c r="BH148" i="4"/>
  <c r="BH149" i="4"/>
  <c r="BH150" i="4"/>
  <c r="BH151" i="4"/>
  <c r="BH152" i="4"/>
  <c r="BH153" i="4"/>
  <c r="BH154" i="4"/>
  <c r="BH155" i="4"/>
  <c r="BH156" i="4"/>
  <c r="BH157" i="4"/>
  <c r="BH158" i="4"/>
  <c r="BH159" i="4"/>
  <c r="BH160" i="4"/>
  <c r="BH161" i="4"/>
  <c r="BH162" i="4"/>
  <c r="BH163" i="4"/>
  <c r="BH164" i="4"/>
  <c r="BH165" i="4"/>
  <c r="BH166" i="4"/>
  <c r="BH167" i="4"/>
  <c r="BH168" i="4"/>
  <c r="BH169" i="4"/>
  <c r="BH170" i="4"/>
  <c r="BH171" i="4"/>
  <c r="BH172" i="4"/>
  <c r="BH173" i="4"/>
  <c r="BH174" i="4"/>
  <c r="BH175" i="4"/>
  <c r="BH176" i="4"/>
  <c r="BH177" i="4"/>
  <c r="BH178" i="4"/>
  <c r="BH179" i="4"/>
  <c r="BH180" i="4"/>
  <c r="BH181" i="4"/>
  <c r="BH182" i="4"/>
  <c r="BH183" i="4"/>
  <c r="BH184" i="4"/>
  <c r="BH186" i="4"/>
  <c r="BH187" i="4"/>
  <c r="BH188" i="4"/>
  <c r="BH190" i="4"/>
  <c r="BH192" i="4"/>
  <c r="BH194" i="4"/>
  <c r="BH195" i="4"/>
  <c r="BH196" i="4"/>
  <c r="BH198" i="4"/>
  <c r="BH199" i="4"/>
  <c r="BH200" i="4"/>
  <c r="BH202" i="4"/>
  <c r="BH203" i="4"/>
  <c r="BH204" i="4"/>
  <c r="BH206" i="4"/>
  <c r="BH208" i="4"/>
  <c r="BH210" i="4"/>
  <c r="BH211" i="4"/>
  <c r="BH212" i="4"/>
  <c r="BH214" i="4"/>
  <c r="BH215" i="4"/>
  <c r="BH216" i="4"/>
  <c r="BH218" i="4"/>
  <c r="BH219" i="4"/>
  <c r="BH220" i="4"/>
  <c r="BH222" i="4"/>
  <c r="BH224" i="4"/>
  <c r="BH226" i="4"/>
  <c r="BH227" i="4"/>
  <c r="BH228" i="4"/>
  <c r="BH230" i="4"/>
  <c r="BH231" i="4"/>
  <c r="BH232" i="4"/>
  <c r="BH234" i="4"/>
  <c r="BH235" i="4"/>
  <c r="BH236" i="4"/>
  <c r="BH238" i="4"/>
  <c r="BH240" i="4"/>
  <c r="BH242" i="4"/>
  <c r="BH243" i="4"/>
  <c r="BH244" i="4"/>
  <c r="BH246" i="4"/>
  <c r="BH247" i="4"/>
  <c r="BH248" i="4"/>
  <c r="BH250" i="4"/>
  <c r="BH251" i="4"/>
  <c r="BH252" i="4"/>
  <c r="BH254" i="4"/>
  <c r="BH256" i="4"/>
  <c r="BH258" i="4"/>
  <c r="BH259" i="4"/>
  <c r="BH260" i="4"/>
  <c r="BH262" i="4"/>
  <c r="BH263" i="4"/>
  <c r="BH264" i="4"/>
  <c r="BH266" i="4"/>
  <c r="BH267" i="4"/>
  <c r="BH268" i="4"/>
  <c r="BH270" i="4"/>
  <c r="BH272" i="4"/>
  <c r="BH274" i="4"/>
  <c r="BH275" i="4"/>
  <c r="BH276" i="4"/>
  <c r="BH278" i="4"/>
  <c r="BH279" i="4"/>
  <c r="BH280" i="4"/>
  <c r="BH282" i="4"/>
  <c r="BH283" i="4"/>
  <c r="BH284" i="4"/>
  <c r="BH286" i="4"/>
  <c r="BH288" i="4"/>
  <c r="BH290" i="4"/>
  <c r="BH291" i="4"/>
  <c r="BH292" i="4"/>
  <c r="BH294" i="4"/>
  <c r="BH295" i="4"/>
  <c r="BH296" i="4"/>
  <c r="BH298" i="4"/>
  <c r="BH299" i="4"/>
  <c r="BH300" i="4"/>
  <c r="BH302" i="4"/>
  <c r="BH304" i="4"/>
  <c r="BH306" i="4"/>
  <c r="BH307" i="4"/>
  <c r="BH308" i="4"/>
  <c r="BH310" i="4"/>
  <c r="BH311" i="4"/>
  <c r="BH312" i="4"/>
  <c r="BH314" i="4"/>
  <c r="BH315" i="4"/>
  <c r="BH316" i="4"/>
  <c r="BH318" i="4"/>
  <c r="BH320" i="4"/>
  <c r="BH322" i="4"/>
  <c r="BH323" i="4"/>
  <c r="BH324" i="4"/>
  <c r="BH326" i="4"/>
  <c r="BH327" i="4"/>
  <c r="BH328" i="4"/>
  <c r="BH330" i="4"/>
  <c r="BH331" i="4"/>
  <c r="BH332" i="4"/>
  <c r="BH334" i="4"/>
  <c r="BH336" i="4"/>
  <c r="BH338" i="4"/>
  <c r="BH339" i="4"/>
  <c r="BH340" i="4"/>
  <c r="BH342" i="4"/>
  <c r="BH343" i="4"/>
  <c r="BH344" i="4"/>
  <c r="BH346" i="4"/>
  <c r="BH347" i="4"/>
  <c r="BH348" i="4"/>
  <c r="BH350" i="4"/>
  <c r="BH351" i="4"/>
  <c r="BH352" i="4"/>
  <c r="BH354" i="4"/>
  <c r="BH355" i="4"/>
  <c r="BH356" i="4"/>
  <c r="BH358" i="4"/>
  <c r="BH359" i="4"/>
  <c r="BH360" i="4"/>
  <c r="BH362" i="4"/>
  <c r="BH363" i="4"/>
  <c r="BH364" i="4"/>
  <c r="BH366" i="4"/>
  <c r="BH367" i="4"/>
  <c r="BH368" i="4"/>
  <c r="BH370" i="4"/>
  <c r="BH371" i="4"/>
  <c r="BH372" i="4"/>
  <c r="BH374" i="4"/>
  <c r="BH375" i="4"/>
  <c r="BH376" i="4"/>
  <c r="BH378" i="4"/>
  <c r="BH379" i="4"/>
  <c r="BH380" i="4"/>
  <c r="BH382" i="4"/>
  <c r="BH383" i="4"/>
  <c r="BH384" i="4"/>
  <c r="BH386" i="4"/>
  <c r="BH387" i="4"/>
  <c r="BH388" i="4"/>
  <c r="BH390" i="4"/>
  <c r="BH391" i="4"/>
  <c r="BH392" i="4"/>
  <c r="BH394" i="4"/>
  <c r="BH395" i="4"/>
  <c r="BH396" i="4"/>
  <c r="BH398" i="4"/>
  <c r="BH399" i="4"/>
  <c r="BH400" i="4"/>
  <c r="BH402" i="4"/>
  <c r="BH403" i="4"/>
  <c r="BH404" i="4"/>
  <c r="BH406" i="4"/>
  <c r="BH407" i="4"/>
  <c r="BH408" i="4"/>
  <c r="BH410" i="4"/>
  <c r="BH411" i="4"/>
  <c r="BH412" i="4"/>
  <c r="BH414" i="4"/>
  <c r="BH415" i="4"/>
  <c r="BH416" i="4"/>
  <c r="BH418" i="4"/>
  <c r="BH419" i="4"/>
  <c r="BH420" i="4"/>
  <c r="BH422" i="4"/>
  <c r="BH423" i="4"/>
  <c r="BH424" i="4"/>
  <c r="BH426" i="4"/>
  <c r="BH427" i="4"/>
  <c r="BH428" i="4"/>
  <c r="BH430" i="4"/>
  <c r="BH431" i="4"/>
  <c r="BH432" i="4"/>
  <c r="BH434" i="4"/>
  <c r="BH435" i="4"/>
  <c r="BH436" i="4"/>
  <c r="BH438" i="4"/>
  <c r="BH439" i="4"/>
  <c r="BH440" i="4"/>
  <c r="BH442" i="4"/>
  <c r="BH443" i="4"/>
  <c r="BH444" i="4"/>
  <c r="BH446" i="4"/>
  <c r="BH447" i="4"/>
  <c r="BH448" i="4"/>
  <c r="BH450" i="4"/>
  <c r="BH451" i="4"/>
  <c r="BH452" i="4"/>
  <c r="BH454" i="4"/>
  <c r="BH455" i="4"/>
  <c r="BH456" i="4"/>
  <c r="BH458" i="4"/>
  <c r="BH459" i="4"/>
  <c r="BH460" i="4"/>
  <c r="BH462" i="4"/>
  <c r="BH463" i="4"/>
  <c r="BH464" i="4"/>
  <c r="BH466" i="4"/>
  <c r="BH467" i="4"/>
  <c r="BH468" i="4"/>
  <c r="BH470" i="4"/>
  <c r="BH471" i="4"/>
  <c r="BH472" i="4"/>
  <c r="BH474" i="4"/>
  <c r="BH475" i="4"/>
  <c r="BH476" i="4"/>
  <c r="BH478" i="4"/>
  <c r="BH479" i="4"/>
  <c r="BH480" i="4"/>
  <c r="BH482" i="4"/>
  <c r="BH483" i="4"/>
  <c r="BH484" i="4"/>
  <c r="BH486" i="4"/>
  <c r="BH487" i="4"/>
  <c r="BH488" i="4"/>
  <c r="BH490" i="4"/>
  <c r="BH491" i="4"/>
  <c r="BH492" i="4"/>
  <c r="BH494" i="4"/>
  <c r="BH495" i="4"/>
  <c r="BH496" i="4"/>
  <c r="BH498" i="4"/>
  <c r="BH499" i="4"/>
  <c r="BH500" i="4"/>
  <c r="BH502" i="4"/>
  <c r="BH503" i="4"/>
  <c r="BH504" i="4"/>
  <c r="BH506" i="4"/>
  <c r="BH507" i="4"/>
  <c r="BH508" i="4"/>
  <c r="BH510" i="4"/>
  <c r="BH511" i="4"/>
  <c r="BH512" i="4"/>
  <c r="BH514" i="4"/>
  <c r="BH515" i="4"/>
  <c r="BH516" i="4"/>
  <c r="BH518" i="4"/>
  <c r="BH519" i="4"/>
  <c r="BH520" i="4"/>
  <c r="BH522" i="4"/>
  <c r="BH523" i="4"/>
  <c r="BH524" i="4"/>
  <c r="BH525" i="4"/>
  <c r="BH526" i="4"/>
  <c r="BH527" i="4"/>
  <c r="BH528" i="4"/>
  <c r="BH529" i="4"/>
  <c r="BH530" i="4"/>
  <c r="BH531" i="4"/>
  <c r="BH532" i="4"/>
  <c r="BH533" i="4"/>
  <c r="BH534" i="4"/>
  <c r="BH535" i="4"/>
  <c r="BH536" i="4"/>
  <c r="BH537" i="4"/>
  <c r="BH538" i="4"/>
  <c r="BH539" i="4"/>
  <c r="BH540" i="4"/>
  <c r="BH541" i="4"/>
  <c r="BH542" i="4"/>
  <c r="BH543" i="4"/>
  <c r="BH544" i="4"/>
  <c r="BH545" i="4"/>
  <c r="BH546" i="4"/>
  <c r="BH547" i="4"/>
  <c r="BH548" i="4"/>
  <c r="BH549" i="4"/>
  <c r="BH550" i="4"/>
  <c r="BH551" i="4"/>
  <c r="BH552" i="4"/>
  <c r="BH553" i="4"/>
  <c r="BH554" i="4"/>
  <c r="BH555" i="4"/>
  <c r="BH556" i="4"/>
  <c r="BH557" i="4"/>
  <c r="BH558" i="4"/>
  <c r="BH559" i="4"/>
  <c r="BH560" i="4"/>
  <c r="BH561" i="4"/>
  <c r="BH562" i="4"/>
  <c r="BH563" i="4"/>
  <c r="BH564" i="4"/>
  <c r="BH565" i="4"/>
  <c r="BH566" i="4"/>
  <c r="BH567" i="4"/>
  <c r="BH568" i="4"/>
  <c r="BH569" i="4"/>
  <c r="BH570" i="4"/>
  <c r="BH571" i="4"/>
  <c r="BH572" i="4"/>
  <c r="BH573" i="4"/>
  <c r="BH574" i="4"/>
  <c r="BH575" i="4"/>
  <c r="BH576" i="4"/>
  <c r="BH577" i="4"/>
  <c r="BH578" i="4"/>
  <c r="BH579" i="4"/>
  <c r="BH580" i="4"/>
  <c r="BH581" i="4"/>
  <c r="BH582" i="4"/>
  <c r="BH583" i="4"/>
  <c r="BH584" i="4"/>
  <c r="BH585" i="4"/>
  <c r="BH586" i="4"/>
  <c r="BH587" i="4"/>
  <c r="BH588" i="4"/>
  <c r="BH589" i="4"/>
  <c r="BH590" i="4"/>
  <c r="BH591" i="4"/>
  <c r="BH592" i="4"/>
  <c r="BH593" i="4"/>
  <c r="BH594" i="4"/>
  <c r="BH595" i="4"/>
  <c r="BH596" i="4"/>
  <c r="BH597" i="4"/>
  <c r="BH598" i="4"/>
  <c r="BH599" i="4"/>
  <c r="BH600" i="4"/>
  <c r="BH601" i="4"/>
  <c r="BH602" i="4"/>
  <c r="BH603" i="4"/>
  <c r="BH604" i="4"/>
  <c r="BH605" i="4"/>
  <c r="BH606" i="4"/>
  <c r="BH607" i="4"/>
  <c r="BH608" i="4"/>
  <c r="BH609" i="4"/>
  <c r="BH610" i="4"/>
  <c r="BH611" i="4"/>
  <c r="BH612" i="4"/>
  <c r="BH613" i="4"/>
  <c r="BH614" i="4"/>
  <c r="BH615" i="4"/>
  <c r="BH616" i="4"/>
  <c r="BH617" i="4"/>
  <c r="BH618" i="4"/>
  <c r="BH619" i="4"/>
  <c r="BH620" i="4"/>
  <c r="BH621" i="4"/>
  <c r="BH622" i="4"/>
  <c r="BH623" i="4"/>
  <c r="BH624" i="4"/>
  <c r="BH625" i="4"/>
  <c r="BH626" i="4"/>
  <c r="BH627" i="4"/>
  <c r="BH628" i="4"/>
  <c r="BH629" i="4"/>
  <c r="BH630" i="4"/>
  <c r="BH631" i="4"/>
  <c r="BH632" i="4"/>
  <c r="BH633" i="4"/>
  <c r="BH634" i="4"/>
  <c r="BH635" i="4"/>
  <c r="BH636" i="4"/>
  <c r="BH637" i="4"/>
  <c r="BH638" i="4"/>
  <c r="BH639" i="4"/>
  <c r="BH640" i="4"/>
  <c r="BH641" i="4"/>
  <c r="BH642" i="4"/>
  <c r="BH643" i="4"/>
  <c r="BH644" i="4"/>
  <c r="BH645" i="4"/>
  <c r="BH646" i="4"/>
  <c r="BH647" i="4"/>
  <c r="BH648" i="4"/>
  <c r="BH649" i="4"/>
  <c r="BH650" i="4"/>
  <c r="BH651" i="4"/>
  <c r="BH652" i="4"/>
  <c r="BH653" i="4"/>
  <c r="BH654" i="4"/>
  <c r="BH655" i="4"/>
  <c r="BH656" i="4"/>
  <c r="BH657" i="4"/>
  <c r="BH658" i="4"/>
  <c r="BH659" i="4"/>
  <c r="BH660" i="4"/>
  <c r="BH661" i="4"/>
  <c r="BH662" i="4"/>
  <c r="BH663" i="4"/>
  <c r="BH664" i="4"/>
  <c r="BH665" i="4"/>
  <c r="BH666" i="4"/>
  <c r="BH667" i="4"/>
  <c r="BH668" i="4"/>
  <c r="BH669" i="4"/>
  <c r="BH670" i="4"/>
  <c r="BH671" i="4"/>
  <c r="BH672" i="4"/>
  <c r="BH673" i="4"/>
  <c r="BH674" i="4"/>
  <c r="BH675" i="4"/>
  <c r="BH676" i="4"/>
  <c r="BH677" i="4"/>
  <c r="BH678" i="4"/>
  <c r="BH679" i="4"/>
  <c r="BH680" i="4"/>
  <c r="BH681" i="4"/>
  <c r="BH682" i="4"/>
  <c r="BH683" i="4"/>
  <c r="BH684" i="4"/>
  <c r="BH685" i="4"/>
  <c r="BH686" i="4"/>
  <c r="BH687" i="4"/>
  <c r="BH688" i="4"/>
  <c r="BH689" i="4"/>
  <c r="BH690" i="4"/>
  <c r="BH691" i="4"/>
  <c r="BH692" i="4"/>
  <c r="BH693" i="4"/>
  <c r="BH694" i="4"/>
  <c r="BH695" i="4"/>
  <c r="BH696" i="4"/>
  <c r="BH697" i="4"/>
  <c r="BH698" i="4"/>
  <c r="BH699" i="4"/>
  <c r="BH700" i="4"/>
  <c r="BH701" i="4"/>
  <c r="BH702" i="4"/>
  <c r="BH703" i="4"/>
  <c r="BH704" i="4"/>
  <c r="BH705" i="4"/>
  <c r="BH706" i="4"/>
  <c r="BH707" i="4"/>
  <c r="BH708" i="4"/>
  <c r="BH709" i="4"/>
  <c r="BH710" i="4"/>
  <c r="BH711" i="4"/>
  <c r="BH712" i="4"/>
  <c r="BH713" i="4"/>
  <c r="BH714" i="4"/>
  <c r="BH715" i="4"/>
  <c r="BH716" i="4"/>
  <c r="BH717" i="4"/>
  <c r="BH718" i="4"/>
  <c r="BH719" i="4"/>
  <c r="BH720" i="4"/>
  <c r="BH721" i="4"/>
  <c r="BH722" i="4"/>
  <c r="BH723" i="4"/>
  <c r="BH724" i="4"/>
  <c r="BH725" i="4"/>
  <c r="BH726" i="4"/>
  <c r="BH727" i="4"/>
  <c r="BH728" i="4"/>
  <c r="BH729" i="4"/>
  <c r="BH730" i="4"/>
  <c r="BH731" i="4"/>
  <c r="BH732" i="4"/>
  <c r="BH733" i="4"/>
  <c r="BH734" i="4"/>
  <c r="BH735" i="4"/>
  <c r="BH736" i="4"/>
  <c r="BI2" i="4"/>
  <c r="BI3" i="4"/>
  <c r="BI4" i="4"/>
  <c r="BI5" i="4"/>
  <c r="BI6" i="4"/>
  <c r="BI7" i="4"/>
  <c r="BI8" i="4"/>
  <c r="BI9" i="4"/>
  <c r="BI10" i="4"/>
  <c r="BI11" i="4"/>
  <c r="BI12" i="4"/>
  <c r="BI13" i="4"/>
  <c r="BI14" i="4"/>
  <c r="BI15" i="4"/>
  <c r="BI16" i="4"/>
  <c r="BI17" i="4"/>
  <c r="BI18" i="4"/>
  <c r="BI19" i="4"/>
  <c r="BI20" i="4"/>
  <c r="BI21" i="4"/>
  <c r="BI22" i="4"/>
  <c r="BI23" i="4"/>
  <c r="BI24" i="4"/>
  <c r="BI25" i="4"/>
  <c r="BI26" i="4"/>
  <c r="BI27" i="4"/>
  <c r="BI28" i="4"/>
  <c r="BI29" i="4"/>
  <c r="BI30" i="4"/>
  <c r="BI31" i="4"/>
  <c r="BI32" i="4"/>
  <c r="BI33" i="4"/>
  <c r="BI34" i="4"/>
  <c r="BI35" i="4"/>
  <c r="BI36" i="4"/>
  <c r="BI37" i="4"/>
  <c r="BI38" i="4"/>
  <c r="BI39" i="4"/>
  <c r="BI40" i="4"/>
  <c r="BI41" i="4"/>
  <c r="BI42" i="4"/>
  <c r="BI43" i="4"/>
  <c r="BI44" i="4"/>
  <c r="BI45" i="4"/>
  <c r="BI46" i="4"/>
  <c r="BI47" i="4"/>
  <c r="BI48" i="4"/>
  <c r="BI49" i="4"/>
  <c r="BI50" i="4"/>
  <c r="BI51" i="4"/>
  <c r="BI52" i="4"/>
  <c r="BI53" i="4"/>
  <c r="BI54" i="4"/>
  <c r="BI55" i="4"/>
  <c r="BI56" i="4"/>
  <c r="BI57" i="4"/>
  <c r="BI58" i="4"/>
  <c r="BI59" i="4"/>
  <c r="BI60" i="4"/>
  <c r="BI61" i="4"/>
  <c r="BI62" i="4"/>
  <c r="BI63" i="4"/>
  <c r="BI64" i="4"/>
  <c r="BI65" i="4"/>
  <c r="BI66" i="4"/>
  <c r="BI67" i="4"/>
  <c r="BI68" i="4"/>
  <c r="BI69" i="4"/>
  <c r="BI70" i="4"/>
  <c r="BI71" i="4"/>
  <c r="BI72" i="4"/>
  <c r="BI73" i="4"/>
  <c r="BI74" i="4"/>
  <c r="BI75" i="4"/>
  <c r="BI76" i="4"/>
  <c r="BI77" i="4"/>
  <c r="BI78" i="4"/>
  <c r="BI79" i="4"/>
  <c r="BI80" i="4"/>
  <c r="BI81" i="4"/>
  <c r="BI82" i="4"/>
  <c r="BI83" i="4"/>
  <c r="BI84" i="4"/>
  <c r="BI85" i="4"/>
  <c r="BI86" i="4"/>
  <c r="BI87" i="4"/>
  <c r="BI88" i="4"/>
  <c r="BI89" i="4"/>
  <c r="BI90" i="4"/>
  <c r="BI91" i="4"/>
  <c r="BI92" i="4"/>
  <c r="BI93" i="4"/>
  <c r="BI94" i="4"/>
  <c r="BI95" i="4"/>
  <c r="BI96" i="4"/>
  <c r="BI97" i="4"/>
  <c r="BI98" i="4"/>
  <c r="BI99" i="4"/>
  <c r="BI100" i="4"/>
  <c r="BI101" i="4"/>
  <c r="BI102" i="4"/>
  <c r="BI103" i="4"/>
  <c r="BI104" i="4"/>
  <c r="BI105" i="4"/>
  <c r="BI106" i="4"/>
  <c r="BI107" i="4"/>
  <c r="BI108" i="4"/>
  <c r="BI109" i="4"/>
  <c r="BI110" i="4"/>
  <c r="BI111" i="4"/>
  <c r="BI112" i="4"/>
  <c r="BI113" i="4"/>
  <c r="BI114" i="4"/>
  <c r="BI115" i="4"/>
  <c r="BI116" i="4"/>
  <c r="BI117" i="4"/>
  <c r="BI118" i="4"/>
  <c r="BI119" i="4"/>
  <c r="BI120" i="4"/>
  <c r="BI121" i="4"/>
  <c r="BI122" i="4"/>
  <c r="BI123" i="4"/>
  <c r="BI124" i="4"/>
  <c r="BI125" i="4"/>
  <c r="BI126" i="4"/>
  <c r="BI127" i="4"/>
  <c r="BI128" i="4"/>
  <c r="BI129" i="4"/>
  <c r="BI130" i="4"/>
  <c r="BI131" i="4"/>
  <c r="BI132" i="4"/>
  <c r="BI133" i="4"/>
  <c r="BI134" i="4"/>
  <c r="BI135" i="4"/>
  <c r="BI136" i="4"/>
  <c r="BI137" i="4"/>
  <c r="BI138" i="4"/>
  <c r="BI139" i="4"/>
  <c r="BI140" i="4"/>
  <c r="BI141" i="4"/>
  <c r="BI142" i="4"/>
  <c r="BI143" i="4"/>
  <c r="BI144" i="4"/>
  <c r="BI145" i="4"/>
  <c r="BI146" i="4"/>
  <c r="BI147" i="4"/>
  <c r="BI148" i="4"/>
  <c r="BI149" i="4"/>
  <c r="BI150" i="4"/>
  <c r="BI151" i="4"/>
  <c r="BI152" i="4"/>
  <c r="BI153" i="4"/>
  <c r="BI154" i="4"/>
  <c r="BI155" i="4"/>
  <c r="BI156" i="4"/>
  <c r="BI157" i="4"/>
  <c r="BI158" i="4"/>
  <c r="BI159" i="4"/>
  <c r="BI160" i="4"/>
  <c r="BI161" i="4"/>
  <c r="BI162" i="4"/>
  <c r="BI163" i="4"/>
  <c r="BI164" i="4"/>
  <c r="BI165" i="4"/>
  <c r="BI166" i="4"/>
  <c r="BI167" i="4"/>
  <c r="BI168" i="4"/>
  <c r="BI169" i="4"/>
  <c r="BI170" i="4"/>
  <c r="BI171" i="4"/>
  <c r="BI172" i="4"/>
  <c r="BI173" i="4"/>
  <c r="BI174" i="4"/>
  <c r="BI175" i="4"/>
  <c r="BI176" i="4"/>
  <c r="BI177" i="4"/>
  <c r="BI178" i="4"/>
  <c r="BI179" i="4"/>
  <c r="BI180" i="4"/>
  <c r="BI181" i="4"/>
  <c r="BI182" i="4"/>
  <c r="BI183" i="4"/>
  <c r="BI184" i="4"/>
  <c r="BI185" i="4"/>
  <c r="BI186" i="4"/>
  <c r="BI187" i="4"/>
  <c r="BI188" i="4"/>
  <c r="BI189" i="4"/>
  <c r="BI190" i="4"/>
  <c r="BI191" i="4"/>
  <c r="BI192" i="4"/>
  <c r="BI193" i="4"/>
  <c r="BI194" i="4"/>
  <c r="BI195" i="4"/>
  <c r="BI196" i="4"/>
  <c r="BI197" i="4"/>
  <c r="BI198" i="4"/>
  <c r="BI199" i="4"/>
  <c r="BI200" i="4"/>
  <c r="BI201" i="4"/>
  <c r="BI202" i="4"/>
  <c r="BI203" i="4"/>
  <c r="BI204" i="4"/>
  <c r="BI205" i="4"/>
  <c r="BI206" i="4"/>
  <c r="BI207" i="4"/>
  <c r="BI208" i="4"/>
  <c r="BI209" i="4"/>
  <c r="BI210" i="4"/>
  <c r="BI211" i="4"/>
  <c r="BI212" i="4"/>
  <c r="BI213" i="4"/>
  <c r="BI214" i="4"/>
  <c r="BI215" i="4"/>
  <c r="BI216" i="4"/>
  <c r="BI217" i="4"/>
  <c r="BI218" i="4"/>
  <c r="BI219" i="4"/>
  <c r="BI220" i="4"/>
  <c r="BI221" i="4"/>
  <c r="BI222" i="4"/>
  <c r="BI223" i="4"/>
  <c r="BI224" i="4"/>
  <c r="BI225" i="4"/>
  <c r="BI226" i="4"/>
  <c r="BI227" i="4"/>
  <c r="BI228" i="4"/>
  <c r="BI229" i="4"/>
  <c r="BI230" i="4"/>
  <c r="BI231" i="4"/>
  <c r="BI232" i="4"/>
  <c r="BI233" i="4"/>
  <c r="BI234" i="4"/>
  <c r="BI235" i="4"/>
  <c r="BI236" i="4"/>
  <c r="BI237" i="4"/>
  <c r="BI238" i="4"/>
  <c r="BI239" i="4"/>
  <c r="BI240" i="4"/>
  <c r="BI241" i="4"/>
  <c r="BI242" i="4"/>
  <c r="BI243" i="4"/>
  <c r="BI244" i="4"/>
  <c r="BI245" i="4"/>
  <c r="BI246" i="4"/>
  <c r="BI247" i="4"/>
  <c r="BI248" i="4"/>
  <c r="BI249" i="4"/>
  <c r="BI250" i="4"/>
  <c r="BI251" i="4"/>
  <c r="BI252" i="4"/>
  <c r="BI253" i="4"/>
  <c r="BI254" i="4"/>
  <c r="BI255" i="4"/>
  <c r="BI256" i="4"/>
  <c r="BI257" i="4"/>
  <c r="BI258" i="4"/>
  <c r="BI259" i="4"/>
  <c r="BI260" i="4"/>
  <c r="BI261" i="4"/>
  <c r="BI262" i="4"/>
  <c r="BI263" i="4"/>
  <c r="BI264" i="4"/>
  <c r="BI265" i="4"/>
  <c r="BI266" i="4"/>
  <c r="BI267" i="4"/>
  <c r="BI268" i="4"/>
  <c r="BI269" i="4"/>
  <c r="BI270" i="4"/>
  <c r="BI271" i="4"/>
  <c r="BI272" i="4"/>
  <c r="BI273" i="4"/>
  <c r="BI274" i="4"/>
  <c r="BI275" i="4"/>
  <c r="BI276" i="4"/>
  <c r="BI277" i="4"/>
  <c r="BI278" i="4"/>
  <c r="BI279" i="4"/>
  <c r="BI280" i="4"/>
  <c r="BI281" i="4"/>
  <c r="BI282" i="4"/>
  <c r="BI283" i="4"/>
  <c r="BI284" i="4"/>
  <c r="BI285" i="4"/>
  <c r="BI286" i="4"/>
  <c r="BI287" i="4"/>
  <c r="BI288" i="4"/>
  <c r="BI289" i="4"/>
  <c r="BI290" i="4"/>
  <c r="BI291" i="4"/>
  <c r="BI292" i="4"/>
  <c r="BI293" i="4"/>
  <c r="BI294" i="4"/>
  <c r="BI295" i="4"/>
  <c r="BI296" i="4"/>
  <c r="BI297" i="4"/>
  <c r="BI298" i="4"/>
  <c r="BI299" i="4"/>
  <c r="BI300" i="4"/>
  <c r="BI301" i="4"/>
  <c r="BI302" i="4"/>
  <c r="BI303" i="4"/>
  <c r="BI304" i="4"/>
  <c r="BI305" i="4"/>
  <c r="BI306" i="4"/>
  <c r="BI307" i="4"/>
  <c r="BI308" i="4"/>
  <c r="BI309" i="4"/>
  <c r="BI310" i="4"/>
  <c r="BI311" i="4"/>
  <c r="BI312" i="4"/>
  <c r="BI313" i="4"/>
  <c r="BI314" i="4"/>
  <c r="BI315" i="4"/>
  <c r="BI316" i="4"/>
  <c r="BI317" i="4"/>
  <c r="BI318" i="4"/>
  <c r="BI319" i="4"/>
  <c r="BI320" i="4"/>
  <c r="BI321" i="4"/>
  <c r="BI322" i="4"/>
  <c r="BI323" i="4"/>
  <c r="BI324" i="4"/>
  <c r="BI325" i="4"/>
  <c r="BI326" i="4"/>
  <c r="BI327" i="4"/>
  <c r="BI328" i="4"/>
  <c r="BI329" i="4"/>
  <c r="BI330" i="4"/>
  <c r="BI331" i="4"/>
  <c r="BI332" i="4"/>
  <c r="BI333" i="4"/>
  <c r="BI334" i="4"/>
  <c r="BI335" i="4"/>
  <c r="BI336" i="4"/>
  <c r="BI337" i="4"/>
  <c r="BI338" i="4"/>
  <c r="BI339" i="4"/>
  <c r="BI340" i="4"/>
  <c r="BI341" i="4"/>
  <c r="BI342" i="4"/>
  <c r="BI343" i="4"/>
  <c r="BI344" i="4"/>
  <c r="BI345" i="4"/>
  <c r="BI346" i="4"/>
  <c r="BI347" i="4"/>
  <c r="BI348" i="4"/>
  <c r="BI349" i="4"/>
  <c r="BI350" i="4"/>
  <c r="BI351" i="4"/>
  <c r="BI352" i="4"/>
  <c r="BI353" i="4"/>
  <c r="BI354" i="4"/>
  <c r="BI355" i="4"/>
  <c r="BI356" i="4"/>
  <c r="BI357" i="4"/>
  <c r="BI358" i="4"/>
  <c r="BI359" i="4"/>
  <c r="BI360" i="4"/>
  <c r="BI361" i="4"/>
  <c r="BI362" i="4"/>
  <c r="BI363" i="4"/>
  <c r="BI364" i="4"/>
  <c r="BI365" i="4"/>
  <c r="BI366" i="4"/>
  <c r="BI367" i="4"/>
  <c r="BI368" i="4"/>
  <c r="BI369" i="4"/>
  <c r="BI370" i="4"/>
  <c r="BI371" i="4"/>
  <c r="BI372" i="4"/>
  <c r="BI373" i="4"/>
  <c r="BI374" i="4"/>
  <c r="BI375" i="4"/>
  <c r="BI376" i="4"/>
  <c r="BI377" i="4"/>
  <c r="BI378" i="4"/>
  <c r="BI379" i="4"/>
  <c r="BI380" i="4"/>
  <c r="BI381" i="4"/>
  <c r="BI382" i="4"/>
  <c r="BI383" i="4"/>
  <c r="BI384" i="4"/>
  <c r="BI385" i="4"/>
  <c r="BI386" i="4"/>
  <c r="BI387" i="4"/>
  <c r="BI388" i="4"/>
  <c r="BI389" i="4"/>
  <c r="BI390" i="4"/>
  <c r="BI391" i="4"/>
  <c r="BI392" i="4"/>
  <c r="BI393" i="4"/>
  <c r="BI394" i="4"/>
  <c r="BI395" i="4"/>
  <c r="BI396" i="4"/>
  <c r="BI397" i="4"/>
  <c r="BI398" i="4"/>
  <c r="BI399" i="4"/>
  <c r="BI400" i="4"/>
  <c r="BI401" i="4"/>
  <c r="BI402" i="4"/>
  <c r="BI403" i="4"/>
  <c r="BI404" i="4"/>
  <c r="BI405" i="4"/>
  <c r="BI406" i="4"/>
  <c r="BI407" i="4"/>
  <c r="BI408" i="4"/>
  <c r="BI409" i="4"/>
  <c r="BI410" i="4"/>
  <c r="BI411" i="4"/>
  <c r="BI412" i="4"/>
  <c r="BI413" i="4"/>
  <c r="BI414" i="4"/>
  <c r="BI415" i="4"/>
  <c r="BI416" i="4"/>
  <c r="BI417" i="4"/>
  <c r="BI418" i="4"/>
  <c r="BI419" i="4"/>
  <c r="BI420" i="4"/>
  <c r="BI421" i="4"/>
  <c r="BI422" i="4"/>
  <c r="BI423" i="4"/>
  <c r="BI424" i="4"/>
  <c r="BI425" i="4"/>
  <c r="BI426" i="4"/>
  <c r="BI427" i="4"/>
  <c r="BI428" i="4"/>
  <c r="BI429" i="4"/>
  <c r="BI430" i="4"/>
  <c r="BI431" i="4"/>
  <c r="BI432" i="4"/>
  <c r="BI433" i="4"/>
  <c r="BI434" i="4"/>
  <c r="BI435" i="4"/>
  <c r="BI436" i="4"/>
  <c r="BI437" i="4"/>
  <c r="BI438" i="4"/>
  <c r="BI439" i="4"/>
  <c r="BI440" i="4"/>
  <c r="BI441" i="4"/>
  <c r="BI442" i="4"/>
  <c r="BI443" i="4"/>
  <c r="BI444" i="4"/>
  <c r="BI445" i="4"/>
  <c r="BI446" i="4"/>
  <c r="BI447" i="4"/>
  <c r="BI448" i="4"/>
  <c r="BI449" i="4"/>
  <c r="BI450" i="4"/>
  <c r="BI451" i="4"/>
  <c r="BI452" i="4"/>
  <c r="BI453" i="4"/>
  <c r="BI454" i="4"/>
  <c r="BI455" i="4"/>
  <c r="BI456" i="4"/>
  <c r="BI457" i="4"/>
  <c r="BI458" i="4"/>
  <c r="BI459" i="4"/>
  <c r="BI460" i="4"/>
  <c r="BI461" i="4"/>
  <c r="BI462" i="4"/>
  <c r="BI463" i="4"/>
  <c r="BI464" i="4"/>
  <c r="BI465" i="4"/>
  <c r="BI466" i="4"/>
  <c r="BI467" i="4"/>
  <c r="BI468" i="4"/>
  <c r="BI469" i="4"/>
  <c r="BI470" i="4"/>
  <c r="BI471" i="4"/>
  <c r="BI472" i="4"/>
  <c r="BI473" i="4"/>
  <c r="BI474" i="4"/>
  <c r="BI475" i="4"/>
  <c r="BI476" i="4"/>
  <c r="BI477" i="4"/>
  <c r="BI478" i="4"/>
  <c r="BI479" i="4"/>
  <c r="BI480" i="4"/>
  <c r="BI481" i="4"/>
  <c r="BI482" i="4"/>
  <c r="BI483" i="4"/>
  <c r="BI484" i="4"/>
  <c r="BI485" i="4"/>
  <c r="BI486" i="4"/>
  <c r="BI487" i="4"/>
  <c r="BI488" i="4"/>
  <c r="BI489" i="4"/>
  <c r="BI490" i="4"/>
  <c r="BI491" i="4"/>
  <c r="BI492" i="4"/>
  <c r="BI493" i="4"/>
  <c r="BI494" i="4"/>
  <c r="BI495" i="4"/>
  <c r="BI496" i="4"/>
  <c r="BI497" i="4"/>
  <c r="BI498" i="4"/>
  <c r="BI499" i="4"/>
  <c r="BI500" i="4"/>
  <c r="BI501" i="4"/>
  <c r="BI502" i="4"/>
  <c r="BI503" i="4"/>
  <c r="BI504" i="4"/>
  <c r="BI505" i="4"/>
  <c r="BI506" i="4"/>
  <c r="BI507" i="4"/>
  <c r="BI508" i="4"/>
  <c r="BI509" i="4"/>
  <c r="BI510" i="4"/>
  <c r="BI511" i="4"/>
  <c r="BI512" i="4"/>
  <c r="BI513" i="4"/>
  <c r="BI514" i="4"/>
  <c r="BI515" i="4"/>
  <c r="BI516" i="4"/>
  <c r="BI517" i="4"/>
  <c r="BI518" i="4"/>
  <c r="BI519" i="4"/>
  <c r="BI520" i="4"/>
  <c r="BI521" i="4"/>
  <c r="BI522" i="4"/>
  <c r="BI523" i="4"/>
  <c r="BI524" i="4"/>
  <c r="BI525" i="4"/>
  <c r="BI526" i="4"/>
  <c r="BI527" i="4"/>
  <c r="BI528" i="4"/>
  <c r="BI529" i="4"/>
  <c r="BI530" i="4"/>
  <c r="BI531" i="4"/>
  <c r="BI532" i="4"/>
  <c r="BI533" i="4"/>
  <c r="BI534" i="4"/>
  <c r="BI535" i="4"/>
  <c r="BI536" i="4"/>
  <c r="BI537" i="4"/>
  <c r="BI538" i="4"/>
  <c r="BI539" i="4"/>
  <c r="BI540" i="4"/>
  <c r="BI541" i="4"/>
  <c r="BI542" i="4"/>
  <c r="BI543" i="4"/>
  <c r="BI544" i="4"/>
  <c r="BI545" i="4"/>
  <c r="BI546" i="4"/>
  <c r="BI547" i="4"/>
  <c r="BI548" i="4"/>
  <c r="BI549" i="4"/>
  <c r="BI550" i="4"/>
  <c r="BI551" i="4"/>
  <c r="BI552" i="4"/>
  <c r="BI553" i="4"/>
  <c r="BI554" i="4"/>
  <c r="BI555" i="4"/>
  <c r="BI556" i="4"/>
  <c r="BI557" i="4"/>
  <c r="BI558" i="4"/>
  <c r="BI559" i="4"/>
  <c r="BI560" i="4"/>
  <c r="BI561" i="4"/>
  <c r="BI562" i="4"/>
  <c r="BI563" i="4"/>
  <c r="BI564" i="4"/>
  <c r="BI565" i="4"/>
  <c r="BI566" i="4"/>
  <c r="BI567" i="4"/>
  <c r="BI568" i="4"/>
  <c r="BI569" i="4"/>
  <c r="BI570" i="4"/>
  <c r="BI571" i="4"/>
  <c r="BI572" i="4"/>
  <c r="BI573" i="4"/>
  <c r="BI574" i="4"/>
  <c r="BI575" i="4"/>
  <c r="BI576" i="4"/>
  <c r="BI577" i="4"/>
  <c r="BI578" i="4"/>
  <c r="BI579" i="4"/>
  <c r="BI580" i="4"/>
  <c r="BI581" i="4"/>
  <c r="BI582" i="4"/>
  <c r="BI583" i="4"/>
  <c r="BI584" i="4"/>
  <c r="BI585" i="4"/>
  <c r="BI586" i="4"/>
  <c r="BI587" i="4"/>
  <c r="BI588" i="4"/>
  <c r="BI589" i="4"/>
  <c r="BI590" i="4"/>
  <c r="BI591" i="4"/>
  <c r="BI592" i="4"/>
  <c r="BI593" i="4"/>
  <c r="BI594" i="4"/>
  <c r="BI595" i="4"/>
  <c r="BI596" i="4"/>
  <c r="BI597" i="4"/>
  <c r="BI598" i="4"/>
  <c r="BI599" i="4"/>
  <c r="BI600" i="4"/>
  <c r="BI601" i="4"/>
  <c r="BI602" i="4"/>
  <c r="BI603" i="4"/>
  <c r="BI604" i="4"/>
  <c r="BI605" i="4"/>
  <c r="BI606" i="4"/>
  <c r="BI607" i="4"/>
  <c r="BI608" i="4"/>
  <c r="BI609" i="4"/>
  <c r="BI610" i="4"/>
  <c r="BI611" i="4"/>
  <c r="BI612" i="4"/>
  <c r="BI613" i="4"/>
  <c r="BI614" i="4"/>
  <c r="BI615" i="4"/>
  <c r="BI616" i="4"/>
  <c r="BI617" i="4"/>
  <c r="BI618" i="4"/>
  <c r="BI619" i="4"/>
  <c r="BI620" i="4"/>
  <c r="BI621" i="4"/>
  <c r="BI622" i="4"/>
  <c r="BI623" i="4"/>
  <c r="BI624" i="4"/>
  <c r="BI625" i="4"/>
  <c r="BI626" i="4"/>
  <c r="BI627" i="4"/>
  <c r="BI628" i="4"/>
  <c r="BI629" i="4"/>
  <c r="BI630" i="4"/>
  <c r="BI631" i="4"/>
  <c r="BI632" i="4"/>
  <c r="BI633" i="4"/>
  <c r="BI634" i="4"/>
  <c r="BI635" i="4"/>
  <c r="BI636" i="4"/>
  <c r="BI637" i="4"/>
  <c r="BI638" i="4"/>
  <c r="BI639" i="4"/>
  <c r="BI640" i="4"/>
  <c r="BI641" i="4"/>
  <c r="BI642" i="4"/>
  <c r="BI643" i="4"/>
  <c r="BI644" i="4"/>
  <c r="BI645" i="4"/>
  <c r="BI646" i="4"/>
  <c r="BI647" i="4"/>
  <c r="BI648" i="4"/>
  <c r="BI649" i="4"/>
  <c r="BI650" i="4"/>
  <c r="BI651" i="4"/>
  <c r="BI652" i="4"/>
  <c r="BI653" i="4"/>
  <c r="BI654" i="4"/>
  <c r="BI655" i="4"/>
  <c r="BI656" i="4"/>
  <c r="BI657" i="4"/>
  <c r="BI658" i="4"/>
  <c r="BI659" i="4"/>
  <c r="BI660" i="4"/>
  <c r="BI661" i="4"/>
  <c r="BI662" i="4"/>
  <c r="BI663" i="4"/>
  <c r="BI664" i="4"/>
  <c r="BI665" i="4"/>
  <c r="BI666" i="4"/>
  <c r="BI667" i="4"/>
  <c r="BI668" i="4"/>
  <c r="BI669" i="4"/>
  <c r="BI670" i="4"/>
  <c r="BI671" i="4"/>
  <c r="BI672" i="4"/>
  <c r="BI673" i="4"/>
  <c r="BI674" i="4"/>
  <c r="BI675" i="4"/>
  <c r="BI676" i="4"/>
  <c r="BI677" i="4"/>
  <c r="BI678" i="4"/>
  <c r="BI679" i="4"/>
  <c r="BI680" i="4"/>
  <c r="BI681" i="4"/>
  <c r="BI682" i="4"/>
  <c r="BI683" i="4"/>
  <c r="BI684" i="4"/>
  <c r="BI685" i="4"/>
  <c r="BI686" i="4"/>
  <c r="BI687" i="4"/>
  <c r="BI688" i="4"/>
  <c r="BI689" i="4"/>
  <c r="BI690" i="4"/>
  <c r="BI691" i="4"/>
  <c r="BI692" i="4"/>
  <c r="BI693" i="4"/>
  <c r="BI694" i="4"/>
  <c r="BI695" i="4"/>
  <c r="BI696" i="4"/>
  <c r="BI697" i="4"/>
  <c r="BI698" i="4"/>
  <c r="BI699" i="4"/>
  <c r="BI700" i="4"/>
  <c r="BI701" i="4"/>
  <c r="BI702" i="4"/>
  <c r="BI703" i="4"/>
  <c r="BI704" i="4"/>
  <c r="BI705" i="4"/>
  <c r="BI706" i="4"/>
  <c r="BI707" i="4"/>
  <c r="BI708" i="4"/>
  <c r="BI709" i="4"/>
  <c r="BI710" i="4"/>
  <c r="BI711" i="4"/>
  <c r="BI712" i="4"/>
  <c r="BI713" i="4"/>
  <c r="BI714" i="4"/>
  <c r="BI715" i="4"/>
  <c r="BI716" i="4"/>
  <c r="BI717" i="4"/>
  <c r="BI718" i="4"/>
  <c r="BI719" i="4"/>
  <c r="BI720" i="4"/>
  <c r="BI721" i="4"/>
  <c r="BI722" i="4"/>
  <c r="BI723" i="4"/>
  <c r="BI724" i="4"/>
  <c r="BI725" i="4"/>
  <c r="BI726" i="4"/>
  <c r="BI727" i="4"/>
  <c r="BI728" i="4"/>
  <c r="BI729" i="4"/>
  <c r="BI730" i="4"/>
  <c r="BI731" i="4"/>
  <c r="BI732" i="4"/>
  <c r="BI733" i="4"/>
  <c r="BI734" i="4"/>
  <c r="BI735" i="4"/>
  <c r="BI736" i="4"/>
  <c r="BJ2" i="4"/>
  <c r="BJ3" i="4"/>
  <c r="BJ4" i="4"/>
  <c r="BJ5" i="4"/>
  <c r="BJ6" i="4"/>
  <c r="BJ7" i="4"/>
  <c r="BJ8" i="4"/>
  <c r="BJ9" i="4"/>
  <c r="BJ10" i="4"/>
  <c r="BJ11" i="4"/>
  <c r="BJ12" i="4"/>
  <c r="BJ13" i="4"/>
  <c r="BJ14" i="4"/>
  <c r="BJ15" i="4"/>
  <c r="BJ16" i="4"/>
  <c r="BJ17" i="4"/>
  <c r="BJ18" i="4"/>
  <c r="BJ19" i="4"/>
  <c r="BJ20" i="4"/>
  <c r="BJ21" i="4"/>
  <c r="BJ22" i="4"/>
  <c r="BJ23" i="4"/>
  <c r="BJ24" i="4"/>
  <c r="BJ25" i="4"/>
  <c r="BJ26" i="4"/>
  <c r="BJ27" i="4"/>
  <c r="BJ28" i="4"/>
  <c r="BJ29" i="4"/>
  <c r="BJ30" i="4"/>
  <c r="BJ31" i="4"/>
  <c r="BJ32" i="4"/>
  <c r="BJ33" i="4"/>
  <c r="BJ34" i="4"/>
  <c r="BJ35" i="4"/>
  <c r="BJ36" i="4"/>
  <c r="BJ37" i="4"/>
  <c r="BJ38" i="4"/>
  <c r="BJ39" i="4"/>
  <c r="BJ40" i="4"/>
  <c r="BJ41" i="4"/>
  <c r="BJ42" i="4"/>
  <c r="BJ43" i="4"/>
  <c r="BJ44" i="4"/>
  <c r="BJ45" i="4"/>
  <c r="BJ46" i="4"/>
  <c r="BJ47" i="4"/>
  <c r="BJ48" i="4"/>
  <c r="BJ49" i="4"/>
  <c r="BJ50" i="4"/>
  <c r="BJ51" i="4"/>
  <c r="BJ52" i="4"/>
  <c r="BJ53" i="4"/>
  <c r="BJ54" i="4"/>
  <c r="BJ55" i="4"/>
  <c r="BJ56" i="4"/>
  <c r="BJ57" i="4"/>
  <c r="BJ58" i="4"/>
  <c r="BJ59" i="4"/>
  <c r="BJ60" i="4"/>
  <c r="BJ61" i="4"/>
  <c r="BJ62" i="4"/>
  <c r="BJ63" i="4"/>
  <c r="BJ64" i="4"/>
  <c r="BJ65" i="4"/>
  <c r="BJ66" i="4"/>
  <c r="BJ67" i="4"/>
  <c r="BJ68" i="4"/>
  <c r="BJ69" i="4"/>
  <c r="BJ70" i="4"/>
  <c r="BJ71" i="4"/>
  <c r="BJ72" i="4"/>
  <c r="BJ73" i="4"/>
  <c r="BJ74" i="4"/>
  <c r="BJ75" i="4"/>
  <c r="BJ76" i="4"/>
  <c r="BJ77" i="4"/>
  <c r="BJ78" i="4"/>
  <c r="BJ79" i="4"/>
  <c r="BJ80" i="4"/>
  <c r="BJ81" i="4"/>
  <c r="BJ82" i="4"/>
  <c r="BJ83" i="4"/>
  <c r="BJ84" i="4"/>
  <c r="BJ85" i="4"/>
  <c r="BJ86" i="4"/>
  <c r="BJ87" i="4"/>
  <c r="BJ88" i="4"/>
  <c r="BJ89" i="4"/>
  <c r="BJ90" i="4"/>
  <c r="BJ91" i="4"/>
  <c r="BJ92" i="4"/>
  <c r="BJ93" i="4"/>
  <c r="BJ94" i="4"/>
  <c r="BJ95" i="4"/>
  <c r="BJ96" i="4"/>
  <c r="BJ97" i="4"/>
  <c r="BJ98" i="4"/>
  <c r="BJ99" i="4"/>
  <c r="BJ100" i="4"/>
  <c r="BJ101" i="4"/>
  <c r="BJ102" i="4"/>
  <c r="BJ103" i="4"/>
  <c r="BJ104" i="4"/>
  <c r="BJ105" i="4"/>
  <c r="BJ106" i="4"/>
  <c r="BJ107" i="4"/>
  <c r="BJ108" i="4"/>
  <c r="BJ109" i="4"/>
  <c r="BJ110" i="4"/>
  <c r="BJ111" i="4"/>
  <c r="BJ112" i="4"/>
  <c r="BJ113" i="4"/>
  <c r="BJ114" i="4"/>
  <c r="BJ115" i="4"/>
  <c r="BJ116" i="4"/>
  <c r="BJ117" i="4"/>
  <c r="BJ118" i="4"/>
  <c r="BJ119" i="4"/>
  <c r="BJ120" i="4"/>
  <c r="BJ121" i="4"/>
  <c r="BJ122" i="4"/>
  <c r="BJ123" i="4"/>
  <c r="BJ124" i="4"/>
  <c r="BJ125" i="4"/>
  <c r="BJ126" i="4"/>
  <c r="BJ127" i="4"/>
  <c r="BJ128" i="4"/>
  <c r="BJ129" i="4"/>
  <c r="BJ130" i="4"/>
  <c r="BJ131" i="4"/>
  <c r="BJ132" i="4"/>
  <c r="BJ133" i="4"/>
  <c r="BJ134" i="4"/>
  <c r="BJ135" i="4"/>
  <c r="BJ136" i="4"/>
  <c r="BJ137" i="4"/>
  <c r="BJ138" i="4"/>
  <c r="BJ139" i="4"/>
  <c r="BJ140" i="4"/>
  <c r="BJ141" i="4"/>
  <c r="BJ142" i="4"/>
  <c r="BJ143" i="4"/>
  <c r="BJ144" i="4"/>
  <c r="BJ145" i="4"/>
  <c r="BJ146" i="4"/>
  <c r="BJ147" i="4"/>
  <c r="BJ148" i="4"/>
  <c r="BJ149" i="4"/>
  <c r="BJ150" i="4"/>
  <c r="BJ151" i="4"/>
  <c r="BJ152" i="4"/>
  <c r="BJ153" i="4"/>
  <c r="BJ154" i="4"/>
  <c r="BJ155" i="4"/>
  <c r="BJ156" i="4"/>
  <c r="BJ157" i="4"/>
  <c r="BJ158" i="4"/>
  <c r="BJ159" i="4"/>
  <c r="BJ160" i="4"/>
  <c r="BJ161" i="4"/>
  <c r="BJ162" i="4"/>
  <c r="BJ163" i="4"/>
  <c r="BJ164" i="4"/>
  <c r="BJ165" i="4"/>
  <c r="BJ166" i="4"/>
  <c r="BJ167" i="4"/>
  <c r="BJ168" i="4"/>
  <c r="BJ169" i="4"/>
  <c r="BJ170" i="4"/>
  <c r="BJ171" i="4"/>
  <c r="BJ172" i="4"/>
  <c r="BJ173" i="4"/>
  <c r="BJ174" i="4"/>
  <c r="BJ175" i="4"/>
  <c r="BJ176" i="4"/>
  <c r="BJ177" i="4"/>
  <c r="BJ178" i="4"/>
  <c r="BJ179" i="4"/>
  <c r="BJ180" i="4"/>
  <c r="BJ181" i="4"/>
  <c r="BJ182" i="4"/>
  <c r="BJ183" i="4"/>
  <c r="BJ184" i="4"/>
  <c r="BJ185" i="4"/>
  <c r="BJ186" i="4"/>
  <c r="BJ187" i="4"/>
  <c r="BJ188" i="4"/>
  <c r="BJ189" i="4"/>
  <c r="BJ190" i="4"/>
  <c r="BJ191" i="4"/>
  <c r="BJ192" i="4"/>
  <c r="BJ193" i="4"/>
  <c r="BJ194" i="4"/>
  <c r="BJ195" i="4"/>
  <c r="BJ196" i="4"/>
  <c r="BJ197" i="4"/>
  <c r="BJ198" i="4"/>
  <c r="BJ199" i="4"/>
  <c r="BJ200" i="4"/>
  <c r="BJ201" i="4"/>
  <c r="BJ202" i="4"/>
  <c r="BJ203" i="4"/>
  <c r="BJ204" i="4"/>
  <c r="BJ205" i="4"/>
  <c r="BJ206" i="4"/>
  <c r="BJ207" i="4"/>
  <c r="BJ208" i="4"/>
  <c r="BJ209" i="4"/>
  <c r="BJ210" i="4"/>
  <c r="BJ211" i="4"/>
  <c r="BJ212" i="4"/>
  <c r="BJ213" i="4"/>
  <c r="BJ214" i="4"/>
  <c r="BJ215" i="4"/>
  <c r="BJ216" i="4"/>
  <c r="BJ217" i="4"/>
  <c r="BJ218" i="4"/>
  <c r="BJ219" i="4"/>
  <c r="BJ220" i="4"/>
  <c r="BJ221" i="4"/>
  <c r="BJ222" i="4"/>
  <c r="BJ223" i="4"/>
  <c r="BJ224" i="4"/>
  <c r="BJ225" i="4"/>
  <c r="BJ226" i="4"/>
  <c r="BJ227" i="4"/>
  <c r="BJ228" i="4"/>
  <c r="BJ229" i="4"/>
  <c r="BJ230" i="4"/>
  <c r="BJ231" i="4"/>
  <c r="BJ232" i="4"/>
  <c r="BJ233" i="4"/>
  <c r="BJ234" i="4"/>
  <c r="BJ235" i="4"/>
  <c r="BJ236" i="4"/>
  <c r="BJ237" i="4"/>
  <c r="BJ238" i="4"/>
  <c r="BJ239" i="4"/>
  <c r="BJ240" i="4"/>
  <c r="BJ241" i="4"/>
  <c r="BJ242" i="4"/>
  <c r="BJ243" i="4"/>
  <c r="BJ244" i="4"/>
  <c r="BJ245" i="4"/>
  <c r="BJ246" i="4"/>
  <c r="BJ247" i="4"/>
  <c r="BJ248" i="4"/>
  <c r="BJ249" i="4"/>
  <c r="BJ250" i="4"/>
  <c r="BJ251" i="4"/>
  <c r="BJ252" i="4"/>
  <c r="BJ253" i="4"/>
  <c r="BJ254" i="4"/>
  <c r="BJ255" i="4"/>
  <c r="BJ256" i="4"/>
  <c r="BJ257" i="4"/>
  <c r="BJ258" i="4"/>
  <c r="BJ259" i="4"/>
  <c r="BJ260" i="4"/>
  <c r="BJ261" i="4"/>
  <c r="BJ262" i="4"/>
  <c r="BJ263" i="4"/>
  <c r="BJ264" i="4"/>
  <c r="BJ265" i="4"/>
  <c r="BJ266" i="4"/>
  <c r="BJ267" i="4"/>
  <c r="BJ268" i="4"/>
  <c r="BJ269" i="4"/>
  <c r="BJ270" i="4"/>
  <c r="BJ271" i="4"/>
  <c r="BJ272" i="4"/>
  <c r="BJ273" i="4"/>
  <c r="BJ274" i="4"/>
  <c r="BJ275" i="4"/>
  <c r="BJ276" i="4"/>
  <c r="BJ277" i="4"/>
  <c r="BJ278" i="4"/>
  <c r="BJ279" i="4"/>
  <c r="BJ280" i="4"/>
  <c r="BJ281" i="4"/>
  <c r="BJ282" i="4"/>
  <c r="BJ283" i="4"/>
  <c r="BJ284" i="4"/>
  <c r="BJ285" i="4"/>
  <c r="BJ286" i="4"/>
  <c r="BJ287" i="4"/>
  <c r="BJ288" i="4"/>
  <c r="BJ289" i="4"/>
  <c r="BJ290" i="4"/>
  <c r="BJ291" i="4"/>
  <c r="BJ292" i="4"/>
  <c r="BJ293" i="4"/>
  <c r="BJ294" i="4"/>
  <c r="BJ295" i="4"/>
  <c r="BJ296" i="4"/>
  <c r="BJ297" i="4"/>
  <c r="BJ298" i="4"/>
  <c r="BJ299" i="4"/>
  <c r="BJ300" i="4"/>
  <c r="BJ301" i="4"/>
  <c r="BJ302" i="4"/>
  <c r="BJ303" i="4"/>
  <c r="BJ304" i="4"/>
  <c r="BJ305" i="4"/>
  <c r="BJ306" i="4"/>
  <c r="BJ307" i="4"/>
  <c r="BJ308" i="4"/>
  <c r="BJ309" i="4"/>
  <c r="BJ310" i="4"/>
  <c r="BJ311" i="4"/>
  <c r="BJ312" i="4"/>
  <c r="BJ313" i="4"/>
  <c r="BJ314" i="4"/>
  <c r="BJ315" i="4"/>
  <c r="BJ316" i="4"/>
  <c r="BJ317" i="4"/>
  <c r="BJ318" i="4"/>
  <c r="BJ319" i="4"/>
  <c r="BJ320" i="4"/>
  <c r="BJ321" i="4"/>
  <c r="BJ322" i="4"/>
  <c r="BJ323" i="4"/>
  <c r="BJ324" i="4"/>
  <c r="BJ325" i="4"/>
  <c r="BJ326" i="4"/>
  <c r="BJ327" i="4"/>
  <c r="BJ328" i="4"/>
  <c r="BJ329" i="4"/>
  <c r="BJ330" i="4"/>
  <c r="BJ331" i="4"/>
  <c r="BJ332" i="4"/>
  <c r="BJ333" i="4"/>
  <c r="BJ334" i="4"/>
  <c r="BJ335" i="4"/>
  <c r="BJ336" i="4"/>
  <c r="BJ337" i="4"/>
  <c r="BJ338" i="4"/>
  <c r="BJ339" i="4"/>
  <c r="BJ340" i="4"/>
  <c r="BJ341" i="4"/>
  <c r="BJ342" i="4"/>
  <c r="BJ343" i="4"/>
  <c r="BJ344" i="4"/>
  <c r="BJ345" i="4"/>
  <c r="BJ346" i="4"/>
  <c r="BJ347" i="4"/>
  <c r="BJ348" i="4"/>
  <c r="BJ349" i="4"/>
  <c r="BJ350" i="4"/>
  <c r="BJ351" i="4"/>
  <c r="BJ352" i="4"/>
  <c r="BJ353" i="4"/>
  <c r="BJ354" i="4"/>
  <c r="BJ355" i="4"/>
  <c r="BJ356" i="4"/>
  <c r="BJ357" i="4"/>
  <c r="BJ358" i="4"/>
  <c r="BJ359" i="4"/>
  <c r="BJ360" i="4"/>
  <c r="BJ361" i="4"/>
  <c r="BJ362" i="4"/>
  <c r="BJ363" i="4"/>
  <c r="BJ364" i="4"/>
  <c r="BJ365" i="4"/>
  <c r="BJ366" i="4"/>
  <c r="BJ367" i="4"/>
  <c r="BJ368" i="4"/>
  <c r="BJ369" i="4"/>
  <c r="BJ370" i="4"/>
  <c r="BJ371" i="4"/>
  <c r="BJ372" i="4"/>
  <c r="BJ373" i="4"/>
  <c r="BJ374" i="4"/>
  <c r="BJ375" i="4"/>
  <c r="BJ376" i="4"/>
  <c r="BJ377" i="4"/>
  <c r="BJ378" i="4"/>
  <c r="BJ379" i="4"/>
  <c r="BJ380" i="4"/>
  <c r="BJ381" i="4"/>
  <c r="BJ382" i="4"/>
  <c r="BJ383" i="4"/>
  <c r="BJ384" i="4"/>
  <c r="BJ385" i="4"/>
  <c r="BJ386" i="4"/>
  <c r="BJ387" i="4"/>
  <c r="BJ388" i="4"/>
  <c r="BJ389" i="4"/>
  <c r="BJ390" i="4"/>
  <c r="BJ391" i="4"/>
  <c r="BJ392" i="4"/>
  <c r="BJ393" i="4"/>
  <c r="BJ394" i="4"/>
  <c r="BJ395" i="4"/>
  <c r="BJ396" i="4"/>
  <c r="BJ397" i="4"/>
  <c r="BJ398" i="4"/>
  <c r="BJ399" i="4"/>
  <c r="BJ400" i="4"/>
  <c r="BJ401" i="4"/>
  <c r="BJ402" i="4"/>
  <c r="BJ403" i="4"/>
  <c r="BJ404" i="4"/>
  <c r="BJ405" i="4"/>
  <c r="BJ406" i="4"/>
  <c r="BJ407" i="4"/>
  <c r="BJ408" i="4"/>
  <c r="BJ409" i="4"/>
  <c r="BJ410" i="4"/>
  <c r="BJ411" i="4"/>
  <c r="BJ412" i="4"/>
  <c r="BJ413" i="4"/>
  <c r="BJ414" i="4"/>
  <c r="BJ415" i="4"/>
  <c r="BJ416" i="4"/>
  <c r="BJ417" i="4"/>
  <c r="BJ418" i="4"/>
  <c r="BJ419" i="4"/>
  <c r="BJ420" i="4"/>
  <c r="BJ421" i="4"/>
  <c r="BJ422" i="4"/>
  <c r="BJ423" i="4"/>
  <c r="BJ424" i="4"/>
  <c r="BJ425" i="4"/>
  <c r="BJ426" i="4"/>
  <c r="BJ427" i="4"/>
  <c r="BJ428" i="4"/>
  <c r="BJ429" i="4"/>
  <c r="BJ430" i="4"/>
  <c r="BJ431" i="4"/>
  <c r="BJ432" i="4"/>
  <c r="BJ433" i="4"/>
  <c r="BJ434" i="4"/>
  <c r="BJ435" i="4"/>
  <c r="BJ436" i="4"/>
  <c r="BJ437" i="4"/>
  <c r="BJ438" i="4"/>
  <c r="BJ439" i="4"/>
  <c r="BJ440" i="4"/>
  <c r="BJ441" i="4"/>
  <c r="BJ442" i="4"/>
  <c r="BJ443" i="4"/>
  <c r="BJ444" i="4"/>
  <c r="BJ445" i="4"/>
  <c r="BJ446" i="4"/>
  <c r="BJ447" i="4"/>
  <c r="BJ448" i="4"/>
  <c r="BJ449" i="4"/>
  <c r="BJ450" i="4"/>
  <c r="BJ451" i="4"/>
  <c r="BJ452" i="4"/>
  <c r="BJ453" i="4"/>
  <c r="BJ454" i="4"/>
  <c r="BJ455" i="4"/>
  <c r="BJ456" i="4"/>
  <c r="BJ457" i="4"/>
  <c r="BJ458" i="4"/>
  <c r="BJ459" i="4"/>
  <c r="BJ460" i="4"/>
  <c r="BJ461" i="4"/>
  <c r="BJ462" i="4"/>
  <c r="BJ463" i="4"/>
  <c r="BJ464" i="4"/>
  <c r="BJ465" i="4"/>
  <c r="BJ466" i="4"/>
  <c r="BJ467" i="4"/>
  <c r="BJ468" i="4"/>
  <c r="BJ469" i="4"/>
  <c r="BJ470" i="4"/>
  <c r="BJ471" i="4"/>
  <c r="BJ472" i="4"/>
  <c r="BJ473" i="4"/>
  <c r="BJ474" i="4"/>
  <c r="BJ475" i="4"/>
  <c r="BJ476" i="4"/>
  <c r="BJ477" i="4"/>
  <c r="BJ478" i="4"/>
  <c r="BJ479" i="4"/>
  <c r="BJ480" i="4"/>
  <c r="BJ481" i="4"/>
  <c r="BJ482" i="4"/>
  <c r="BJ483" i="4"/>
  <c r="BJ484" i="4"/>
  <c r="BJ485" i="4"/>
  <c r="BJ486" i="4"/>
  <c r="BJ487" i="4"/>
  <c r="BJ488" i="4"/>
  <c r="BJ489" i="4"/>
  <c r="BJ490" i="4"/>
  <c r="BJ491" i="4"/>
  <c r="BJ492" i="4"/>
  <c r="BJ493" i="4"/>
  <c r="BJ494" i="4"/>
  <c r="BJ495" i="4"/>
  <c r="BJ496" i="4"/>
  <c r="BJ497" i="4"/>
  <c r="BJ498" i="4"/>
  <c r="BJ499" i="4"/>
  <c r="BJ500" i="4"/>
  <c r="BJ501" i="4"/>
  <c r="BJ502" i="4"/>
  <c r="BJ503" i="4"/>
  <c r="BJ504" i="4"/>
  <c r="BJ505" i="4"/>
  <c r="BJ506" i="4"/>
  <c r="BJ507" i="4"/>
  <c r="BJ508" i="4"/>
  <c r="BJ509" i="4"/>
  <c r="BJ510" i="4"/>
  <c r="BJ511" i="4"/>
  <c r="BJ512" i="4"/>
  <c r="BJ513" i="4"/>
  <c r="BJ514" i="4"/>
  <c r="BJ515" i="4"/>
  <c r="BJ516" i="4"/>
  <c r="BJ517" i="4"/>
  <c r="BJ518" i="4"/>
  <c r="BJ519" i="4"/>
  <c r="BJ520" i="4"/>
  <c r="BJ521" i="4"/>
  <c r="BJ522" i="4"/>
  <c r="BJ523" i="4"/>
  <c r="BJ524" i="4"/>
  <c r="BJ525" i="4"/>
  <c r="BJ526" i="4"/>
  <c r="BJ527" i="4"/>
  <c r="BJ528" i="4"/>
  <c r="BJ529" i="4"/>
  <c r="BJ530" i="4"/>
  <c r="BJ531" i="4"/>
  <c r="BJ532" i="4"/>
  <c r="BJ533" i="4"/>
  <c r="BJ534" i="4"/>
  <c r="BJ535" i="4"/>
  <c r="BJ536" i="4"/>
  <c r="BJ537" i="4"/>
  <c r="BJ538" i="4"/>
  <c r="BJ539" i="4"/>
  <c r="BJ540" i="4"/>
  <c r="BJ541" i="4"/>
  <c r="BJ542" i="4"/>
  <c r="BJ543" i="4"/>
  <c r="BJ544" i="4"/>
  <c r="BJ545" i="4"/>
  <c r="BJ546" i="4"/>
  <c r="BJ547" i="4"/>
  <c r="BJ548" i="4"/>
  <c r="BJ549" i="4"/>
  <c r="BJ550" i="4"/>
  <c r="BJ551" i="4"/>
  <c r="BJ552" i="4"/>
  <c r="BJ553" i="4"/>
  <c r="BJ554" i="4"/>
  <c r="BJ555" i="4"/>
  <c r="BJ556" i="4"/>
  <c r="BJ557" i="4"/>
  <c r="BJ558" i="4"/>
  <c r="BJ559" i="4"/>
  <c r="BJ560" i="4"/>
  <c r="BJ561" i="4"/>
  <c r="BJ562" i="4"/>
  <c r="BJ563" i="4"/>
  <c r="BJ564" i="4"/>
  <c r="BJ565" i="4"/>
  <c r="BJ566" i="4"/>
  <c r="BJ567" i="4"/>
  <c r="BJ568" i="4"/>
  <c r="BJ569" i="4"/>
  <c r="BJ570" i="4"/>
  <c r="BJ571" i="4"/>
  <c r="BJ572" i="4"/>
  <c r="BJ573" i="4"/>
  <c r="BJ574" i="4"/>
  <c r="BJ575" i="4"/>
  <c r="BJ576" i="4"/>
  <c r="BJ577" i="4"/>
  <c r="BJ578" i="4"/>
  <c r="BJ579" i="4"/>
  <c r="BJ580" i="4"/>
  <c r="BJ581" i="4"/>
  <c r="BJ582" i="4"/>
  <c r="BJ583" i="4"/>
  <c r="BJ584" i="4"/>
  <c r="BJ585" i="4"/>
  <c r="BJ586" i="4"/>
  <c r="BJ587" i="4"/>
  <c r="BJ588" i="4"/>
  <c r="BJ589" i="4"/>
  <c r="BJ590" i="4"/>
  <c r="BJ591" i="4"/>
  <c r="BJ592" i="4"/>
  <c r="BJ593" i="4"/>
  <c r="BJ594" i="4"/>
  <c r="BJ595" i="4"/>
  <c r="BJ596" i="4"/>
  <c r="BJ597" i="4"/>
  <c r="BJ598" i="4"/>
  <c r="BJ599" i="4"/>
  <c r="BJ600" i="4"/>
  <c r="BJ601" i="4"/>
  <c r="BJ602" i="4"/>
  <c r="BJ603" i="4"/>
  <c r="BJ604" i="4"/>
  <c r="BJ605" i="4"/>
  <c r="BJ606" i="4"/>
  <c r="BJ607" i="4"/>
  <c r="BJ608" i="4"/>
  <c r="BJ609" i="4"/>
  <c r="BJ610" i="4"/>
  <c r="BJ611" i="4"/>
  <c r="BJ612" i="4"/>
  <c r="BJ613" i="4"/>
  <c r="BJ614" i="4"/>
  <c r="BJ615" i="4"/>
  <c r="BJ616" i="4"/>
  <c r="BJ617" i="4"/>
  <c r="BJ618" i="4"/>
  <c r="BJ619" i="4"/>
  <c r="BJ620" i="4"/>
  <c r="BJ621" i="4"/>
  <c r="BJ622" i="4"/>
  <c r="BJ623" i="4"/>
  <c r="BJ624" i="4"/>
  <c r="BJ625" i="4"/>
  <c r="BJ626" i="4"/>
  <c r="BJ627" i="4"/>
  <c r="BJ628" i="4"/>
  <c r="BJ629" i="4"/>
  <c r="BJ630" i="4"/>
  <c r="BJ631" i="4"/>
  <c r="BJ632" i="4"/>
  <c r="BJ633" i="4"/>
  <c r="BJ634" i="4"/>
  <c r="BJ635" i="4"/>
  <c r="BJ636" i="4"/>
  <c r="BJ637" i="4"/>
  <c r="BJ638" i="4"/>
  <c r="BJ639" i="4"/>
  <c r="BJ640" i="4"/>
  <c r="BJ641" i="4"/>
  <c r="BJ642" i="4"/>
  <c r="BJ643" i="4"/>
  <c r="BJ644" i="4"/>
  <c r="BJ645" i="4"/>
  <c r="BJ646" i="4"/>
  <c r="BJ647" i="4"/>
  <c r="BJ648" i="4"/>
  <c r="BJ649" i="4"/>
  <c r="BJ650" i="4"/>
  <c r="BJ651" i="4"/>
  <c r="BJ652" i="4"/>
  <c r="BJ653" i="4"/>
  <c r="BJ654" i="4"/>
  <c r="BJ655" i="4"/>
  <c r="BJ656" i="4"/>
  <c r="BJ657" i="4"/>
  <c r="BJ658" i="4"/>
  <c r="BJ659" i="4"/>
  <c r="BJ660" i="4"/>
  <c r="BJ661" i="4"/>
  <c r="BJ662" i="4"/>
  <c r="BJ663" i="4"/>
  <c r="BJ664" i="4"/>
  <c r="BJ665" i="4"/>
  <c r="BJ666" i="4"/>
  <c r="BJ667" i="4"/>
  <c r="BJ668" i="4"/>
  <c r="BJ669" i="4"/>
  <c r="BJ670" i="4"/>
  <c r="BJ671" i="4"/>
  <c r="BJ672" i="4"/>
  <c r="BJ673" i="4"/>
  <c r="BJ674" i="4"/>
  <c r="BJ675" i="4"/>
  <c r="BJ676" i="4"/>
  <c r="BJ677" i="4"/>
  <c r="BJ678" i="4"/>
  <c r="BJ679" i="4"/>
  <c r="BJ680" i="4"/>
  <c r="BJ681" i="4"/>
  <c r="BJ682" i="4"/>
  <c r="BJ683" i="4"/>
  <c r="BJ684" i="4"/>
  <c r="BJ685" i="4"/>
  <c r="BJ686" i="4"/>
  <c r="BJ687" i="4"/>
  <c r="BJ688" i="4"/>
  <c r="BJ689" i="4"/>
  <c r="BJ690" i="4"/>
  <c r="BJ691" i="4"/>
  <c r="BJ692" i="4"/>
  <c r="BJ693" i="4"/>
  <c r="BJ694" i="4"/>
  <c r="BJ695" i="4"/>
  <c r="BJ696" i="4"/>
  <c r="BJ697" i="4"/>
  <c r="BJ698" i="4"/>
  <c r="BJ699" i="4"/>
  <c r="BJ700" i="4"/>
  <c r="BJ701" i="4"/>
  <c r="BJ702" i="4"/>
  <c r="BJ703" i="4"/>
  <c r="BJ704" i="4"/>
  <c r="BJ705" i="4"/>
  <c r="BJ706" i="4"/>
  <c r="BJ707" i="4"/>
  <c r="BJ708" i="4"/>
  <c r="BJ709" i="4"/>
  <c r="BJ710" i="4"/>
  <c r="BJ711" i="4"/>
  <c r="BJ712" i="4"/>
  <c r="BJ713" i="4"/>
  <c r="BJ714" i="4"/>
  <c r="BJ715" i="4"/>
  <c r="BJ716" i="4"/>
  <c r="BJ717" i="4"/>
  <c r="BJ718" i="4"/>
  <c r="BJ719" i="4"/>
  <c r="BJ720" i="4"/>
  <c r="BJ721" i="4"/>
  <c r="BJ722" i="4"/>
  <c r="BJ723" i="4"/>
  <c r="BJ724" i="4"/>
  <c r="BJ725" i="4"/>
  <c r="BJ726" i="4"/>
  <c r="BJ727" i="4"/>
  <c r="BJ728" i="4"/>
  <c r="BJ729" i="4"/>
  <c r="BJ730" i="4"/>
  <c r="BJ731" i="4"/>
  <c r="BJ732" i="4"/>
  <c r="BJ733" i="4"/>
  <c r="BJ734" i="4"/>
  <c r="BJ735" i="4"/>
  <c r="BJ736" i="4"/>
  <c r="BK2" i="4"/>
  <c r="BL2" i="4" s="1" a="1"/>
  <c r="BL2" i="4" s="1"/>
  <c r="BK3" i="4"/>
  <c r="BK4" i="4"/>
  <c r="BL4" i="4" s="1" a="1"/>
  <c r="BL4" i="4" s="1"/>
  <c r="BK5" i="4"/>
  <c r="BL5" i="4" s="1" a="1"/>
  <c r="BL5" i="4" s="1"/>
  <c r="BK6" i="4"/>
  <c r="BL6" i="4" s="1" a="1"/>
  <c r="BL6" i="4" s="1"/>
  <c r="BK7" i="4"/>
  <c r="BK8" i="4"/>
  <c r="BL8" i="4" s="1" a="1"/>
  <c r="BL8" i="4" s="1"/>
  <c r="BK9" i="4"/>
  <c r="BK10" i="4"/>
  <c r="BL10" i="4" s="1" a="1"/>
  <c r="BL10" i="4" s="1"/>
  <c r="BK11" i="4"/>
  <c r="BK12" i="4"/>
  <c r="BL12" i="4" s="1" a="1"/>
  <c r="BL12" i="4" s="1"/>
  <c r="BK13" i="4"/>
  <c r="BK14" i="4"/>
  <c r="BL14" i="4" s="1" a="1"/>
  <c r="BL14" i="4" s="1"/>
  <c r="BK15" i="4"/>
  <c r="BK16" i="4"/>
  <c r="BL16" i="4" s="1" a="1"/>
  <c r="BL16" i="4" s="1"/>
  <c r="BK17" i="4"/>
  <c r="BK18" i="4"/>
  <c r="BL18" i="4" s="1" a="1"/>
  <c r="BL18" i="4" s="1"/>
  <c r="BK19" i="4"/>
  <c r="BK20" i="4"/>
  <c r="BK21" i="4"/>
  <c r="BK22" i="4"/>
  <c r="BL22" i="4" s="1" a="1"/>
  <c r="BL22" i="4" s="1"/>
  <c r="BK23" i="4"/>
  <c r="BK24" i="4"/>
  <c r="BK25" i="4"/>
  <c r="BK26" i="4"/>
  <c r="BL26" i="4" s="1" a="1"/>
  <c r="BL26" i="4" s="1"/>
  <c r="BK27" i="4"/>
  <c r="BK28" i="4"/>
  <c r="BL28" i="4" s="1" a="1"/>
  <c r="BK29" i="4"/>
  <c r="BK30" i="4"/>
  <c r="BL30" i="4" s="1" a="1"/>
  <c r="BL30" i="4" s="1"/>
  <c r="BK31" i="4"/>
  <c r="BK32" i="4"/>
  <c r="BL32" i="4" s="1" a="1"/>
  <c r="BL32" i="4" s="1"/>
  <c r="BK33" i="4"/>
  <c r="BK34" i="4"/>
  <c r="BL34" i="4" s="1" a="1"/>
  <c r="BL34" i="4" s="1"/>
  <c r="BK35" i="4"/>
  <c r="BK36" i="4"/>
  <c r="BL36" i="4" s="1" a="1"/>
  <c r="BL36" i="4" s="1"/>
  <c r="BK37" i="4"/>
  <c r="BK38" i="4"/>
  <c r="BL38" i="4" s="1" a="1"/>
  <c r="BL38" i="4" s="1"/>
  <c r="BK39" i="4"/>
  <c r="BK40" i="4"/>
  <c r="BL40" i="4" s="1" a="1"/>
  <c r="BL40" i="4" s="1"/>
  <c r="BK41" i="4"/>
  <c r="BK42" i="4"/>
  <c r="BL42" i="4" s="1" a="1"/>
  <c r="BL42" i="4" s="1"/>
  <c r="BK43" i="4"/>
  <c r="BK44" i="4"/>
  <c r="BL44" i="4" s="1" a="1"/>
  <c r="BL44" i="4" s="1"/>
  <c r="BK45" i="4"/>
  <c r="BK46" i="4"/>
  <c r="BL46" i="4" s="1" a="1"/>
  <c r="BL46" i="4" s="1"/>
  <c r="BK47" i="4"/>
  <c r="BK48" i="4"/>
  <c r="BL48" i="4" s="1" a="1"/>
  <c r="BL48" i="4" s="1"/>
  <c r="BK49" i="4"/>
  <c r="BK50" i="4"/>
  <c r="BL50" i="4" s="1" a="1"/>
  <c r="BL50" i="4" s="1"/>
  <c r="BK51" i="4"/>
  <c r="BK52" i="4"/>
  <c r="BL52" i="4" s="1" a="1"/>
  <c r="BL52" i="4" s="1"/>
  <c r="BK53" i="4"/>
  <c r="BK54" i="4"/>
  <c r="BL54" i="4" s="1" a="1"/>
  <c r="BL54" i="4" s="1"/>
  <c r="BK55" i="4"/>
  <c r="BL55" i="4" s="1" a="1"/>
  <c r="BL55" i="4" s="1"/>
  <c r="BK56" i="4"/>
  <c r="BK57" i="4"/>
  <c r="BK58" i="4"/>
  <c r="BL58" i="4" s="1" a="1"/>
  <c r="BL58" i="4" s="1"/>
  <c r="BK59" i="4"/>
  <c r="BK60" i="4"/>
  <c r="BL60" i="4" s="1" a="1"/>
  <c r="BK61" i="4"/>
  <c r="BK62" i="4"/>
  <c r="BL62" i="4" s="1" a="1"/>
  <c r="BL62" i="4" s="1"/>
  <c r="BK63" i="4"/>
  <c r="BK64" i="4"/>
  <c r="BL64" i="4" s="1" a="1"/>
  <c r="BL64" i="4" s="1"/>
  <c r="BK65" i="4"/>
  <c r="BK66" i="4"/>
  <c r="BL66" i="4" s="1" a="1"/>
  <c r="BL66" i="4" s="1"/>
  <c r="BK67" i="4"/>
  <c r="BK68" i="4"/>
  <c r="BL68" i="4" s="1" a="1"/>
  <c r="BL68" i="4" s="1"/>
  <c r="BK69" i="4"/>
  <c r="BK70" i="4"/>
  <c r="BL70" i="4" s="1" a="1"/>
  <c r="BL70" i="4" s="1"/>
  <c r="BK71" i="4"/>
  <c r="BK72" i="4"/>
  <c r="BL72" i="4" s="1" a="1"/>
  <c r="BL72" i="4" s="1"/>
  <c r="BK73" i="4"/>
  <c r="BK74" i="4"/>
  <c r="BL74" i="4" s="1" a="1"/>
  <c r="BL74" i="4" s="1"/>
  <c r="BK75" i="4"/>
  <c r="BK76" i="4"/>
  <c r="BL76" i="4" s="1" a="1"/>
  <c r="BK77" i="4"/>
  <c r="BK78" i="4"/>
  <c r="BL78" i="4" s="1" a="1"/>
  <c r="BL78" i="4" s="1"/>
  <c r="BK79" i="4"/>
  <c r="BK80" i="4"/>
  <c r="BK81" i="4"/>
  <c r="BK82" i="4"/>
  <c r="BL82" i="4" s="1" a="1"/>
  <c r="BL82" i="4" s="1"/>
  <c r="BK83" i="4"/>
  <c r="BK84" i="4"/>
  <c r="BL84" i="4" s="1" a="1"/>
  <c r="BL84" i="4" s="1"/>
  <c r="BK85" i="4"/>
  <c r="BK86" i="4"/>
  <c r="BL86" i="4" s="1" a="1"/>
  <c r="BL86" i="4" s="1"/>
  <c r="BK87" i="4"/>
  <c r="BK88" i="4"/>
  <c r="BL88" i="4" s="1" a="1"/>
  <c r="BL88" i="4" s="1"/>
  <c r="BK89" i="4"/>
  <c r="BK90" i="4"/>
  <c r="BL90" i="4" s="1" a="1"/>
  <c r="BL90" i="4" s="1"/>
  <c r="BK91" i="4"/>
  <c r="BK92" i="4"/>
  <c r="BL92" i="4" s="1" a="1"/>
  <c r="BL92" i="4" s="1"/>
  <c r="BK93" i="4"/>
  <c r="BK94" i="4"/>
  <c r="BL94" i="4" s="1" a="1"/>
  <c r="BL94" i="4" s="1"/>
  <c r="BK95" i="4"/>
  <c r="BK96" i="4"/>
  <c r="BK97" i="4"/>
  <c r="BK98" i="4"/>
  <c r="BL98" i="4" s="1" a="1"/>
  <c r="BL98" i="4" s="1"/>
  <c r="BK99" i="4"/>
  <c r="BK100" i="4"/>
  <c r="BL100" i="4" s="1" a="1"/>
  <c r="BL100" i="4" s="1"/>
  <c r="BK101" i="4"/>
  <c r="BK102" i="4"/>
  <c r="BL102" i="4" s="1" a="1"/>
  <c r="BL102" i="4" s="1"/>
  <c r="BK103" i="4"/>
  <c r="BK104" i="4"/>
  <c r="BL104" i="4" s="1" a="1"/>
  <c r="BL104" i="4" s="1"/>
  <c r="BK105" i="4"/>
  <c r="BK106" i="4"/>
  <c r="BL106" i="4" s="1" a="1"/>
  <c r="BL106" i="4" s="1"/>
  <c r="BK107" i="4"/>
  <c r="BK108" i="4"/>
  <c r="BL108" i="4" s="1" a="1"/>
  <c r="BL108" i="4" s="1"/>
  <c r="BK109" i="4"/>
  <c r="BK110" i="4"/>
  <c r="BL110" i="4" s="1" a="1"/>
  <c r="BL110" i="4" s="1"/>
  <c r="BK111" i="4"/>
  <c r="BK112" i="4"/>
  <c r="BK113" i="4"/>
  <c r="BK114" i="4"/>
  <c r="BK115" i="4"/>
  <c r="BK116" i="4"/>
  <c r="BL116" i="4" s="1" a="1"/>
  <c r="BL116" i="4" s="1"/>
  <c r="BK117" i="4"/>
  <c r="BK118" i="4"/>
  <c r="BL118" i="4" s="1" a="1"/>
  <c r="BL118" i="4" s="1"/>
  <c r="BK119" i="4"/>
  <c r="BK120" i="4"/>
  <c r="BL120" i="4" s="1" a="1"/>
  <c r="BK121" i="4"/>
  <c r="BK122" i="4"/>
  <c r="BL122" i="4" s="1" a="1"/>
  <c r="BL122" i="4" s="1"/>
  <c r="BK123" i="4"/>
  <c r="BK124" i="4"/>
  <c r="BL124" i="4" s="1" a="1"/>
  <c r="BL124" i="4" s="1"/>
  <c r="BK125" i="4"/>
  <c r="BK126" i="4"/>
  <c r="BL126" i="4" s="1" a="1"/>
  <c r="BL126" i="4" s="1"/>
  <c r="BK127" i="4"/>
  <c r="BK128" i="4"/>
  <c r="BL128" i="4" s="1" a="1"/>
  <c r="BL128" i="4" s="1"/>
  <c r="BK129" i="4"/>
  <c r="BK130" i="4"/>
  <c r="BL130" i="4" s="1" a="1"/>
  <c r="BL130" i="4" s="1"/>
  <c r="BK131" i="4"/>
  <c r="BK132" i="4"/>
  <c r="BL132" i="4" s="1" a="1"/>
  <c r="BL132" i="4" s="1"/>
  <c r="BK133" i="4"/>
  <c r="BK134" i="4"/>
  <c r="BL134" i="4" s="1" a="1"/>
  <c r="BL134" i="4" s="1"/>
  <c r="BK135" i="4"/>
  <c r="BK136" i="4"/>
  <c r="BL136" i="4" s="1" a="1"/>
  <c r="BL136" i="4" s="1"/>
  <c r="BK137" i="4"/>
  <c r="BK138" i="4"/>
  <c r="BL138" i="4" s="1" a="1"/>
  <c r="BL138" i="4" s="1"/>
  <c r="BK139" i="4"/>
  <c r="BK140" i="4"/>
  <c r="BK141" i="4"/>
  <c r="BK142" i="4"/>
  <c r="BL142" i="4" s="1" a="1"/>
  <c r="BL142" i="4" s="1"/>
  <c r="BK143" i="4"/>
  <c r="BK144" i="4"/>
  <c r="BK145" i="4"/>
  <c r="BK146" i="4"/>
  <c r="BL146" i="4" s="1" a="1"/>
  <c r="BL146" i="4" s="1"/>
  <c r="BK147" i="4"/>
  <c r="BK148" i="4"/>
  <c r="BK149" i="4"/>
  <c r="BK150" i="4"/>
  <c r="BL150" i="4" s="1" a="1"/>
  <c r="BL150" i="4" s="1"/>
  <c r="BK151" i="4"/>
  <c r="BK152" i="4"/>
  <c r="BL152" i="4" s="1" a="1"/>
  <c r="BL152" i="4" s="1"/>
  <c r="BK153" i="4"/>
  <c r="BK154" i="4"/>
  <c r="BL154" i="4" s="1" a="1"/>
  <c r="BL154" i="4" s="1"/>
  <c r="BK155" i="4"/>
  <c r="BK156" i="4"/>
  <c r="BK157" i="4"/>
  <c r="BK158" i="4"/>
  <c r="BL158" i="4" s="1" a="1"/>
  <c r="BL158" i="4" s="1"/>
  <c r="BK159" i="4"/>
  <c r="BK160" i="4"/>
  <c r="BK161" i="4"/>
  <c r="BK162" i="4"/>
  <c r="BL162" i="4" s="1" a="1"/>
  <c r="BL162" i="4" s="1"/>
  <c r="BK163" i="4"/>
  <c r="BK164" i="4"/>
  <c r="BK165" i="4"/>
  <c r="BK166" i="4"/>
  <c r="BL166" i="4" s="1" a="1"/>
  <c r="BL166" i="4" s="1"/>
  <c r="BK167" i="4"/>
  <c r="BK168" i="4"/>
  <c r="BL168" i="4" s="1" a="1"/>
  <c r="BL168" i="4" s="1"/>
  <c r="BK169" i="4"/>
  <c r="BK170" i="4"/>
  <c r="BK171" i="4"/>
  <c r="BK172" i="4"/>
  <c r="BK173" i="4"/>
  <c r="BK174" i="4"/>
  <c r="BL174" i="4" s="1" a="1"/>
  <c r="BL174" i="4" s="1"/>
  <c r="BK175" i="4"/>
  <c r="BK176" i="4"/>
  <c r="BK177" i="4"/>
  <c r="BK178" i="4"/>
  <c r="BL178" i="4" s="1" a="1"/>
  <c r="BL178" i="4" s="1"/>
  <c r="BK179" i="4"/>
  <c r="BK180" i="4"/>
  <c r="BK181" i="4"/>
  <c r="BK182" i="4"/>
  <c r="BL182" i="4" s="1" a="1"/>
  <c r="BL182" i="4" s="1"/>
  <c r="BK183" i="4"/>
  <c r="BK184" i="4"/>
  <c r="BK185" i="4"/>
  <c r="BK186" i="4"/>
  <c r="BL186" i="4" s="1" a="1"/>
  <c r="BL186" i="4" s="1"/>
  <c r="BK187" i="4"/>
  <c r="BK188" i="4"/>
  <c r="BK189" i="4"/>
  <c r="BK190" i="4"/>
  <c r="BL190" i="4" s="1" a="1"/>
  <c r="BL190" i="4" s="1"/>
  <c r="BK191" i="4"/>
  <c r="BK192" i="4"/>
  <c r="BL192" i="4" s="1" a="1"/>
  <c r="BL192" i="4" s="1"/>
  <c r="BK193" i="4"/>
  <c r="BK194" i="4"/>
  <c r="BL194" i="4" s="1" a="1"/>
  <c r="BL194" i="4" s="1"/>
  <c r="BK195" i="4"/>
  <c r="BK196" i="4"/>
  <c r="BK197" i="4"/>
  <c r="BK198" i="4"/>
  <c r="BL198" i="4" s="1" a="1"/>
  <c r="BL198" i="4" s="1"/>
  <c r="BK199" i="4"/>
  <c r="BK200" i="4"/>
  <c r="BL200" i="4" s="1" a="1"/>
  <c r="BL200" i="4" s="1"/>
  <c r="BK201" i="4"/>
  <c r="BK202" i="4"/>
  <c r="BL202" i="4" s="1" a="1"/>
  <c r="BL202" i="4" s="1"/>
  <c r="BK203" i="4"/>
  <c r="BK204" i="4"/>
  <c r="BK205" i="4"/>
  <c r="BK206" i="4"/>
  <c r="BL206" i="4" s="1" a="1"/>
  <c r="BL206" i="4" s="1"/>
  <c r="BK207" i="4"/>
  <c r="BK208" i="4"/>
  <c r="BK209" i="4"/>
  <c r="BK210" i="4"/>
  <c r="BL210" i="4" s="1" a="1"/>
  <c r="BL210" i="4" s="1"/>
  <c r="BK211" i="4"/>
  <c r="BK212" i="4"/>
  <c r="BK213" i="4"/>
  <c r="BK214" i="4"/>
  <c r="BL214" i="4" s="1" a="1"/>
  <c r="BL214" i="4" s="1"/>
  <c r="BK215" i="4"/>
  <c r="BK216" i="4"/>
  <c r="BK217" i="4"/>
  <c r="BK218" i="4"/>
  <c r="BL218" i="4" s="1" a="1"/>
  <c r="BL218" i="4" s="1"/>
  <c r="BK219" i="4"/>
  <c r="BK220" i="4"/>
  <c r="BL220" i="4" s="1" a="1"/>
  <c r="BL220" i="4" s="1"/>
  <c r="BK221" i="4"/>
  <c r="BK222" i="4"/>
  <c r="BL222" i="4" s="1" a="1"/>
  <c r="BL222" i="4" s="1"/>
  <c r="BK223" i="4"/>
  <c r="BK224" i="4"/>
  <c r="BK225" i="4"/>
  <c r="BK226" i="4"/>
  <c r="BL226" i="4" s="1" a="1"/>
  <c r="BL226" i="4" s="1"/>
  <c r="BK227" i="4"/>
  <c r="BK228" i="4"/>
  <c r="BL228" i="4" s="1" a="1"/>
  <c r="BL228" i="4" s="1"/>
  <c r="BK229" i="4"/>
  <c r="BK230" i="4"/>
  <c r="BL230" i="4" s="1" a="1"/>
  <c r="BL230" i="4" s="1"/>
  <c r="BK231" i="4"/>
  <c r="BK232" i="4"/>
  <c r="BK233" i="4"/>
  <c r="BK234" i="4"/>
  <c r="BL234" i="4" s="1" a="1"/>
  <c r="BL234" i="4" s="1"/>
  <c r="BK235" i="4"/>
  <c r="BK236" i="4"/>
  <c r="BK237" i="4"/>
  <c r="BK238" i="4"/>
  <c r="BL238" i="4" s="1" a="1"/>
  <c r="BL238" i="4" s="1"/>
  <c r="BK239" i="4"/>
  <c r="BK240" i="4"/>
  <c r="BL240" i="4" s="1" a="1"/>
  <c r="BL240" i="4" s="1"/>
  <c r="BK241" i="4"/>
  <c r="BK242" i="4"/>
  <c r="BL242" i="4" s="1" a="1"/>
  <c r="BL242" i="4" s="1"/>
  <c r="BK243" i="4"/>
  <c r="BK244" i="4"/>
  <c r="BK245" i="4"/>
  <c r="BK246" i="4"/>
  <c r="BL246" i="4" s="1" a="1"/>
  <c r="BL246" i="4" s="1"/>
  <c r="BK247" i="4"/>
  <c r="BK248" i="4"/>
  <c r="BK249" i="4"/>
  <c r="BK250" i="4"/>
  <c r="BL250" i="4" s="1" a="1"/>
  <c r="BL250" i="4" s="1"/>
  <c r="BK251" i="4"/>
  <c r="BK252" i="4"/>
  <c r="BK253" i="4"/>
  <c r="BK254" i="4"/>
  <c r="BL254" i="4" s="1" a="1"/>
  <c r="BL254" i="4" s="1"/>
  <c r="BK255" i="4"/>
  <c r="BK256" i="4"/>
  <c r="BL256" i="4" s="1" a="1"/>
  <c r="BL256" i="4" s="1"/>
  <c r="BK257" i="4"/>
  <c r="BK258" i="4"/>
  <c r="BL258" i="4" s="1" a="1"/>
  <c r="BL258" i="4" s="1"/>
  <c r="BK259" i="4"/>
  <c r="BK260" i="4"/>
  <c r="BK261" i="4"/>
  <c r="BK262" i="4"/>
  <c r="BL262" i="4" s="1" a="1"/>
  <c r="BL262" i="4" s="1"/>
  <c r="BK263" i="4"/>
  <c r="BK264" i="4"/>
  <c r="BK265" i="4"/>
  <c r="BK266" i="4"/>
  <c r="BL266" i="4" s="1" a="1"/>
  <c r="BL266" i="4" s="1"/>
  <c r="BK267" i="4"/>
  <c r="BK268" i="4"/>
  <c r="BK269" i="4"/>
  <c r="BK270" i="4"/>
  <c r="BL270" i="4" s="1" a="1"/>
  <c r="BL270" i="4" s="1"/>
  <c r="BK271" i="4"/>
  <c r="BL271" i="4" s="1" a="1"/>
  <c r="BL271" i="4" s="1"/>
  <c r="BK272" i="4"/>
  <c r="BK273" i="4"/>
  <c r="BK274" i="4"/>
  <c r="BL274" i="4" s="1" a="1"/>
  <c r="BL274" i="4" s="1"/>
  <c r="BK275" i="4"/>
  <c r="BK276" i="4"/>
  <c r="BK277" i="4"/>
  <c r="BK278" i="4"/>
  <c r="BL278" i="4" s="1" a="1"/>
  <c r="BL278" i="4" s="1"/>
  <c r="BK279" i="4"/>
  <c r="BK280" i="4"/>
  <c r="BL280" i="4" s="1" a="1"/>
  <c r="BL280" i="4" s="1"/>
  <c r="BK281" i="4"/>
  <c r="BK282" i="4"/>
  <c r="BL282" i="4" s="1" a="1"/>
  <c r="BL282" i="4" s="1"/>
  <c r="BK283" i="4"/>
  <c r="BK284" i="4"/>
  <c r="BK285" i="4"/>
  <c r="BK286" i="4"/>
  <c r="BL286" i="4" s="1" a="1"/>
  <c r="BL286" i="4" s="1"/>
  <c r="BK287" i="4"/>
  <c r="BK288" i="4"/>
  <c r="BK289" i="4"/>
  <c r="BK290" i="4"/>
  <c r="BL290" i="4" s="1" a="1"/>
  <c r="BL290" i="4" s="1"/>
  <c r="BK291" i="4"/>
  <c r="BK292" i="4"/>
  <c r="BK293" i="4"/>
  <c r="BK294" i="4"/>
  <c r="BL294" i="4" s="1" a="1"/>
  <c r="BL294" i="4" s="1"/>
  <c r="BK295" i="4"/>
  <c r="BK296" i="4"/>
  <c r="BK297" i="4"/>
  <c r="BK298" i="4"/>
  <c r="BL298" i="4" s="1" a="1"/>
  <c r="BL298" i="4" s="1"/>
  <c r="BK299" i="4"/>
  <c r="BK300" i="4"/>
  <c r="BK301" i="4"/>
  <c r="BK302" i="4"/>
  <c r="BL302" i="4" s="1" a="1"/>
  <c r="BL302" i="4" s="1"/>
  <c r="BK303" i="4"/>
  <c r="BK304" i="4"/>
  <c r="BL304" i="4" s="1" a="1"/>
  <c r="BL304" i="4" s="1"/>
  <c r="BK305" i="4"/>
  <c r="BK306" i="4"/>
  <c r="BL306" i="4" s="1" a="1"/>
  <c r="BL306" i="4" s="1"/>
  <c r="BK307" i="4"/>
  <c r="BK308" i="4"/>
  <c r="BK309" i="4"/>
  <c r="BK310" i="4"/>
  <c r="BL310" i="4" s="1" a="1"/>
  <c r="BL310" i="4" s="1"/>
  <c r="BK311" i="4"/>
  <c r="BK312" i="4"/>
  <c r="BK313" i="4"/>
  <c r="BK314" i="4"/>
  <c r="BL314" i="4" s="1" a="1"/>
  <c r="BL314" i="4" s="1"/>
  <c r="BK315" i="4"/>
  <c r="BK316" i="4"/>
  <c r="BL316" i="4" s="1" a="1"/>
  <c r="BL316" i="4" s="1"/>
  <c r="BK317" i="4"/>
  <c r="BK318" i="4"/>
  <c r="BL318" i="4" s="1" a="1"/>
  <c r="BL318" i="4" s="1"/>
  <c r="BK319" i="4"/>
  <c r="BK320" i="4"/>
  <c r="BL320" i="4" s="1" a="1"/>
  <c r="BL320" i="4" s="1"/>
  <c r="BK321" i="4"/>
  <c r="BK322" i="4"/>
  <c r="BK323" i="4"/>
  <c r="BK324" i="4"/>
  <c r="BL324" i="4" s="1" a="1"/>
  <c r="BL324" i="4" s="1"/>
  <c r="BK325" i="4"/>
  <c r="BK326" i="4"/>
  <c r="BL326" i="4" s="1" a="1"/>
  <c r="BL326" i="4" s="1"/>
  <c r="BK327" i="4"/>
  <c r="BK328" i="4"/>
  <c r="BK329" i="4"/>
  <c r="BK330" i="4"/>
  <c r="BL330" i="4" s="1" a="1"/>
  <c r="BK331" i="4"/>
  <c r="BK332" i="4"/>
  <c r="BK333" i="4"/>
  <c r="BK334" i="4"/>
  <c r="BL334" i="4" s="1" a="1"/>
  <c r="BL334" i="4" s="1"/>
  <c r="BK335" i="4"/>
  <c r="BL335" i="4" s="1" a="1"/>
  <c r="BL335" i="4" s="1"/>
  <c r="BK336" i="4"/>
  <c r="BL336" i="4" s="1" a="1"/>
  <c r="BL336" i="4" s="1"/>
  <c r="BK337" i="4"/>
  <c r="BK338" i="4"/>
  <c r="BL338" i="4" s="1" a="1"/>
  <c r="BL338" i="4" s="1"/>
  <c r="BK339" i="4"/>
  <c r="BK340" i="4"/>
  <c r="BL340" i="4" s="1" a="1"/>
  <c r="BL340" i="4" s="1"/>
  <c r="BK341" i="4"/>
  <c r="BK342" i="4"/>
  <c r="BL342" i="4" s="1" a="1"/>
  <c r="BL342" i="4" s="1"/>
  <c r="BK343" i="4"/>
  <c r="BK344" i="4"/>
  <c r="BL344" i="4" s="1" a="1"/>
  <c r="BL344" i="4" s="1"/>
  <c r="BK345" i="4"/>
  <c r="BK346" i="4"/>
  <c r="BL346" i="4" s="1" a="1"/>
  <c r="BL346" i="4" s="1"/>
  <c r="BK347" i="4"/>
  <c r="BK348" i="4"/>
  <c r="BK349" i="4"/>
  <c r="BK350" i="4"/>
  <c r="BL350" i="4" s="1" a="1"/>
  <c r="BL350" i="4" s="1"/>
  <c r="BK351" i="4"/>
  <c r="BK352" i="4"/>
  <c r="BK353" i="4"/>
  <c r="BK354" i="4"/>
  <c r="BL354" i="4" s="1" a="1"/>
  <c r="BL354" i="4" s="1"/>
  <c r="BK355" i="4"/>
  <c r="BK356" i="4"/>
  <c r="BL356" i="4" s="1" a="1"/>
  <c r="BL356" i="4" s="1"/>
  <c r="BK357" i="4"/>
  <c r="BK358" i="4"/>
  <c r="BL358" i="4" s="1" a="1"/>
  <c r="BL358" i="4" s="1"/>
  <c r="BK359" i="4"/>
  <c r="BK360" i="4"/>
  <c r="BK361" i="4"/>
  <c r="BK362" i="4"/>
  <c r="BL362" i="4" s="1" a="1"/>
  <c r="BL362" i="4" s="1"/>
  <c r="BK363" i="4"/>
  <c r="BK364" i="4"/>
  <c r="BK365" i="4"/>
  <c r="BK366" i="4"/>
  <c r="BL366" i="4" s="1" a="1"/>
  <c r="BL366" i="4" s="1"/>
  <c r="BK367" i="4"/>
  <c r="BL367" i="4" s="1" a="1"/>
  <c r="BL367" i="4" s="1"/>
  <c r="BK368" i="4"/>
  <c r="BL368" i="4" s="1" a="1"/>
  <c r="BL368" i="4" s="1"/>
  <c r="BK369" i="4"/>
  <c r="BK370" i="4"/>
  <c r="BL370" i="4" s="1" a="1"/>
  <c r="BL370" i="4" s="1"/>
  <c r="BK371" i="4"/>
  <c r="BK372" i="4"/>
  <c r="BK373" i="4"/>
  <c r="BK374" i="4"/>
  <c r="BL374" i="4" s="1" a="1"/>
  <c r="BL374" i="4" s="1"/>
  <c r="BK375" i="4"/>
  <c r="BK376" i="4"/>
  <c r="BK377" i="4"/>
  <c r="BK378" i="4"/>
  <c r="BL378" i="4" s="1" a="1"/>
  <c r="BL378" i="4" s="1"/>
  <c r="BK379" i="4"/>
  <c r="BK380" i="4"/>
  <c r="BL380" i="4" s="1" a="1"/>
  <c r="BL380" i="4" s="1"/>
  <c r="BK381" i="4"/>
  <c r="BK382" i="4"/>
  <c r="BL382" i="4" s="1" a="1"/>
  <c r="BL382" i="4" s="1"/>
  <c r="BK383" i="4"/>
  <c r="BK384" i="4"/>
  <c r="BK385" i="4"/>
  <c r="BK386" i="4"/>
  <c r="BL386" i="4" s="1" a="1"/>
  <c r="BL386" i="4" s="1"/>
  <c r="BK387" i="4"/>
  <c r="BK388" i="4"/>
  <c r="BK389" i="4"/>
  <c r="BK390" i="4"/>
  <c r="BL390" i="4" s="1" a="1"/>
  <c r="BL390" i="4" s="1"/>
  <c r="BK391" i="4"/>
  <c r="BL391" i="4" s="1" a="1"/>
  <c r="BL391" i="4" s="1"/>
  <c r="BK392" i="4"/>
  <c r="BK393" i="4"/>
  <c r="BK394" i="4"/>
  <c r="BL394" i="4" s="1" a="1"/>
  <c r="BL394" i="4" s="1"/>
  <c r="BK395" i="4"/>
  <c r="BK396" i="4"/>
  <c r="BK397" i="4"/>
  <c r="BK398" i="4"/>
  <c r="BL398" i="4" s="1" a="1"/>
  <c r="BL398" i="4" s="1"/>
  <c r="BK399" i="4"/>
  <c r="BK400" i="4"/>
  <c r="BK401" i="4"/>
  <c r="BK402" i="4"/>
  <c r="BL402" i="4" s="1" a="1"/>
  <c r="BL402" i="4" s="1"/>
  <c r="BK403" i="4"/>
  <c r="BK404" i="4"/>
  <c r="BK405" i="4"/>
  <c r="BK406" i="4"/>
  <c r="BL406" i="4" s="1" a="1"/>
  <c r="BL406" i="4" s="1"/>
  <c r="BK407" i="4"/>
  <c r="BL407" i="4" s="1" a="1"/>
  <c r="BL407" i="4" s="1"/>
  <c r="BK408" i="4"/>
  <c r="BL408" i="4" s="1" a="1"/>
  <c r="BL408" i="4" s="1"/>
  <c r="BK409" i="4"/>
  <c r="BK410" i="4"/>
  <c r="BL410" i="4" s="1" a="1"/>
  <c r="BL410" i="4" s="1"/>
  <c r="BK411" i="4"/>
  <c r="BK412" i="4"/>
  <c r="BL412" i="4" s="1" a="1"/>
  <c r="BL412" i="4" s="1"/>
  <c r="BK413" i="4"/>
  <c r="BK414" i="4"/>
  <c r="BL414" i="4" s="1" a="1"/>
  <c r="BL414" i="4" s="1"/>
  <c r="BK415" i="4"/>
  <c r="BK416" i="4"/>
  <c r="BK417" i="4"/>
  <c r="BK418" i="4"/>
  <c r="BL418" i="4" s="1" a="1"/>
  <c r="BL418" i="4" s="1"/>
  <c r="BK419" i="4"/>
  <c r="BL419" i="4" s="1" a="1"/>
  <c r="BL419" i="4" s="1"/>
  <c r="BK420" i="4"/>
  <c r="BK421" i="4"/>
  <c r="BK422" i="4"/>
  <c r="BL422" i="4" s="1" a="1"/>
  <c r="BL422" i="4" s="1"/>
  <c r="BK423" i="4"/>
  <c r="BK424" i="4"/>
  <c r="BL424" i="4" s="1" a="1"/>
  <c r="BL424" i="4" s="1"/>
  <c r="BK425" i="4"/>
  <c r="BK426" i="4"/>
  <c r="BL426" i="4" s="1" a="1"/>
  <c r="BL426" i="4" s="1"/>
  <c r="BK427" i="4"/>
  <c r="BK428" i="4"/>
  <c r="BL428" i="4" s="1" a="1"/>
  <c r="BL428" i="4" s="1"/>
  <c r="BK429" i="4"/>
  <c r="BK430" i="4"/>
  <c r="BL430" i="4" s="1" a="1"/>
  <c r="BL430" i="4" s="1"/>
  <c r="BK431" i="4"/>
  <c r="BK432" i="4"/>
  <c r="BK433" i="4"/>
  <c r="BK434" i="4"/>
  <c r="BL434" i="4" s="1" a="1"/>
  <c r="BL434" i="4" s="1"/>
  <c r="BK435" i="4"/>
  <c r="BK436" i="4"/>
  <c r="BL436" i="4" s="1" a="1"/>
  <c r="BL436" i="4" s="1"/>
  <c r="BK437" i="4"/>
  <c r="BK438" i="4"/>
  <c r="BL438" i="4" s="1" a="1"/>
  <c r="BL438" i="4" s="1"/>
  <c r="BK439" i="4"/>
  <c r="BL439" i="4" s="1" a="1"/>
  <c r="BL439" i="4" s="1"/>
  <c r="BK440" i="4"/>
  <c r="BL440" i="4" s="1" a="1"/>
  <c r="BL440" i="4" s="1"/>
  <c r="BK441" i="4"/>
  <c r="BK442" i="4"/>
  <c r="BL442" i="4" s="1" a="1"/>
  <c r="BL442" i="4" s="1"/>
  <c r="BK443" i="4"/>
  <c r="BK444" i="4"/>
  <c r="BL444" i="4" s="1" a="1"/>
  <c r="BL444" i="4" s="1"/>
  <c r="BK445" i="4"/>
  <c r="BK446" i="4"/>
  <c r="BL446" i="4" s="1" a="1"/>
  <c r="BL446" i="4" s="1"/>
  <c r="BK447" i="4"/>
  <c r="BK448" i="4"/>
  <c r="BK449" i="4"/>
  <c r="BK450" i="4"/>
  <c r="BL450" i="4" s="1" a="1"/>
  <c r="BL450" i="4" s="1"/>
  <c r="BK451" i="4"/>
  <c r="BL451" i="4" s="1" a="1"/>
  <c r="BL451" i="4" s="1"/>
  <c r="BK452" i="4"/>
  <c r="BL452" i="4" s="1" a="1"/>
  <c r="BL452" i="4" s="1"/>
  <c r="BK453" i="4"/>
  <c r="BK454" i="4"/>
  <c r="BL454" i="4" s="1" a="1"/>
  <c r="BL454" i="4" s="1"/>
  <c r="BK455" i="4"/>
  <c r="BK456" i="4"/>
  <c r="BL456" i="4" s="1" a="1"/>
  <c r="BL456" i="4" s="1"/>
  <c r="BK457" i="4"/>
  <c r="BK458" i="4"/>
  <c r="BL458" i="4" s="1" a="1"/>
  <c r="BL458" i="4" s="1"/>
  <c r="BK459" i="4"/>
  <c r="BL459" i="4" s="1" a="1"/>
  <c r="BL459" i="4" s="1"/>
  <c r="BK460" i="4"/>
  <c r="BK461" i="4"/>
  <c r="BK462" i="4"/>
  <c r="BL462" i="4" s="1" a="1"/>
  <c r="BL462" i="4" s="1"/>
  <c r="BK463" i="4"/>
  <c r="BK464" i="4"/>
  <c r="BL464" i="4" s="1" a="1"/>
  <c r="BL464" i="4" s="1"/>
  <c r="BK465" i="4"/>
  <c r="BK466" i="4"/>
  <c r="BL466" i="4" s="1" a="1"/>
  <c r="BL466" i="4" s="1"/>
  <c r="BK467" i="4"/>
  <c r="BK468" i="4"/>
  <c r="BL468" i="4" s="1" a="1"/>
  <c r="BL468" i="4" s="1"/>
  <c r="BK469" i="4"/>
  <c r="BK470" i="4"/>
  <c r="BK471" i="4"/>
  <c r="BL471" i="4" s="1" a="1"/>
  <c r="BL471" i="4" s="1"/>
  <c r="BK472" i="4"/>
  <c r="BL472" i="4" s="1" a="1"/>
  <c r="BL472" i="4" s="1"/>
  <c r="BK473" i="4"/>
  <c r="BK474" i="4"/>
  <c r="BL474" i="4" s="1" a="1"/>
  <c r="BL474" i="4" s="1"/>
  <c r="BK475" i="4"/>
  <c r="BK476" i="4"/>
  <c r="BK477" i="4"/>
  <c r="BK478" i="4"/>
  <c r="BL478" i="4" s="1" a="1"/>
  <c r="BL478" i="4" s="1"/>
  <c r="BK479" i="4"/>
  <c r="BK480" i="4"/>
  <c r="BL480" i="4" s="1" a="1"/>
  <c r="BL480" i="4" s="1"/>
  <c r="BK481" i="4"/>
  <c r="BK482" i="4"/>
  <c r="BL482" i="4" s="1" a="1"/>
  <c r="BL482" i="4" s="1"/>
  <c r="BK483" i="4"/>
  <c r="BK484" i="4"/>
  <c r="BL484" i="4" s="1" a="1"/>
  <c r="BL484" i="4" s="1"/>
  <c r="BK485" i="4"/>
  <c r="BK486" i="4"/>
  <c r="BK487" i="4"/>
  <c r="BL487" i="4" s="1" a="1"/>
  <c r="BL487" i="4" s="1"/>
  <c r="BK488" i="4"/>
  <c r="BL488" i="4" s="1" a="1"/>
  <c r="BL488" i="4" s="1"/>
  <c r="BK489" i="4"/>
  <c r="BK490" i="4"/>
  <c r="BL490" i="4" s="1" a="1"/>
  <c r="BL490" i="4" s="1"/>
  <c r="BK491" i="4"/>
  <c r="BK492" i="4"/>
  <c r="BK493" i="4"/>
  <c r="BK494" i="4"/>
  <c r="BL494" i="4" s="1" a="1"/>
  <c r="BL494" i="4" s="1"/>
  <c r="BK495" i="4"/>
  <c r="BK496" i="4"/>
  <c r="BL496" i="4" s="1" a="1"/>
  <c r="BL496" i="4" s="1"/>
  <c r="BK497" i="4"/>
  <c r="BK498" i="4"/>
  <c r="BL498" i="4" s="1" a="1"/>
  <c r="BL498" i="4" s="1"/>
  <c r="BK499" i="4"/>
  <c r="BK500" i="4"/>
  <c r="BL500" i="4" s="1" a="1"/>
  <c r="BL500" i="4" s="1"/>
  <c r="BK501" i="4"/>
  <c r="BK502" i="4"/>
  <c r="BK503" i="4"/>
  <c r="BL503" i="4" s="1" a="1"/>
  <c r="BL503" i="4" s="1"/>
  <c r="BK504" i="4"/>
  <c r="BL504" i="4" s="1" a="1"/>
  <c r="BL504" i="4" s="1"/>
  <c r="BK505" i="4"/>
  <c r="BK506" i="4"/>
  <c r="BL506" i="4" s="1" a="1"/>
  <c r="BL506" i="4" s="1"/>
  <c r="BK507" i="4"/>
  <c r="BK508" i="4"/>
  <c r="BK509" i="4"/>
  <c r="BK510" i="4"/>
  <c r="BL510" i="4" s="1" a="1"/>
  <c r="BL510" i="4" s="1"/>
  <c r="BK511" i="4"/>
  <c r="BK512" i="4"/>
  <c r="BL512" i="4" s="1" a="1"/>
  <c r="BL512" i="4" s="1"/>
  <c r="BK513" i="4"/>
  <c r="BK514" i="4"/>
  <c r="BL514" i="4" s="1" a="1"/>
  <c r="BL514" i="4" s="1"/>
  <c r="BK515" i="4"/>
  <c r="BK516" i="4"/>
  <c r="BL516" i="4" s="1" a="1"/>
  <c r="BL516" i="4" s="1"/>
  <c r="BK517" i="4"/>
  <c r="BK518" i="4"/>
  <c r="BK519" i="4"/>
  <c r="BL519" i="4" s="1" a="1"/>
  <c r="BL519" i="4" s="1"/>
  <c r="BK520" i="4"/>
  <c r="BL520" i="4" s="1" a="1"/>
  <c r="BL520" i="4" s="1"/>
  <c r="BK521" i="4"/>
  <c r="BK522" i="4"/>
  <c r="BL522" i="4" s="1" a="1"/>
  <c r="BL522" i="4" s="1"/>
  <c r="BK523" i="4"/>
  <c r="BK524" i="4"/>
  <c r="BK525" i="4"/>
  <c r="BK526" i="4"/>
  <c r="BL526" i="4" s="1" a="1"/>
  <c r="BL526" i="4" s="1"/>
  <c r="BK527" i="4"/>
  <c r="BK528" i="4"/>
  <c r="BL528" i="4" s="1" a="1"/>
  <c r="BL528" i="4" s="1"/>
  <c r="BK529" i="4"/>
  <c r="BK530" i="4"/>
  <c r="BL530" i="4" s="1" a="1"/>
  <c r="BL530" i="4" s="1"/>
  <c r="BK531" i="4"/>
  <c r="BK532" i="4"/>
  <c r="BL532" i="4" s="1" a="1"/>
  <c r="BL532" i="4" s="1"/>
  <c r="BK533" i="4"/>
  <c r="BK534" i="4"/>
  <c r="BK535" i="4"/>
  <c r="BL535" i="4" s="1" a="1"/>
  <c r="BL535" i="4" s="1"/>
  <c r="BK536" i="4"/>
  <c r="BL536" i="4" s="1" a="1"/>
  <c r="BL536" i="4" s="1"/>
  <c r="BK537" i="4"/>
  <c r="BK538" i="4"/>
  <c r="BL538" i="4" s="1" a="1"/>
  <c r="BL538" i="4" s="1"/>
  <c r="BK539" i="4"/>
  <c r="BK540" i="4"/>
  <c r="BK541" i="4"/>
  <c r="BK542" i="4"/>
  <c r="BL542" i="4" s="1" a="1"/>
  <c r="BL542" i="4" s="1"/>
  <c r="BK543" i="4"/>
  <c r="BK544" i="4"/>
  <c r="BL544" i="4" s="1" a="1"/>
  <c r="BL544" i="4" s="1"/>
  <c r="BK545" i="4"/>
  <c r="BK546" i="4"/>
  <c r="BL546" i="4" s="1" a="1"/>
  <c r="BL546" i="4" s="1"/>
  <c r="BK547" i="4"/>
  <c r="BK548" i="4"/>
  <c r="BL548" i="4" s="1" a="1"/>
  <c r="BL548" i="4" s="1"/>
  <c r="BK549" i="4"/>
  <c r="BK550" i="4"/>
  <c r="BK551" i="4"/>
  <c r="BL551" i="4" s="1" a="1"/>
  <c r="BL551" i="4" s="1"/>
  <c r="BK552" i="4"/>
  <c r="BL552" i="4" s="1" a="1"/>
  <c r="BL552" i="4" s="1"/>
  <c r="BK553" i="4"/>
  <c r="BK554" i="4"/>
  <c r="BL554" i="4" s="1" a="1"/>
  <c r="BL554" i="4" s="1"/>
  <c r="BK555" i="4"/>
  <c r="BK556" i="4"/>
  <c r="BK557" i="4"/>
  <c r="BK558" i="4"/>
  <c r="BL558" i="4" s="1" a="1"/>
  <c r="BL558" i="4" s="1"/>
  <c r="BK559" i="4"/>
  <c r="BK560" i="4"/>
  <c r="BL560" i="4" s="1" a="1"/>
  <c r="BL560" i="4" s="1"/>
  <c r="BK561" i="4"/>
  <c r="BK562" i="4"/>
  <c r="BL562" i="4" s="1" a="1"/>
  <c r="BL562" i="4" s="1"/>
  <c r="BK563" i="4"/>
  <c r="BK564" i="4"/>
  <c r="BL564" i="4" s="1" a="1"/>
  <c r="BL564" i="4" s="1"/>
  <c r="BK565" i="4"/>
  <c r="BK566" i="4"/>
  <c r="BK567" i="4"/>
  <c r="BL567" i="4" s="1" a="1"/>
  <c r="BL567" i="4" s="1"/>
  <c r="BK568" i="4"/>
  <c r="BL568" i="4" s="1" a="1"/>
  <c r="BL568" i="4" s="1"/>
  <c r="BK569" i="4"/>
  <c r="BK570" i="4"/>
  <c r="BL570" i="4" s="1" a="1"/>
  <c r="BL570" i="4" s="1"/>
  <c r="BK571" i="4"/>
  <c r="BK572" i="4"/>
  <c r="BK573" i="4"/>
  <c r="BK574" i="4"/>
  <c r="BL574" i="4" s="1" a="1"/>
  <c r="BL574" i="4" s="1"/>
  <c r="BK575" i="4"/>
  <c r="BK576" i="4"/>
  <c r="BL576" i="4" s="1" a="1"/>
  <c r="BL576" i="4" s="1"/>
  <c r="BK577" i="4"/>
  <c r="BK578" i="4"/>
  <c r="BL578" i="4" s="1" a="1"/>
  <c r="BL578" i="4" s="1"/>
  <c r="BK579" i="4"/>
  <c r="BK580" i="4"/>
  <c r="BL580" i="4" s="1" a="1"/>
  <c r="BL580" i="4" s="1"/>
  <c r="BK581" i="4"/>
  <c r="BK582" i="4"/>
  <c r="BK583" i="4"/>
  <c r="BL583" i="4" s="1" a="1"/>
  <c r="BL583" i="4" s="1"/>
  <c r="BK584" i="4"/>
  <c r="BL584" i="4" s="1" a="1"/>
  <c r="BL584" i="4" s="1"/>
  <c r="BK585" i="4"/>
  <c r="BK586" i="4"/>
  <c r="BK587" i="4"/>
  <c r="BK588" i="4"/>
  <c r="BK589" i="4"/>
  <c r="BK590" i="4"/>
  <c r="BL590" i="4" s="1" a="1"/>
  <c r="BL590" i="4" s="1"/>
  <c r="BK591" i="4"/>
  <c r="BK592" i="4"/>
  <c r="BK593" i="4"/>
  <c r="BK594" i="4"/>
  <c r="BL594" i="4" s="1" a="1"/>
  <c r="BL594" i="4" s="1"/>
  <c r="BK595" i="4"/>
  <c r="BL595" i="4" s="1" a="1"/>
  <c r="BL595" i="4" s="1"/>
  <c r="BK596" i="4"/>
  <c r="BL596" i="4" s="1" a="1"/>
  <c r="BL596" i="4" s="1"/>
  <c r="BK597" i="4"/>
  <c r="BK598" i="4"/>
  <c r="BL598" i="4" s="1" a="1"/>
  <c r="BL598" i="4" s="1"/>
  <c r="BK599" i="4"/>
  <c r="BL599" i="4" s="1" a="1"/>
  <c r="BL599" i="4" s="1"/>
  <c r="BK600" i="4"/>
  <c r="BL600" i="4" s="1" a="1"/>
  <c r="BL600" i="4" s="1"/>
  <c r="BK601" i="4"/>
  <c r="BK602" i="4"/>
  <c r="BL602" i="4" s="1" a="1"/>
  <c r="BL602" i="4" s="1"/>
  <c r="BK603" i="4"/>
  <c r="BK604" i="4"/>
  <c r="BK605" i="4"/>
  <c r="BK606" i="4"/>
  <c r="BL606" i="4" s="1" a="1"/>
  <c r="BL606" i="4" s="1"/>
  <c r="BK607" i="4"/>
  <c r="BK608" i="4"/>
  <c r="BL608" i="4" s="1" a="1"/>
  <c r="BL608" i="4" s="1"/>
  <c r="BK609" i="4"/>
  <c r="BK610" i="4"/>
  <c r="BL610" i="4" s="1" a="1"/>
  <c r="BL610" i="4" s="1"/>
  <c r="BK611" i="4"/>
  <c r="BL611" i="4" s="1" a="1"/>
  <c r="BL611" i="4" s="1"/>
  <c r="BK612" i="4"/>
  <c r="BL612" i="4" s="1" a="1"/>
  <c r="BL612" i="4" s="1"/>
  <c r="BK613" i="4"/>
  <c r="BK614" i="4"/>
  <c r="BL614" i="4" s="1" a="1"/>
  <c r="BL614" i="4" s="1"/>
  <c r="BK615" i="4"/>
  <c r="BK616" i="4"/>
  <c r="BK617" i="4"/>
  <c r="BK618" i="4"/>
  <c r="BL618" i="4" s="1" a="1"/>
  <c r="BL618" i="4" s="1"/>
  <c r="BK619" i="4"/>
  <c r="BL619" i="4" s="1" a="1"/>
  <c r="BL619" i="4" s="1"/>
  <c r="BK620" i="4"/>
  <c r="BK621" i="4"/>
  <c r="BK622" i="4"/>
  <c r="BL622" i="4" s="1" a="1"/>
  <c r="BL622" i="4" s="1"/>
  <c r="BK623" i="4"/>
  <c r="BK624" i="4"/>
  <c r="BL624" i="4" s="1" a="1"/>
  <c r="BL624" i="4" s="1"/>
  <c r="BK625" i="4"/>
  <c r="BK626" i="4"/>
  <c r="BL626" i="4" s="1" a="1"/>
  <c r="BL626" i="4" s="1"/>
  <c r="BK627" i="4"/>
  <c r="BL627" i="4" s="1" a="1"/>
  <c r="BL627" i="4" s="1"/>
  <c r="BK628" i="4"/>
  <c r="BK629" i="4"/>
  <c r="BK630" i="4"/>
  <c r="BL630" i="4" s="1" a="1"/>
  <c r="BL630" i="4" s="1"/>
  <c r="BK631" i="4"/>
  <c r="BK632" i="4"/>
  <c r="BL632" i="4" s="1" a="1"/>
  <c r="BL632" i="4" s="1"/>
  <c r="BK633" i="4"/>
  <c r="BK634" i="4"/>
  <c r="BL634" i="4" s="1" a="1"/>
  <c r="BL634" i="4" s="1"/>
  <c r="BK635" i="4"/>
  <c r="BK636" i="4"/>
  <c r="BK637" i="4"/>
  <c r="BK638" i="4"/>
  <c r="BL638" i="4" s="1" a="1"/>
  <c r="BL638" i="4" s="1"/>
  <c r="BK639" i="4"/>
  <c r="BK640" i="4"/>
  <c r="BK641" i="4"/>
  <c r="BK642" i="4"/>
  <c r="BL642" i="4" s="1" a="1"/>
  <c r="BL642" i="4" s="1"/>
  <c r="BK643" i="4"/>
  <c r="BL643" i="4" s="1" a="1"/>
  <c r="BL643" i="4" s="1"/>
  <c r="BK644" i="4"/>
  <c r="BL644" i="4" s="1" a="1"/>
  <c r="BL644" i="4" s="1"/>
  <c r="BK645" i="4"/>
  <c r="BK646" i="4"/>
  <c r="BK647" i="4"/>
  <c r="BK648" i="4"/>
  <c r="BL648" i="4" s="1" a="1"/>
  <c r="BL648" i="4" s="1"/>
  <c r="BK649" i="4"/>
  <c r="BK650" i="4"/>
  <c r="BK651" i="4"/>
  <c r="BL651" i="4" s="1" a="1"/>
  <c r="BL651" i="4" s="1"/>
  <c r="BK652" i="4"/>
  <c r="BK653" i="4"/>
  <c r="BK654" i="4"/>
  <c r="BK655" i="4"/>
  <c r="BK656" i="4"/>
  <c r="BL656" i="4" s="1" a="1"/>
  <c r="BL656" i="4" s="1"/>
  <c r="BK657" i="4"/>
  <c r="BK658" i="4"/>
  <c r="BL658" i="4" s="1" a="1"/>
  <c r="BL658" i="4" s="1"/>
  <c r="BK659" i="4"/>
  <c r="BK660" i="4"/>
  <c r="BK661" i="4"/>
  <c r="BK662" i="4"/>
  <c r="BL662" i="4" s="1" a="1"/>
  <c r="BL662" i="4" s="1"/>
  <c r="BK663" i="4"/>
  <c r="BL663" i="4" s="1" a="1"/>
  <c r="BL663" i="4" s="1"/>
  <c r="BK664" i="4"/>
  <c r="BL664" i="4" s="1" a="1"/>
  <c r="BL664" i="4" s="1"/>
  <c r="BK665" i="4"/>
  <c r="BK666" i="4"/>
  <c r="BL666" i="4" s="1" a="1"/>
  <c r="BL666" i="4" s="1"/>
  <c r="BK667" i="4"/>
  <c r="BK668" i="4"/>
  <c r="BK669" i="4"/>
  <c r="BK670" i="4"/>
  <c r="BL670" i="4" s="1" a="1"/>
  <c r="BL670" i="4" s="1"/>
  <c r="BK671" i="4"/>
  <c r="BK672" i="4"/>
  <c r="BL672" i="4" s="1" a="1"/>
  <c r="BL672" i="4" s="1"/>
  <c r="BK673" i="4"/>
  <c r="BK674" i="4"/>
  <c r="BL674" i="4" s="1" a="1"/>
  <c r="BL674" i="4" s="1"/>
  <c r="BK675" i="4"/>
  <c r="BK676" i="4"/>
  <c r="BL676" i="4" s="1" a="1"/>
  <c r="BL676" i="4" s="1"/>
  <c r="BK677" i="4"/>
  <c r="BK678" i="4"/>
  <c r="BL678" i="4" s="1" a="1"/>
  <c r="BL678" i="4" s="1"/>
  <c r="BK679" i="4"/>
  <c r="BL679" i="4" s="1" a="1"/>
  <c r="BL679" i="4" s="1"/>
  <c r="BK680" i="4"/>
  <c r="BL680" i="4" s="1" a="1"/>
  <c r="BL680" i="4" s="1"/>
  <c r="BK681" i="4"/>
  <c r="BK682" i="4"/>
  <c r="BL682" i="4" s="1" a="1"/>
  <c r="BL682" i="4" s="1"/>
  <c r="BK683" i="4"/>
  <c r="BK684" i="4"/>
  <c r="BK685" i="4"/>
  <c r="BK686" i="4"/>
  <c r="BL686" i="4" s="1" a="1"/>
  <c r="BL686" i="4" s="1"/>
  <c r="BK687" i="4"/>
  <c r="BK688" i="4"/>
  <c r="BL688" i="4" s="1" a="1"/>
  <c r="BL688" i="4" s="1"/>
  <c r="BK689" i="4"/>
  <c r="BK690" i="4"/>
  <c r="BL690" i="4" s="1" a="1"/>
  <c r="BL690" i="4" s="1"/>
  <c r="BK691" i="4"/>
  <c r="BK692" i="4"/>
  <c r="BL692" i="4" s="1" a="1"/>
  <c r="BL692" i="4" s="1"/>
  <c r="BK693" i="4"/>
  <c r="BK694" i="4"/>
  <c r="BL694" i="4" s="1" a="1"/>
  <c r="BL694" i="4" s="1"/>
  <c r="BK695" i="4"/>
  <c r="BL695" i="4" s="1" a="1"/>
  <c r="BL695" i="4" s="1"/>
  <c r="BK696" i="4"/>
  <c r="BL696" i="4" s="1" a="1"/>
  <c r="BL696" i="4" s="1"/>
  <c r="BK697" i="4"/>
  <c r="BK698" i="4"/>
  <c r="BL698" i="4" s="1" a="1"/>
  <c r="BL698" i="4" s="1"/>
  <c r="BK699" i="4"/>
  <c r="BK700" i="4"/>
  <c r="BK701" i="4"/>
  <c r="BK702" i="4"/>
  <c r="BL702" i="4" s="1" a="1"/>
  <c r="BL702" i="4" s="1"/>
  <c r="BK703" i="4"/>
  <c r="BK704" i="4"/>
  <c r="BK705" i="4"/>
  <c r="BK706" i="4"/>
  <c r="BL706" i="4" s="1" a="1"/>
  <c r="BL706" i="4" s="1"/>
  <c r="BK707" i="4"/>
  <c r="BL707" i="4" s="1" a="1"/>
  <c r="BL707" i="4" s="1"/>
  <c r="BK708" i="4"/>
  <c r="BL708" i="4" s="1" a="1"/>
  <c r="BL708" i="4" s="1"/>
  <c r="BK709" i="4"/>
  <c r="BK710" i="4"/>
  <c r="BK711" i="4"/>
  <c r="BK712" i="4"/>
  <c r="BK713" i="4"/>
  <c r="BK714" i="4"/>
  <c r="BL714" i="4" s="1" a="1"/>
  <c r="BL714" i="4" s="1"/>
  <c r="BK715" i="4"/>
  <c r="BL715" i="4" s="1" a="1"/>
  <c r="BL715" i="4" s="1"/>
  <c r="BK716" i="4"/>
  <c r="BK717" i="4"/>
  <c r="BK718" i="4"/>
  <c r="BK719" i="4"/>
  <c r="BK720" i="4"/>
  <c r="BL720" i="4" s="1" a="1"/>
  <c r="BL720" i="4" s="1"/>
  <c r="BK721" i="4"/>
  <c r="BK722" i="4"/>
  <c r="BL722" i="4" s="1" a="1"/>
  <c r="BL722" i="4" s="1"/>
  <c r="BK723" i="4"/>
  <c r="BL723" i="4" s="1" a="1"/>
  <c r="BL723" i="4" s="1"/>
  <c r="BK724" i="4"/>
  <c r="BK725" i="4"/>
  <c r="BK726" i="4"/>
  <c r="BL726" i="4" s="1" a="1"/>
  <c r="BL726" i="4" s="1"/>
  <c r="BK727" i="4"/>
  <c r="BL727" i="4" s="1" a="1"/>
  <c r="BL727" i="4" s="1"/>
  <c r="BK728" i="4"/>
  <c r="BL728" i="4" s="1" a="1"/>
  <c r="BL728" i="4" s="1"/>
  <c r="BK729" i="4"/>
  <c r="BK730" i="4"/>
  <c r="BL730" i="4" s="1" a="1"/>
  <c r="BL730" i="4" s="1"/>
  <c r="BK731" i="4"/>
  <c r="BL731" i="4" s="1" a="1"/>
  <c r="BL731" i="4" s="1"/>
  <c r="BK732" i="4"/>
  <c r="BK733" i="4"/>
  <c r="BK734" i="4"/>
  <c r="BL734" i="4" s="1" a="1"/>
  <c r="BL734" i="4" s="1"/>
  <c r="BK735" i="4"/>
  <c r="BK736" i="4"/>
  <c r="BL736" i="4" s="1" a="1"/>
  <c r="BL736" i="4" s="1"/>
  <c r="BL3" i="4" a="1"/>
  <c r="BL3" i="4"/>
  <c r="BL7" i="4" a="1"/>
  <c r="BL7" i="4" s="1"/>
  <c r="BL11" i="4" a="1"/>
  <c r="BL11" i="4" s="1"/>
  <c r="BL15" i="4" a="1"/>
  <c r="BL15" i="4" s="1"/>
  <c r="BL19" i="4" a="1"/>
  <c r="BL19" i="4" s="1"/>
  <c r="BL20" i="4" a="1"/>
  <c r="BL20" i="4" s="1"/>
  <c r="BL23" i="4" a="1"/>
  <c r="BL23" i="4" s="1"/>
  <c r="BL24" i="4" a="1"/>
  <c r="BL24" i="4" s="1"/>
  <c r="BL27" i="4" a="1"/>
  <c r="BL27" i="4" s="1"/>
  <c r="BL28" i="4"/>
  <c r="BL31" i="4" a="1"/>
  <c r="BL31" i="4" s="1"/>
  <c r="BL35" i="4" a="1"/>
  <c r="BL35" i="4" s="1"/>
  <c r="BL39" i="4" a="1"/>
  <c r="BL39" i="4"/>
  <c r="BL43" i="4" a="1"/>
  <c r="BL43" i="4" s="1"/>
  <c r="BL47" i="4" a="1"/>
  <c r="BL47" i="4" s="1"/>
  <c r="BL51" i="4" a="1"/>
  <c r="BL51" i="4" s="1"/>
  <c r="BL56" i="4" a="1"/>
  <c r="BL56" i="4" s="1"/>
  <c r="BL59" i="4" a="1"/>
  <c r="BL59" i="4" s="1"/>
  <c r="BL60" i="4"/>
  <c r="BL76" i="4"/>
  <c r="BL96" i="4" a="1"/>
  <c r="BL96" i="4" s="1"/>
  <c r="BL114" i="4" a="1"/>
  <c r="BL114" i="4" s="1"/>
  <c r="BL120" i="4"/>
  <c r="BL144" i="4" a="1"/>
  <c r="BL144" i="4" s="1"/>
  <c r="BL170" i="4" a="1"/>
  <c r="BL170" i="4" s="1"/>
  <c r="BL207" i="4" a="1"/>
  <c r="BL207" i="4" s="1"/>
  <c r="BL208" i="4" a="1"/>
  <c r="BL208" i="4" s="1"/>
  <c r="BL212" i="4" a="1"/>
  <c r="BL212" i="4" s="1"/>
  <c r="BL215" i="4" a="1"/>
  <c r="BL215" i="4" s="1"/>
  <c r="BL216" i="4" a="1"/>
  <c r="BL216" i="4" s="1"/>
  <c r="BL231" i="4" a="1"/>
  <c r="BL231" i="4" s="1"/>
  <c r="BL239" i="4" a="1"/>
  <c r="BL239" i="4" s="1"/>
  <c r="BL244" i="4" a="1"/>
  <c r="BL244" i="4" s="1"/>
  <c r="BL247" i="4" a="1"/>
  <c r="BL247" i="4" s="1"/>
  <c r="BL252" i="4" a="1"/>
  <c r="BL252" i="4" s="1"/>
  <c r="BL263" i="4" a="1"/>
  <c r="BL263" i="4" s="1"/>
  <c r="BL276" i="4" a="1"/>
  <c r="BL276" i="4" s="1"/>
  <c r="BL288" i="4" a="1"/>
  <c r="BL288" i="4" s="1"/>
  <c r="BL289" i="4" a="1"/>
  <c r="BL289" i="4" s="1"/>
  <c r="BL292" i="4" a="1"/>
  <c r="BL292" i="4" s="1"/>
  <c r="BL295" i="4" a="1"/>
  <c r="BL295" i="4" s="1"/>
  <c r="BL301" i="4" a="1"/>
  <c r="BL301" i="4" s="1"/>
  <c r="BL311" i="4" a="1"/>
  <c r="BL311" i="4" s="1"/>
  <c r="BL312" i="4" a="1"/>
  <c r="BL312" i="4" s="1"/>
  <c r="BL322" i="4" a="1"/>
  <c r="BL322" i="4" s="1"/>
  <c r="BL330" i="4"/>
  <c r="BL343" i="4" a="1"/>
  <c r="BL343" i="4" s="1"/>
  <c r="BL348" i="4" a="1"/>
  <c r="BL348" i="4" s="1"/>
  <c r="BL359" i="4" a="1"/>
  <c r="BL359" i="4" s="1"/>
  <c r="BL372" i="4" a="1"/>
  <c r="BL372" i="4" s="1"/>
  <c r="BL375" i="4" a="1"/>
  <c r="BL375" i="4" s="1"/>
  <c r="BL377" i="4" a="1"/>
  <c r="BL377" i="4" s="1"/>
  <c r="BL384" i="4" a="1"/>
  <c r="BL384" i="4" s="1"/>
  <c r="BL389" i="4" a="1"/>
  <c r="BL389" i="4" s="1"/>
  <c r="BL399" i="4" a="1"/>
  <c r="BL399" i="4" s="1"/>
  <c r="BL403" i="4" a="1"/>
  <c r="BL403" i="4" s="1"/>
  <c r="BL404" i="4" a="1"/>
  <c r="BL404" i="4" s="1"/>
  <c r="BL415" i="4" a="1"/>
  <c r="BL415" i="4" s="1"/>
  <c r="BL420" i="4" a="1"/>
  <c r="BL420" i="4" s="1"/>
  <c r="BL423" i="4" a="1"/>
  <c r="BL423" i="4" s="1"/>
  <c r="BL431" i="4" a="1"/>
  <c r="BL431" i="4" s="1"/>
  <c r="BL435" i="4" a="1"/>
  <c r="BL435" i="4" s="1"/>
  <c r="BL447" i="4" a="1"/>
  <c r="BL447" i="4" s="1"/>
  <c r="BL455" i="4" a="1"/>
  <c r="BL455" i="4" s="1"/>
  <c r="BL460" i="4" a="1"/>
  <c r="BL460" i="4" s="1"/>
  <c r="BL463" i="4" a="1"/>
  <c r="BL463" i="4" s="1"/>
  <c r="BL465" i="4" a="1"/>
  <c r="BL465" i="4" s="1"/>
  <c r="BL467" i="4" a="1"/>
  <c r="BL467" i="4" s="1"/>
  <c r="BL470" i="4" a="1"/>
  <c r="BL470" i="4" s="1"/>
  <c r="BL475" i="4" a="1"/>
  <c r="BL475" i="4" s="1"/>
  <c r="BL483" i="4" a="1"/>
  <c r="BL483" i="4" s="1"/>
  <c r="BL486" i="4" a="1"/>
  <c r="BL486" i="4" s="1"/>
  <c r="BL491" i="4" a="1"/>
  <c r="BL491" i="4" s="1"/>
  <c r="BL499" i="4" a="1"/>
  <c r="BL499" i="4" s="1"/>
  <c r="BL502" i="4" a="1"/>
  <c r="BL502" i="4" s="1"/>
  <c r="BL507" i="4" a="1"/>
  <c r="BL507" i="4" s="1"/>
  <c r="BL515" i="4" a="1"/>
  <c r="BL515" i="4" s="1"/>
  <c r="BL518" i="4" a="1"/>
  <c r="BL518" i="4" s="1"/>
  <c r="BL523" i="4" a="1"/>
  <c r="BL523" i="4" s="1"/>
  <c r="BL531" i="4" a="1"/>
  <c r="BL531" i="4" s="1"/>
  <c r="BL534" i="4" a="1"/>
  <c r="BL534" i="4" s="1"/>
  <c r="BL539" i="4" a="1"/>
  <c r="BL539" i="4" s="1"/>
  <c r="BL547" i="4" a="1"/>
  <c r="BL547" i="4" s="1"/>
  <c r="BL550" i="4" a="1"/>
  <c r="BL550" i="4" s="1"/>
  <c r="BL555" i="4" a="1"/>
  <c r="BL555" i="4" s="1"/>
  <c r="BL563" i="4" a="1"/>
  <c r="BL563" i="4" s="1"/>
  <c r="BL566" i="4" a="1"/>
  <c r="BL566" i="4" s="1"/>
  <c r="BL571" i="4" a="1"/>
  <c r="BL571" i="4" s="1"/>
  <c r="BL579" i="4" a="1"/>
  <c r="BL579" i="4" s="1"/>
  <c r="BL582" i="4" a="1"/>
  <c r="BL582" i="4" s="1"/>
  <c r="BL586" i="4" a="1"/>
  <c r="BL586" i="4" s="1"/>
  <c r="BL587" i="4" a="1"/>
  <c r="BL587" i="4" s="1"/>
  <c r="BL592" i="4" a="1"/>
  <c r="BL592" i="4" s="1"/>
  <c r="BL603" i="4" a="1"/>
  <c r="BL603" i="4" s="1"/>
  <c r="BL615" i="4" a="1"/>
  <c r="BL615" i="4" s="1"/>
  <c r="BL616" i="4" a="1"/>
  <c r="BL616" i="4" s="1"/>
  <c r="BL621" i="4" a="1"/>
  <c r="BL621" i="4" s="1"/>
  <c r="BL625" i="4" a="1"/>
  <c r="BL625" i="4" s="1"/>
  <c r="BL628" i="4" a="1"/>
  <c r="BL628" i="4" s="1"/>
  <c r="BL629" i="4" a="1"/>
  <c r="BL629" i="4" s="1"/>
  <c r="BL631" i="4" a="1"/>
  <c r="BL631" i="4" s="1"/>
  <c r="BL635" i="4" a="1"/>
  <c r="BL635" i="4" s="1"/>
  <c r="BL640" i="4" a="1"/>
  <c r="BL640" i="4" s="1"/>
  <c r="BL646" i="4" a="1"/>
  <c r="BL646" i="4" s="1"/>
  <c r="BL647" i="4" a="1"/>
  <c r="BL647" i="4" s="1"/>
  <c r="BL650" i="4" a="1"/>
  <c r="BL650" i="4" s="1"/>
  <c r="BL654" i="4" a="1"/>
  <c r="BL654" i="4" s="1"/>
  <c r="BL659" i="4" a="1"/>
  <c r="BL659" i="4" s="1"/>
  <c r="BL660" i="4" a="1"/>
  <c r="BL660" i="4" s="1"/>
  <c r="BL667" i="4" a="1"/>
  <c r="BL667" i="4" s="1"/>
  <c r="BL675" i="4" a="1"/>
  <c r="BL675" i="4" s="1"/>
  <c r="BL683" i="4" a="1"/>
  <c r="BL683" i="4" s="1"/>
  <c r="BL685" i="4" a="1"/>
  <c r="BL685" i="4" s="1"/>
  <c r="BL689" i="4" a="1"/>
  <c r="BL689" i="4" s="1"/>
  <c r="BL691" i="4" a="1"/>
  <c r="BL691" i="4" s="1"/>
  <c r="BL693" i="4" a="1"/>
  <c r="BL693" i="4" s="1"/>
  <c r="BL699" i="4" a="1"/>
  <c r="BL699" i="4" s="1"/>
  <c r="BL704" i="4" a="1"/>
  <c r="BL704" i="4" s="1"/>
  <c r="BL710" i="4" a="1"/>
  <c r="BL710" i="4" s="1"/>
  <c r="BL711" i="4" a="1"/>
  <c r="BL711" i="4" s="1"/>
  <c r="BL712" i="4" a="1"/>
  <c r="BL712" i="4" s="1"/>
  <c r="BL718" i="4" a="1"/>
  <c r="BL718" i="4" s="1"/>
  <c r="BL724" i="4" a="1"/>
  <c r="BL724" i="4" s="1"/>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E515" i="7"/>
  <c r="E516" i="7"/>
  <c r="E517" i="7"/>
  <c r="E518" i="7"/>
  <c r="E519" i="7"/>
  <c r="E520" i="7"/>
  <c r="E521" i="7"/>
  <c r="E522" i="7"/>
  <c r="E523" i="7"/>
  <c r="E524" i="7"/>
  <c r="E525" i="7"/>
  <c r="E526" i="7"/>
  <c r="E527" i="7"/>
  <c r="E528" i="7"/>
  <c r="E529" i="7"/>
  <c r="E530" i="7"/>
  <c r="E531" i="7"/>
  <c r="E532" i="7"/>
  <c r="E533" i="7"/>
  <c r="E534" i="7"/>
  <c r="E535" i="7"/>
  <c r="E536" i="7"/>
  <c r="E537" i="7"/>
  <c r="E538" i="7"/>
  <c r="E539" i="7"/>
  <c r="E540" i="7"/>
  <c r="E541" i="7"/>
  <c r="E542" i="7"/>
  <c r="E543" i="7"/>
  <c r="E544" i="7"/>
  <c r="E545" i="7"/>
  <c r="E546" i="7"/>
  <c r="E547" i="7"/>
  <c r="E548" i="7"/>
  <c r="E549" i="7"/>
  <c r="E550" i="7"/>
  <c r="E551" i="7"/>
  <c r="E552" i="7"/>
  <c r="E553" i="7"/>
  <c r="E554" i="7"/>
  <c r="E555" i="7"/>
  <c r="E556" i="7"/>
  <c r="E557" i="7"/>
  <c r="E558" i="7"/>
  <c r="E559" i="7"/>
  <c r="E560" i="7"/>
  <c r="E561" i="7"/>
  <c r="E562" i="7"/>
  <c r="E563" i="7"/>
  <c r="E564" i="7"/>
  <c r="E565" i="7"/>
  <c r="E566" i="7"/>
  <c r="E567" i="7"/>
  <c r="E568" i="7"/>
  <c r="E569" i="7"/>
  <c r="E570" i="7"/>
  <c r="E571" i="7"/>
  <c r="E572" i="7"/>
  <c r="E573" i="7"/>
  <c r="E574" i="7"/>
  <c r="E575" i="7"/>
  <c r="E576" i="7"/>
  <c r="E577" i="7"/>
  <c r="E578" i="7"/>
  <c r="E579" i="7"/>
  <c r="E580" i="7"/>
  <c r="E581" i="7"/>
  <c r="E582" i="7"/>
  <c r="E583" i="7"/>
  <c r="E584" i="7"/>
  <c r="E585" i="7"/>
  <c r="E586" i="7"/>
  <c r="E587" i="7"/>
  <c r="E588" i="7"/>
  <c r="E589" i="7"/>
  <c r="E590" i="7"/>
  <c r="E591" i="7"/>
  <c r="E592" i="7"/>
  <c r="E593" i="7"/>
  <c r="E594" i="7"/>
  <c r="E595" i="7"/>
  <c r="E596" i="7"/>
  <c r="E597" i="7"/>
  <c r="E598" i="7"/>
  <c r="E599" i="7"/>
  <c r="E600" i="7"/>
  <c r="E601" i="7"/>
  <c r="E602" i="7"/>
  <c r="E603" i="7"/>
  <c r="E604" i="7"/>
  <c r="E605" i="7"/>
  <c r="E606" i="7"/>
  <c r="E607" i="7"/>
  <c r="E608" i="7"/>
  <c r="E609" i="7"/>
  <c r="E610" i="7"/>
  <c r="E611" i="7"/>
  <c r="E612" i="7"/>
  <c r="E613" i="7"/>
  <c r="E614" i="7"/>
  <c r="E615" i="7"/>
  <c r="E616" i="7"/>
  <c r="E617" i="7"/>
  <c r="E618" i="7"/>
  <c r="E619" i="7"/>
  <c r="E620" i="7"/>
  <c r="E621" i="7"/>
  <c r="E622" i="7"/>
  <c r="E623" i="7"/>
  <c r="E624" i="7"/>
  <c r="E625" i="7"/>
  <c r="E626" i="7"/>
  <c r="E627" i="7"/>
  <c r="E628" i="7"/>
  <c r="E629" i="7"/>
  <c r="E630" i="7"/>
  <c r="E631" i="7"/>
  <c r="E632" i="7"/>
  <c r="E633" i="7"/>
  <c r="E634" i="7"/>
  <c r="E635" i="7"/>
  <c r="E636" i="7"/>
  <c r="E637" i="7"/>
  <c r="E638" i="7"/>
  <c r="E639" i="7"/>
  <c r="E640" i="7"/>
  <c r="E641" i="7"/>
  <c r="E642" i="7"/>
  <c r="E643" i="7"/>
  <c r="E644" i="7"/>
  <c r="E645" i="7"/>
  <c r="E646" i="7"/>
  <c r="E647" i="7"/>
  <c r="E648" i="7"/>
  <c r="E649" i="7"/>
  <c r="E650" i="7"/>
  <c r="E651" i="7"/>
  <c r="E652" i="7"/>
  <c r="E653" i="7"/>
  <c r="E654" i="7"/>
  <c r="E655" i="7"/>
  <c r="E656" i="7"/>
  <c r="E657" i="7"/>
  <c r="E658" i="7"/>
  <c r="E659" i="7"/>
  <c r="E660" i="7"/>
  <c r="E661" i="7"/>
  <c r="E662" i="7"/>
  <c r="E663" i="7"/>
  <c r="E664" i="7"/>
  <c r="E665" i="7"/>
  <c r="E666" i="7"/>
  <c r="E667" i="7"/>
  <c r="E668" i="7"/>
  <c r="E669" i="7"/>
  <c r="E670" i="7"/>
  <c r="E671" i="7"/>
  <c r="E672" i="7"/>
  <c r="E673" i="7"/>
  <c r="E674" i="7"/>
  <c r="E675" i="7"/>
  <c r="E676" i="7"/>
  <c r="E677" i="7"/>
  <c r="E678" i="7"/>
  <c r="E679" i="7"/>
  <c r="E680" i="7"/>
  <c r="E681" i="7"/>
  <c r="E682" i="7"/>
  <c r="E683" i="7"/>
  <c r="E684" i="7"/>
  <c r="E685" i="7"/>
  <c r="E686" i="7"/>
  <c r="E687" i="7"/>
  <c r="E688" i="7"/>
  <c r="E689" i="7"/>
  <c r="E690" i="7"/>
  <c r="E691" i="7"/>
  <c r="E692" i="7"/>
  <c r="E693" i="7"/>
  <c r="E694" i="7"/>
  <c r="E695" i="7"/>
  <c r="E696" i="7"/>
  <c r="E697" i="7"/>
  <c r="E698" i="7"/>
  <c r="E699" i="7"/>
  <c r="E700" i="7"/>
  <c r="E701" i="7"/>
  <c r="E702" i="7"/>
  <c r="E703" i="7"/>
  <c r="E704" i="7"/>
  <c r="E705" i="7"/>
  <c r="E706" i="7"/>
  <c r="E707" i="7"/>
  <c r="E708" i="7"/>
  <c r="BL735" i="4" l="1" a="1"/>
  <c r="BL735" i="4" s="1"/>
  <c r="BL719" i="4" a="1"/>
  <c r="BL719" i="4" s="1"/>
  <c r="BL703" i="4" a="1"/>
  <c r="BL703" i="4" s="1"/>
  <c r="BL687" i="4" a="1"/>
  <c r="BL687" i="4" s="1"/>
  <c r="BL733" i="4" a="1"/>
  <c r="BL733" i="4" s="1"/>
  <c r="BL729" i="4" a="1"/>
  <c r="BL729" i="4" s="1"/>
  <c r="BL725" i="4" a="1"/>
  <c r="BL725" i="4" s="1"/>
  <c r="BL721" i="4" a="1"/>
  <c r="BL721" i="4" s="1"/>
  <c r="BL717" i="4" a="1"/>
  <c r="BL717" i="4" s="1"/>
  <c r="BL713" i="4" a="1"/>
  <c r="BL713" i="4" s="1"/>
  <c r="BL709" i="4" a="1"/>
  <c r="BL709" i="4" s="1"/>
  <c r="BL705" i="4" a="1"/>
  <c r="BL705" i="4" s="1"/>
  <c r="BL701" i="4" a="1"/>
  <c r="BL701" i="4" s="1"/>
  <c r="BL697" i="4" a="1"/>
  <c r="BL697" i="4" s="1"/>
  <c r="BL681" i="4" a="1"/>
  <c r="BL681" i="4" s="1"/>
  <c r="BL677" i="4" a="1"/>
  <c r="BL677" i="4" s="1"/>
  <c r="BL673" i="4" a="1"/>
  <c r="BL673" i="4" s="1"/>
  <c r="BL669" i="4" a="1"/>
  <c r="BL669" i="4" s="1"/>
  <c r="BL665" i="4" a="1"/>
  <c r="BL665" i="4" s="1"/>
  <c r="BL661" i="4" a="1"/>
  <c r="BL661" i="4" s="1"/>
  <c r="BL657" i="4" a="1"/>
  <c r="BL657" i="4" s="1"/>
  <c r="BL653" i="4" a="1"/>
  <c r="BL653" i="4" s="1"/>
  <c r="BL649" i="4" a="1"/>
  <c r="BL649" i="4" s="1"/>
  <c r="BL645" i="4" a="1"/>
  <c r="BL645" i="4" s="1"/>
  <c r="BL641" i="4" a="1"/>
  <c r="BL641" i="4" s="1"/>
  <c r="BL637" i="4" a="1"/>
  <c r="BL637" i="4" s="1"/>
  <c r="BL633" i="4" a="1"/>
  <c r="BL633" i="4" s="1"/>
  <c r="BL617" i="4" a="1"/>
  <c r="BL617" i="4" s="1"/>
  <c r="BL613" i="4" a="1"/>
  <c r="BL613" i="4" s="1"/>
  <c r="BL609" i="4" a="1"/>
  <c r="BL609" i="4" s="1"/>
  <c r="BL605" i="4" a="1"/>
  <c r="BL605" i="4" s="1"/>
  <c r="BL601" i="4" a="1"/>
  <c r="BL601" i="4" s="1"/>
  <c r="BL597" i="4" a="1"/>
  <c r="BL597" i="4" s="1"/>
  <c r="BL593" i="4" a="1"/>
  <c r="BL593" i="4" s="1"/>
  <c r="BL589" i="4" a="1"/>
  <c r="BL589" i="4" s="1"/>
  <c r="BL585" i="4" a="1"/>
  <c r="BL585" i="4" s="1"/>
  <c r="BL581" i="4" a="1"/>
  <c r="BL581" i="4" s="1"/>
  <c r="BL577" i="4" a="1"/>
  <c r="BL577" i="4" s="1"/>
  <c r="BL573" i="4" a="1"/>
  <c r="BL573" i="4" s="1"/>
  <c r="BL569" i="4" a="1"/>
  <c r="BL569" i="4" s="1"/>
  <c r="BL565" i="4" a="1"/>
  <c r="BL565" i="4" s="1"/>
  <c r="BL732" i="4" a="1"/>
  <c r="BL732" i="4" s="1"/>
  <c r="BL716" i="4" a="1"/>
  <c r="BL716" i="4" s="1"/>
  <c r="BL700" i="4" a="1"/>
  <c r="BL700" i="4" s="1"/>
  <c r="BL684" i="4" a="1"/>
  <c r="BL684" i="4" s="1"/>
  <c r="BL668" i="4" a="1"/>
  <c r="BL668" i="4" s="1"/>
  <c r="BL652" i="4" a="1"/>
  <c r="BL652" i="4" s="1"/>
  <c r="BL636" i="4" a="1"/>
  <c r="BL636" i="4" s="1"/>
  <c r="BL620" i="4" a="1"/>
  <c r="BL620" i="4" s="1"/>
  <c r="BL604" i="4" a="1"/>
  <c r="BL604" i="4" s="1"/>
  <c r="BL588" i="4" a="1"/>
  <c r="BL588" i="4" s="1"/>
  <c r="BL572" i="4" a="1"/>
  <c r="BL572" i="4" s="1"/>
  <c r="BL556" i="4" a="1"/>
  <c r="BL556" i="4" s="1"/>
  <c r="BL540" i="4" a="1"/>
  <c r="BL540" i="4" s="1"/>
  <c r="BL524" i="4" a="1"/>
  <c r="BL524" i="4" s="1"/>
  <c r="BL508" i="4" a="1"/>
  <c r="BL508" i="4" s="1"/>
  <c r="BL492" i="4" a="1"/>
  <c r="BL492" i="4" s="1"/>
  <c r="BL476" i="4" a="1"/>
  <c r="BL476" i="4" s="1"/>
  <c r="BL448" i="4" a="1"/>
  <c r="BL448" i="4" s="1"/>
  <c r="BL432" i="4" a="1"/>
  <c r="BL432" i="4" s="1"/>
  <c r="BL416" i="4" a="1"/>
  <c r="BL416" i="4" s="1"/>
  <c r="BL400" i="4" a="1"/>
  <c r="BL400" i="4" s="1"/>
  <c r="BL388" i="4" a="1"/>
  <c r="BL388" i="4" s="1"/>
  <c r="BL376" i="4" a="1"/>
  <c r="BL376" i="4" s="1"/>
  <c r="BL352" i="4" a="1"/>
  <c r="BL352" i="4" s="1"/>
  <c r="BL308" i="4" a="1"/>
  <c r="BL308" i="4" s="1"/>
  <c r="BL284" i="4" a="1"/>
  <c r="BL284" i="4" s="1"/>
  <c r="BL272" i="4" a="1"/>
  <c r="BL272" i="4" s="1"/>
  <c r="BL260" i="4" a="1"/>
  <c r="BL260" i="4" s="1"/>
  <c r="BL248" i="4" a="1"/>
  <c r="BL248" i="4" s="1"/>
  <c r="BL224" i="4" a="1"/>
  <c r="BL224" i="4" s="1"/>
  <c r="BL671" i="4" a="1"/>
  <c r="BL671" i="4" s="1"/>
  <c r="BL655" i="4" a="1"/>
  <c r="BL655" i="4" s="1"/>
  <c r="BL639" i="4" a="1"/>
  <c r="BL639" i="4" s="1"/>
  <c r="BL623" i="4" a="1"/>
  <c r="BL623" i="4" s="1"/>
  <c r="BL607" i="4" a="1"/>
  <c r="BL607" i="4" s="1"/>
  <c r="BL591" i="4" a="1"/>
  <c r="BL591" i="4" s="1"/>
  <c r="BL575" i="4" a="1"/>
  <c r="BL575" i="4" s="1"/>
  <c r="BL559" i="4" a="1"/>
  <c r="BL559" i="4" s="1"/>
  <c r="BL543" i="4" a="1"/>
  <c r="BL543" i="4" s="1"/>
  <c r="BL527" i="4" a="1"/>
  <c r="BL527" i="4" s="1"/>
  <c r="BL511" i="4" a="1"/>
  <c r="BL511" i="4" s="1"/>
  <c r="BL495" i="4" a="1"/>
  <c r="BL495" i="4" s="1"/>
  <c r="BL479" i="4" a="1"/>
  <c r="BL479" i="4" s="1"/>
  <c r="BL443" i="4" a="1"/>
  <c r="BL443" i="4" s="1"/>
  <c r="BL427" i="4" a="1"/>
  <c r="BL427" i="4" s="1"/>
  <c r="BL411" i="4" a="1"/>
  <c r="BL411" i="4" s="1"/>
  <c r="BL395" i="4" a="1"/>
  <c r="BL395" i="4" s="1"/>
  <c r="BL387" i="4" a="1"/>
  <c r="BL387" i="4" s="1"/>
  <c r="BL383" i="4" a="1"/>
  <c r="BL383" i="4" s="1"/>
  <c r="BL379" i="4" a="1"/>
  <c r="BL379" i="4" s="1"/>
  <c r="BL371" i="4" a="1"/>
  <c r="BL371" i="4" s="1"/>
  <c r="BL363" i="4" a="1"/>
  <c r="BL363" i="4" s="1"/>
  <c r="BL355" i="4" a="1"/>
  <c r="BL355" i="4" s="1"/>
  <c r="BL351" i="4" a="1"/>
  <c r="BL351" i="4" s="1"/>
  <c r="BL347" i="4" a="1"/>
  <c r="BL347" i="4" s="1"/>
  <c r="BL339" i="4" a="1"/>
  <c r="BL339" i="4" s="1"/>
  <c r="BL331" i="4" a="1"/>
  <c r="BL331" i="4" s="1"/>
  <c r="BL327" i="4" a="1"/>
  <c r="BL327" i="4" s="1"/>
  <c r="BL323" i="4" a="1"/>
  <c r="BL323" i="4" s="1"/>
  <c r="BL319" i="4" a="1"/>
  <c r="BL319" i="4" s="1"/>
  <c r="BL315" i="4" a="1"/>
  <c r="BL315" i="4" s="1"/>
  <c r="BL307" i="4" a="1"/>
  <c r="BL307" i="4" s="1"/>
  <c r="BL303" i="4" a="1"/>
  <c r="BL303" i="4" s="1"/>
  <c r="BL299" i="4" a="1"/>
  <c r="BL299" i="4" s="1"/>
  <c r="BL291" i="4" a="1"/>
  <c r="BL291" i="4" s="1"/>
  <c r="BL287" i="4" a="1"/>
  <c r="BL287" i="4" s="1"/>
  <c r="BL283" i="4" a="1"/>
  <c r="BL283" i="4" s="1"/>
  <c r="BL279" i="4" a="1"/>
  <c r="BL279" i="4" s="1"/>
  <c r="BL275" i="4" a="1"/>
  <c r="BL275" i="4" s="1"/>
  <c r="BL267" i="4" a="1"/>
  <c r="BL267" i="4" s="1"/>
  <c r="BL259" i="4" a="1"/>
  <c r="BL259" i="4" s="1"/>
  <c r="BL255" i="4" a="1"/>
  <c r="BL255" i="4" s="1"/>
  <c r="BL251" i="4" a="1"/>
  <c r="BL251" i="4" s="1"/>
  <c r="BL243" i="4" a="1"/>
  <c r="BL243" i="4" s="1"/>
  <c r="BL235" i="4" a="1"/>
  <c r="BL235" i="4" s="1"/>
  <c r="BL227" i="4" a="1"/>
  <c r="BL227" i="4" s="1"/>
  <c r="BL223" i="4" a="1"/>
  <c r="BL223" i="4" s="1"/>
  <c r="BL219" i="4" a="1"/>
  <c r="BL219" i="4" s="1"/>
  <c r="BL211" i="4" a="1"/>
  <c r="BL211" i="4" s="1"/>
  <c r="BL203" i="4" a="1"/>
  <c r="BL203" i="4" s="1"/>
  <c r="BL199" i="4" a="1"/>
  <c r="BL199" i="4" s="1"/>
  <c r="BL195" i="4" a="1"/>
  <c r="BL195" i="4" s="1"/>
  <c r="BL191" i="4" a="1"/>
  <c r="BL191" i="4" s="1"/>
  <c r="BL187" i="4" a="1"/>
  <c r="BL187" i="4" s="1"/>
  <c r="BL183" i="4" a="1"/>
  <c r="BL183" i="4" s="1"/>
  <c r="BL179" i="4" a="1"/>
  <c r="BL179" i="4" s="1"/>
  <c r="BL175" i="4" a="1"/>
  <c r="BL175" i="4" s="1"/>
  <c r="BL171" i="4" a="1"/>
  <c r="BL171" i="4" s="1"/>
  <c r="BL167" i="4" a="1"/>
  <c r="BL167" i="4" s="1"/>
  <c r="BL163" i="4" a="1"/>
  <c r="BL163" i="4" s="1"/>
  <c r="BL159" i="4" a="1"/>
  <c r="BL159" i="4" s="1"/>
  <c r="BL155" i="4" a="1"/>
  <c r="BL155" i="4" s="1"/>
  <c r="BL151" i="4" a="1"/>
  <c r="BL151" i="4" s="1"/>
  <c r="BL147" i="4" a="1"/>
  <c r="BL147" i="4" s="1"/>
  <c r="BL143" i="4" a="1"/>
  <c r="BL143" i="4" s="1"/>
  <c r="BL139" i="4" a="1"/>
  <c r="BL139" i="4" s="1"/>
  <c r="BL135" i="4" a="1"/>
  <c r="BL135" i="4" s="1"/>
  <c r="BL131" i="4" a="1"/>
  <c r="BL131" i="4" s="1"/>
  <c r="BL127" i="4" a="1"/>
  <c r="BL127" i="4" s="1"/>
  <c r="BL123" i="4" a="1"/>
  <c r="BL123" i="4" s="1"/>
  <c r="BL119" i="4" a="1"/>
  <c r="BL119" i="4" s="1"/>
  <c r="BL115" i="4" a="1"/>
  <c r="BL115" i="4" s="1"/>
  <c r="BL111" i="4" a="1"/>
  <c r="BL111" i="4" s="1"/>
  <c r="BL107" i="4" a="1"/>
  <c r="BL107" i="4" s="1"/>
  <c r="BL103" i="4" a="1"/>
  <c r="BL103" i="4" s="1"/>
  <c r="BL99" i="4" a="1"/>
  <c r="BL99" i="4" s="1"/>
  <c r="BL95" i="4" a="1"/>
  <c r="BL95" i="4" s="1"/>
  <c r="BL91" i="4" a="1"/>
  <c r="BL91" i="4" s="1"/>
  <c r="BL87" i="4" a="1"/>
  <c r="BL87" i="4" s="1"/>
  <c r="BL83" i="4" a="1"/>
  <c r="BL83" i="4" s="1"/>
  <c r="BL79" i="4" a="1"/>
  <c r="BL79" i="4" s="1"/>
  <c r="BL75" i="4" a="1"/>
  <c r="BL75" i="4" s="1"/>
  <c r="BL71" i="4" a="1"/>
  <c r="BL71" i="4" s="1"/>
  <c r="BL67" i="4" a="1"/>
  <c r="BL67" i="4" s="1"/>
  <c r="BL63" i="4" a="1"/>
  <c r="BL63" i="4" s="1"/>
  <c r="BL561" i="4" a="1"/>
  <c r="BL561" i="4" s="1"/>
  <c r="BL557" i="4" a="1"/>
  <c r="BL557" i="4" s="1"/>
  <c r="BL553" i="4" a="1"/>
  <c r="BL553" i="4" s="1"/>
  <c r="BL549" i="4" a="1"/>
  <c r="BL549" i="4" s="1"/>
  <c r="BL545" i="4" a="1"/>
  <c r="BL545" i="4" s="1"/>
  <c r="BL541" i="4" a="1"/>
  <c r="BL541" i="4" s="1"/>
  <c r="BL537" i="4" a="1"/>
  <c r="BL537" i="4" s="1"/>
  <c r="BL533" i="4" a="1"/>
  <c r="BL533" i="4" s="1"/>
  <c r="BL529" i="4" a="1"/>
  <c r="BL529" i="4" s="1"/>
  <c r="BL525" i="4" a="1"/>
  <c r="BL525" i="4" s="1"/>
  <c r="BL521" i="4" a="1"/>
  <c r="BL521" i="4" s="1"/>
  <c r="BL517" i="4" a="1"/>
  <c r="BL517" i="4" s="1"/>
  <c r="BL513" i="4" a="1"/>
  <c r="BL513" i="4" s="1"/>
  <c r="BL509" i="4" a="1"/>
  <c r="BL509" i="4" s="1"/>
  <c r="BL505" i="4" a="1"/>
  <c r="BL505" i="4" s="1"/>
  <c r="BL501" i="4" a="1"/>
  <c r="BL501" i="4" s="1"/>
  <c r="BL497" i="4" a="1"/>
  <c r="BL497" i="4" s="1"/>
  <c r="BL493" i="4" a="1"/>
  <c r="BL493" i="4" s="1"/>
  <c r="BL489" i="4" a="1"/>
  <c r="BL489" i="4" s="1"/>
  <c r="BL485" i="4" a="1"/>
  <c r="BL485" i="4" s="1"/>
  <c r="BL481" i="4" a="1"/>
  <c r="BL481" i="4" s="1"/>
  <c r="BL477" i="4" a="1"/>
  <c r="BL477" i="4" s="1"/>
  <c r="BL473" i="4" a="1"/>
  <c r="BL473" i="4" s="1"/>
  <c r="BL469" i="4" a="1"/>
  <c r="BL469" i="4" s="1"/>
  <c r="BL461" i="4" a="1"/>
  <c r="BL461" i="4" s="1"/>
  <c r="BL457" i="4" a="1"/>
  <c r="BL457" i="4" s="1"/>
  <c r="BL453" i="4" a="1"/>
  <c r="BL453" i="4" s="1"/>
  <c r="BL449" i="4" a="1"/>
  <c r="BL449" i="4" s="1"/>
  <c r="BL445" i="4" a="1"/>
  <c r="BL445" i="4" s="1"/>
  <c r="BL441" i="4" a="1"/>
  <c r="BL441" i="4" s="1"/>
  <c r="BL437" i="4" a="1"/>
  <c r="BL437" i="4" s="1"/>
  <c r="BL433" i="4" a="1"/>
  <c r="BL433" i="4" s="1"/>
  <c r="BL429" i="4" a="1"/>
  <c r="BL429" i="4" s="1"/>
  <c r="BL425" i="4" a="1"/>
  <c r="BL425" i="4" s="1"/>
  <c r="BL421" i="4" a="1"/>
  <c r="BL421" i="4" s="1"/>
  <c r="BL417" i="4" a="1"/>
  <c r="BL417" i="4" s="1"/>
  <c r="BL413" i="4" a="1"/>
  <c r="BL413" i="4" s="1"/>
  <c r="BL409" i="4" a="1"/>
  <c r="BL409" i="4" s="1"/>
  <c r="BL405" i="4" a="1"/>
  <c r="BL405" i="4" s="1"/>
  <c r="BL401" i="4" a="1"/>
  <c r="BL401" i="4" s="1"/>
  <c r="BL397" i="4" a="1"/>
  <c r="BL397" i="4" s="1"/>
  <c r="BL393" i="4" a="1"/>
  <c r="BL393" i="4" s="1"/>
  <c r="BL385" i="4" a="1"/>
  <c r="BL385" i="4" s="1"/>
  <c r="BL381" i="4" a="1"/>
  <c r="BL381" i="4" s="1"/>
  <c r="BL373" i="4" a="1"/>
  <c r="BL373" i="4" s="1"/>
  <c r="BL369" i="4" a="1"/>
  <c r="BL369" i="4" s="1"/>
  <c r="BL365" i="4" a="1"/>
  <c r="BL365" i="4" s="1"/>
  <c r="BL361" i="4" a="1"/>
  <c r="BL361" i="4" s="1"/>
  <c r="BL357" i="4" a="1"/>
  <c r="BL357" i="4" s="1"/>
  <c r="BL353" i="4" a="1"/>
  <c r="BL353" i="4" s="1"/>
  <c r="BL349" i="4" a="1"/>
  <c r="BL349" i="4" s="1"/>
  <c r="BL345" i="4" a="1"/>
  <c r="BL345" i="4" s="1"/>
  <c r="BL341" i="4" a="1"/>
  <c r="BL341" i="4" s="1"/>
  <c r="BL337" i="4" a="1"/>
  <c r="BL337" i="4" s="1"/>
  <c r="BL333" i="4" a="1"/>
  <c r="BL333" i="4" s="1"/>
  <c r="BL329" i="4" a="1"/>
  <c r="BL329" i="4" s="1"/>
  <c r="BL325" i="4" a="1"/>
  <c r="BL325" i="4" s="1"/>
  <c r="BL321" i="4" a="1"/>
  <c r="BL321" i="4" s="1"/>
  <c r="BL317" i="4" a="1"/>
  <c r="BL317" i="4" s="1"/>
  <c r="BL313" i="4" a="1"/>
  <c r="BL313" i="4" s="1"/>
  <c r="BL309" i="4" a="1"/>
  <c r="BL309" i="4" s="1"/>
  <c r="BL305" i="4" a="1"/>
  <c r="BL305" i="4" s="1"/>
  <c r="BL297" i="4" a="1"/>
  <c r="BL297" i="4" s="1"/>
  <c r="BL293" i="4" a="1"/>
  <c r="BL293" i="4" s="1"/>
  <c r="BL285" i="4" a="1"/>
  <c r="BL285" i="4" s="1"/>
  <c r="BL281" i="4" a="1"/>
  <c r="BL281" i="4" s="1"/>
  <c r="BL277" i="4" a="1"/>
  <c r="BL277" i="4" s="1"/>
  <c r="BL273" i="4" a="1"/>
  <c r="BL273" i="4" s="1"/>
  <c r="BL269" i="4" a="1"/>
  <c r="BL269" i="4" s="1"/>
  <c r="BL265" i="4" a="1"/>
  <c r="BL265" i="4" s="1"/>
  <c r="BL261" i="4" a="1"/>
  <c r="BL261" i="4" s="1"/>
  <c r="BL257" i="4" a="1"/>
  <c r="BL257" i="4" s="1"/>
  <c r="BL253" i="4" a="1"/>
  <c r="BL253" i="4" s="1"/>
  <c r="BL249" i="4" a="1"/>
  <c r="BL249" i="4" s="1"/>
  <c r="BL245" i="4" a="1"/>
  <c r="BL245" i="4" s="1"/>
  <c r="BL241" i="4" a="1"/>
  <c r="BL241" i="4" s="1"/>
  <c r="BL237" i="4" a="1"/>
  <c r="BL237" i="4" s="1"/>
  <c r="BL233" i="4" a="1"/>
  <c r="BL233" i="4" s="1"/>
  <c r="BL229" i="4" a="1"/>
  <c r="BL229" i="4" s="1"/>
  <c r="BL225" i="4" a="1"/>
  <c r="BL225" i="4" s="1"/>
  <c r="BL221" i="4" a="1"/>
  <c r="BL221" i="4" s="1"/>
  <c r="BL217" i="4" a="1"/>
  <c r="BL217" i="4" s="1"/>
  <c r="BL213" i="4" a="1"/>
  <c r="BL213" i="4" s="1"/>
  <c r="BL209" i="4" a="1"/>
  <c r="BL209" i="4" s="1"/>
  <c r="BL205" i="4" a="1"/>
  <c r="BL205" i="4" s="1"/>
  <c r="BL61" i="4" a="1"/>
  <c r="BL61" i="4" s="1"/>
  <c r="BL57" i="4" a="1"/>
  <c r="BL57" i="4" s="1"/>
  <c r="BL53" i="4" a="1"/>
  <c r="BL53" i="4" s="1"/>
  <c r="BL49" i="4" a="1"/>
  <c r="BL49" i="4" s="1"/>
  <c r="BL45" i="4" a="1"/>
  <c r="BL45" i="4" s="1"/>
  <c r="BL41" i="4" a="1"/>
  <c r="BL41" i="4" s="1"/>
  <c r="BL37" i="4" a="1"/>
  <c r="BL37" i="4" s="1"/>
  <c r="BL33" i="4" a="1"/>
  <c r="BL33" i="4" s="1"/>
  <c r="BL29" i="4" a="1"/>
  <c r="BL29" i="4" s="1"/>
  <c r="BL25" i="4" a="1"/>
  <c r="BL25" i="4" s="1"/>
  <c r="BL21" i="4" a="1"/>
  <c r="BL21" i="4" s="1"/>
  <c r="BL17" i="4" a="1"/>
  <c r="BL17" i="4" s="1"/>
  <c r="BL13" i="4" a="1"/>
  <c r="BL13" i="4" s="1"/>
  <c r="BL9" i="4" a="1"/>
  <c r="BL9" i="4" s="1"/>
  <c r="BL396" i="4" a="1"/>
  <c r="BL396" i="4" s="1"/>
  <c r="BL392" i="4" a="1"/>
  <c r="BL392" i="4" s="1"/>
  <c r="BL364" i="4" a="1"/>
  <c r="BL364" i="4" s="1"/>
  <c r="BL360" i="4" a="1"/>
  <c r="BL360" i="4" s="1"/>
  <c r="BL332" i="4" a="1"/>
  <c r="BL332" i="4" s="1"/>
  <c r="BL328" i="4" a="1"/>
  <c r="BL328" i="4" s="1"/>
  <c r="BL300" i="4" a="1"/>
  <c r="BL300" i="4" s="1"/>
  <c r="BL296" i="4" a="1"/>
  <c r="BL296" i="4" s="1"/>
  <c r="BL268" i="4" a="1"/>
  <c r="BL268" i="4" s="1"/>
  <c r="BL264" i="4" a="1"/>
  <c r="BL264" i="4" s="1"/>
  <c r="BL236" i="4" a="1"/>
  <c r="BL236" i="4" s="1"/>
  <c r="BL232" i="4" a="1"/>
  <c r="BL232" i="4" s="1"/>
  <c r="BL204" i="4" a="1"/>
  <c r="BL204" i="4" s="1"/>
  <c r="BL184" i="4" a="1"/>
  <c r="BL184" i="4" s="1"/>
  <c r="BL176" i="4" a="1"/>
  <c r="BL176" i="4" s="1"/>
  <c r="BL160" i="4" a="1"/>
  <c r="BL160" i="4" s="1"/>
  <c r="BL112" i="4" a="1"/>
  <c r="BL112" i="4" s="1"/>
  <c r="BL80" i="4" a="1"/>
  <c r="BL80" i="4" s="1"/>
  <c r="BL201" i="4" a="1"/>
  <c r="BL201" i="4" s="1"/>
  <c r="BL197" i="4" a="1"/>
  <c r="BL197" i="4" s="1"/>
  <c r="BL193" i="4" a="1"/>
  <c r="BL193" i="4" s="1"/>
  <c r="BL189" i="4" a="1"/>
  <c r="BL189" i="4" s="1"/>
  <c r="BL185" i="4" a="1"/>
  <c r="BL185" i="4" s="1"/>
  <c r="BL181" i="4" a="1"/>
  <c r="BL181" i="4" s="1"/>
  <c r="BL177" i="4" a="1"/>
  <c r="BL177" i="4" s="1"/>
  <c r="BL173" i="4" a="1"/>
  <c r="BL173" i="4" s="1"/>
  <c r="BL169" i="4" a="1"/>
  <c r="BL169" i="4" s="1"/>
  <c r="BL165" i="4" a="1"/>
  <c r="BL165" i="4" s="1"/>
  <c r="BL161" i="4" a="1"/>
  <c r="BL161" i="4" s="1"/>
  <c r="BL157" i="4" a="1"/>
  <c r="BL157" i="4" s="1"/>
  <c r="BL153" i="4" a="1"/>
  <c r="BL153" i="4" s="1"/>
  <c r="BL149" i="4" a="1"/>
  <c r="BL149" i="4" s="1"/>
  <c r="BL145" i="4" a="1"/>
  <c r="BL145" i="4" s="1"/>
  <c r="BL141" i="4" a="1"/>
  <c r="BL141" i="4" s="1"/>
  <c r="BL137" i="4" a="1"/>
  <c r="BL137" i="4" s="1"/>
  <c r="BL133" i="4" a="1"/>
  <c r="BL133" i="4" s="1"/>
  <c r="BL129" i="4" a="1"/>
  <c r="BL129" i="4" s="1"/>
  <c r="BL125" i="4" a="1"/>
  <c r="BL125" i="4" s="1"/>
  <c r="BL121" i="4" a="1"/>
  <c r="BL121" i="4" s="1"/>
  <c r="BL117" i="4" a="1"/>
  <c r="BL117" i="4" s="1"/>
  <c r="BL113" i="4" a="1"/>
  <c r="BL113" i="4" s="1"/>
  <c r="BL109" i="4" a="1"/>
  <c r="BL109" i="4" s="1"/>
  <c r="BL105" i="4" a="1"/>
  <c r="BL105" i="4" s="1"/>
  <c r="BL101" i="4" a="1"/>
  <c r="BL101" i="4" s="1"/>
  <c r="BL196" i="4" a="1"/>
  <c r="BL196" i="4" s="1"/>
  <c r="BL188" i="4" a="1"/>
  <c r="BL188" i="4" s="1"/>
  <c r="BL180" i="4" a="1"/>
  <c r="BL180" i="4" s="1"/>
  <c r="BL172" i="4" a="1"/>
  <c r="BL172" i="4" s="1"/>
  <c r="BL164" i="4" a="1"/>
  <c r="BL164" i="4" s="1"/>
  <c r="BL156" i="4" a="1"/>
  <c r="BL156" i="4" s="1"/>
  <c r="BL148" i="4" a="1"/>
  <c r="BL148" i="4" s="1"/>
  <c r="BL140" i="4" a="1"/>
  <c r="BL140" i="4" s="1"/>
  <c r="BL97" i="4" a="1"/>
  <c r="BL97" i="4" s="1"/>
  <c r="BL93" i="4" a="1"/>
  <c r="BL93" i="4" s="1"/>
  <c r="BL89" i="4" a="1"/>
  <c r="BL89" i="4" s="1"/>
  <c r="BL85" i="4" a="1"/>
  <c r="BL85" i="4" s="1"/>
  <c r="BL81" i="4" a="1"/>
  <c r="BL81" i="4" s="1"/>
  <c r="BL77" i="4" a="1"/>
  <c r="BL77" i="4" s="1"/>
  <c r="BL73" i="4" a="1"/>
  <c r="BL73" i="4" s="1"/>
  <c r="BL69" i="4" a="1"/>
  <c r="BL69" i="4" s="1"/>
  <c r="BL65" i="4" a="1"/>
  <c r="BL65" i="4" s="1"/>
  <c r="L2720" i="7" l="1"/>
  <c r="L2721" i="7"/>
  <c r="L2722" i="7"/>
  <c r="L2723" i="7"/>
  <c r="L2724" i="7"/>
  <c r="L2725" i="7"/>
  <c r="L2726" i="7"/>
  <c r="L2727" i="7"/>
  <c r="L2728" i="7"/>
  <c r="L2729" i="7"/>
  <c r="L2730" i="7"/>
  <c r="L2731" i="7"/>
  <c r="L2732" i="7"/>
  <c r="L2733" i="7"/>
  <c r="L2734" i="7"/>
  <c r="L2735" i="7"/>
  <c r="L2736" i="7"/>
  <c r="L2737" i="7"/>
  <c r="L2738" i="7"/>
  <c r="L2739" i="7"/>
  <c r="L2740" i="7"/>
  <c r="L2741" i="7"/>
  <c r="L2742" i="7"/>
  <c r="L2743" i="7"/>
  <c r="L2744" i="7"/>
  <c r="L2745" i="7"/>
  <c r="L2746" i="7"/>
  <c r="L2747" i="7"/>
  <c r="L2748" i="7"/>
  <c r="L2749" i="7"/>
  <c r="L2750" i="7"/>
  <c r="L2751" i="7"/>
  <c r="L2752" i="7"/>
  <c r="L2753" i="7"/>
  <c r="L2754" i="7"/>
  <c r="L2755" i="7"/>
  <c r="L2756" i="7"/>
  <c r="L2757" i="7"/>
  <c r="L2758" i="7"/>
  <c r="L2759" i="7"/>
  <c r="L2760" i="7"/>
  <c r="L2761" i="7"/>
  <c r="L2762" i="7"/>
  <c r="L2763" i="7"/>
  <c r="L2764" i="7"/>
  <c r="L2765" i="7"/>
  <c r="L2766" i="7"/>
  <c r="L2767" i="7"/>
  <c r="L2768" i="7"/>
  <c r="L2769" i="7"/>
  <c r="L2770" i="7"/>
  <c r="L2771" i="7"/>
  <c r="L2772" i="7"/>
  <c r="L2773" i="7"/>
  <c r="L2774" i="7"/>
  <c r="L2775" i="7"/>
  <c r="L2776" i="7"/>
  <c r="L2777" i="7"/>
  <c r="L2778" i="7"/>
  <c r="L2779" i="7"/>
  <c r="L2780" i="7"/>
  <c r="L2781" i="7"/>
  <c r="L2782" i="7"/>
  <c r="L2783" i="7"/>
  <c r="L2784" i="7"/>
  <c r="L2785" i="7"/>
  <c r="L2786" i="7"/>
  <c r="L2787" i="7"/>
  <c r="L2788" i="7"/>
  <c r="L2789" i="7"/>
  <c r="L2790" i="7"/>
  <c r="L2791" i="7"/>
  <c r="L2792" i="7"/>
  <c r="L2793" i="7"/>
  <c r="L2794" i="7"/>
  <c r="L2795" i="7"/>
  <c r="L2796" i="7"/>
  <c r="L2797" i="7"/>
  <c r="L2798" i="7"/>
  <c r="L2799" i="7"/>
  <c r="L2800" i="7"/>
  <c r="L2801" i="7"/>
  <c r="L2802" i="7"/>
  <c r="L2803" i="7"/>
  <c r="L2804" i="7"/>
  <c r="L2805" i="7"/>
  <c r="L2806" i="7"/>
  <c r="L2807" i="7"/>
  <c r="L2808" i="7"/>
  <c r="L2809" i="7"/>
  <c r="L2810" i="7"/>
  <c r="L2811" i="7"/>
  <c r="L2812" i="7"/>
  <c r="L2813" i="7"/>
  <c r="L2814" i="7"/>
  <c r="L2815" i="7"/>
  <c r="L2816" i="7"/>
  <c r="L2817" i="7"/>
  <c r="L2818" i="7"/>
  <c r="L2819" i="7"/>
  <c r="L2820" i="7"/>
  <c r="L2821" i="7"/>
  <c r="L2822" i="7"/>
  <c r="L2823" i="7"/>
  <c r="L2824" i="7"/>
  <c r="L2825" i="7"/>
  <c r="L2826" i="7"/>
  <c r="L2827" i="7"/>
  <c r="L2828" i="7"/>
  <c r="L2829" i="7"/>
  <c r="L2830" i="7"/>
  <c r="L2831" i="7"/>
  <c r="L2832" i="7"/>
  <c r="L2833" i="7"/>
  <c r="L2834" i="7"/>
  <c r="L2835" i="7"/>
  <c r="L2836" i="7"/>
  <c r="L2837" i="7"/>
  <c r="L2838" i="7"/>
  <c r="L2839" i="7"/>
  <c r="L2840" i="7"/>
  <c r="L2841" i="7"/>
  <c r="L2842" i="7"/>
  <c r="L2843" i="7"/>
  <c r="L2844" i="7"/>
  <c r="L2845" i="7"/>
  <c r="L2846" i="7"/>
  <c r="L2847" i="7"/>
  <c r="L2848" i="7"/>
  <c r="L2849" i="7"/>
  <c r="L2850" i="7"/>
  <c r="L2851" i="7"/>
  <c r="L2852" i="7"/>
  <c r="L2853" i="7"/>
  <c r="L2854" i="7"/>
  <c r="L2855" i="7"/>
  <c r="L2856" i="7"/>
  <c r="L2857" i="7"/>
  <c r="L2858" i="7"/>
  <c r="L2859" i="7"/>
  <c r="L2860" i="7"/>
  <c r="L2861" i="7"/>
  <c r="L2862" i="7"/>
  <c r="L2863" i="7"/>
  <c r="L2864" i="7"/>
  <c r="L2865" i="7"/>
  <c r="L2866" i="7"/>
  <c r="L2867" i="7"/>
  <c r="L2868" i="7"/>
  <c r="L2869" i="7"/>
  <c r="L2870" i="7"/>
  <c r="L2871" i="7"/>
  <c r="L2872" i="7"/>
  <c r="L2873" i="7"/>
  <c r="L2874" i="7"/>
  <c r="L2875" i="7"/>
  <c r="L2876" i="7"/>
  <c r="L2877" i="7"/>
  <c r="L2878" i="7"/>
  <c r="L2879" i="7"/>
  <c r="L2880" i="7"/>
  <c r="L2881" i="7"/>
  <c r="L2882" i="7"/>
  <c r="L2883" i="7"/>
  <c r="L2884" i="7"/>
  <c r="L2885" i="7"/>
  <c r="L2886" i="7"/>
  <c r="L2887" i="7"/>
  <c r="L2888" i="7"/>
  <c r="L2889" i="7"/>
  <c r="L2890" i="7"/>
  <c r="L2891" i="7"/>
  <c r="L2892" i="7"/>
  <c r="L2893" i="7"/>
  <c r="L2894" i="7"/>
  <c r="L2895" i="7"/>
  <c r="L2896" i="7"/>
  <c r="L2897" i="7"/>
  <c r="L2898" i="7"/>
  <c r="L2899" i="7"/>
  <c r="L2900" i="7"/>
  <c r="L2901" i="7"/>
  <c r="L2902" i="7"/>
  <c r="L2903" i="7"/>
  <c r="L2904" i="7"/>
  <c r="L2905" i="7"/>
  <c r="L2906" i="7"/>
  <c r="L2907" i="7"/>
  <c r="L2908" i="7"/>
  <c r="L2909" i="7"/>
  <c r="L2910" i="7"/>
  <c r="L2911" i="7"/>
  <c r="L2912" i="7"/>
  <c r="L2913" i="7"/>
  <c r="L2914" i="7"/>
  <c r="L2915" i="7"/>
  <c r="L2916" i="7"/>
  <c r="L2917" i="7"/>
  <c r="L2918" i="7"/>
  <c r="L2919" i="7"/>
  <c r="L2920" i="7"/>
  <c r="L2921" i="7"/>
  <c r="L2922" i="7"/>
  <c r="L2923" i="7"/>
  <c r="L2924" i="7"/>
  <c r="L2925" i="7"/>
  <c r="L2926" i="7"/>
  <c r="L2927" i="7"/>
  <c r="L2928" i="7"/>
  <c r="L2929" i="7"/>
  <c r="L2930" i="7"/>
  <c r="L2931" i="7"/>
  <c r="L2932" i="7"/>
  <c r="L2933" i="7"/>
  <c r="L2934" i="7"/>
  <c r="L2935" i="7"/>
  <c r="L2936" i="7"/>
  <c r="L2937" i="7"/>
  <c r="L2938" i="7"/>
  <c r="L2939" i="7"/>
  <c r="L2940" i="7"/>
  <c r="L2941" i="7"/>
  <c r="L2942" i="7"/>
  <c r="L2943" i="7"/>
  <c r="L2944" i="7"/>
  <c r="L2945" i="7"/>
  <c r="L2946" i="7"/>
  <c r="L2947" i="7"/>
  <c r="L2948" i="7"/>
  <c r="L2949" i="7"/>
  <c r="L2950" i="7"/>
  <c r="L2951" i="7"/>
  <c r="L2719" i="7"/>
  <c r="L1904" i="7" l="1"/>
  <c r="L1905" i="7"/>
  <c r="L951" i="7"/>
  <c r="L75" i="7"/>
  <c r="L690" i="7"/>
  <c r="L689" i="7"/>
  <c r="L691" i="7"/>
  <c r="L1602" i="7"/>
  <c r="L1603" i="7"/>
  <c r="L1604" i="7"/>
  <c r="L1430" i="7"/>
  <c r="L2240" i="7"/>
  <c r="L1754" i="7"/>
  <c r="L1741" i="7"/>
  <c r="L1743" i="7"/>
  <c r="L1744" i="7"/>
  <c r="L1745" i="7"/>
  <c r="L1747" i="7"/>
  <c r="L1748" i="7"/>
  <c r="L1076" i="7"/>
  <c r="L1818" i="7"/>
  <c r="L1819" i="7"/>
  <c r="L1821" i="7"/>
  <c r="L1822" i="7"/>
  <c r="L1823" i="7"/>
  <c r="L2496" i="7"/>
  <c r="L2497" i="7"/>
  <c r="L2498" i="7"/>
  <c r="L2499" i="7"/>
  <c r="L970" i="7"/>
  <c r="L2476" i="7"/>
  <c r="L2647" i="7"/>
  <c r="L2645" i="7"/>
  <c r="L1944" i="7"/>
  <c r="L1669" i="7"/>
  <c r="L775" i="7"/>
  <c r="L358" i="7"/>
  <c r="L20" i="7"/>
  <c r="L1245" i="7"/>
  <c r="L1628" i="7"/>
  <c r="L24" i="7"/>
  <c r="L25" i="7"/>
  <c r="L16" i="7"/>
  <c r="L17" i="7"/>
  <c r="L18" i="7"/>
  <c r="L19" i="7"/>
  <c r="L21" i="7"/>
  <c r="L22" i="7"/>
  <c r="L23" i="7"/>
  <c r="L770" i="7"/>
  <c r="L817" i="7"/>
  <c r="L685" i="7"/>
  <c r="L764" i="7"/>
  <c r="L784" i="7"/>
  <c r="L1328" i="7"/>
  <c r="L1329" i="7"/>
  <c r="L1330" i="7"/>
  <c r="L1331" i="7"/>
  <c r="L1332" i="7"/>
  <c r="L1333" i="7"/>
  <c r="L1334" i="7"/>
  <c r="L1335" i="7"/>
  <c r="L1336" i="7"/>
  <c r="L1337" i="7"/>
  <c r="L1338" i="7"/>
  <c r="L1354" i="7"/>
  <c r="L2457" i="7"/>
  <c r="L1433" i="7"/>
  <c r="L971" i="7"/>
  <c r="L2653" i="7"/>
  <c r="L2656" i="7"/>
  <c r="L1922" i="7"/>
  <c r="L2219" i="7"/>
  <c r="L2221" i="7"/>
  <c r="L2196" i="7"/>
  <c r="L2199" i="7"/>
  <c r="L2201" i="7"/>
  <c r="L2202" i="7"/>
  <c r="L2204" i="7"/>
  <c r="L2207" i="7"/>
  <c r="L2209" i="7"/>
  <c r="L2212" i="7"/>
  <c r="L2214" i="7"/>
  <c r="L2215" i="7"/>
  <c r="L2218" i="7"/>
  <c r="L2220" i="7"/>
  <c r="L2222" i="7"/>
  <c r="L2366" i="7"/>
  <c r="L1162" i="7"/>
  <c r="L780" i="7"/>
  <c r="L1412" i="7"/>
  <c r="L1414" i="7"/>
  <c r="L2280" i="7"/>
  <c r="L2365" i="7"/>
  <c r="L2367" i="7"/>
  <c r="L2372" i="7"/>
  <c r="L96" i="7"/>
  <c r="L1413" i="7"/>
  <c r="L1415" i="7"/>
  <c r="L1416" i="7"/>
  <c r="L2660" i="7"/>
  <c r="L1631" i="7"/>
  <c r="L2563" i="7"/>
  <c r="L2445" i="7"/>
  <c r="L2446" i="7"/>
  <c r="L2447" i="7"/>
  <c r="L2448" i="7"/>
  <c r="L2449" i="7"/>
  <c r="L2451" i="7"/>
  <c r="L2452" i="7"/>
  <c r="L1920" i="7"/>
  <c r="L2453" i="7"/>
  <c r="L2455" i="7"/>
  <c r="L2290" i="7"/>
  <c r="L2297" i="7"/>
  <c r="L969" i="7"/>
  <c r="L2704" i="7"/>
  <c r="L1600" i="7"/>
  <c r="L2415" i="7"/>
  <c r="L2718" i="7"/>
  <c r="L1240" i="7"/>
  <c r="L1340" i="7"/>
  <c r="L1367" i="7"/>
  <c r="L1368" i="7"/>
  <c r="L442" i="7"/>
  <c r="L485" i="7"/>
  <c r="L2286" i="7"/>
  <c r="L2288" i="7"/>
  <c r="L2287" i="7"/>
  <c r="L728" i="7"/>
  <c r="L382" i="7"/>
  <c r="L438" i="7"/>
  <c r="L400" i="7"/>
  <c r="L408" i="7"/>
  <c r="L2707" i="7"/>
  <c r="L410" i="7"/>
  <c r="L454" i="7"/>
  <c r="L1098" i="7"/>
  <c r="L2585" i="7"/>
  <c r="L2571" i="7"/>
  <c r="L2573" i="7"/>
  <c r="L2575" i="7"/>
  <c r="L2577" i="7"/>
  <c r="L2579" i="7"/>
  <c r="L2581" i="7"/>
  <c r="L2583" i="7"/>
  <c r="L2584" i="7"/>
  <c r="L2235" i="7"/>
  <c r="L959" i="7"/>
  <c r="L2601" i="7"/>
  <c r="L2706" i="7"/>
  <c r="L2602" i="7"/>
  <c r="L363" i="7"/>
  <c r="L987" i="7"/>
  <c r="L2246" i="7"/>
  <c r="L2238" i="7"/>
  <c r="L2398" i="7"/>
  <c r="L2364" i="7"/>
  <c r="L380" i="7"/>
  <c r="L378" i="7"/>
  <c r="L379" i="7"/>
  <c r="L1567" i="7"/>
  <c r="L2405" i="7"/>
  <c r="L390" i="7"/>
  <c r="L1244" i="7"/>
  <c r="L2399" i="7"/>
  <c r="L2292" i="7"/>
  <c r="L97" i="7"/>
  <c r="L2551" i="7"/>
  <c r="L786" i="7"/>
  <c r="L1834" i="7"/>
  <c r="L1455" i="7"/>
  <c r="L1581" i="7"/>
  <c r="L1321" i="7"/>
  <c r="L1322" i="7"/>
  <c r="L1324" i="7"/>
  <c r="L1327" i="7"/>
  <c r="L1762" i="7"/>
  <c r="L1763" i="7"/>
  <c r="L1765" i="7"/>
  <c r="L1766" i="7"/>
  <c r="L1768" i="7"/>
  <c r="L1769" i="7"/>
  <c r="L2641" i="7"/>
  <c r="L1770" i="7"/>
  <c r="L1772" i="7"/>
  <c r="L1773" i="7"/>
  <c r="L1774" i="7"/>
  <c r="L1776" i="7"/>
  <c r="L1777" i="7"/>
  <c r="L1778" i="7"/>
  <c r="L1346" i="7"/>
  <c r="L1907" i="7"/>
  <c r="L1908" i="7"/>
  <c r="L1454" i="7"/>
  <c r="L681" i="7"/>
  <c r="L682" i="7"/>
  <c r="L683" i="7"/>
  <c r="L684" i="7"/>
  <c r="L1949" i="7"/>
  <c r="L1950" i="7"/>
  <c r="L1951" i="7"/>
  <c r="L1952" i="7"/>
  <c r="L1953" i="7"/>
  <c r="L1954" i="7"/>
  <c r="L1955" i="7"/>
  <c r="L1956" i="7"/>
  <c r="L1957" i="7"/>
  <c r="L1958" i="7"/>
  <c r="L1959" i="7"/>
  <c r="L1960" i="7"/>
  <c r="L1961" i="7"/>
  <c r="L1962" i="7"/>
  <c r="L1963" i="7"/>
  <c r="L1964" i="7"/>
  <c r="L1965" i="7"/>
  <c r="L1966" i="7"/>
  <c r="L1967" i="7"/>
  <c r="L1968" i="7"/>
  <c r="L1969" i="7"/>
  <c r="L1970" i="7"/>
  <c r="L1347" i="7"/>
  <c r="L1971" i="7"/>
  <c r="L1972" i="7"/>
  <c r="L1973" i="7"/>
  <c r="L1974" i="7"/>
  <c r="L1975" i="7"/>
  <c r="L1976" i="7"/>
  <c r="L1977" i="7"/>
  <c r="L1978" i="7"/>
  <c r="L1979" i="7"/>
  <c r="L1980" i="7"/>
  <c r="L1981" i="7"/>
  <c r="L1982" i="7"/>
  <c r="L2055" i="7"/>
  <c r="L2056" i="7"/>
  <c r="L2057" i="7"/>
  <c r="L2058" i="7"/>
  <c r="L2059" i="7"/>
  <c r="L2060" i="7"/>
  <c r="L2061" i="7"/>
  <c r="L2062" i="7"/>
  <c r="L2063" i="7"/>
  <c r="L2064" i="7"/>
  <c r="L2072" i="7"/>
  <c r="L2073" i="7"/>
  <c r="L2074" i="7"/>
  <c r="L2075" i="7"/>
  <c r="L2076" i="7"/>
  <c r="L2077" i="7"/>
  <c r="L2078" i="7"/>
  <c r="L2079" i="7"/>
  <c r="L2082" i="7"/>
  <c r="L2083" i="7"/>
  <c r="L2084" i="7"/>
  <c r="L2085" i="7"/>
  <c r="L2086" i="7"/>
  <c r="L2087" i="7"/>
  <c r="L2065" i="7"/>
  <c r="L2088" i="7"/>
  <c r="L2089" i="7"/>
  <c r="L2090" i="7"/>
  <c r="L2091" i="7"/>
  <c r="L2092" i="7"/>
  <c r="L2093" i="7"/>
  <c r="L2094" i="7"/>
  <c r="L2095" i="7"/>
  <c r="L2096" i="7"/>
  <c r="L2097" i="7"/>
  <c r="L2098" i="7"/>
  <c r="L2099" i="7"/>
  <c r="L2100" i="7"/>
  <c r="L2101" i="7"/>
  <c r="L1349" i="7"/>
  <c r="L2630" i="7"/>
  <c r="L2631" i="7"/>
  <c r="L2635" i="7"/>
  <c r="L2637" i="7"/>
  <c r="L2632" i="7"/>
  <c r="L2633" i="7"/>
  <c r="L2636" i="7"/>
  <c r="L2638" i="7"/>
  <c r="L2639" i="7"/>
  <c r="L2640" i="7"/>
  <c r="L2282" i="7"/>
  <c r="L1902" i="7"/>
  <c r="L2634" i="7"/>
  <c r="L2628" i="7"/>
  <c r="L1598" i="7"/>
  <c r="L2500" i="7"/>
  <c r="L2225" i="7"/>
  <c r="L2501" i="7"/>
  <c r="L1242" i="7"/>
  <c r="L2504" i="7"/>
  <c r="L2507" i="7"/>
  <c r="L2189" i="7"/>
  <c r="L2192" i="7"/>
  <c r="L2195" i="7"/>
  <c r="L2197" i="7"/>
  <c r="L2198" i="7"/>
  <c r="L2200" i="7"/>
  <c r="L2203" i="7"/>
  <c r="L2206" i="7"/>
  <c r="L2210" i="7"/>
  <c r="L2211" i="7"/>
  <c r="L2213" i="7"/>
  <c r="L2216" i="7"/>
  <c r="L2217" i="7"/>
  <c r="L1451" i="7"/>
  <c r="L1452" i="7"/>
  <c r="L1901" i="7"/>
  <c r="L2617" i="7"/>
  <c r="L2559" i="7"/>
  <c r="L2303" i="7"/>
  <c r="L2304" i="7"/>
  <c r="L2309" i="7"/>
  <c r="L2394" i="7"/>
  <c r="L2395" i="7"/>
  <c r="L2471" i="7"/>
  <c r="L2472" i="7"/>
  <c r="L2342" i="7"/>
  <c r="L2560" i="7"/>
  <c r="L1507" i="7"/>
  <c r="L2102" i="7"/>
  <c r="L2103" i="7"/>
  <c r="L2104" i="7"/>
  <c r="L2105" i="7"/>
  <c r="L2106" i="7"/>
  <c r="L2107" i="7"/>
  <c r="L2108" i="7"/>
  <c r="L2109" i="7"/>
  <c r="L2110" i="7"/>
  <c r="L2111" i="7"/>
  <c r="L2112" i="7"/>
  <c r="L2115" i="7"/>
  <c r="L2116" i="7"/>
  <c r="L2117" i="7"/>
  <c r="L2118" i="7"/>
  <c r="L2119" i="7"/>
  <c r="L2120" i="7"/>
  <c r="L2121" i="7"/>
  <c r="L2122" i="7"/>
  <c r="L2123" i="7"/>
  <c r="L2124" i="7"/>
  <c r="L2125" i="7"/>
  <c r="L2126" i="7"/>
  <c r="L2127" i="7"/>
  <c r="L2128" i="7"/>
  <c r="L2129" i="7"/>
  <c r="L2130" i="7"/>
  <c r="L2131" i="7"/>
  <c r="L2132" i="7"/>
  <c r="L2133" i="7"/>
  <c r="L2134" i="7"/>
  <c r="L2135" i="7"/>
  <c r="L2136" i="7"/>
  <c r="L2137" i="7"/>
  <c r="L2138" i="7"/>
  <c r="L2139" i="7"/>
  <c r="L2140" i="7"/>
  <c r="L2141" i="7"/>
  <c r="L2142" i="7"/>
  <c r="L2143" i="7"/>
  <c r="L2144" i="7"/>
  <c r="L2145" i="7"/>
  <c r="L2146" i="7"/>
  <c r="L2147" i="7"/>
  <c r="L2148" i="7"/>
  <c r="L2149" i="7"/>
  <c r="L2066" i="7"/>
  <c r="L2067" i="7"/>
  <c r="L2068" i="7"/>
  <c r="L2069" i="7"/>
  <c r="L2070" i="7"/>
  <c r="L2071" i="7"/>
  <c r="L2473" i="7"/>
  <c r="L2335" i="7"/>
  <c r="L2312" i="7"/>
  <c r="L2334" i="7"/>
  <c r="L2336" i="7"/>
  <c r="L2349" i="7"/>
  <c r="L82" i="7"/>
  <c r="L1320" i="7"/>
  <c r="L715" i="7"/>
  <c r="L716" i="7"/>
  <c r="L717" i="7"/>
  <c r="L718" i="7"/>
  <c r="L625" i="7"/>
  <c r="L627" i="7"/>
  <c r="L563" i="7"/>
  <c r="L564" i="7"/>
  <c r="L565" i="7"/>
  <c r="L566" i="7"/>
  <c r="L567" i="7"/>
  <c r="L569" i="7"/>
  <c r="L568" i="7"/>
  <c r="L570" i="7"/>
  <c r="L571" i="7"/>
  <c r="L572" i="7"/>
  <c r="L573" i="7"/>
  <c r="L574" i="7"/>
  <c r="L575" i="7"/>
  <c r="L576" i="7"/>
  <c r="L577" i="7"/>
  <c r="L578" i="7"/>
  <c r="L579" i="7"/>
  <c r="L580" i="7"/>
  <c r="L581" i="7"/>
  <c r="L582" i="7"/>
  <c r="L583" i="7"/>
  <c r="L584" i="7"/>
  <c r="L629" i="7"/>
  <c r="L631" i="7"/>
  <c r="L633" i="7"/>
  <c r="L635" i="7"/>
  <c r="L637" i="7"/>
  <c r="L639" i="7"/>
  <c r="L641" i="7"/>
  <c r="L643" i="7"/>
  <c r="L645" i="7"/>
  <c r="L647" i="7"/>
  <c r="L649" i="7"/>
  <c r="L651" i="7"/>
  <c r="L653" i="7"/>
  <c r="L1409" i="7"/>
  <c r="L655" i="7"/>
  <c r="L657" i="7"/>
  <c r="L1407" i="7"/>
  <c r="L1408" i="7"/>
  <c r="L2368" i="7"/>
  <c r="L2369" i="7"/>
  <c r="L1626" i="7"/>
  <c r="L1358" i="7"/>
  <c r="L2247" i="7"/>
  <c r="L790" i="7"/>
  <c r="L2648" i="7"/>
  <c r="L688" i="7"/>
  <c r="L326" i="7"/>
  <c r="L779" i="7"/>
  <c r="L2168" i="7"/>
  <c r="L2170" i="7"/>
  <c r="L2179" i="7"/>
  <c r="L2181" i="7"/>
  <c r="L2183" i="7"/>
  <c r="L2187" i="7"/>
  <c r="L2191" i="7"/>
  <c r="L2194" i="7"/>
  <c r="L2711" i="7"/>
  <c r="L2713" i="7"/>
  <c r="L2261" i="7"/>
  <c r="L2260" i="7"/>
  <c r="L748" i="7"/>
  <c r="L745" i="7"/>
  <c r="L747" i="7"/>
  <c r="L1578" i="7"/>
  <c r="L99" i="7"/>
  <c r="L2714" i="7"/>
  <c r="L2370" i="7"/>
  <c r="L2371" i="7"/>
  <c r="L2281" i="7"/>
  <c r="L2644" i="7"/>
  <c r="L2626" i="7"/>
  <c r="L2690" i="7"/>
  <c r="L2691" i="7"/>
  <c r="L533" i="7"/>
  <c r="L534" i="7"/>
  <c r="L535" i="7"/>
  <c r="L536" i="7"/>
  <c r="L538" i="7"/>
  <c r="L539" i="7"/>
  <c r="L540" i="7"/>
  <c r="L961" i="7"/>
  <c r="L958" i="7"/>
  <c r="L960" i="7"/>
  <c r="L523" i="7"/>
  <c r="L541" i="7"/>
  <c r="L525" i="7"/>
  <c r="L544" i="7"/>
  <c r="L546" i="7"/>
  <c r="L548" i="7"/>
  <c r="L549" i="7"/>
  <c r="L527" i="7"/>
  <c r="L530" i="7"/>
  <c r="L531" i="7"/>
  <c r="L1341" i="7"/>
  <c r="L169" i="7"/>
  <c r="L170" i="7"/>
  <c r="L2692" i="7"/>
  <c r="L2693" i="7"/>
  <c r="L2694" i="7"/>
  <c r="L2700" i="7"/>
  <c r="L2701" i="7"/>
  <c r="L2702" i="7"/>
  <c r="L2703" i="7"/>
  <c r="L771" i="7"/>
  <c r="L955" i="7"/>
  <c r="L758" i="7"/>
  <c r="L557" i="7"/>
  <c r="L561" i="7"/>
  <c r="L2248" i="7"/>
  <c r="L562" i="7"/>
  <c r="L341" i="7"/>
  <c r="L416" i="7"/>
  <c r="L2698" i="7"/>
  <c r="L1504" i="7"/>
  <c r="L1914" i="7"/>
  <c r="L1915" i="7"/>
  <c r="L1916" i="7"/>
  <c r="L1917" i="7"/>
  <c r="L324" i="7"/>
  <c r="L323" i="7"/>
  <c r="L1357" i="7"/>
  <c r="L1506" i="7"/>
  <c r="L204" i="7"/>
  <c r="L220" i="7"/>
  <c r="L221" i="7"/>
  <c r="L222" i="7"/>
  <c r="L223" i="7"/>
  <c r="L224" i="7"/>
  <c r="L225" i="7"/>
  <c r="L226" i="7"/>
  <c r="L227" i="7"/>
  <c r="L205" i="7"/>
  <c r="L206" i="7"/>
  <c r="L207" i="7"/>
  <c r="L208" i="7"/>
  <c r="L209" i="7"/>
  <c r="L210" i="7"/>
  <c r="L211" i="7"/>
  <c r="L212" i="7"/>
  <c r="L213" i="7"/>
  <c r="L214" i="7"/>
  <c r="L215" i="7"/>
  <c r="L216" i="7"/>
  <c r="L217" i="7"/>
  <c r="L218" i="7"/>
  <c r="L219" i="7"/>
  <c r="L1343" i="7"/>
  <c r="L2627" i="7"/>
  <c r="L2587" i="7"/>
  <c r="L2588" i="7"/>
  <c r="L2589" i="7"/>
  <c r="L2590" i="7"/>
  <c r="L2591" i="7"/>
  <c r="L2592" i="7"/>
  <c r="L2230" i="7"/>
  <c r="L2231" i="7"/>
  <c r="L2593" i="7"/>
  <c r="L2594" i="7"/>
  <c r="L2595" i="7"/>
  <c r="L2596" i="7"/>
  <c r="L2270" i="7"/>
  <c r="L2262" i="7"/>
  <c r="L2263" i="7"/>
  <c r="L2264" i="7"/>
  <c r="L2265" i="7"/>
  <c r="L2266" i="7"/>
  <c r="L2267" i="7"/>
  <c r="L2271" i="7"/>
  <c r="L2272" i="7"/>
  <c r="L2268" i="7"/>
  <c r="L2273" i="7"/>
  <c r="L2274" i="7"/>
  <c r="L2275" i="7"/>
  <c r="L2276" i="7"/>
  <c r="L2277" i="7"/>
  <c r="L2269" i="7"/>
  <c r="L686" i="7"/>
  <c r="L687" i="7"/>
  <c r="L2226" i="7"/>
  <c r="L2227" i="7"/>
  <c r="L1426" i="7"/>
  <c r="L2502" i="7"/>
  <c r="L2503" i="7"/>
  <c r="L2649" i="7"/>
  <c r="L2505" i="7"/>
  <c r="L2506" i="7"/>
  <c r="L1427" i="7"/>
  <c r="L2232" i="7"/>
  <c r="L1619" i="7"/>
  <c r="L2228" i="7"/>
  <c r="L2229" i="7"/>
  <c r="L812" i="7"/>
  <c r="L1918" i="7"/>
  <c r="L1919" i="7"/>
  <c r="L1909" i="7"/>
  <c r="L1910" i="7"/>
  <c r="L1911" i="7"/>
  <c r="L2233" i="7"/>
  <c r="L2234" i="7"/>
  <c r="L2463" i="7"/>
  <c r="L2151" i="7"/>
  <c r="L1771" i="7"/>
  <c r="L1775" i="7"/>
  <c r="L1801" i="7"/>
  <c r="L813" i="7"/>
  <c r="L1586" i="7"/>
  <c r="L1587" i="7"/>
  <c r="L1552" i="7"/>
  <c r="L1559" i="7"/>
  <c r="L1560" i="7"/>
  <c r="L1570" i="7"/>
  <c r="L1571" i="7"/>
  <c r="L1536" i="7"/>
  <c r="L1555" i="7"/>
  <c r="L1558" i="7"/>
  <c r="L1561" i="7"/>
  <c r="L1565" i="7"/>
  <c r="L1568" i="7"/>
  <c r="L1577" i="7"/>
  <c r="L1579" i="7"/>
  <c r="L2454" i="7"/>
  <c r="L2456" i="7"/>
  <c r="L1599" i="7"/>
  <c r="L1601" i="7"/>
  <c r="L2708" i="7"/>
  <c r="L2709" i="7"/>
  <c r="L2710" i="7"/>
  <c r="L2671" i="7"/>
  <c r="L2340" i="7"/>
  <c r="L2339" i="7"/>
  <c r="L2341" i="7"/>
  <c r="L819" i="7"/>
  <c r="L3" i="7"/>
  <c r="L1606" i="7"/>
  <c r="L2685" i="7"/>
  <c r="L2684" i="7"/>
  <c r="L2687" i="7"/>
  <c r="L2686" i="7"/>
  <c r="L2688" i="7"/>
  <c r="L2699" i="7"/>
  <c r="L2669" i="7"/>
  <c r="L2662" i="7"/>
  <c r="L2663" i="7"/>
  <c r="L1605" i="7"/>
  <c r="L2712" i="7"/>
  <c r="L2716" i="7"/>
  <c r="L2717" i="7"/>
  <c r="P1" i="7" l="1" a="1"/>
  <c r="P1" i="7" s="1"/>
  <c r="L8" i="7" l="1"/>
  <c r="L9" i="7"/>
  <c r="L829" i="7"/>
  <c r="L830" i="7"/>
  <c r="L831" i="7"/>
  <c r="L832" i="7"/>
  <c r="L833" i="7"/>
  <c r="L834" i="7"/>
  <c r="L847" i="7"/>
  <c r="L848" i="7"/>
  <c r="L309" i="7"/>
  <c r="L310" i="7"/>
  <c r="L311" i="7"/>
  <c r="L247" i="7"/>
  <c r="L248" i="7"/>
  <c r="L249" i="7"/>
  <c r="L250" i="7"/>
  <c r="L251" i="7"/>
  <c r="L252" i="7"/>
  <c r="L253" i="7"/>
  <c r="L254" i="7"/>
  <c r="L255" i="7"/>
  <c r="L256" i="7"/>
  <c r="L257" i="7"/>
  <c r="L258" i="7"/>
  <c r="L259" i="7"/>
  <c r="L260" i="7"/>
  <c r="L835" i="7"/>
  <c r="L836" i="7"/>
  <c r="L837" i="7"/>
  <c r="L838" i="7"/>
  <c r="L839" i="7"/>
  <c r="L840" i="7"/>
  <c r="L849" i="7"/>
  <c r="L850" i="7"/>
  <c r="L841" i="7"/>
  <c r="L842" i="7"/>
  <c r="L843" i="7"/>
  <c r="L844" i="7"/>
  <c r="L845" i="7"/>
  <c r="L846" i="7"/>
  <c r="L851" i="7"/>
  <c r="L852" i="7"/>
  <c r="L15" i="7"/>
  <c r="L2406" i="7"/>
  <c r="L692" i="7"/>
  <c r="L72" i="7"/>
  <c r="L76" i="7"/>
  <c r="L77" i="7"/>
  <c r="L776" i="7"/>
  <c r="L1193" i="7"/>
  <c r="L1194" i="7"/>
  <c r="L1235" i="7"/>
  <c r="L1428" i="7"/>
  <c r="L1429" i="7"/>
  <c r="L2442" i="7"/>
  <c r="L393" i="7"/>
  <c r="L397" i="7"/>
  <c r="L398" i="7"/>
  <c r="L545" i="7"/>
  <c r="L1038" i="7"/>
  <c r="L988" i="7"/>
  <c r="L1000" i="7"/>
  <c r="L1001" i="7"/>
  <c r="L797" i="7"/>
  <c r="L804" i="7"/>
  <c r="L744" i="7"/>
  <c r="L2378" i="7"/>
  <c r="L1054" i="7"/>
  <c r="L1021" i="7"/>
  <c r="L1039" i="7"/>
  <c r="L1040" i="7"/>
  <c r="L1041" i="7"/>
  <c r="L2379" i="7"/>
  <c r="L2382" i="7"/>
  <c r="L1297" i="7"/>
  <c r="L2443" i="7"/>
  <c r="L2444" i="7"/>
  <c r="L242" i="7"/>
  <c r="L396" i="7"/>
  <c r="L1130" i="7"/>
  <c r="L1131" i="7"/>
  <c r="L1298" i="7"/>
  <c r="L1688" i="7"/>
  <c r="L1690" i="7"/>
  <c r="L33" i="7"/>
  <c r="L384" i="7"/>
  <c r="L387" i="7"/>
  <c r="L1062" i="7"/>
  <c r="L2285" i="7"/>
  <c r="L930" i="7"/>
  <c r="L1063" i="7"/>
  <c r="L1460" i="7"/>
  <c r="L2465" i="7"/>
  <c r="L2466" i="7"/>
  <c r="L2470" i="7"/>
  <c r="L2464" i="7"/>
  <c r="L2467" i="7"/>
  <c r="L2468" i="7"/>
  <c r="L2469" i="7"/>
  <c r="L2474" i="7"/>
  <c r="L348" i="7"/>
  <c r="L349" i="7"/>
  <c r="L350" i="7"/>
  <c r="L777" i="7"/>
  <c r="L74" i="7"/>
  <c r="L239" i="7"/>
  <c r="L952" i="7"/>
  <c r="L1396" i="7"/>
  <c r="L1042" i="7"/>
  <c r="L1055" i="7"/>
  <c r="L1056" i="7"/>
  <c r="L1032" i="7"/>
  <c r="L1008" i="7"/>
  <c r="L1201" i="7"/>
  <c r="L1202" i="7"/>
  <c r="L1204" i="7"/>
  <c r="L798" i="7"/>
  <c r="L732" i="7"/>
  <c r="L743" i="7"/>
  <c r="L1689" i="7"/>
  <c r="L1691" i="7"/>
  <c r="L83" i="7"/>
  <c r="L86" i="7"/>
  <c r="L87" i="7"/>
  <c r="L88" i="7"/>
  <c r="L89" i="7"/>
  <c r="L90" i="7"/>
  <c r="L91" i="7"/>
  <c r="L92" i="7"/>
  <c r="L93" i="7"/>
  <c r="L94" i="7"/>
  <c r="L95" i="7"/>
  <c r="L2410" i="7"/>
  <c r="L2598" i="7"/>
  <c r="L2561" i="7"/>
  <c r="L2597" i="7"/>
  <c r="L11" i="7"/>
  <c r="L1620" i="7"/>
  <c r="L975" i="7"/>
  <c r="L974" i="7"/>
  <c r="L1305" i="7"/>
  <c r="L2392" i="7"/>
  <c r="L2393" i="7"/>
  <c r="L979" i="7"/>
  <c r="L980" i="7"/>
  <c r="L981" i="7"/>
  <c r="L982" i="7"/>
  <c r="L983" i="7"/>
  <c r="L984" i="7"/>
  <c r="L985" i="7"/>
  <c r="L986" i="7"/>
  <c r="L558" i="7"/>
  <c r="L560" i="7"/>
  <c r="L559" i="7"/>
  <c r="L1388" i="7"/>
  <c r="L1390" i="7"/>
  <c r="L1392" i="7"/>
  <c r="L1393" i="7"/>
  <c r="L1394" i="7"/>
  <c r="L1395" i="7"/>
  <c r="L187" i="7"/>
  <c r="L49" i="7"/>
  <c r="L2252" i="7"/>
  <c r="L2257" i="7"/>
  <c r="L1942" i="7"/>
  <c r="L1941" i="7"/>
  <c r="L84" i="7"/>
  <c r="L85" i="7"/>
  <c r="L1195" i="7"/>
  <c r="L1299" i="7"/>
  <c r="L1300" i="7"/>
  <c r="L1301" i="7"/>
  <c r="L1302" i="7"/>
  <c r="L58" i="7"/>
  <c r="L1924" i="7"/>
  <c r="L1925" i="7"/>
  <c r="L1926" i="7"/>
  <c r="L59" i="7"/>
  <c r="L2421" i="7"/>
  <c r="L2423" i="7"/>
  <c r="L2427" i="7"/>
  <c r="L2428" i="7"/>
  <c r="L2429" i="7"/>
  <c r="L2434" i="7"/>
  <c r="L2435" i="7"/>
  <c r="L12" i="7"/>
  <c r="L2245" i="7"/>
  <c r="L1400" i="7"/>
  <c r="L1399" i="7"/>
  <c r="L1472" i="7"/>
  <c r="L2599" i="7"/>
  <c r="L2600" i="7"/>
  <c r="L366" i="7"/>
  <c r="L367" i="7"/>
  <c r="L368" i="7"/>
  <c r="L369" i="7"/>
  <c r="L370" i="7"/>
  <c r="L371" i="7"/>
  <c r="L372" i="7"/>
  <c r="L373" i="7"/>
  <c r="L926" i="7"/>
  <c r="L927" i="7"/>
  <c r="L724" i="7"/>
  <c r="L725" i="7"/>
  <c r="L928" i="7"/>
  <c r="L929" i="7"/>
  <c r="L931" i="7"/>
  <c r="L932" i="7"/>
  <c r="L1058" i="7"/>
  <c r="L1700" i="7"/>
  <c r="L1701" i="7"/>
  <c r="L1702" i="7"/>
  <c r="L1703" i="7"/>
  <c r="L1704" i="7"/>
  <c r="L1705" i="7"/>
  <c r="L1706" i="7"/>
  <c r="L1707" i="7"/>
  <c r="L1708" i="7"/>
  <c r="L935" i="7"/>
  <c r="L936" i="7"/>
  <c r="L937" i="7"/>
  <c r="L1480" i="7"/>
  <c r="L1481" i="7"/>
  <c r="L1485" i="7"/>
  <c r="L1490" i="7"/>
  <c r="L1491" i="7"/>
  <c r="L1492" i="7"/>
  <c r="L1493" i="7"/>
  <c r="L1503" i="7"/>
  <c r="L1709" i="7"/>
  <c r="L1710" i="7"/>
  <c r="L1508" i="7"/>
  <c r="L1511" i="7"/>
  <c r="L1711" i="7"/>
  <c r="L1514" i="7"/>
  <c r="L1712" i="7"/>
  <c r="L1713" i="7"/>
  <c r="L1714" i="7"/>
  <c r="L1715" i="7"/>
  <c r="L1716" i="7"/>
  <c r="L1717" i="7"/>
  <c r="L1516" i="7"/>
  <c r="L1518" i="7"/>
  <c r="L1520" i="7"/>
  <c r="L1912" i="7"/>
  <c r="L1913" i="7"/>
  <c r="L1927" i="7"/>
  <c r="L385" i="7"/>
  <c r="L388" i="7"/>
  <c r="L389" i="7"/>
  <c r="L391" i="7"/>
  <c r="L498" i="7"/>
  <c r="L505" i="7"/>
  <c r="L517" i="7"/>
  <c r="L537" i="7"/>
  <c r="L386" i="7"/>
  <c r="L392" i="7"/>
  <c r="L394" i="7"/>
  <c r="L401" i="7"/>
  <c r="L721" i="7"/>
  <c r="L424" i="7"/>
  <c r="L426" i="7"/>
  <c r="L470" i="7"/>
  <c r="L478" i="7"/>
  <c r="L480" i="7"/>
  <c r="L502" i="7"/>
  <c r="L532" i="7"/>
  <c r="L395" i="7"/>
  <c r="L402" i="7"/>
  <c r="L428" i="7"/>
  <c r="L500" i="7"/>
  <c r="L507" i="7"/>
  <c r="L510" i="7"/>
  <c r="L2521" i="7"/>
  <c r="L2533" i="7"/>
  <c r="L2534" i="7"/>
  <c r="L2535" i="7"/>
  <c r="L1618" i="7"/>
  <c r="L98" i="7"/>
  <c r="L331" i="7"/>
  <c r="L332" i="7"/>
  <c r="L328" i="7"/>
  <c r="L329" i="7"/>
  <c r="L977" i="7"/>
  <c r="L376" i="7"/>
  <c r="L377" i="7"/>
  <c r="L814" i="7"/>
  <c r="L815" i="7"/>
  <c r="L1072" i="7"/>
  <c r="L1073" i="7"/>
  <c r="L1075" i="7"/>
  <c r="L1077" i="7"/>
  <c r="L1084" i="7"/>
  <c r="L1086" i="7"/>
  <c r="L1087" i="7"/>
  <c r="L1088" i="7"/>
  <c r="L1089" i="7"/>
  <c r="L1090" i="7"/>
  <c r="L1213" i="7"/>
  <c r="L890" i="7"/>
  <c r="L891" i="7"/>
  <c r="L892" i="7"/>
  <c r="L893" i="7"/>
  <c r="L894" i="7"/>
  <c r="L895" i="7"/>
  <c r="L885" i="7"/>
  <c r="L886" i="7"/>
  <c r="L887" i="7"/>
  <c r="L888" i="7"/>
  <c r="L889" i="7"/>
  <c r="L182" i="7"/>
  <c r="L183" i="7"/>
  <c r="L185" i="7"/>
  <c r="L186" i="7"/>
  <c r="L177" i="7"/>
  <c r="L791" i="7"/>
  <c r="L1066" i="7"/>
  <c r="L1417" i="7"/>
  <c r="L1344" i="7"/>
  <c r="L1366" i="7"/>
  <c r="L1370" i="7"/>
  <c r="L1371" i="7"/>
  <c r="L103" i="7"/>
  <c r="L104" i="7"/>
  <c r="L105" i="7"/>
  <c r="L106" i="7"/>
  <c r="L107" i="7"/>
  <c r="L342" i="7"/>
  <c r="L976" i="7"/>
  <c r="L330" i="7"/>
  <c r="L1938" i="7"/>
  <c r="L966" i="7"/>
  <c r="L781" i="7"/>
  <c r="L754" i="7"/>
  <c r="L769" i="7"/>
  <c r="L805" i="7"/>
  <c r="L806" i="7"/>
  <c r="L807" i="7"/>
  <c r="L808" i="7"/>
  <c r="L809" i="7"/>
  <c r="L514" i="7"/>
  <c r="L942" i="7"/>
  <c r="L722" i="7"/>
  <c r="L723" i="7"/>
  <c r="L542" i="7"/>
  <c r="L1339" i="7"/>
  <c r="L739" i="7"/>
  <c r="L1303" i="7"/>
  <c r="L1304" i="7"/>
  <c r="L1306" i="7"/>
  <c r="L1307" i="7"/>
  <c r="L1308" i="7"/>
  <c r="L1309" i="7"/>
  <c r="L1310" i="7"/>
  <c r="L64" i="7"/>
  <c r="L65" i="7"/>
  <c r="L66" i="7"/>
  <c r="L32" i="7"/>
  <c r="L1247" i="7"/>
  <c r="L1022" i="7"/>
  <c r="L1025" i="7"/>
  <c r="L1026" i="7"/>
  <c r="L1028" i="7"/>
  <c r="L1759" i="7"/>
  <c r="L1760" i="7"/>
  <c r="L1931" i="7"/>
  <c r="L1761" i="7"/>
  <c r="L1807" i="7"/>
  <c r="L1808" i="7"/>
  <c r="L1627" i="7"/>
  <c r="L340" i="7"/>
  <c r="L737" i="7"/>
  <c r="L2152" i="7"/>
  <c r="L2154" i="7"/>
  <c r="L2157" i="7"/>
  <c r="L2158" i="7"/>
  <c r="L2160" i="7"/>
  <c r="L2163" i="7"/>
  <c r="L2165" i="7"/>
  <c r="L2167" i="7"/>
  <c r="L2169" i="7"/>
  <c r="L2171" i="7"/>
  <c r="L2172" i="7"/>
  <c r="L2173" i="7"/>
  <c r="L2175" i="7"/>
  <c r="L2176" i="7"/>
  <c r="L2178" i="7"/>
  <c r="L2180" i="7"/>
  <c r="L1833" i="7"/>
  <c r="L2377" i="7"/>
  <c r="L2380" i="7"/>
  <c r="L2381" i="7"/>
  <c r="L2383" i="7"/>
  <c r="L2384" i="7"/>
  <c r="L2385" i="7"/>
  <c r="L2386" i="7"/>
  <c r="L2387" i="7"/>
  <c r="L2388" i="7"/>
  <c r="L2389" i="7"/>
  <c r="L2390" i="7"/>
  <c r="L2391" i="7"/>
  <c r="L2411" i="7"/>
  <c r="L2412" i="7"/>
  <c r="L2413" i="7"/>
  <c r="L740" i="7"/>
  <c r="L738" i="7"/>
  <c r="L2408" i="7"/>
  <c r="L2539" i="7"/>
  <c r="L2540" i="7"/>
  <c r="L2542" i="7"/>
  <c r="L2543" i="7"/>
  <c r="L2544" i="7"/>
  <c r="L2459" i="7"/>
  <c r="L2460" i="7"/>
  <c r="L2461" i="7"/>
  <c r="L2462" i="7"/>
  <c r="L2253" i="7"/>
  <c r="L2458" i="7"/>
  <c r="L2522" i="7"/>
  <c r="L2536" i="7"/>
  <c r="L2537" i="7"/>
  <c r="L2538" i="7"/>
  <c r="L2541" i="7"/>
  <c r="L2254" i="7"/>
  <c r="L2255" i="7"/>
  <c r="L322" i="7"/>
  <c r="L920" i="7"/>
  <c r="L921" i="7"/>
  <c r="L922" i="7"/>
  <c r="L923" i="7"/>
  <c r="L2651" i="7"/>
  <c r="L2650" i="7"/>
  <c r="L2657" i="7"/>
  <c r="L2658" i="7"/>
  <c r="L2659" i="7"/>
  <c r="L27" i="7"/>
  <c r="L13" i="7"/>
  <c r="L2606" i="7"/>
  <c r="L261" i="7"/>
  <c r="L262" i="7"/>
  <c r="L263" i="7"/>
  <c r="L264" i="7"/>
  <c r="L265" i="7"/>
  <c r="L266" i="7"/>
  <c r="L267" i="7"/>
  <c r="L268" i="7"/>
  <c r="L270" i="7"/>
  <c r="L272" i="7"/>
  <c r="L274" i="7"/>
  <c r="L853" i="7"/>
  <c r="L854" i="7"/>
  <c r="L855" i="7"/>
  <c r="L856" i="7"/>
  <c r="L857" i="7"/>
  <c r="L858" i="7"/>
  <c r="L859" i="7"/>
  <c r="L860" i="7"/>
  <c r="L228" i="7"/>
  <c r="L229" i="7"/>
  <c r="L230" i="7"/>
  <c r="L231" i="7"/>
  <c r="L232" i="7"/>
  <c r="L233" i="7"/>
  <c r="L234" i="7"/>
  <c r="L235" i="7"/>
  <c r="L236" i="7"/>
  <c r="L237" i="7"/>
  <c r="L238" i="7"/>
  <c r="L240" i="7"/>
  <c r="L241" i="7"/>
  <c r="L243" i="7"/>
  <c r="L244" i="7"/>
  <c r="L245" i="7"/>
  <c r="L246" i="7"/>
  <c r="L276" i="7"/>
  <c r="L278" i="7"/>
  <c r="L279" i="7"/>
  <c r="L280" i="7"/>
  <c r="L281" i="7"/>
  <c r="L282" i="7"/>
  <c r="L283" i="7"/>
  <c r="L284" i="7"/>
  <c r="L285" i="7"/>
  <c r="L269" i="7"/>
  <c r="L271" i="7"/>
  <c r="L275" i="7"/>
  <c r="L1453" i="7"/>
  <c r="L273" i="7"/>
  <c r="L277" i="7"/>
  <c r="L343" i="7"/>
  <c r="L344" i="7"/>
  <c r="L345" i="7"/>
  <c r="L346" i="7"/>
  <c r="L1070" i="7"/>
  <c r="L1079" i="7"/>
  <c r="L1081" i="7"/>
  <c r="L1082" i="7"/>
  <c r="L1083" i="7"/>
  <c r="L1085" i="7"/>
  <c r="L1091" i="7"/>
  <c r="L1092" i="7"/>
  <c r="L1214" i="7"/>
  <c r="L347" i="7"/>
  <c r="L355" i="7"/>
  <c r="L364" i="7"/>
  <c r="L315" i="7"/>
  <c r="L768" i="7"/>
  <c r="L73" i="7"/>
  <c r="L2616" i="7"/>
  <c r="L1835" i="7"/>
  <c r="L1836" i="7"/>
  <c r="L1215" i="7"/>
  <c r="L1216" i="7"/>
  <c r="L1217" i="7"/>
  <c r="L1218" i="7"/>
  <c r="L1219" i="7"/>
  <c r="L1220" i="7"/>
  <c r="L1221" i="7"/>
  <c r="L1222" i="7"/>
  <c r="L1223" i="7"/>
  <c r="L1224" i="7"/>
  <c r="L1225" i="7"/>
  <c r="L1226" i="7"/>
  <c r="L1227" i="7"/>
  <c r="L1228" i="7"/>
  <c r="L1229" i="7"/>
  <c r="L1230" i="7"/>
  <c r="L1231" i="7"/>
  <c r="L1232" i="7"/>
  <c r="L1839" i="7"/>
  <c r="L1840" i="7"/>
  <c r="L1841" i="7"/>
  <c r="L1842" i="7"/>
  <c r="L2354" i="7"/>
  <c r="L2361" i="7"/>
  <c r="L1837" i="7"/>
  <c r="L1838" i="7"/>
  <c r="L1068" i="7"/>
  <c r="L1069" i="7"/>
  <c r="L1043" i="7"/>
  <c r="L1044" i="7"/>
  <c r="L1045" i="7"/>
  <c r="L1046" i="7"/>
  <c r="L1047" i="7"/>
  <c r="L1048" i="7"/>
  <c r="L1049" i="7"/>
  <c r="L1210" i="7"/>
  <c r="L2511" i="7"/>
  <c r="L2512" i="7"/>
  <c r="L2513" i="7"/>
  <c r="L2514" i="7"/>
  <c r="L2515" i="7"/>
  <c r="L2516" i="7"/>
  <c r="L2517" i="7"/>
  <c r="L2518" i="7"/>
  <c r="L2519" i="7"/>
  <c r="L2520" i="7"/>
  <c r="L2523" i="7"/>
  <c r="L2524" i="7"/>
  <c r="L2525" i="7"/>
  <c r="L2526" i="7"/>
  <c r="L2527" i="7"/>
  <c r="L2528" i="7"/>
  <c r="L2530" i="7"/>
  <c r="L2531" i="7"/>
  <c r="L2545" i="7"/>
  <c r="L2546" i="7"/>
  <c r="L2547" i="7"/>
  <c r="L2548" i="7"/>
  <c r="L2549" i="7"/>
  <c r="L2283" i="7"/>
  <c r="L1939" i="7"/>
  <c r="L1940" i="7"/>
  <c r="L2376" i="7"/>
  <c r="L1906" i="7"/>
  <c r="L1078" i="7"/>
  <c r="L1067" i="7"/>
  <c r="L1071" i="7"/>
  <c r="L1074" i="7"/>
  <c r="L1080" i="7"/>
  <c r="L741" i="7"/>
  <c r="L1398" i="7"/>
  <c r="L1471" i="7"/>
  <c r="L1562" i="7"/>
  <c r="L799" i="7"/>
  <c r="L40" i="7"/>
  <c r="L41" i="7"/>
  <c r="L750" i="7"/>
  <c r="L50" i="7"/>
  <c r="L800" i="7"/>
  <c r="L48" i="7"/>
  <c r="L735" i="7"/>
  <c r="L1575" i="7"/>
  <c r="L2403" i="7"/>
  <c r="L2404" i="7"/>
  <c r="L1921" i="7"/>
  <c r="L2291" i="7"/>
  <c r="L14" i="7"/>
  <c r="L730" i="7"/>
  <c r="L785" i="7"/>
  <c r="L2400" i="7"/>
  <c r="L753" i="7"/>
  <c r="L108" i="7"/>
  <c r="L109" i="7"/>
  <c r="L110" i="7"/>
  <c r="L111" i="7"/>
  <c r="L112" i="7"/>
  <c r="L113" i="7"/>
  <c r="L114" i="7"/>
  <c r="L115" i="7"/>
  <c r="L759" i="7"/>
  <c r="L778" i="7"/>
  <c r="L765" i="7"/>
  <c r="L316" i="7"/>
  <c r="L755" i="7"/>
  <c r="L1345" i="7"/>
  <c r="L954" i="7"/>
  <c r="L1718" i="7"/>
  <c r="L1719" i="7"/>
  <c r="L1720" i="7"/>
  <c r="L1721" i="7"/>
  <c r="L1722" i="7"/>
  <c r="L1723" i="7"/>
  <c r="L1724" i="7"/>
  <c r="L1725" i="7"/>
  <c r="L1726" i="7"/>
  <c r="L1727" i="7"/>
  <c r="L1728" i="7"/>
  <c r="L1729" i="7"/>
  <c r="L1730" i="7"/>
  <c r="L1731" i="7"/>
  <c r="L1732" i="7"/>
  <c r="L1733" i="7"/>
  <c r="L1734" i="7"/>
  <c r="L1735" i="7"/>
  <c r="L1736" i="7"/>
  <c r="L1737" i="7"/>
  <c r="L1738" i="7"/>
  <c r="L1739" i="7"/>
  <c r="L1024" i="7"/>
  <c r="L1755" i="7"/>
  <c r="L1756" i="7"/>
  <c r="L2610" i="7"/>
  <c r="L2611" i="7"/>
  <c r="L2621" i="7"/>
  <c r="L2622" i="7"/>
  <c r="L2620" i="7"/>
  <c r="L2624" i="7"/>
  <c r="L2625" i="7"/>
  <c r="L2619" i="7"/>
  <c r="L2618" i="7"/>
  <c r="L2629" i="7"/>
  <c r="L2642" i="7"/>
  <c r="L2643" i="7"/>
  <c r="L2609" i="7"/>
  <c r="L956" i="7"/>
  <c r="L2294" i="7"/>
  <c r="L2295" i="7"/>
  <c r="L1757" i="7"/>
  <c r="L1758" i="7"/>
  <c r="L2623" i="7"/>
  <c r="L2239" i="7"/>
  <c r="L2237" i="7"/>
  <c r="L446" i="7"/>
  <c r="L447" i="7"/>
  <c r="L448" i="7"/>
  <c r="L450" i="7"/>
  <c r="L451" i="7"/>
  <c r="L455" i="7"/>
  <c r="L469" i="7"/>
  <c r="L471" i="7"/>
  <c r="L473" i="7"/>
  <c r="L487" i="7"/>
  <c r="L491" i="7"/>
  <c r="L515" i="7"/>
  <c r="L516" i="7"/>
  <c r="L518" i="7"/>
  <c r="L528" i="7"/>
  <c r="L529" i="7"/>
  <c r="L543" i="7"/>
  <c r="L547" i="7"/>
  <c r="L550" i="7"/>
  <c r="L551" i="7"/>
  <c r="L405" i="7"/>
  <c r="L407" i="7"/>
  <c r="L409" i="7"/>
  <c r="L411" i="7"/>
  <c r="L412" i="7"/>
  <c r="L413" i="7"/>
  <c r="L414" i="7"/>
  <c r="L415" i="7"/>
  <c r="L417" i="7"/>
  <c r="L418" i="7"/>
  <c r="L419" i="7"/>
  <c r="L420" i="7"/>
  <c r="L421" i="7"/>
  <c r="L422" i="7"/>
  <c r="L423" i="7"/>
  <c r="L425" i="7"/>
  <c r="L427" i="7"/>
  <c r="L429" i="7"/>
  <c r="L433" i="7"/>
  <c r="L435" i="7"/>
  <c r="L437" i="7"/>
  <c r="L439" i="7"/>
  <c r="L554" i="7"/>
  <c r="L555" i="7"/>
  <c r="L1622" i="7"/>
  <c r="L1607" i="7"/>
  <c r="L1608" i="7"/>
  <c r="L1609" i="7"/>
  <c r="L1610" i="7"/>
  <c r="L1611" i="7"/>
  <c r="L1612" i="7"/>
  <c r="L1613" i="7"/>
  <c r="L1614" i="7"/>
  <c r="L967" i="7"/>
  <c r="L286" i="7"/>
  <c r="L287" i="7"/>
  <c r="L288" i="7"/>
  <c r="L289" i="7"/>
  <c r="L290" i="7"/>
  <c r="L291" i="7"/>
  <c r="L292" i="7"/>
  <c r="L861" i="7"/>
  <c r="L862" i="7"/>
  <c r="L863" i="7"/>
  <c r="L864" i="7"/>
  <c r="L865" i="7"/>
  <c r="L866" i="7"/>
  <c r="L867" i="7"/>
  <c r="L868" i="7"/>
  <c r="L293" i="7"/>
  <c r="L294" i="7"/>
  <c r="L295" i="7"/>
  <c r="L296" i="7"/>
  <c r="L297" i="7"/>
  <c r="L298" i="7"/>
  <c r="L299" i="7"/>
  <c r="L300" i="7"/>
  <c r="L301" i="7"/>
  <c r="L302" i="7"/>
  <c r="L303" i="7"/>
  <c r="L304" i="7"/>
  <c r="L305" i="7"/>
  <c r="L306" i="7"/>
  <c r="L307" i="7"/>
  <c r="L869" i="7"/>
  <c r="L870" i="7"/>
  <c r="L871" i="7"/>
  <c r="L872" i="7"/>
  <c r="L873" i="7"/>
  <c r="L874" i="7"/>
  <c r="L875" i="7"/>
  <c r="L876" i="7"/>
  <c r="L877" i="7"/>
  <c r="L878" i="7"/>
  <c r="L879" i="7"/>
  <c r="L880" i="7"/>
  <c r="L881" i="7"/>
  <c r="L882" i="7"/>
  <c r="L883" i="7"/>
  <c r="L884" i="7"/>
  <c r="L660" i="7"/>
  <c r="L2236" i="7"/>
  <c r="L1064" i="7"/>
  <c r="L1316" i="7"/>
  <c r="L1317" i="7"/>
  <c r="L1318" i="7"/>
  <c r="L1319" i="7"/>
  <c r="L1311" i="7"/>
  <c r="L1312" i="7"/>
  <c r="L1313" i="7"/>
  <c r="L1314" i="7"/>
  <c r="L1315" i="7"/>
  <c r="L1065" i="7"/>
  <c r="L782" i="7"/>
  <c r="L762" i="7"/>
  <c r="L766" i="7"/>
  <c r="L339" i="7"/>
  <c r="L2153" i="7"/>
  <c r="L2155" i="7"/>
  <c r="L957" i="7"/>
  <c r="L2244" i="7"/>
  <c r="L1784" i="7"/>
  <c r="L1785" i="7"/>
  <c r="L1786" i="7"/>
  <c r="L1795" i="7"/>
  <c r="L1779" i="7"/>
  <c r="L1780" i="7"/>
  <c r="L1781" i="7"/>
  <c r="L1782" i="7"/>
  <c r="L1783" i="7"/>
  <c r="L1787" i="7"/>
  <c r="L1788" i="7"/>
  <c r="L1789" i="7"/>
  <c r="L1790" i="7"/>
  <c r="L1791" i="7"/>
  <c r="L1792" i="7"/>
  <c r="L1793" i="7"/>
  <c r="L1794" i="7"/>
  <c r="L1764" i="7"/>
  <c r="L1767" i="7"/>
  <c r="L1796" i="7"/>
  <c r="L1797" i="7"/>
  <c r="L1798" i="7"/>
  <c r="L1799" i="7"/>
  <c r="L1800" i="7"/>
  <c r="L1802" i="7"/>
  <c r="L1809" i="7"/>
  <c r="L1810" i="7"/>
  <c r="L1811" i="7"/>
  <c r="L1812" i="7"/>
  <c r="L1813" i="7"/>
  <c r="L1814" i="7"/>
  <c r="L1815" i="7"/>
  <c r="L1816" i="7"/>
  <c r="L1817" i="7"/>
  <c r="L1825" i="7"/>
  <c r="L1827" i="7"/>
  <c r="L1828" i="7"/>
  <c r="L1829" i="7"/>
  <c r="L1637" i="7"/>
  <c r="L1647" i="7"/>
  <c r="L1648" i="7"/>
  <c r="L1649" i="7"/>
  <c r="L1650" i="7"/>
  <c r="L1651" i="7"/>
  <c r="L1652" i="7"/>
  <c r="L1653" i="7"/>
  <c r="L1654" i="7"/>
  <c r="L1655" i="7"/>
  <c r="L1656" i="7"/>
  <c r="L1657" i="7"/>
  <c r="L1831" i="7"/>
  <c r="L1632" i="7"/>
  <c r="L1633" i="7"/>
  <c r="L1634" i="7"/>
  <c r="L1635" i="7"/>
  <c r="L1665" i="7"/>
  <c r="L1666" i="7"/>
  <c r="L1667" i="7"/>
  <c r="L1672" i="7"/>
  <c r="L1673" i="7"/>
  <c r="L1674" i="7"/>
  <c r="L1675" i="7"/>
  <c r="L1676" i="7"/>
  <c r="L1677" i="7"/>
  <c r="L1678" i="7"/>
  <c r="L1679" i="7"/>
  <c r="L1680" i="7"/>
  <c r="L1681" i="7"/>
  <c r="L1682" i="7"/>
  <c r="L1683" i="7"/>
  <c r="L1684" i="7"/>
  <c r="L1685" i="7"/>
  <c r="L1686" i="7"/>
  <c r="L1687" i="7"/>
  <c r="L953" i="7"/>
  <c r="L801" i="7"/>
  <c r="L938" i="7"/>
  <c r="L802" i="7"/>
  <c r="L803" i="7"/>
  <c r="L1474" i="7"/>
  <c r="L2284" i="7"/>
  <c r="L2564" i="7"/>
  <c r="L2565" i="7"/>
  <c r="L2566" i="7"/>
  <c r="L1439" i="7"/>
  <c r="L1440" i="7"/>
  <c r="L2508" i="7"/>
  <c r="L2258" i="7"/>
  <c r="L10" i="7"/>
  <c r="L1497" i="7"/>
  <c r="L1033" i="7"/>
  <c r="L1034" i="7"/>
  <c r="L1035" i="7"/>
  <c r="L1036" i="7"/>
  <c r="L1037" i="7"/>
  <c r="L989" i="7"/>
  <c r="L990" i="7"/>
  <c r="L997" i="7"/>
  <c r="L998" i="7"/>
  <c r="L999" i="7"/>
  <c r="L1018" i="7"/>
  <c r="L1020" i="7"/>
  <c r="L1051" i="7"/>
  <c r="L1052" i="7"/>
  <c r="L1002" i="7"/>
  <c r="L1019" i="7"/>
  <c r="L1053" i="7"/>
  <c r="L991" i="7"/>
  <c r="L993" i="7"/>
  <c r="L995" i="7"/>
  <c r="L996" i="7"/>
  <c r="L1205" i="7"/>
  <c r="L1212" i="7"/>
  <c r="L1004" i="7"/>
  <c r="L1006" i="7"/>
  <c r="L1009" i="7"/>
  <c r="L1011" i="7"/>
  <c r="L1023" i="7"/>
  <c r="L1027" i="7"/>
  <c r="L1029" i="7"/>
  <c r="L1031" i="7"/>
  <c r="L1494" i="7"/>
  <c r="L1495" i="7"/>
  <c r="L1498" i="7"/>
  <c r="L1499" i="7"/>
  <c r="L1500" i="7"/>
  <c r="L1501" i="7"/>
  <c r="L1502" i="7"/>
  <c r="L1512" i="7"/>
  <c r="L1513" i="7"/>
  <c r="L1515" i="7"/>
  <c r="L1525" i="7"/>
  <c r="L1526" i="7"/>
  <c r="L1527" i="7"/>
  <c r="L1003" i="7"/>
  <c r="L1005" i="7"/>
  <c r="L1007" i="7"/>
  <c r="L1010" i="7"/>
  <c r="L1050" i="7"/>
  <c r="L1206" i="7"/>
  <c r="L1207" i="7"/>
  <c r="L1030" i="7"/>
  <c r="L1208" i="7"/>
  <c r="L1615" i="7"/>
  <c r="L1616" i="7"/>
  <c r="L1582" i="7"/>
  <c r="L1583" i="7"/>
  <c r="L1584" i="7"/>
  <c r="L361" i="7"/>
  <c r="L896" i="7"/>
  <c r="L897" i="7"/>
  <c r="L898" i="7"/>
  <c r="L899" i="7"/>
  <c r="L900" i="7"/>
  <c r="L901" i="7"/>
  <c r="L902" i="7"/>
  <c r="L903" i="7"/>
  <c r="L904" i="7"/>
  <c r="L905" i="7"/>
  <c r="L906" i="7"/>
  <c r="L28" i="7"/>
  <c r="L816" i="7"/>
  <c r="L787" i="7"/>
  <c r="L360" i="7"/>
  <c r="L598" i="7"/>
  <c r="L1144" i="7"/>
  <c r="L1152" i="7"/>
  <c r="L907" i="7"/>
  <c r="L908" i="7"/>
  <c r="L909" i="7"/>
  <c r="L910" i="7"/>
  <c r="L911" i="7"/>
  <c r="L912" i="7"/>
  <c r="L913" i="7"/>
  <c r="L914" i="7"/>
  <c r="L915" i="7"/>
  <c r="L916" i="7"/>
  <c r="L917" i="7"/>
  <c r="L918" i="7"/>
  <c r="L919" i="7"/>
  <c r="L1115" i="7"/>
  <c r="L1116" i="7"/>
  <c r="L1117" i="7"/>
  <c r="L1118" i="7"/>
  <c r="L2298" i="7"/>
  <c r="L2440" i="7"/>
  <c r="L116" i="7"/>
  <c r="L117" i="7"/>
  <c r="L118" i="7"/>
  <c r="L119" i="7"/>
  <c r="L120" i="7"/>
  <c r="L121" i="7"/>
  <c r="L122" i="7"/>
  <c r="L123" i="7"/>
  <c r="L2373" i="7"/>
  <c r="L599" i="7"/>
  <c r="L600" i="7"/>
  <c r="L601" i="7"/>
  <c r="L602" i="7"/>
  <c r="L603" i="7"/>
  <c r="L604" i="7"/>
  <c r="L605" i="7"/>
  <c r="L610" i="7"/>
  <c r="L606" i="7"/>
  <c r="L607" i="7"/>
  <c r="L608" i="7"/>
  <c r="L609" i="7"/>
  <c r="L611" i="7"/>
  <c r="L612" i="7"/>
  <c r="L613" i="7"/>
  <c r="L614" i="7"/>
  <c r="L615" i="7"/>
  <c r="L617" i="7"/>
  <c r="L1119" i="7"/>
  <c r="L793" i="7"/>
  <c r="L1236" i="7"/>
  <c r="L811" i="7"/>
  <c r="L1120" i="7"/>
  <c r="L1353" i="7"/>
  <c r="L774" i="7"/>
  <c r="L5" i="7"/>
  <c r="L618" i="7"/>
  <c r="L619" i="7"/>
  <c r="L620" i="7"/>
  <c r="L621" i="7"/>
  <c r="L1246" i="7"/>
  <c r="L79" i="7"/>
  <c r="L783" i="7"/>
  <c r="L6" i="7"/>
  <c r="L616" i="7"/>
  <c r="L1100" i="7"/>
  <c r="L1101" i="7"/>
  <c r="L1102" i="7"/>
  <c r="L1103" i="7"/>
  <c r="L1104" i="7"/>
  <c r="L1106" i="7"/>
  <c r="L1107" i="7"/>
  <c r="L1108" i="7"/>
  <c r="L1109" i="7"/>
  <c r="L1110" i="7"/>
  <c r="L1111" i="7"/>
  <c r="L1112" i="7"/>
  <c r="L1113" i="7"/>
  <c r="L1114" i="7"/>
  <c r="L1121" i="7"/>
  <c r="L1122" i="7"/>
  <c r="L1123" i="7"/>
  <c r="L1124" i="7"/>
  <c r="L1125" i="7"/>
  <c r="L1126" i="7"/>
  <c r="L1127" i="7"/>
  <c r="L1128" i="7"/>
  <c r="L1129" i="7"/>
  <c r="L1139" i="7"/>
  <c r="L1140" i="7"/>
  <c r="L1141" i="7"/>
  <c r="L1142" i="7"/>
  <c r="L1146" i="7"/>
  <c r="L1380" i="7"/>
  <c r="L1381" i="7"/>
  <c r="L1372" i="7"/>
  <c r="L1373" i="7"/>
  <c r="L1350" i="7"/>
  <c r="L794" i="7"/>
  <c r="L2293" i="7"/>
  <c r="L2" i="7"/>
  <c r="L4" i="7"/>
  <c r="L1935" i="7"/>
  <c r="L1937" i="7"/>
  <c r="L1934" i="7"/>
  <c r="L1936" i="7"/>
  <c r="L1158" i="7"/>
  <c r="L319" i="7"/>
  <c r="L320" i="7"/>
  <c r="L321" i="7"/>
  <c r="L317" i="7"/>
  <c r="L2296" i="7"/>
  <c r="L2302" i="7"/>
  <c r="L2305" i="7"/>
  <c r="L2306" i="7"/>
  <c r="L2310" i="7"/>
  <c r="L188" i="7"/>
  <c r="L1283" i="7"/>
  <c r="L1284" i="7"/>
  <c r="L1285" i="7"/>
  <c r="L1286" i="7"/>
  <c r="L1287" i="7"/>
  <c r="L1288" i="7"/>
  <c r="L1289" i="7"/>
  <c r="L1290" i="7"/>
  <c r="L1291" i="7"/>
  <c r="L1292" i="7"/>
  <c r="L1293" i="7"/>
  <c r="L1294" i="7"/>
  <c r="L1295" i="7"/>
  <c r="L1296" i="7"/>
  <c r="L1476" i="7"/>
  <c r="L1057" i="7"/>
  <c r="L2401" i="7"/>
  <c r="L772" i="7"/>
  <c r="L1617" i="7"/>
  <c r="L1534" i="7"/>
  <c r="L1535" i="7"/>
  <c r="L1537" i="7"/>
  <c r="L1538" i="7"/>
  <c r="L1539" i="7"/>
  <c r="L1540" i="7"/>
  <c r="L1541" i="7"/>
  <c r="L1542" i="7"/>
  <c r="L1544" i="7"/>
  <c r="L1545" i="7"/>
  <c r="L1547" i="7"/>
  <c r="L1548" i="7"/>
  <c r="L1550" i="7"/>
  <c r="L1553" i="7"/>
  <c r="L1556" i="7"/>
  <c r="L1563" i="7"/>
  <c r="L1564" i="7"/>
  <c r="L1566" i="7"/>
  <c r="L1569" i="7"/>
  <c r="L1572" i="7"/>
  <c r="L1574" i="7"/>
  <c r="L1576" i="7"/>
  <c r="L1239" i="7"/>
  <c r="L1846" i="7"/>
  <c r="L1803" i="7"/>
  <c r="L1804" i="7"/>
  <c r="L1820" i="7"/>
  <c r="L1824" i="7"/>
  <c r="L1636" i="7"/>
  <c r="L1638" i="7"/>
  <c r="L1639" i="7"/>
  <c r="L1640" i="7"/>
  <c r="L1641" i="7"/>
  <c r="L1642" i="7"/>
  <c r="L1643" i="7"/>
  <c r="L1644" i="7"/>
  <c r="L1645" i="7"/>
  <c r="L1646" i="7"/>
  <c r="L1658" i="7"/>
  <c r="L1659" i="7"/>
  <c r="L1660" i="7"/>
  <c r="L1661" i="7"/>
  <c r="L1662" i="7"/>
  <c r="L1663" i="7"/>
  <c r="L1664" i="7"/>
  <c r="L1668" i="7"/>
  <c r="L1670" i="7"/>
  <c r="L1671" i="7"/>
  <c r="L1692" i="7"/>
  <c r="L1693" i="7"/>
  <c r="L1694" i="7"/>
  <c r="L1695" i="7"/>
  <c r="L1696" i="7"/>
  <c r="L1698" i="7"/>
  <c r="L1699" i="7"/>
  <c r="L1740" i="7"/>
  <c r="L1742" i="7"/>
  <c r="L1746" i="7"/>
  <c r="L1697" i="7"/>
  <c r="L1805" i="7"/>
  <c r="L1806" i="7"/>
  <c r="L1928" i="7"/>
  <c r="L1929" i="7"/>
  <c r="L1930" i="7"/>
  <c r="L1932" i="7"/>
  <c r="L1933" i="7"/>
  <c r="L2407" i="7"/>
  <c r="L2603" i="7"/>
  <c r="L2604" i="7"/>
  <c r="L2605" i="7"/>
  <c r="L1830" i="7"/>
  <c r="L2491" i="7"/>
  <c r="L2492" i="7"/>
  <c r="L2493" i="7"/>
  <c r="L2494" i="7"/>
  <c r="L2495" i="7"/>
  <c r="L818" i="7"/>
  <c r="L1432" i="7"/>
  <c r="L441" i="7"/>
  <c r="L443" i="7"/>
  <c r="L444" i="7"/>
  <c r="L445" i="7"/>
  <c r="L452" i="7"/>
  <c r="L453" i="7"/>
  <c r="L457" i="7"/>
  <c r="L458" i="7"/>
  <c r="L459" i="7"/>
  <c r="L461" i="7"/>
  <c r="L463" i="7"/>
  <c r="L464" i="7"/>
  <c r="L466" i="7"/>
  <c r="L467" i="7"/>
  <c r="L468" i="7"/>
  <c r="L474" i="7"/>
  <c r="L476" i="7"/>
  <c r="L477" i="7"/>
  <c r="L479" i="7"/>
  <c r="L481" i="7"/>
  <c r="L482" i="7"/>
  <c r="L484" i="7"/>
  <c r="L486" i="7"/>
  <c r="L488" i="7"/>
  <c r="L490" i="7"/>
  <c r="L492" i="7"/>
  <c r="L493" i="7"/>
  <c r="L494" i="7"/>
  <c r="L495" i="7"/>
  <c r="L497" i="7"/>
  <c r="L499" i="7"/>
  <c r="L501" i="7"/>
  <c r="L503" i="7"/>
  <c r="L504" i="7"/>
  <c r="L506" i="7"/>
  <c r="L508" i="7"/>
  <c r="L509" i="7"/>
  <c r="L1585" i="7"/>
  <c r="L1588" i="7"/>
  <c r="L1589" i="7"/>
  <c r="L1405" i="7"/>
  <c r="L1404" i="7"/>
  <c r="L1406" i="7"/>
  <c r="L1410" i="7"/>
  <c r="L2279" i="7"/>
  <c r="L2278" i="7"/>
  <c r="L1411" i="7"/>
  <c r="L2375" i="7"/>
  <c r="L1402" i="7"/>
  <c r="L1403" i="7"/>
  <c r="L2414" i="7"/>
  <c r="L2652" i="7"/>
  <c r="L2672" i="7"/>
  <c r="L2673" i="7"/>
  <c r="L2674" i="7"/>
  <c r="L2675" i="7"/>
  <c r="L2676" i="7"/>
  <c r="L2689" i="7"/>
  <c r="L2695" i="7"/>
  <c r="L1923" i="7"/>
  <c r="L81" i="7"/>
  <c r="L719" i="7"/>
  <c r="L720" i="7"/>
  <c r="L978" i="7"/>
  <c r="L1629" i="7"/>
  <c r="L1630" i="7"/>
  <c r="L124" i="7"/>
  <c r="L125" i="7"/>
  <c r="L126" i="7"/>
  <c r="L127" i="7"/>
  <c r="L128" i="7"/>
  <c r="L129" i="7"/>
  <c r="L130" i="7"/>
  <c r="L131" i="7"/>
  <c r="L132" i="7"/>
  <c r="L133" i="7"/>
  <c r="L134" i="7"/>
  <c r="L135" i="7"/>
  <c r="L136" i="7"/>
  <c r="L137" i="7"/>
  <c r="L138" i="7"/>
  <c r="L78" i="7"/>
  <c r="L173" i="7"/>
  <c r="L179" i="7"/>
  <c r="L180" i="7"/>
  <c r="L181" i="7"/>
  <c r="L184" i="7"/>
  <c r="L190" i="7"/>
  <c r="L191" i="7"/>
  <c r="L192" i="7"/>
  <c r="L193" i="7"/>
  <c r="L194" i="7"/>
  <c r="L195" i="7"/>
  <c r="L196" i="7"/>
  <c r="L197" i="7"/>
  <c r="L198" i="7"/>
  <c r="L199" i="7"/>
  <c r="L203" i="7"/>
  <c r="L585" i="7"/>
  <c r="L586" i="7"/>
  <c r="L587" i="7"/>
  <c r="L588" i="7"/>
  <c r="L622" i="7"/>
  <c r="L623" i="7"/>
  <c r="L693" i="7"/>
  <c r="L694" i="7"/>
  <c r="L695" i="7"/>
  <c r="L696" i="7"/>
  <c r="L697" i="7"/>
  <c r="L698" i="7"/>
  <c r="L699" i="7"/>
  <c r="L589" i="7"/>
  <c r="L590" i="7"/>
  <c r="L591" i="7"/>
  <c r="L592" i="7"/>
  <c r="L593" i="7"/>
  <c r="L594" i="7"/>
  <c r="L595" i="7"/>
  <c r="L596" i="7"/>
  <c r="L597" i="7"/>
  <c r="L624" i="7"/>
  <c r="L626" i="7"/>
  <c r="L628" i="7"/>
  <c r="L630" i="7"/>
  <c r="L632" i="7"/>
  <c r="L634" i="7"/>
  <c r="L636" i="7"/>
  <c r="L700" i="7"/>
  <c r="L701" i="7"/>
  <c r="L702" i="7"/>
  <c r="L703" i="7"/>
  <c r="L704" i="7"/>
  <c r="L705" i="7"/>
  <c r="L706" i="7"/>
  <c r="L707" i="7"/>
  <c r="L708" i="7"/>
  <c r="L709" i="7"/>
  <c r="L710" i="7"/>
  <c r="L711" i="7"/>
  <c r="L712" i="7"/>
  <c r="L713" i="7"/>
  <c r="L760" i="7"/>
  <c r="L751" i="7"/>
  <c r="L773" i="7"/>
  <c r="L351" i="7"/>
  <c r="L352" i="7"/>
  <c r="L365" i="7"/>
  <c r="L374" i="7"/>
  <c r="L1093" i="7"/>
  <c r="L1094" i="7"/>
  <c r="L1095" i="7"/>
  <c r="L1096" i="7"/>
  <c r="L1097" i="7"/>
  <c r="L1099" i="7"/>
  <c r="L1105" i="7"/>
  <c r="L1188" i="7"/>
  <c r="L47" i="7"/>
  <c r="L638" i="7"/>
  <c r="L640" i="7"/>
  <c r="L642" i="7"/>
  <c r="L788" i="7"/>
  <c r="L644" i="7"/>
  <c r="L1624" i="7"/>
  <c r="L1625" i="7"/>
  <c r="L2430" i="7"/>
  <c r="L2431" i="7"/>
  <c r="L2436" i="7"/>
  <c r="L2437" i="7"/>
  <c r="L2438" i="7"/>
  <c r="L2439" i="7"/>
  <c r="L2320" i="7"/>
  <c r="L2328" i="7"/>
  <c r="L2348" i="7"/>
  <c r="L2607" i="7"/>
  <c r="L2608" i="7"/>
  <c r="L2150" i="7"/>
  <c r="L356" i="7"/>
  <c r="L945" i="7"/>
  <c r="L1189" i="7"/>
  <c r="L1196" i="7"/>
  <c r="L1197" i="7"/>
  <c r="L1198" i="7"/>
  <c r="L1199" i="7"/>
  <c r="L1431" i="7"/>
  <c r="L1461" i="7"/>
  <c r="L1462" i="7"/>
  <c r="L1463" i="7"/>
  <c r="L1464" i="7"/>
  <c r="L1466" i="7"/>
  <c r="L1467" i="7"/>
  <c r="L810" i="7"/>
  <c r="L1592" i="7"/>
  <c r="L1465" i="7"/>
  <c r="L1477" i="7"/>
  <c r="L1948" i="7"/>
  <c r="L1983" i="7"/>
  <c r="L1984" i="7"/>
  <c r="L1985" i="7"/>
  <c r="L1986" i="7"/>
  <c r="L1987" i="7"/>
  <c r="L1988" i="7"/>
  <c r="L1989" i="7"/>
  <c r="L1990" i="7"/>
  <c r="L1991" i="7"/>
  <c r="L1992" i="7"/>
  <c r="L1993" i="7"/>
  <c r="L1994" i="7"/>
  <c r="L1995" i="7"/>
  <c r="L1996" i="7"/>
  <c r="L1997" i="7"/>
  <c r="L1998" i="7"/>
  <c r="L1999" i="7"/>
  <c r="L2000" i="7"/>
  <c r="L2001" i="7"/>
  <c r="L2002" i="7"/>
  <c r="L2003" i="7"/>
  <c r="L2113" i="7"/>
  <c r="L2114" i="7"/>
  <c r="L2350" i="7"/>
  <c r="L2351" i="7"/>
  <c r="L2352" i="7"/>
  <c r="L2353" i="7"/>
  <c r="L2356" i="7"/>
  <c r="L2355" i="7"/>
  <c r="L2357" i="7"/>
  <c r="L2363" i="7"/>
  <c r="L2358" i="7"/>
  <c r="L2359" i="7"/>
  <c r="L2360" i="7"/>
  <c r="L2362" i="7"/>
  <c r="L2409" i="7"/>
  <c r="L1143" i="7"/>
  <c r="L1145" i="7"/>
  <c r="L1147" i="7"/>
  <c r="L1148" i="7"/>
  <c r="L1149" i="7"/>
  <c r="L1943" i="7"/>
  <c r="L51" i="7"/>
  <c r="L67" i="7"/>
  <c r="L308" i="7"/>
  <c r="L2241" i="7"/>
  <c r="L2242" i="7"/>
  <c r="L2243" i="7"/>
  <c r="L1945" i="7"/>
  <c r="L1443" i="7"/>
  <c r="L1444" i="7"/>
  <c r="L1447" i="7"/>
  <c r="L1845" i="7"/>
  <c r="L1843" i="7"/>
  <c r="L1848" i="7"/>
  <c r="L1852" i="7"/>
  <c r="L1854" i="7"/>
  <c r="L1863" i="7"/>
  <c r="L1871" i="7"/>
  <c r="L1877" i="7"/>
  <c r="L1879" i="7"/>
  <c r="L1890" i="7"/>
  <c r="L1893" i="7"/>
  <c r="L1896" i="7"/>
  <c r="L1861" i="7"/>
  <c r="L1870" i="7"/>
  <c r="L1878" i="7"/>
  <c r="L1882" i="7"/>
  <c r="L1888" i="7"/>
  <c r="L1897" i="7"/>
  <c r="L1903" i="7"/>
  <c r="L1442" i="7"/>
  <c r="L1445" i="7"/>
  <c r="L1446" i="7"/>
  <c r="L1448" i="7"/>
  <c r="L1449" i="7"/>
  <c r="L1450" i="7"/>
  <c r="L1844" i="7"/>
  <c r="L1209" i="7"/>
  <c r="L1546" i="7"/>
  <c r="L1557" i="7"/>
  <c r="L1012" i="7"/>
  <c r="L1013" i="7"/>
  <c r="L1528" i="7"/>
  <c r="L1529" i="7"/>
  <c r="L1530" i="7"/>
  <c r="L1531" i="7"/>
  <c r="L1532" i="7"/>
  <c r="L1533" i="7"/>
  <c r="L733" i="7"/>
  <c r="L1473" i="7"/>
  <c r="L1590" i="7"/>
  <c r="L37" i="7"/>
  <c r="L731" i="7"/>
  <c r="L1015" i="7"/>
  <c r="L1016" i="7"/>
  <c r="L749" i="7"/>
  <c r="L1543" i="7"/>
  <c r="L1017" i="7"/>
  <c r="L2646" i="7"/>
  <c r="L52" i="7"/>
  <c r="L53" i="7"/>
  <c r="L1521" i="7"/>
  <c r="L1061" i="7"/>
  <c r="L1523" i="7"/>
  <c r="L1482" i="7"/>
  <c r="L1483" i="7"/>
  <c r="L1484" i="7"/>
  <c r="L1486" i="7"/>
  <c r="L1487" i="7"/>
  <c r="L1488" i="7"/>
  <c r="L1517" i="7"/>
  <c r="L1519" i="7"/>
  <c r="L1434" i="7"/>
  <c r="L1435" i="7"/>
  <c r="L1436" i="7"/>
  <c r="L1437" i="7"/>
  <c r="L1438" i="7"/>
  <c r="L1441" i="7"/>
  <c r="L460" i="7"/>
  <c r="L462" i="7"/>
  <c r="L524" i="7"/>
  <c r="L526" i="7"/>
  <c r="L2509" i="7"/>
  <c r="L2510" i="7"/>
  <c r="L2696" i="7"/>
  <c r="L362" i="7"/>
  <c r="L333" i="7"/>
  <c r="L334" i="7"/>
  <c r="L335" i="7"/>
  <c r="L336" i="7"/>
  <c r="L337" i="7"/>
  <c r="L1749" i="7"/>
  <c r="L1750" i="7"/>
  <c r="L1751" i="7"/>
  <c r="L1752" i="7"/>
  <c r="L1753" i="7"/>
  <c r="L943" i="7"/>
  <c r="L520" i="7"/>
  <c r="L403" i="7"/>
  <c r="L2569" i="7"/>
  <c r="L2572" i="7"/>
  <c r="L2582" i="7"/>
  <c r="L963" i="7"/>
  <c r="L968" i="7"/>
  <c r="L475" i="7"/>
  <c r="L381" i="7"/>
  <c r="L404" i="7"/>
  <c r="L432" i="7"/>
  <c r="L944" i="7"/>
  <c r="L434" i="7"/>
  <c r="L965" i="7"/>
  <c r="L2156" i="7"/>
  <c r="L2159" i="7"/>
  <c r="L2161" i="7"/>
  <c r="L2475" i="7"/>
  <c r="L2613" i="7"/>
  <c r="L2615" i="7"/>
  <c r="L1580" i="7"/>
  <c r="L1234" i="7"/>
  <c r="L2374" i="7"/>
  <c r="L2345" i="7"/>
  <c r="L2396" i="7"/>
  <c r="L2397" i="7"/>
  <c r="L80" i="7"/>
  <c r="L714" i="7"/>
  <c r="L646" i="7"/>
  <c r="L648" i="7"/>
  <c r="L650" i="7"/>
  <c r="L652" i="7"/>
  <c r="L654" i="7"/>
  <c r="L656" i="7"/>
  <c r="L658" i="7"/>
  <c r="L659" i="7"/>
  <c r="L661" i="7"/>
  <c r="L662" i="7"/>
  <c r="L663" i="7"/>
  <c r="L664" i="7"/>
  <c r="L665" i="7"/>
  <c r="L2422" i="7"/>
  <c r="L359" i="7"/>
  <c r="L357" i="7"/>
  <c r="L1151" i="7"/>
  <c r="L1154" i="7"/>
  <c r="L69" i="7"/>
  <c r="L1237" i="7"/>
  <c r="L1342" i="7"/>
  <c r="L1351" i="7"/>
  <c r="L1352" i="7"/>
  <c r="L2425" i="7"/>
  <c r="L2432" i="7"/>
  <c r="L2433" i="7"/>
  <c r="L31" i="7"/>
  <c r="L325" i="7"/>
  <c r="L1348" i="7"/>
  <c r="L2441" i="7"/>
  <c r="L2490" i="7"/>
  <c r="L26" i="7"/>
  <c r="L139" i="7"/>
  <c r="L140" i="7"/>
  <c r="L141" i="7"/>
  <c r="L142" i="7"/>
  <c r="L143" i="7"/>
  <c r="L144" i="7"/>
  <c r="L145" i="7"/>
  <c r="L146" i="7"/>
  <c r="L147" i="7"/>
  <c r="L148" i="7"/>
  <c r="L149" i="7"/>
  <c r="L150" i="7"/>
  <c r="L151" i="7"/>
  <c r="L152" i="7"/>
  <c r="L153" i="7"/>
  <c r="L71" i="7"/>
  <c r="L666" i="7"/>
  <c r="L667" i="7"/>
  <c r="L668" i="7"/>
  <c r="L669" i="7"/>
  <c r="L670" i="7"/>
  <c r="L671" i="7"/>
  <c r="L672" i="7"/>
  <c r="L673" i="7"/>
  <c r="L674" i="7"/>
  <c r="L675" i="7"/>
  <c r="L757" i="7"/>
  <c r="L676" i="7"/>
  <c r="L763" i="7"/>
  <c r="L752" i="7"/>
  <c r="L375" i="7"/>
  <c r="L176" i="7"/>
  <c r="L1132" i="7"/>
  <c r="L1133" i="7"/>
  <c r="L1134" i="7"/>
  <c r="L1135" i="7"/>
  <c r="L1136" i="7"/>
  <c r="L1137" i="7"/>
  <c r="L1138" i="7"/>
  <c r="L677" i="7"/>
  <c r="L678" i="7"/>
  <c r="L679" i="7"/>
  <c r="L680" i="7"/>
  <c r="L761" i="7"/>
  <c r="L1255" i="7"/>
  <c r="L1256" i="7"/>
  <c r="L1248" i="7"/>
  <c r="L1249" i="7"/>
  <c r="L1250" i="7"/>
  <c r="L1251" i="7"/>
  <c r="L1252" i="7"/>
  <c r="L1253" i="7"/>
  <c r="L1254" i="7"/>
  <c r="L1257" i="7"/>
  <c r="L1258" i="7"/>
  <c r="L1382" i="7"/>
  <c r="L1383" i="7"/>
  <c r="L1384" i="7"/>
  <c r="L1259" i="7"/>
  <c r="L1260" i="7"/>
  <c r="L1369" i="7"/>
  <c r="L1362" i="7"/>
  <c r="L1363" i="7"/>
  <c r="L1364" i="7"/>
  <c r="L1365" i="7"/>
  <c r="L1374" i="7"/>
  <c r="L1375" i="7"/>
  <c r="L1377" i="7"/>
  <c r="L1378" i="7"/>
  <c r="L1379" i="7"/>
  <c r="L1385" i="7"/>
  <c r="L1386" i="7"/>
  <c r="L1387" i="7"/>
  <c r="L1389" i="7"/>
  <c r="L1391" i="7"/>
  <c r="L1355" i="7"/>
  <c r="L1356" i="7"/>
  <c r="L1359" i="7"/>
  <c r="L1360" i="7"/>
  <c r="L1361" i="7"/>
  <c r="L1261" i="7"/>
  <c r="L1262" i="7"/>
  <c r="L1263" i="7"/>
  <c r="L1832" i="7"/>
  <c r="L313" i="7"/>
  <c r="L7" i="7"/>
  <c r="L2162" i="7"/>
  <c r="L2164" i="7"/>
  <c r="L2166" i="7"/>
  <c r="L2174" i="7"/>
  <c r="L2477" i="7"/>
  <c r="L2612" i="7"/>
  <c r="L2614" i="7"/>
  <c r="L2177" i="7"/>
  <c r="L964" i="7"/>
  <c r="L767" i="7"/>
  <c r="L2307" i="7"/>
  <c r="L2715" i="7"/>
  <c r="L338" i="7"/>
  <c r="L1323" i="7"/>
  <c r="L1325" i="7"/>
  <c r="L1326" i="7"/>
  <c r="L2576" i="7"/>
  <c r="L70" i="7"/>
  <c r="L55" i="7"/>
  <c r="L39" i="7"/>
  <c r="L2586" i="7"/>
  <c r="L2402" i="7"/>
  <c r="L2416" i="7"/>
  <c r="L2301" i="7"/>
  <c r="L2346" i="7"/>
  <c r="L2347" i="7"/>
  <c r="L2313" i="7"/>
  <c r="L2314" i="7"/>
  <c r="L2315" i="7"/>
  <c r="L2316" i="7"/>
  <c r="L2317" i="7"/>
  <c r="L2318" i="7"/>
  <c r="L2319" i="7"/>
  <c r="L2321" i="7"/>
  <c r="L2322" i="7"/>
  <c r="L2323" i="7"/>
  <c r="L2324" i="7"/>
  <c r="L2325" i="7"/>
  <c r="L2326" i="7"/>
  <c r="L2327" i="7"/>
  <c r="L2329" i="7"/>
  <c r="L2343" i="7"/>
  <c r="L2344" i="7"/>
  <c r="L2332" i="7"/>
  <c r="L2333" i="7"/>
  <c r="L2337" i="7"/>
  <c r="L2338" i="7"/>
  <c r="L154" i="7"/>
  <c r="L155" i="7"/>
  <c r="L156" i="7"/>
  <c r="L157" i="7"/>
  <c r="L158" i="7"/>
  <c r="L159" i="7"/>
  <c r="L160" i="7"/>
  <c r="L161" i="7"/>
  <c r="L162" i="7"/>
  <c r="L163" i="7"/>
  <c r="L164" i="7"/>
  <c r="L2004" i="7"/>
  <c r="L2005" i="7"/>
  <c r="L2006" i="7"/>
  <c r="L46" i="7"/>
  <c r="L56" i="7"/>
  <c r="L2007" i="7"/>
  <c r="L2008" i="7"/>
  <c r="L2009" i="7"/>
  <c r="L2010" i="7"/>
  <c r="L57" i="7"/>
  <c r="L2011" i="7"/>
  <c r="L2012" i="7"/>
  <c r="L2013" i="7"/>
  <c r="L2014" i="7"/>
  <c r="L1475" i="7"/>
  <c r="L2289" i="7"/>
  <c r="L1233" i="7"/>
  <c r="L820" i="7"/>
  <c r="L821" i="7"/>
  <c r="L822" i="7"/>
  <c r="L823" i="7"/>
  <c r="L824" i="7"/>
  <c r="L825" i="7"/>
  <c r="L826" i="7"/>
  <c r="L827" i="7"/>
  <c r="L828" i="7"/>
  <c r="L1190" i="7"/>
  <c r="L1191" i="7"/>
  <c r="L1468" i="7"/>
  <c r="L1469" i="7"/>
  <c r="L1470" i="7"/>
  <c r="L1593" i="7"/>
  <c r="L948" i="7"/>
  <c r="L1150" i="7"/>
  <c r="L1153" i="7"/>
  <c r="L1155" i="7"/>
  <c r="L1156" i="7"/>
  <c r="L1157" i="7"/>
  <c r="L1159" i="7"/>
  <c r="L1161" i="7"/>
  <c r="L1163" i="7"/>
  <c r="L1164" i="7"/>
  <c r="L1165" i="7"/>
  <c r="L1166" i="7"/>
  <c r="L1167" i="7"/>
  <c r="L1168" i="7"/>
  <c r="L1169" i="7"/>
  <c r="L1170" i="7"/>
  <c r="L795" i="7"/>
  <c r="L1238" i="7"/>
  <c r="L789" i="7"/>
  <c r="L1597" i="7"/>
  <c r="L2080" i="7"/>
  <c r="L2081" i="7"/>
  <c r="L2417" i="7"/>
  <c r="L2418" i="7"/>
  <c r="L2419" i="7"/>
  <c r="L2420" i="7"/>
  <c r="L2424" i="7"/>
  <c r="L2426" i="7"/>
  <c r="L1171" i="7"/>
  <c r="L1172" i="7"/>
  <c r="L1173" i="7"/>
  <c r="L1174" i="7"/>
  <c r="L1175" i="7"/>
  <c r="L1176" i="7"/>
  <c r="L1177" i="7"/>
  <c r="L101" i="7"/>
  <c r="L102" i="7"/>
  <c r="L171" i="7"/>
  <c r="L172" i="7"/>
  <c r="L1178" i="7"/>
  <c r="L175" i="7"/>
  <c r="L178" i="7"/>
  <c r="L201" i="7"/>
  <c r="L202" i="7"/>
  <c r="L165" i="7"/>
  <c r="L166" i="7"/>
  <c r="L167" i="7"/>
  <c r="L168" i="7"/>
  <c r="L353" i="7"/>
  <c r="L1847" i="7"/>
  <c r="L1849" i="7"/>
  <c r="L1850" i="7"/>
  <c r="L1851" i="7"/>
  <c r="L1853" i="7"/>
  <c r="L1855" i="7"/>
  <c r="L1856" i="7"/>
  <c r="L1857" i="7"/>
  <c r="L1858" i="7"/>
  <c r="L1859" i="7"/>
  <c r="L1860" i="7"/>
  <c r="L1862" i="7"/>
  <c r="L1864" i="7"/>
  <c r="L1865" i="7"/>
  <c r="L1866" i="7"/>
  <c r="L1867" i="7"/>
  <c r="L1868" i="7"/>
  <c r="L1869" i="7"/>
  <c r="L1872" i="7"/>
  <c r="L1873" i="7"/>
  <c r="L1874" i="7"/>
  <c r="L1875" i="7"/>
  <c r="L1876" i="7"/>
  <c r="L1880" i="7"/>
  <c r="L1881" i="7"/>
  <c r="L1883" i="7"/>
  <c r="L1884" i="7"/>
  <c r="L1885" i="7"/>
  <c r="L1886" i="7"/>
  <c r="L1887" i="7"/>
  <c r="L1889" i="7"/>
  <c r="L1891" i="7"/>
  <c r="L1892" i="7"/>
  <c r="L1894" i="7"/>
  <c r="L1895" i="7"/>
  <c r="L1898" i="7"/>
  <c r="L1899" i="7"/>
  <c r="L1900" i="7"/>
  <c r="L63" i="7"/>
  <c r="L100" i="7"/>
  <c r="L1160" i="7"/>
  <c r="L312" i="7"/>
  <c r="L200" i="7"/>
  <c r="L1264" i="7"/>
  <c r="L1265" i="7"/>
  <c r="L1266" i="7"/>
  <c r="L1267" i="7"/>
  <c r="L1268" i="7"/>
  <c r="L1269" i="7"/>
  <c r="L1271" i="7"/>
  <c r="L1272" i="7"/>
  <c r="L1273" i="7"/>
  <c r="L1274" i="7"/>
  <c r="L1275" i="7"/>
  <c r="L1276" i="7"/>
  <c r="L1241" i="7"/>
  <c r="L1277" i="7"/>
  <c r="L1278" i="7"/>
  <c r="L1280" i="7"/>
  <c r="L1281" i="7"/>
  <c r="L1282" i="7"/>
  <c r="L1270" i="7"/>
  <c r="L1279" i="7"/>
  <c r="L1478" i="7"/>
  <c r="L1418" i="7"/>
  <c r="L1419" i="7"/>
  <c r="L1420" i="7"/>
  <c r="L796" i="7"/>
  <c r="L1594" i="7"/>
  <c r="L1595" i="7"/>
  <c r="L1596" i="7"/>
  <c r="L1421" i="7"/>
  <c r="L2015" i="7"/>
  <c r="L2016" i="7"/>
  <c r="L2017" i="7"/>
  <c r="L2018" i="7"/>
  <c r="L2019" i="7"/>
  <c r="L2020" i="7"/>
  <c r="L2021" i="7"/>
  <c r="L2022" i="7"/>
  <c r="L2023" i="7"/>
  <c r="L2024" i="7"/>
  <c r="L2552" i="7"/>
  <c r="L2553" i="7"/>
  <c r="L2554" i="7"/>
  <c r="L2555" i="7"/>
  <c r="L2556" i="7"/>
  <c r="L2557" i="7"/>
  <c r="L2558" i="7"/>
  <c r="L2025" i="7"/>
  <c r="L2026" i="7"/>
  <c r="L2027" i="7"/>
  <c r="L2028" i="7"/>
  <c r="L2029" i="7"/>
  <c r="L2030" i="7"/>
  <c r="L2031" i="7"/>
  <c r="L2032" i="7"/>
  <c r="L2033" i="7"/>
  <c r="L2034" i="7"/>
  <c r="L2035" i="7"/>
  <c r="L2036" i="7"/>
  <c r="L2037" i="7"/>
  <c r="L2038" i="7"/>
  <c r="L2039" i="7"/>
  <c r="L2040" i="7"/>
  <c r="L2041" i="7"/>
  <c r="L2042" i="7"/>
  <c r="L2043" i="7"/>
  <c r="L2044" i="7"/>
  <c r="L2045" i="7"/>
  <c r="L2046" i="7"/>
  <c r="L2047" i="7"/>
  <c r="L2048" i="7"/>
  <c r="L2049" i="7"/>
  <c r="L2050" i="7"/>
  <c r="L2051" i="7"/>
  <c r="L2052" i="7"/>
  <c r="L2053" i="7"/>
  <c r="L2054" i="7"/>
  <c r="L36" i="7"/>
  <c r="L68" i="7"/>
  <c r="L556" i="7"/>
  <c r="L38" i="7"/>
  <c r="L35" i="7"/>
  <c r="L2478" i="7"/>
  <c r="L2479" i="7"/>
  <c r="L2480" i="7"/>
  <c r="L2481" i="7"/>
  <c r="L2482" i="7"/>
  <c r="L2483" i="7"/>
  <c r="L2484" i="7"/>
  <c r="L2485" i="7"/>
  <c r="L2486" i="7"/>
  <c r="L2487" i="7"/>
  <c r="L2488" i="7"/>
  <c r="L2489" i="7"/>
  <c r="L354" i="7"/>
  <c r="L1549" i="7"/>
  <c r="L962" i="7"/>
  <c r="L756" i="7"/>
  <c r="L1397" i="7"/>
  <c r="L2574" i="7"/>
  <c r="L2580" i="7"/>
  <c r="L314" i="7"/>
  <c r="L2567" i="7"/>
  <c r="L2570" i="7"/>
  <c r="L43" i="7"/>
  <c r="L42" i="7"/>
  <c r="L60" i="7"/>
  <c r="L61" i="7"/>
  <c r="L34" i="7"/>
  <c r="L2532" i="7"/>
  <c r="L2529" i="7"/>
  <c r="L2578" i="7"/>
  <c r="L1826" i="7"/>
  <c r="L2186" i="7"/>
  <c r="L2188" i="7"/>
  <c r="L2190" i="7"/>
  <c r="L2193" i="7"/>
  <c r="L2205" i="7"/>
  <c r="L2208" i="7"/>
  <c r="L2223" i="7"/>
  <c r="L2224" i="7"/>
  <c r="L2185" i="7"/>
  <c r="L54" i="7"/>
  <c r="L2450" i="7"/>
  <c r="L2568" i="7"/>
  <c r="L2664" i="7"/>
  <c r="L2259" i="7"/>
  <c r="L2256" i="7"/>
  <c r="L1060" i="7"/>
  <c r="L436" i="7"/>
  <c r="L449" i="7"/>
  <c r="L472" i="7"/>
  <c r="L489" i="7"/>
  <c r="L383" i="7"/>
  <c r="L2550" i="7"/>
  <c r="L406" i="7"/>
  <c r="L2655" i="7"/>
  <c r="L2661" i="7"/>
  <c r="L1179" i="7"/>
  <c r="L1180" i="7"/>
  <c r="L1181" i="7"/>
  <c r="L1182" i="7"/>
  <c r="L1183" i="7"/>
  <c r="L1184" i="7"/>
  <c r="L1185" i="7"/>
  <c r="L1186" i="7"/>
  <c r="L1187" i="7"/>
  <c r="L174" i="7"/>
  <c r="L947" i="7"/>
  <c r="L430" i="7"/>
  <c r="L431" i="7"/>
  <c r="L456" i="7"/>
  <c r="L1621" i="7"/>
  <c r="L318" i="7"/>
  <c r="L327" i="7"/>
  <c r="L1457" i="7"/>
  <c r="L1456" i="7"/>
  <c r="L1489" i="7"/>
  <c r="L2299" i="7"/>
  <c r="L2300" i="7"/>
  <c r="L2308" i="7"/>
  <c r="L2311" i="7"/>
  <c r="L189" i="7"/>
  <c r="L972" i="7"/>
  <c r="L973" i="7"/>
  <c r="L2182" i="7"/>
  <c r="L2184" i="7"/>
  <c r="L1479" i="7"/>
  <c r="L1376" i="7"/>
  <c r="L2562" i="7"/>
  <c r="L1591" i="7"/>
  <c r="L2330" i="7"/>
  <c r="L2331" i="7"/>
  <c r="L1623" i="7"/>
  <c r="L552" i="7"/>
  <c r="L553" i="7"/>
  <c r="L1422" i="7"/>
  <c r="L1423" i="7"/>
  <c r="L1424" i="7"/>
  <c r="L1425" i="7"/>
  <c r="L62" i="7"/>
  <c r="L2654" i="7"/>
  <c r="L45" i="7"/>
  <c r="L940" i="7"/>
  <c r="L496" i="7"/>
  <c r="L512" i="7"/>
  <c r="L522" i="7"/>
  <c r="L1551" i="7"/>
  <c r="L1573" i="7"/>
  <c r="L1554" i="7"/>
  <c r="L511" i="7"/>
  <c r="L513" i="7"/>
  <c r="L519" i="7"/>
  <c r="L465" i="7"/>
  <c r="L792" i="7"/>
  <c r="L2670" i="7"/>
  <c r="L521" i="7"/>
  <c r="L2682" i="7"/>
  <c r="L2683" i="7"/>
  <c r="L2679" i="7"/>
  <c r="L1059" i="7"/>
  <c r="L44" i="7"/>
  <c r="L746" i="7"/>
  <c r="L734" i="7"/>
  <c r="L736" i="7"/>
  <c r="L939" i="7"/>
  <c r="L727" i="7"/>
  <c r="L729" i="7"/>
  <c r="L2677" i="7"/>
  <c r="L2678" i="7"/>
  <c r="L946" i="7"/>
  <c r="L483" i="7"/>
  <c r="L399" i="7"/>
  <c r="L440" i="7"/>
  <c r="L933" i="7"/>
  <c r="L934" i="7"/>
  <c r="L2680" i="7"/>
  <c r="L742" i="7"/>
  <c r="L941" i="7"/>
  <c r="L1401" i="7"/>
  <c r="L1946" i="7"/>
  <c r="L1947" i="7"/>
  <c r="L1211" i="7"/>
  <c r="L1522" i="7"/>
  <c r="L1524" i="7"/>
  <c r="L1496" i="7"/>
  <c r="L992" i="7"/>
  <c r="L994" i="7"/>
  <c r="L1203" i="7"/>
  <c r="L1505" i="7"/>
  <c r="L1509" i="7"/>
  <c r="L1510" i="7"/>
  <c r="L1014" i="7"/>
  <c r="L924" i="7"/>
  <c r="L925" i="7"/>
  <c r="L2681" i="7"/>
  <c r="L2665" i="7"/>
  <c r="L950" i="7"/>
  <c r="L29" i="7"/>
  <c r="L30" i="7"/>
  <c r="L1243" i="7"/>
  <c r="L726" i="7"/>
  <c r="L1200" i="7"/>
  <c r="L2249" i="7"/>
  <c r="L2250" i="7"/>
  <c r="L2251" i="7"/>
  <c r="L1458" i="7"/>
  <c r="L1459" i="7"/>
  <c r="L949" i="7"/>
  <c r="L2705" i="7"/>
  <c r="L2666" i="7"/>
  <c r="L2667" i="7"/>
  <c r="L2668" i="7"/>
  <c r="L2697" i="7"/>
  <c r="I2" i="9" l="1"/>
  <c r="I3" i="9" l="1"/>
  <c r="F3" i="9" l="1"/>
  <c r="F4" i="9"/>
  <c r="E3" i="9"/>
  <c r="E4" i="9"/>
  <c r="D3" i="9"/>
  <c r="D4" i="9"/>
  <c r="C3" i="9"/>
  <c r="C4" i="9"/>
  <c r="B3" i="9"/>
  <c r="B4" i="9"/>
  <c r="L2" i="9"/>
  <c r="A1" i="9" l="1"/>
  <c r="F5" i="9"/>
  <c r="E5" i="9" l="1"/>
  <c r="D5" i="9"/>
  <c r="C5" i="9"/>
  <c r="B5" i="9"/>
  <c r="L119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F7691D-7673-4A92-99F7-EA0A5EEC0AB3}" keepAlive="1" name="Query - Data Power app" description="Connection to the 'Data Power app' query in the workbook." type="5" refreshedVersion="8" background="1" saveData="1">
    <dbPr connection="Provider=Microsoft.Mashup.OleDb.1;Data Source=$Workbook$;Location=&quot;Data Power app&quot;;Extended Properties=&quot;&quot;" command="SELECT * FROM [Data Power app]"/>
  </connection>
  <connection id="2" xr16:uid="{31341869-5095-4671-B04D-1BB124E201E4}" keepAlive="1" name="Query - Real Time" description="Connection to the 'Real Time' query in the workbook." type="5" refreshedVersion="8" background="1" saveData="1">
    <dbPr connection="Provider=Microsoft.Mashup.OleDb.1;Data Source=$Workbook$;Location=&quot;Real Time&quot;;Extended Properties=&quot;&quot;" command="SELECT * FROM [Real Time]"/>
  </connection>
  <connection id="3" xr16:uid="{06262494-A294-4B56-837A-858064279495}" keepAlive="1" name="Query - Result" description="Connection to the 'Result' query in the workbook." type="5" refreshedVersion="8" background="1" saveData="1">
    <dbPr connection="Provider=Microsoft.Mashup.OleDb.1;Data Source=$Workbook$;Location=Result;Extended Properties=&quot;&quot;" command="SELECT * FROM [Result]"/>
  </connection>
  <connection id="4" xr16:uid="{4AFD69B2-782F-43DB-9C79-AF4A6DCD1E6D}" keepAlive="1" name="Query - Results" description="Connection to the 'Results' query in the workbook." type="5" refreshedVersion="8" background="1" saveData="1">
    <dbPr connection="Provider=Microsoft.Mashup.OleDb.1;Data Source=$Workbook$;Location=Results;Extended Properties=&quot;&quot;" command="SELECT * FROM [Results]"/>
  </connection>
  <connection id="5" xr16:uid="{B7E8B090-9D79-4CC5-9337-691FC5342296}" keepAlive="1" name="Query - Xuất-Delay-SLT" description="Connection to the 'Xuất-Delay-SLT' query in the workbook." type="5" refreshedVersion="8" background="1" saveData="1">
    <dbPr connection="Provider=Microsoft.Mashup.OleDb.1;Data Source=$Workbook$;Location=Xuất-Delay-SLT;Extended Properties=&quot;&quot;" command="SELECT * FROM [Xuất-Delay-SL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<sst xmlns="http://schemas.openxmlformats.org/spreadsheetml/2006/main" count="45028" uniqueCount="10233">
  <si>
    <t>STT</t>
  </si>
  <si>
    <t>SO</t>
  </si>
  <si>
    <t>PRO ODER</t>
  </si>
  <si>
    <t>Brand Code</t>
  </si>
  <si>
    <t>CUSTOMERS</t>
  </si>
  <si>
    <t>#MOLDED</t>
  </si>
  <si>
    <t>Total Qty</t>
  </si>
  <si>
    <t>Load material (PPC)</t>
  </si>
  <si>
    <t>RECEIVED (MATERIAL)</t>
  </si>
  <si>
    <t>RECEIVED (LOGO)</t>
  </si>
  <si>
    <t>Laminating (PPC)</t>
  </si>
  <si>
    <t>Laminating (Pro)</t>
  </si>
  <si>
    <t>Prefitting (PPC)</t>
  </si>
  <si>
    <t>Prefitting (Pro)</t>
  </si>
  <si>
    <t>Slipting (PPC)</t>
  </si>
  <si>
    <t>Slipting (Pro)</t>
  </si>
  <si>
    <t>Bào (PPC)</t>
  </si>
  <si>
    <t>Bào (Pro)</t>
  </si>
  <si>
    <t>SUB</t>
  </si>
  <si>
    <t>Molding (PPC)</t>
  </si>
  <si>
    <t>Molding Pro (IN)</t>
  </si>
  <si>
    <t>Molding Pro</t>
  </si>
  <si>
    <t>IN lean Line (PPC)</t>
  </si>
  <si>
    <t>IN lean Line (Pro)</t>
  </si>
  <si>
    <t>IN lean Line (MACHINE)</t>
  </si>
  <si>
    <t>Out lean Line (PPC)</t>
  </si>
  <si>
    <t>Out lean Line (Pro)</t>
  </si>
  <si>
    <t>PACKING PRO</t>
  </si>
  <si>
    <t>Packing date</t>
  </si>
  <si>
    <t>Finish date</t>
  </si>
  <si>
    <t>PPC Confirm</t>
  </si>
  <si>
    <t>STORED</t>
  </si>
  <si>
    <t>STATUS</t>
  </si>
  <si>
    <t>#Last</t>
  </si>
  <si>
    <t>BOM</t>
  </si>
  <si>
    <t>#MOLD</t>
  </si>
  <si>
    <t>GENDER</t>
  </si>
  <si>
    <t>PU</t>
  </si>
  <si>
    <t>PU DESCRIPTION</t>
  </si>
  <si>
    <t>DL PU</t>
  </si>
  <si>
    <t>PU2</t>
  </si>
  <si>
    <t>PU2 DESCRIPTION</t>
  </si>
  <si>
    <t>DL PU2</t>
  </si>
  <si>
    <t>PU3</t>
  </si>
  <si>
    <t>PU3 DESCRIPTION</t>
  </si>
  <si>
    <t>DL PU3</t>
  </si>
  <si>
    <t>FB</t>
  </si>
  <si>
    <t>FB DESCRIPTION</t>
  </si>
  <si>
    <t>DL FB</t>
  </si>
  <si>
    <t>LOGO</t>
  </si>
  <si>
    <t>LOGO DESCRIPTION</t>
  </si>
  <si>
    <t>DL LOGO</t>
  </si>
  <si>
    <t>SKIVING</t>
  </si>
  <si>
    <t>CHECK TOTAL</t>
  </si>
  <si>
    <t>THĂNG HOA</t>
  </si>
  <si>
    <t>DETAIL</t>
  </si>
  <si>
    <t>DETAIL SKIVING</t>
  </si>
  <si>
    <t>ON RUNNING</t>
  </si>
  <si>
    <t>MOLDED</t>
  </si>
  <si>
    <t/>
  </si>
  <si>
    <t>LEAN-03</t>
  </si>
  <si>
    <t>21-005-W-Low (M-0234)</t>
  </si>
  <si>
    <t>OV-0256</t>
  </si>
  <si>
    <t>Women's</t>
  </si>
  <si>
    <t>PVN-003537</t>
  </si>
  <si>
    <t>OrthoLite HybridPlus-Recycled MINT GREEN/11-4805TPX Hybrid Flat Sheet 0.12D 25+/-4 Asker C 1.1M 2M 4.5mm</t>
  </si>
  <si>
    <t>NONE</t>
  </si>
  <si>
    <t>HOV-000015</t>
  </si>
  <si>
    <t>ON RUNNING Heat Transfer Logo (Horizontal Direction Printing) 1 COLOR W:13.35MM L:31.78MM: 11-4001TPG Left Foot Description: "ON" + "CLOUD" (Logo from left to right) Right Foot Description: Same as Left Foot (Left &amp; Right are the same direction)</t>
  </si>
  <si>
    <t>DIE CUT</t>
  </si>
  <si>
    <t>LEAN-06</t>
  </si>
  <si>
    <t>DIE-CUT</t>
  </si>
  <si>
    <t>PUMA</t>
  </si>
  <si>
    <t>BRIGHT FLUSHING CO., LTD / EVER DECADE</t>
  </si>
  <si>
    <t>LEANLINE1_2</t>
  </si>
  <si>
    <t>PCN-007888</t>
  </si>
  <si>
    <t>OrthoLite Recycled MULTICOLOR Recycled Flat Sheet 0.23D 25-43 Asker C 1.1M 2M 2.5mm</t>
  </si>
  <si>
    <t>NIKE</t>
  </si>
  <si>
    <t>DONA VICTOR FOOTWEAR CO., LTD</t>
  </si>
  <si>
    <t>PCN-003655</t>
  </si>
  <si>
    <t>OrthoLite Impressions-Nike TAWNY PORT/19-1725TPX Flat Sheet 0.15D 70-80 Asker F 1.1M 1.7M 3mm</t>
  </si>
  <si>
    <t>BROOKS</t>
  </si>
  <si>
    <t>LONG FA (VIETNAM ) CO., LTD / AIKNIT</t>
  </si>
  <si>
    <t>BP-104-3 (M-0131)</t>
  </si>
  <si>
    <t>OE-0656</t>
  </si>
  <si>
    <t>Men's</t>
  </si>
  <si>
    <t>PVN-003483</t>
  </si>
  <si>
    <t>OrthoLite X-40-Hybrid SEEDPEARL/12-0703TPX Hybrid Flat Sheet 0.16D 35+/-4 Asker C 1.1M 1.7M 12mm</t>
  </si>
  <si>
    <t>GLOBAL RUNNING CO., LTD / CHAMPION GLORY TRADING LIMITED</t>
  </si>
  <si>
    <t>ON RUNNING Heat Transfer Logo (Horizontal Direction Printing) 1 COLOR W:21.5MM L:28.2MM:11-4001TPG Left Foot Description:"ON" + "CLOUD PUSH" (Logo from left to right) Right Foot Description:Same as Left Foot (Left &amp; right are the same direction)</t>
  </si>
  <si>
    <t>21-005-M-Low (M-0235)</t>
  </si>
  <si>
    <t>ON RUNNING Heat Transfer Logo (Horizontal Direction Printing) 1 COLOR W:23.9MM L:31.5MM:11-4001TPG Left Foot Description:"ON" + "CLOUD PUSH" (Logo from left to right) Right Foot Description:Same as Left Foot (Left &amp; right are the same direction)</t>
  </si>
  <si>
    <t>FREEVIEW INDUSTRIAL (VIETNAM) CO., LTD / CHAMPION GLORY</t>
  </si>
  <si>
    <t>CONVERSE</t>
  </si>
  <si>
    <t>TY XUAN CO., LTD / VINH LONG FOOTWEAR</t>
  </si>
  <si>
    <t>TV-067 (D-0310)</t>
  </si>
  <si>
    <t>ADIDAS</t>
  </si>
  <si>
    <t>LEAN-09</t>
  </si>
  <si>
    <t>ATHENA VIETNAM FOOTWEAR CO., LTD / GOODWAY INTERNATIONAL HOLDINGS LIMITED</t>
  </si>
  <si>
    <t>ON-112 (M-0236)</t>
  </si>
  <si>
    <t>FU LUH SHOES CO., LTD / FORTUNE PLANET INDUSTRIAL LIMITED</t>
  </si>
  <si>
    <t>QD-10(EXCEE) (D-0260)</t>
  </si>
  <si>
    <t>PVN-001560</t>
  </si>
  <si>
    <t>OrthoLite Ultra-Nike FOSSIL/17-0909TPX Flat Sheet 0.085D 25+/-4 Asker C 1.1M 2M 4mm</t>
  </si>
  <si>
    <t>DONA PACIFIC (VIETNAM) CO., LTD</t>
  </si>
  <si>
    <t>QA-7H NEW (D-0454)</t>
  </si>
  <si>
    <t>PVN-001566</t>
  </si>
  <si>
    <t>OrthoLite Ultra-Nike SEEDPEARL/12-0703TPX Flat Sheet 0.085D 25+/-4 Asker C 1.1M 2M 4mm</t>
  </si>
  <si>
    <t>TKG TAEKWANG VINA JOINT STOCK COMPANY</t>
  </si>
  <si>
    <t>PVN-002413</t>
  </si>
  <si>
    <t>OrthoLite Regular-Nike AIR BLUE/16-4134TPX Flat Sheet 0.11D 25+/-4 Asker C 1.1M 2M 4.2mm</t>
  </si>
  <si>
    <t>CHANG SHIN VIETNAM CO., LTD</t>
  </si>
  <si>
    <t>OV-0208</t>
  </si>
  <si>
    <t>PVN-003573</t>
  </si>
  <si>
    <t>OrthoLite X-35-Hybrid-Nike SEEDPEARL/12-0703TPX Hybrid Flat Sheet 0.145D 25+/-4 Asker C 1.1M 2M 4.2mm</t>
  </si>
  <si>
    <t>MSP038 (M-0212)</t>
  </si>
  <si>
    <t>OV-0286</t>
  </si>
  <si>
    <t>Unisex</t>
  </si>
  <si>
    <t>PVN-003837</t>
  </si>
  <si>
    <t>OrthoLite Lazy YELLOW/13-0858TPX Flat Sheet 0.15D 72-78 Asker F 1.1M 1.7M 3.5mm</t>
  </si>
  <si>
    <t>PUMA Heat Transfer Logo 1 COLOR W:20MM L:64MM COLOR(S):137-95-00 Left Foot Description: "Ortholite" + little "R" + Cat + 0.2MM Clear base Right Foot Description:Same as Left Foot (Left &amp; Right are the same direction: logo from heel to toe) SIZE(S):2.5-7.5</t>
  </si>
  <si>
    <t>PT. TKG TAE KWANG INDONESIA</t>
  </si>
  <si>
    <t>QD-10 (M-0454)</t>
  </si>
  <si>
    <t>OI-0023</t>
  </si>
  <si>
    <t>AWB-016726</t>
  </si>
  <si>
    <t>00A (PP)LINING KNIT MATTE MICRO (SHASTA) REC 44" 309G</t>
  </si>
  <si>
    <t>PVN-001550</t>
  </si>
  <si>
    <t>OrthoLite Regular-Nike AIR BLUE/16-4134TPX Flat Sheet 0.11D 25+/-4 Asker C 1.1M 1.7M 2mm</t>
  </si>
  <si>
    <t>VIETNAM DONA STANDARD FOOTWEAR CO., LTD</t>
  </si>
  <si>
    <t>OE-0002</t>
  </si>
  <si>
    <t>FREETREND INDUSTRIAL (VIETNAM) CO., LTD / FEET BIT</t>
  </si>
  <si>
    <t>HOV-000005</t>
  </si>
  <si>
    <t>NIKE Heat Transfer Logo 1 COLOR W:33.2MM L:33.2MM COLOR(S):10A Left Foot Description:"Pinwheel" Right Foot Description:Same as Left Foot (Left &amp; Right are the same direction)</t>
  </si>
  <si>
    <t>Skiving</t>
  </si>
  <si>
    <t>MR-10 (VOMERO) (M-0489)</t>
  </si>
  <si>
    <t>LEAN-08</t>
  </si>
  <si>
    <t>NEW BALANCE</t>
  </si>
  <si>
    <t>JV8-0665LH-2 (M-0406)</t>
  </si>
  <si>
    <t>OE-0931</t>
  </si>
  <si>
    <t>PCN-008308</t>
  </si>
  <si>
    <t>OrthoLite X-55 RED/19-1764TPX Flat Sheet 0.16D 25+/-4 Asker C 1.1M 1.7M 5.2mm</t>
  </si>
  <si>
    <t>AWB-014433</t>
  </si>
  <si>
    <t>12J (PP)LINING KNIT MATTE MICRO (HOOD) REC 44" 250G</t>
  </si>
  <si>
    <t>POU SUNG VIETNAM CO., LTD</t>
  </si>
  <si>
    <t>QD-10 (D-0419) (ARCH SKIVING)</t>
  </si>
  <si>
    <t>PVN-001565</t>
  </si>
  <si>
    <t>OrthoLite Regular-Nike AIR BLUE/16-4134TPX Flat Sheet 0.11D 15+/-4 Asker C 1.1M 2M 4mm</t>
  </si>
  <si>
    <t>Liệu đã chặt mang đi bào eo (dùng bánh mài 7 độ mài từ eo vào, trong phạm vi từ 19mm-25mm, độ dày eo là từ 1.5mm đến 2mm+/-0.3mm (bao gồm vải) (độ rộng phần mài theo size)</t>
  </si>
  <si>
    <t>MR-10 (D-0267) (SKIVE ARCH)</t>
  </si>
  <si>
    <t>Liệu đã chặt đôi mang đi bào eo (dùng bánh mài 12 độ mài từ eo vào, trong phạm vi từ 8.5mm-11mm, độ dày eo từ 1.5mm đến 2mm +/-0.3mm (bao gồm vải), độ rộng phần mài theo size).</t>
  </si>
  <si>
    <t>Sublimation</t>
  </si>
  <si>
    <t>CTY TNHH MTV NAM XUYEN</t>
  </si>
  <si>
    <t>Liệu đã chặt đôi mang đi bào eo (dùng bánh mài 12 độ mài từ phần eo vào, trong phạm vi 8.5-11mm, độ dày eo là từ 1.5-2mm+/-0.3mm(bao gồm vải) (độ rộng phần mài theo size))</t>
  </si>
  <si>
    <t>LEAN-07</t>
  </si>
  <si>
    <t>MR-10 (D-0267)(SKIVE ARCH)</t>
  </si>
  <si>
    <t>PVN-002966</t>
  </si>
  <si>
    <t>OrthoLite Ultra-Hybrid-Nike SEEDPEARL/12-0703TPX Hybrid Flat Sheet 0.085D 25+/-4 Asker C 1.1M 2M 4mm</t>
  </si>
  <si>
    <t>AWB-014418</t>
  </si>
  <si>
    <t>00A (PP)LINING KNIT MATTE MICRO (HOOD) REC 44" 250G</t>
  </si>
  <si>
    <t>LEAN-05</t>
  </si>
  <si>
    <t>MR-42 (D-0264) (skive arch)</t>
  </si>
  <si>
    <t>PVN-002053</t>
  </si>
  <si>
    <t>OrthoLite Ultra-Nike LIME GREEN/14-0452TPX Flat Sheet 0.085D 15+/-4 Asker C 1.1M 2M 5mm</t>
  </si>
  <si>
    <t>Liệu đã chặt đôi mang đi bào eo (dùng bánh mài 19 độ mài từ eo vào, trong phạm vi từ 8.5mm-11mm, độ dày eo từ 1.5mm đến 2mm+/-0.3mm(bao gồm vải), độ rộng phần mài theo size)</t>
  </si>
  <si>
    <t>LEAN-04</t>
  </si>
  <si>
    <t>HTL-022862</t>
  </si>
  <si>
    <t>NIKE Heat Transfer Logo 1 COLOR W:31.5MM L:68.7MM:00A Left Foot Description:SWOOSH + "just do it" (16.8MM*68.7MM) + 0.2MM CLEAR BASE (+Antimigration) Right Foot Description:PINWHEEL (31.5MM*31.5MM) + 0.2MM CLEAR BASE (+Antimigration) (Left &amp; Right are different from direction. Left: logo from heel to toe. Right: horizontal direction printing)</t>
  </si>
  <si>
    <t>Grade School</t>
  </si>
  <si>
    <t>MR-10 (M-0110)</t>
  </si>
  <si>
    <t>PVN-003714</t>
  </si>
  <si>
    <t>OrthoLite Nike PP002 AMAZON/18-6024TPX Flat Sheet 0.145D 25+/-4 asker C 1.1M 2M 5.2mm</t>
  </si>
  <si>
    <t>CYPRESS VIET NAM FOOTWEAR LIMITED / MILLION PLAN INTERNATIONAL LIMITED</t>
  </si>
  <si>
    <t>ASICS</t>
  </si>
  <si>
    <t>POU YUEN VIETNAM ENTERPRISE LTD</t>
  </si>
  <si>
    <t>TAK-1_2 (M-0132)</t>
  </si>
  <si>
    <t>OE-1128(TA-1ot)</t>
  </si>
  <si>
    <t>PVN-003576</t>
  </si>
  <si>
    <t>OrthoLite X-55-Hybrid FOSSIL/17-0909TPX Hybrid Flat Sheet 0.16D 25+/-4 Asker C 1.1M 1.7M 12mm</t>
  </si>
  <si>
    <t>ADIANA VIETNAM FOOTWEAR COMPANY LIMITED/NICE ELITE INTERNATIONAL LIMITED</t>
  </si>
  <si>
    <t>JV1-0695-3(arch skive)</t>
  </si>
  <si>
    <t>PVN-002478</t>
  </si>
  <si>
    <t>OrthoLite Eco LT-Hybrid SEEDPEARL/12-0703TPX Hybrid Flat Sheet 0.11D 25+/-4 Asker C 1.1M 2M 4mm</t>
  </si>
  <si>
    <t>AWB-022477</t>
  </si>
  <si>
    <t>No Dye LJ-B1-1-VEPM5 44" 180G</t>
  </si>
  <si>
    <t>Liệu sau khi chặt mang đi bào eo (dùng bánh mài 7 độ mài từ phần eo vào, trong phạm vi từ 20mm, độ dày eo là từ 1.5mm đến 2mm+/-0.3mm (bao gồm vải)) .</t>
  </si>
  <si>
    <t>NK057(D-0515) (Skive arch)</t>
  </si>
  <si>
    <t>NIKE Heat Transfer Logo (Vertical Direction Printing) 1 COLOR W:6.94MM L:74.77MM COLOR(S):01B Left Foot Description: GLOSSY EFFECT:"air" (letter "air" is solid) + "MAX" + SWOOSH (follow graphic) Right Foot Description:Same as Left Foot (Left &amp; Right are the same: logo from heel to toe)</t>
  </si>
  <si>
    <t>Liệu đã chặt đôi mang đi bào eo (dùng bánh mài 9.5 độ mài từ eo vào, trong phạm vi 19.5mm, độ dày eo là từ 1.5mm đến 2mm+/-0.3mm (bao gồm vải)</t>
  </si>
  <si>
    <t>QD-32 (M-0103)</t>
  </si>
  <si>
    <t>OV-0031</t>
  </si>
  <si>
    <t>AWB-014424</t>
  </si>
  <si>
    <t>10A (PP)LINING KNIT MATTE MICRO (HOOD) REC 44" 250G</t>
  </si>
  <si>
    <t>LONG RICH (VIETNAM) CO., LTD / AIKNIT</t>
  </si>
  <si>
    <t>PCN-007007</t>
  </si>
  <si>
    <t>OrthoLite X-55-Hybrid SEEDPEARL/12-0703TPX Hybrid Flat Sheet 0.16D 25+/-4 Asker C 1.1M 1.7M 12mm</t>
  </si>
  <si>
    <t>AWB-019317</t>
  </si>
  <si>
    <t>13-4201TCX(Oyster Mushroom) LJ-B0001-DDY-EPM5 44" 225G</t>
  </si>
  <si>
    <t>NK057(D-0515)(Skive arch)</t>
  </si>
  <si>
    <t>MR-30(ZF6) (D-0189) (Skive arch)</t>
  </si>
  <si>
    <t>PVN-002875</t>
  </si>
  <si>
    <t>OrthoLite Ultra-Hybrid-Nike SEEDPEARL/12-0703TPX Hybrid Flat Sheet 0.085D 25+/-4 Asker C 1.1M 2M 3mm</t>
  </si>
  <si>
    <t>Liệu đã chặt đôi mang đi bào eo (dùng bánh mài 7 độ mài từ eo vào, trong phạm vi 16.5mm, độ dày eo còn 1mm +/-0.3mm (bao gồm vải))</t>
  </si>
  <si>
    <t>PVN-001562</t>
  </si>
  <si>
    <t>OrthoLite Ultra-Nike LIME GREEN/14-0452TPX Flat Sheet 0.085D 25+/-4 Asker C 1.1M 2M 4mm</t>
  </si>
  <si>
    <t>ANNORA VIETNAM FOOTWEAR LIMITED / GREAT ASCENT</t>
  </si>
  <si>
    <t>NK024 (D-0470) (SKIVE ARCH)</t>
  </si>
  <si>
    <t>Liệu đã chặt đôi mang đi bào eo (dùng bánh mài 12 độ mài từ eo vào, trong phạm vi 11.9mm, độ dày eo còn 1.5~2mm +/-0.3mm (bao gồm vải)). Dựa theo đế lót mẫu</t>
  </si>
  <si>
    <t>BEESCO VINA CO., LTD</t>
  </si>
  <si>
    <t>PVN-003581</t>
  </si>
  <si>
    <t>OrthoLite X-30-Hybrid BROWN SUGAR/17-1134TPX Hybrid Flat Sheet 0.13D 25+/-4 Asker C 1.1M 2M 12mm</t>
  </si>
  <si>
    <t>AWB-018685</t>
  </si>
  <si>
    <t>BLACK CYL34289-DRP 44" 180G</t>
  </si>
  <si>
    <t>FREEWELL VIETNAM CO., LTD / AIKNIT</t>
  </si>
  <si>
    <t>PVN-003414</t>
  </si>
  <si>
    <t>OrthoLite Regular-Hybrid SEEDPEARL/12-0703TPX Hybrid Flat Sheet 0.11D 25+/-4 Asker C 1.1M 2M 12mm</t>
  </si>
  <si>
    <t>AWB-018740</t>
  </si>
  <si>
    <t>BLACK CY101 DRP 44" 220G</t>
  </si>
  <si>
    <t>AWB-003339</t>
  </si>
  <si>
    <t>00A MERRY MESH(LJB-540) 44" 250G</t>
  </si>
  <si>
    <t>JV1-0695-3D (M-0130)</t>
  </si>
  <si>
    <t>OSC-0003</t>
  </si>
  <si>
    <t>PVN-002019</t>
  </si>
  <si>
    <t>OrthoLite Regular NEUTRAL GRAY/17-4402TPX Flat Sheet 0.11D 25+/-4 Asker C 1.1M 2M 13mm</t>
  </si>
  <si>
    <t>POU HUNG VIETNAM COMPANY LIMITED</t>
  </si>
  <si>
    <t>AWB-020705</t>
  </si>
  <si>
    <t>NO DYE LJ-B1150B-VEPM5 44" 170G</t>
  </si>
  <si>
    <t>HTL-022555</t>
  </si>
  <si>
    <t>ASICS Heat Transfer Logo (Vertical Direction Printing) 1 COLOR W:18MM L:54MM COLOR(S):WHITE Left Foot Description:"ASICS" new font Right Foot Description:Same as Left Foot (Left &amp; Right are the same direction: logo from toe to heel)</t>
  </si>
  <si>
    <t>VIETNAM KIM VIET FOOTWEAR CO., LTD/MACAU XANADU LIMITED</t>
  </si>
  <si>
    <t>QA-7 (D-0265) (Skiving from arch to heel part)</t>
  </si>
  <si>
    <t>DC-013359</t>
  </si>
  <si>
    <t>HTL-023184</t>
  </si>
  <si>
    <t>NIKE Heat Transfer Logo (Vertical Direction Printing) 1 COLOR W:29MM L:39MM:10A Left Foot Description:"NIKE" + SWOOSH + "AIR" + little "R" + 0.2mm clear base around logo Right Foot Description:Same as Left Foot (Left &amp; Right are the same direction: logo from toe to heel)</t>
  </si>
  <si>
    <t>Liệu sau khi chặt mang đi bào eo(tính từ ngoài hướng vào trong tại phần arch trong phạm vi 13.6mm-14.2mm dùng bánh mài 15 độ mài còn 1.5-2mm(bao gồm vải),từ phần arch hướng xuống gót trong phạm vi 6mm dùng bánh mài 30 độ mài còn 1.5-2mm(bao gồm vải)</t>
  </si>
  <si>
    <t>CI BAO CO., LTD / SHYANG SHIN BAO</t>
  </si>
  <si>
    <t>41048 (M-0475)</t>
  </si>
  <si>
    <t>OI-0019A</t>
  </si>
  <si>
    <t>PVN-003987</t>
  </si>
  <si>
    <t>OrthoLite Ultra-Hybrid SEEDPEARL/12-0703TPX Hybrid Flat Sheet 0.085D 25+/-4 Asker C 1.1M 2M 6.2mm</t>
  </si>
  <si>
    <t>AWB-024846</t>
  </si>
  <si>
    <t xml:space="preserve">01F7 DYT 13 272 MULTILSPAN - EPM 5 44" 156G </t>
  </si>
  <si>
    <t>MR-10 (M-0290)</t>
  </si>
  <si>
    <t>PVN-003684</t>
  </si>
  <si>
    <t>OrthoLite Nike PP002 GLACIER GRAY/14-4102TPX Flat Sheet 0.145D 25+/-4 asker C 1.1M 2M 4.2mm</t>
  </si>
  <si>
    <t>OE-006441</t>
  </si>
  <si>
    <t>HTL-030512</t>
  </si>
  <si>
    <t>ASICS Heat Transfer Logo 1 COLOR W:31.5MM L:31MM COLOR(S):WHITE Left Foot Description: "CARBON FOOTPRINT"/"+12.5 kg CO2e"/parentheses (31.5mm*31mm) + 0.3mm clear base (follow file) Right Foot Description:"@" (24mm*24mm) + 0.3mm clear base (follow file) (Left &amp; Right: horizontal direction printing, logo from left to right)</t>
  </si>
  <si>
    <t>PVN-003462</t>
  </si>
  <si>
    <t>OrthoLite HybridPlus-Recycled MINT GREEN/11-4805TPX Hybrid Flat Sheet 0.12D 25+/-4 Asker C 1.1M 2M 12mm</t>
  </si>
  <si>
    <t>AWB-018567</t>
  </si>
  <si>
    <t>BLACK C LJ-B0001-BLK-EPM5 44" 210G</t>
  </si>
  <si>
    <t>HTL-024815</t>
  </si>
  <si>
    <t>BROOKS Heat Transfer Logo (Vertical Direction Printing) 1 COLOR W:31MM L:64MM: 11-0601TCX Left Foot Description: BROOKS + CHERVON + 2mm clear base (Water based) Right Foot Description: Same as Left Foot (Left &amp; Right are the same direction, Logo from heel to toe)</t>
  </si>
  <si>
    <t>PVN-003671</t>
  </si>
  <si>
    <t>OrthoLite Eco LT-Hybrid SEEDPEARL/12-0703TPX Hybrid Flat Sheet 0.11D 25+/-4 Asker C 1.1M 2M 13mm</t>
  </si>
  <si>
    <t>AWB-019316</t>
  </si>
  <si>
    <t>19-3920TCX LJ-B0001-DDY-EPM5 44" 225G</t>
  </si>
  <si>
    <t>HTL-024990</t>
  </si>
  <si>
    <t>BROOKS Heat Transfer Logo (Vertical Direction Printing) 1 COLOR W:31MM L:64MM:16-4134TCX Left Foot Description:BROOKS + CHERVON + 2mm clear base (31mm*64mm)(Water based) Right Foot Description:Same as Left Foot (Left &amp; Right are the same direction: logo from heel to toe)</t>
  </si>
  <si>
    <t>TAK-1-2 (M-0132)</t>
  </si>
  <si>
    <t>OSC-000361</t>
  </si>
  <si>
    <t>HTL-027458</t>
  </si>
  <si>
    <t>NEW BALANCE Heat Transfer Logo (Vertical Direction Printing)  3 COLORS W:31MM L:70MM:145-17-00/8001C/012-39-36 Left Foot Description: OUTLINE BORDER+BASE "NB/PL-1FIT"+"NEUTRAL CUSHION"+"1906"+"ENHANCED PERFORMANCE WITH"+"Ortholite" little "R":145-17-00 + "NB/PL-1FIT"+"new balance"+RIGHT SIDE BASE COLOR: 8001C + INNER BORDER+OUTLINE "new balance": 012-39-36 Right Foot Description: Same as Left Foot (Left &amp; Right are the same direction: logo from toe to heel)</t>
  </si>
  <si>
    <t>AWB-019278</t>
  </si>
  <si>
    <t>145-17-00 LJ-B0771-NB-EPM5 44" 220G</t>
  </si>
  <si>
    <t>JV1-0695-3D(M-0261)</t>
  </si>
  <si>
    <t>OV-0312</t>
  </si>
  <si>
    <t>Liệu đã chặt đôi mang đi bào eo (dùng bánh mài 19 độ mài từ eo vào, trong phạm vi 8.5-11mm, độ dày eo là từ 1.5mm đến 2mm+/-0.3mm (bao gồm vải), độ rộng phần mài theo size)</t>
  </si>
  <si>
    <t>QA-7H (D-0256) (skive arch)</t>
  </si>
  <si>
    <t>Liệu đã chặt đôi mang đi bào eo (Dùng rập bào của Tae Kwang) (Rập bào mở từ 6#-15# (Tae Kwang): dùng bánh mài 9.5 độ bào từ phần eo vào, độ rộng theo size (phạm vi từ 14.2mm-17.3mm), độ dày eo là 1.5mm đến 2mm/+/-0.3mm(bao gồm vải)</t>
  </si>
  <si>
    <t>OV-000732</t>
  </si>
  <si>
    <t>PVN-002827</t>
  </si>
  <si>
    <t>OrthoLite Regular-Hybrid-Nike SEEDPEARL/12-0703TPX Hybrid Flat Sheet 0.11D 25+/-4 Asker C 1.1M 2M 5mm</t>
  </si>
  <si>
    <t>HTL-013828</t>
  </si>
  <si>
    <t>NIKE Heat Transfer Logo 1 COLOR W:34.1MM L:34.1MM COLOR(S):10A Left Foot Description:"Pinwheel" Right Foot Description:Same as Left Foot (Left &amp; Right are the same direction)</t>
  </si>
  <si>
    <t>AWB-018687</t>
  </si>
  <si>
    <t>GREY CYL34289-DRP 44" 180G</t>
  </si>
  <si>
    <t>AWB-019295</t>
  </si>
  <si>
    <t>00A MERRY MESH LJ-B540-EPM5 1TONE DTY REC (PCX#206190)(MCS#LU1P/PK5929) 44" 250G</t>
  </si>
  <si>
    <t>ASICS Heat Transfer Logo 1 COLOR W:35MM L:34.5MM COLOR(S):WHITE Left Foot Description: "CARBON FOOTPRINT"/"+10.6 kg CO2e"/parentheses (35mm*34.5mm) + 0.3mm clear base (follow file) Right Foot Description:"@" (28mm*28mm) + 0.3mm clear base (follow file) (Left &amp; Right: horizontal direction printing, logo from left to right)</t>
  </si>
  <si>
    <t>OE-004430</t>
  </si>
  <si>
    <t>HTL-027720</t>
  </si>
  <si>
    <t>ASICS Heat Transfer Logo (Horizontal Direction Printing) 1 COLOR W:36MM L:36MM COLOR(S): MS02-20SC(PURE SILVER) Left Foot Description: "@" + Clear Base 0.3mm Right Foot Description: Same as Left Foot (Left &amp; Right are the same direction)</t>
  </si>
  <si>
    <t>TKG TAEKWANG MOC BAI JOINT STOCK COMPANY/ TKG TAEKWANG VINA JOINT STOCK COMPANY</t>
  </si>
  <si>
    <t>X-3379/NSW-114 (D-0261)</t>
  </si>
  <si>
    <t>MR-10 (D-0344) (TAEKWANG)</t>
  </si>
  <si>
    <t>QD-10(AM90 DRIFT)(D-0203)</t>
  </si>
  <si>
    <t>PVN-003488</t>
  </si>
  <si>
    <t>OrthoLite Ultra-Nike SEEDPEARL/12-0703TPX Flat Sheet 0.085D 5-10 Asker C 1.1M 2M 4mm</t>
  </si>
  <si>
    <t>NSW-83H (D-0042)</t>
  </si>
  <si>
    <t>HTL-025807</t>
  </si>
  <si>
    <t>BROOKS Heat Transfer Logo (Vertical Direction Printing) 1 COLOR W:31MM L:64MM:19-4104TCX(Ebony) Left Foot Description:BROOKS + CHERVON + 2mm clear base (Water based) Right Foot Description:Same as Left Foot (Left &amp; Right are the same direction: logo from heel to toe)</t>
  </si>
  <si>
    <t>OSC-000271</t>
  </si>
  <si>
    <t>HTL-026129</t>
  </si>
  <si>
    <t>NEW BALANCE Heat Transfer Logo 3 COLORS W:31MM L:70MM COLOR(S):000-68-00/145-17-00/8001C(METALLIC) Left Foot Description:OUTLINE BORDER+BASE "NB/PL-1FIT"+OUTLINE "new balance"+"ENHANCED PERFORMANCE WITH"+"NEUTRAL CUSHION"+"1906": 000-68-00 + INLINE BORDER: 145-17-00 + "new balance"+"NB/PL-1FIT"+RIGHT SIDE BASE COLOR+"Ortholite": 8001C(METALLIC) + Small (R): 145-17-00 Right Foot Description: Same as Left Foot</t>
  </si>
  <si>
    <t>AWB-022396</t>
  </si>
  <si>
    <t>4LQ (PP)LINING KNIT MATTE MICRO (HOOD) REC 44" 250G</t>
  </si>
  <si>
    <t>TS-073 (M-0189)</t>
  </si>
  <si>
    <t>OE-1338</t>
  </si>
  <si>
    <t>PCN-008007</t>
  </si>
  <si>
    <t>OrthoLite O-Therm LAVA RED/1795C O-Therm Flat Sheet 0.11D 25+/-4 Asker C 1.1M 2M 4.5mm</t>
  </si>
  <si>
    <t>AWB-020189</t>
  </si>
  <si>
    <t>DARK GREY JV-A3411R Softener 44'' 240G</t>
  </si>
  <si>
    <t>TR-5 (M-0003)</t>
  </si>
  <si>
    <t>OV-0229</t>
  </si>
  <si>
    <t>PVN-003539</t>
  </si>
  <si>
    <t>OrthoLite X-40-Hybrid SEEDPEARL/12-0703TPX Hybrid Flat Sheet 0.16D 35+/-4 Asker C 1.1M 1.7M 6.2mm</t>
  </si>
  <si>
    <t>Liệu đã chặt đôi mang đi bào eo (dùng rập bào mở từ 6-15#(Tae Kwang): dùng bánh mài 9.5 độ mài từ phần eo vào, trong phạm vị từ 14.2mm-17.3mm, độ dày eo là từ 1.5mm đến 2mm+/-0.3mm(bao gồm vải)).</t>
  </si>
  <si>
    <t>PVN-003243</t>
  </si>
  <si>
    <t>OrthoLite X-35-Hybrid-Nike AMAZON/18-6024TPX Hybrid Flat Sheet 0.145D 25+/-4 Asker C 1.1M 2M 5.2mm</t>
  </si>
  <si>
    <t>AWB-020082</t>
  </si>
  <si>
    <t>19-3911TPG YH-S817A EPM5 (100% REC.PES) 44" 220G</t>
  </si>
  <si>
    <t>RPRO-250320-0348</t>
  </si>
  <si>
    <t>OV-006988</t>
  </si>
  <si>
    <t>PVN-003754</t>
  </si>
  <si>
    <t>OrthoLite Eco LT-Hybrid SEEDPEARL/12-0703TPX Hybrid Flat Sheet 0.11D 25+/-4 Asker C 1.1M 2M 16.5mm</t>
  </si>
  <si>
    <t>AWB-022897</t>
  </si>
  <si>
    <t>145-17-00 LJ-B709B-1-VEPM5 44" 200G</t>
  </si>
  <si>
    <t>HTL-028204</t>
  </si>
  <si>
    <t>NEW BALANCE Heat Transfer Logo (Vertical Direction Printing) 4 COLORS W:31MM L:70MM: 124-91-00/145-17-00/012-39-36/877C Left Foot Description: OUTLINE BORDER+OUTLINE "new balance"+"ENHANCED PERFORMANCE WITH"+"Ortholite little R"=124-91-00+BASE "NB/PL-1FIT"+"NEUTRAL CUSHION"+"1906"+"L" =145-17-00+INNER BORDER=012-39-36 +"new balance"+"NB/PL-1FIT"+RIGHT SIDE BASE COLOR=877C Right Foot Description: Same as Left Foot (Left &amp; Right are the same direction: logo from toe to heel)</t>
  </si>
  <si>
    <t>Liệu đã chặt đôi mang đi bào eo (Sử dụng rập bào của Tae Kwang mở từ 6#-15#): dùng bánh mài 9.5 độ bào từ phần eo vào,độ rộng phần mài theo size (phạm vi từ 14.2mm-17.3mm), độ dày eo là 1.5-2mm +/-0.3mm(bao gồm vải)</t>
  </si>
  <si>
    <t>MR-10 (M-0335)</t>
  </si>
  <si>
    <t>OE-006544</t>
  </si>
  <si>
    <t>PVN-003702</t>
  </si>
  <si>
    <t>OrthoLite X-40-Hybrid-Nike SEEDPEARL/12-0703TPX Hybrid Flat Sheet 0.16D 25+/-4 Asker C 1.1M 1.7M 5.2mm</t>
  </si>
  <si>
    <t>AWB-016563</t>
  </si>
  <si>
    <t>00A (PP)LINING,KNIT,MATTE,FLAT (FRESNO),REC-RYP 44" 210G</t>
  </si>
  <si>
    <t>HTL-027310</t>
  </si>
  <si>
    <t>NIKE Heat Transfer Logo 1 COLOR W:40MM L:61.3MM COLOR(S):71R Left Foot Description: SWOOSH/N/"NIKE GOLF"/"BUILT FOR WORLD CLASS ATHLETES" (Logo from left to right)+ "JUST DO IT."(Logo from toe to heel) +0.3MM Clear Base around logo Right Foot Description:Same as Left Foot (Left &amp; right foot are the same direction)</t>
  </si>
  <si>
    <t>AWB-022096</t>
  </si>
  <si>
    <t>19-3911TCX YH-S817A EPM5 (100% REC.PES) 44" 220G</t>
  </si>
  <si>
    <t>HOV-000092</t>
  </si>
  <si>
    <t>ON RUNNING Heat Transfer Logo 1 COLOR W:25MM L:36MM COLOR(S):11-4001TPG Left Foot Description "ON"/"CLOUD WATERPROOF" (Logo from left to right) Right Foot Description Same as Left Foot (Left &amp; Right are the same direction)</t>
  </si>
  <si>
    <t>NEW BALANCE Heat Transfer Logo (Vertical Direction Printing) 1 COLOR W:22.3MM L:41.2MM COLOR(S):8001C Left Foot Description:"new balance" + "NB" + TRIANGLE + "RUNNING" Right Foot Description:Same as Left Foot (Left &amp; Right are the same direction: logo from toe to heel)</t>
  </si>
  <si>
    <t>HTL-024827</t>
  </si>
  <si>
    <t>BROOKS Heat Transfer Logo (Vertical Direction Printing) 1 COLOR W:31MM L:64MM:11-0608TCX(COCONUT MILK) Left Foot Description:BROOKS + CHERVON + 2mm clear base (Water based) Right Foot Description:Same as Left Foot (Left &amp; Right are the same direction,Logo from heel to toe)</t>
  </si>
  <si>
    <t>OV-008332</t>
  </si>
  <si>
    <t>HOV-000172</t>
  </si>
  <si>
    <t>OE-004843</t>
  </si>
  <si>
    <t>HOV-000171</t>
  </si>
  <si>
    <t>OV-008336</t>
  </si>
  <si>
    <t>AWB-022002</t>
  </si>
  <si>
    <t>16-4530TCX YH-S817A EPM5 (100% REC.PES) 44" 220G</t>
  </si>
  <si>
    <t>HOV-000174</t>
  </si>
  <si>
    <t>AWB-004919</t>
  </si>
  <si>
    <t>01V DURAPLUSH LJ-A2700 44" 250G</t>
  </si>
  <si>
    <t>HTL-029890</t>
  </si>
  <si>
    <t>NIKE Heat Transfer Logo (Vertical Direction Printing) 2 COLORS W:13.4MM L:52MM COLOR(S):0AI/01V Left Foot Description:"NIKE SHOX"/"NIKE SHOX" outer frame/Border/"INI": 0AI + Base: 01V + 0.2mm Base clear around logo (follow file) Right Foot Description:Same as Left Foot (Left &amp; Right are the same direction: logo from toe to heel)</t>
  </si>
  <si>
    <t>QMR-2(DAO GHEP QUAY DAU) (D-0599)</t>
  </si>
  <si>
    <t>DC-013618</t>
  </si>
  <si>
    <t>AWB-024403</t>
  </si>
  <si>
    <t>10A (PM) LINING, KNIT, MATTE, MICRO, [ LILLE ] (PCX#167364) 44" 359G</t>
  </si>
  <si>
    <t>AWB-005078</t>
  </si>
  <si>
    <t>0AH DURAPLUSH LJ-A2700 44" 250G</t>
  </si>
  <si>
    <t>HTL-029891</t>
  </si>
  <si>
    <t>NIKE Heat Transfer Logo (Vertical Direction Printing) 2 COLORS W:13.4MM L:52MM COLOR(S):51L/0AH Left Foot Description:"NIKE SHOX"/outer frame "NIKE SHOX"/Border/"INI": 51L + Base: 0AH + 0.2mm Base clear around logo (follow file) Right Foot Description:Same as Left Foot (Left &amp; Right are the same direction: logo from toe to heel)</t>
  </si>
  <si>
    <t>SO-250208-0488</t>
  </si>
  <si>
    <t>RPRO-250210-1942</t>
  </si>
  <si>
    <t>SO-250208-0495</t>
  </si>
  <si>
    <t>RPRO-250210-1977</t>
  </si>
  <si>
    <t>SO-250208-0494</t>
  </si>
  <si>
    <t>RPRO-250210-1972</t>
  </si>
  <si>
    <t>SO-250219-0099</t>
  </si>
  <si>
    <t>RPRO-250220-0208</t>
  </si>
  <si>
    <t>OV-008378</t>
  </si>
  <si>
    <t>AWB-022949</t>
  </si>
  <si>
    <t>19-1624TCX YH-S817A EPM5 (100% REC.PES) 44" 220G</t>
  </si>
  <si>
    <t>Fix RPRO</t>
  </si>
  <si>
    <t>RPRO</t>
  </si>
  <si>
    <t>Stage_ID</t>
  </si>
  <si>
    <t>MachineID</t>
  </si>
  <si>
    <t>CreateDate</t>
  </si>
  <si>
    <t>ShiftName</t>
  </si>
  <si>
    <t>MOL_IN</t>
  </si>
  <si>
    <t>N/A</t>
  </si>
  <si>
    <t>Ca 3</t>
  </si>
  <si>
    <t>LAM_IN</t>
  </si>
  <si>
    <t>ML-01</t>
  </si>
  <si>
    <t>LAM</t>
  </si>
  <si>
    <t>ML-06</t>
  </si>
  <si>
    <t>Ca 1</t>
  </si>
  <si>
    <t>LEAN_IN</t>
  </si>
  <si>
    <t>12H_S</t>
  </si>
  <si>
    <t>PRE_IN</t>
  </si>
  <si>
    <t>BC-05</t>
  </si>
  <si>
    <t>Ca 2</t>
  </si>
  <si>
    <t>PRE</t>
  </si>
  <si>
    <t>VBC-01</t>
  </si>
  <si>
    <t>LEAN_OUT</t>
  </si>
  <si>
    <t>ML-03</t>
  </si>
  <si>
    <t>ML-04</t>
  </si>
  <si>
    <t>ML-02</t>
  </si>
  <si>
    <t>BC-03</t>
  </si>
  <si>
    <t>ML-07</t>
  </si>
  <si>
    <t>ML-05</t>
  </si>
  <si>
    <t>BC-04</t>
  </si>
  <si>
    <t>MOL_OUT</t>
  </si>
  <si>
    <t>INTRANSIT</t>
  </si>
  <si>
    <t>VBC-02</t>
  </si>
  <si>
    <t>BC-02</t>
  </si>
  <si>
    <t>12H_T</t>
  </si>
  <si>
    <t>BC-01</t>
  </si>
  <si>
    <t>VBC-03</t>
  </si>
  <si>
    <t>HCSX</t>
  </si>
  <si>
    <t>RPRO-250210-1942LAM_IN</t>
  </si>
  <si>
    <t>RPRO-250210-1942LAM</t>
  </si>
  <si>
    <t>RPRO-250210-1942PRE_IN</t>
  </si>
  <si>
    <t>RPRO-250210-1942PRE</t>
  </si>
  <si>
    <t>RPRO-250210-1942MOL_IN</t>
  </si>
  <si>
    <t>LAMINATION MACHINE (PLAN)</t>
  </si>
  <si>
    <t>LAMINATION MACHINE (REALTIME)</t>
  </si>
  <si>
    <t>MACHINE</t>
  </si>
  <si>
    <t>Machine Planning</t>
  </si>
  <si>
    <t>PLANNING DATE</t>
  </si>
  <si>
    <t>LAMINATION 4</t>
  </si>
  <si>
    <t>LAMINATION 3</t>
  </si>
  <si>
    <t>LAMINATION 7</t>
  </si>
  <si>
    <t>LAMINATION 6</t>
  </si>
  <si>
    <t>LAMINATION 1</t>
  </si>
  <si>
    <t>LAMINATION 2</t>
  </si>
  <si>
    <t>LAMINATION 5</t>
  </si>
  <si>
    <t>Check</t>
  </si>
  <si>
    <t>RPRO-250210-1972LAM_IN</t>
  </si>
  <si>
    <t>RPRO-250210-1977LAM_IN</t>
  </si>
  <si>
    <t>RPRO-250220-0208LAM_IN</t>
  </si>
  <si>
    <t>RPRO-250210-1972LAM</t>
  </si>
  <si>
    <t>RPRO-250210-1977LAM</t>
  </si>
  <si>
    <t>RPRO-250220-0208LAM</t>
  </si>
  <si>
    <t>RPRO-250210-1972PRE_IN</t>
  </si>
  <si>
    <t>RPRO-250210-1977PRE_IN</t>
  </si>
  <si>
    <t>RPRO-250220-0208PRE_IN</t>
  </si>
  <si>
    <t>RPRO-250210-1972PRE</t>
  </si>
  <si>
    <t>RPRO-250210-1977PRE</t>
  </si>
  <si>
    <t>RPRO-250220-0208PRE</t>
  </si>
  <si>
    <t>RPRO-250210-1942MOL_OUT</t>
  </si>
  <si>
    <t>9.STORED</t>
  </si>
  <si>
    <t>8.KHO TẠM</t>
  </si>
  <si>
    <t>QD-10 (D-0631) (ARCH SKIVING)</t>
  </si>
  <si>
    <t>DC-013559</t>
  </si>
  <si>
    <t>Mang liệu đã dán ra ngoài in thăng hoa (Nam Xuyên). Màu sắc thăng hoa dựa vào file và đế lót mẫu. Hoa văn phóng cho toàn size. Dung sai +/-2mm</t>
  </si>
  <si>
    <t>DC-014231</t>
  </si>
  <si>
    <t>HTL-032352</t>
  </si>
  <si>
    <t>NIKE Heat Transfer Logo (Horizontal Direction Printing) 1 COLOR W:23.875MM L:50MM COLOR(S): 6DX Left Foot Description:SWOOSH + "RUNNING" (+Antimigration)  Right Foot Description:Same as Left Foot (Left &amp; Right are the same direction)</t>
  </si>
  <si>
    <t>RPRO-250210-1942LEAN_IN</t>
  </si>
  <si>
    <t>RPRO-250210-1942LEAN_OUT</t>
  </si>
  <si>
    <t>RPRO-250210-1972MOL_IN</t>
  </si>
  <si>
    <t>RPRO-250210-1977MOL_IN</t>
  </si>
  <si>
    <t>RPRO-250220-0208MOL_IN</t>
  </si>
  <si>
    <t>RPRO-250210-1972MOL_OUT</t>
  </si>
  <si>
    <t>RPRO-250210-1977MOL_OUT</t>
  </si>
  <si>
    <t>RPRO-250220-0208MOL_OUT</t>
  </si>
  <si>
    <t>RPRO-250210-1972LEAN_IN</t>
  </si>
  <si>
    <t>RPRO-250210-1977LEAN_IN</t>
  </si>
  <si>
    <t>RPRO-250220-0208LEAN_IN</t>
  </si>
  <si>
    <t>RPRO-250220-0208LEAN_OUT</t>
  </si>
  <si>
    <t>RPRO-250210-1972LEAN_OUT</t>
  </si>
  <si>
    <t>RPRO-250210-1977LEAN_OUT</t>
  </si>
  <si>
    <t>Check out</t>
  </si>
  <si>
    <t>Lamination</t>
  </si>
  <si>
    <t>Prefitting</t>
  </si>
  <si>
    <t>Molding Out</t>
  </si>
  <si>
    <t>Stored</t>
  </si>
  <si>
    <t>#Mold</t>
  </si>
  <si>
    <t>Lean Line Out</t>
  </si>
  <si>
    <t>Total</t>
  </si>
  <si>
    <t>LAMINATION 7-20/05/2025</t>
  </si>
  <si>
    <t>EOR-61/EOR-51W (M-0201)</t>
  </si>
  <si>
    <t>OS-0111(MN-1ot)</t>
  </si>
  <si>
    <t>HTL-025210</t>
  </si>
  <si>
    <t>PUMA Heat Transfer Logo 1 COLOR W:30MM L:105MM COLOR(S):014-68-51(NEON) Left Foot Description:"Ortholite little R"/"O-Therm little TM"/Icon (logo from heel to toe) + line + QR code/Text/Cat logo (logo from left to right) + 0.3mm clear base Right Foot Description:Same as Left Foot (Left &amp; Right are the same direction) SIZE(S):8-15</t>
  </si>
  <si>
    <t>SO-250520-0485</t>
  </si>
  <si>
    <t>RPRO-250521-0268</t>
  </si>
  <si>
    <t>SO-250520-0493</t>
  </si>
  <si>
    <t>RPRO-250521-0276</t>
  </si>
  <si>
    <t>OV-008335</t>
  </si>
  <si>
    <t>HTL-028002</t>
  </si>
  <si>
    <t>NIKE Heat Transfer Logo (Vertical Direction Printing) 1 COLOR W:19.05MM L:70MM: 04B Left Foot Description: "NIKE" + SWOOSH + "SPORTS.CULTURE" + "JUST DO IT" (13.54MM*70MM) + 0.2MM CLEAR BASE AROUND LOGO Right Foot Description: SWOOSH (19.05MM*53MM)+ 0.2MM CLEAR BASE AROUND LOGO (Left &amp; Right are the same direction: logo from heel to toe)</t>
  </si>
  <si>
    <t>SO-250520-0434</t>
  </si>
  <si>
    <t>RPRO-250521-0225</t>
  </si>
  <si>
    <t>TS-030=TS037-J (M-0097)</t>
  </si>
  <si>
    <t>OV-005079</t>
  </si>
  <si>
    <t>OV-0270</t>
  </si>
  <si>
    <t>HTL-026636</t>
  </si>
  <si>
    <t>PUMA Heat Transfer Logo 1 COLOR W:30MM L:105MM COLOR(S):PUMA BLACK Left Foot Description:"Ortholite little R"/"O-Therm little TM"/Icon(logo from heel to toe) + line + QR code/Text/Cat logo (logo from left to right) + 0.3mm clear base Right Foot Description:Same as Left Foot (Left &amp; Right are the same direction) SIZE(S):8-15</t>
  </si>
  <si>
    <t>HTL-026635</t>
  </si>
  <si>
    <t>PUMA Heat Transfer Logo 1 COLOR W:30MM L:87MM COLOR(S):PUMA BLACK Left Foot Description:"Ortholite little R"/"O-Therm little TM"/Icon(logo from heel to toe) + line + QR code/Text/Cat logo (logo from left to right) + 0.3mm clear base Right Foot Description:Same as Left Foot (Left &amp; Right are the same direction) SIZE(S):3-7.5</t>
  </si>
  <si>
    <t>SO-250520-0524</t>
  </si>
  <si>
    <t>RPRO-250521-0307</t>
  </si>
  <si>
    <t>OE-006661</t>
  </si>
  <si>
    <t>SO-250520-0537</t>
  </si>
  <si>
    <t>RPRO-250521-0320</t>
  </si>
  <si>
    <t>SO-250520-0455</t>
  </si>
  <si>
    <t>RPRO-250521-0245</t>
  </si>
  <si>
    <t>RPRO-250521-0276LAM</t>
  </si>
  <si>
    <t>RPRO-250521-0268LAM</t>
  </si>
  <si>
    <t>RPRO-250521-0225LAM</t>
  </si>
  <si>
    <t>OE-007385</t>
  </si>
  <si>
    <t>OV-006856</t>
  </si>
  <si>
    <t>AWB-014671</t>
  </si>
  <si>
    <t>2DV (PP)LINING KNIT MATTE MICRO (HOOD) REC 44" 250G</t>
  </si>
  <si>
    <t>HTL-030357</t>
  </si>
  <si>
    <t>NIKE Heat Transfer Logo (Vertical Direction Printing) 1 COLOR W:19.7MM L:60MM COLOR(S): 26Q Left Foot Description: "AIR ZOOM" Right Foot Description: Same as Left Foot (Left &amp; Right are contrary. Left: Logo from toe to heel. Right: Logo from heel to toe)</t>
  </si>
  <si>
    <t>RPRO-250521-0225PRE_IN</t>
  </si>
  <si>
    <t>RPRO-250521-0225PRE</t>
  </si>
  <si>
    <t>RPRO-250521-0268PRE_IN</t>
  </si>
  <si>
    <t>RPRO-250521-0268PRE</t>
  </si>
  <si>
    <t>RPRO-250521-0225MOL_IN</t>
  </si>
  <si>
    <t>RPRO-250423-1093</t>
  </si>
  <si>
    <t>RPRO-250505-0583</t>
  </si>
  <si>
    <t>RPRO-250505-0584</t>
  </si>
  <si>
    <t>RPRO-250505-0585</t>
  </si>
  <si>
    <t>RPRO-250505-0586</t>
  </si>
  <si>
    <t>RPRO-250505-0587</t>
  </si>
  <si>
    <t>RPRO-250505-0588</t>
  </si>
  <si>
    <t>RPRO-250505-0605</t>
  </si>
  <si>
    <t>RPRO-250505-0606</t>
  </si>
  <si>
    <t>RPRO-250521-0276PRE_IN</t>
  </si>
  <si>
    <t>RPRO-250521-0276PRE</t>
  </si>
  <si>
    <t>RPRO-250320-0336</t>
  </si>
  <si>
    <t>LAMINATION 2-28/05/2025</t>
  </si>
  <si>
    <t>LAMINATION 1-28/05/2025</t>
  </si>
  <si>
    <t>RPRO-250521-0276MOL_IN</t>
  </si>
  <si>
    <t>RPRO-250521-0245LAM</t>
  </si>
  <si>
    <t>RPRO-250521-0307LAM</t>
  </si>
  <si>
    <t>RPRO-250521-0320LAM</t>
  </si>
  <si>
    <t>RPRO-250521-0307PRE_IN</t>
  </si>
  <si>
    <t>RPRO-250521-0320PRE_IN</t>
  </si>
  <si>
    <t>RPRO-250521-0245PRE_IN</t>
  </si>
  <si>
    <t>RPRO-250521-0245PRE</t>
  </si>
  <si>
    <t>RPRO-250521-0320PRE</t>
  </si>
  <si>
    <t>RPRO-250521-0307PRE</t>
  </si>
  <si>
    <t>LAMINATION 5-29/05/2025</t>
  </si>
  <si>
    <t>LAMINATION 1-29/05/2025</t>
  </si>
  <si>
    <t>RPRO-250505-0589</t>
  </si>
  <si>
    <t>RPRO-250505-0590</t>
  </si>
  <si>
    <t>RPRO-250505-0591</t>
  </si>
  <si>
    <t>RPRO-250505-0592</t>
  </si>
  <si>
    <t>RPRO-250505-0593</t>
  </si>
  <si>
    <t>RPRO-250505-0594</t>
  </si>
  <si>
    <t>RPRO-250505-0607</t>
  </si>
  <si>
    <t>RPRO-250505-0608</t>
  </si>
  <si>
    <t>RPRO-250401-0372</t>
  </si>
  <si>
    <t>RPRO-250521-0268MOL_IN</t>
  </si>
  <si>
    <t>HTL-030740</t>
  </si>
  <si>
    <t>NIKE Heat Transfer Logo (Vertical Direction Printing) 1 COLOR W:32.9MM L:50MM COLOR(S):06F Left Foot Description:"NIKE"/SWOOSH/"AIR MAX"/little "R" + 0.2mm clear base around logo for "R" Right Foot Description:Same as Left Foot (Left &amp; right are contrary: left foot: logo from heel to toe, right foot: logo from toe to heel) SIZE(S):8-12</t>
  </si>
  <si>
    <t>HTL-027556</t>
  </si>
  <si>
    <t>BROOKS Heat Transfer Logo (Vertical Direction Printing) 1 COLOR W:31MM L:64MM:15-3716TCX(PURPLE ROSE) Left Foot Description:BROOKS + CHERVON + 2mm clear base (Water based) Right Foot Description:Same as Left Foot (Left &amp; Right are the same direction,Logo from heel to toe)</t>
  </si>
  <si>
    <t>RPRO-250521-0245MOL_IN</t>
  </si>
  <si>
    <t>RPRO-250521-0320MOL_IN</t>
  </si>
  <si>
    <t>RPRO-250521-0307MOL_IN</t>
  </si>
  <si>
    <t>RPRO-250505-0595</t>
  </si>
  <si>
    <t>RPRO-250505-0596</t>
  </si>
  <si>
    <t>RPRO-250505-0597</t>
  </si>
  <si>
    <t>RPRO-250505-0598</t>
  </si>
  <si>
    <t>RPRO-250505-0599</t>
  </si>
  <si>
    <t>RPRO-250505-0600</t>
  </si>
  <si>
    <t>RPRO-250505-0609</t>
  </si>
  <si>
    <t>RPRO-250505-0610</t>
  </si>
  <si>
    <t>NK021(Feng Tay) (D-0249)</t>
  </si>
  <si>
    <t>RPRO-250417-0117</t>
  </si>
  <si>
    <t>RPRO-250417-0138</t>
  </si>
  <si>
    <t>RPRO-250417-0143</t>
  </si>
  <si>
    <t>RPRO-250429-0420</t>
  </si>
  <si>
    <t>RPRO-250509-0031</t>
  </si>
  <si>
    <t>RPRO-250509-0032</t>
  </si>
  <si>
    <t>RPRO-250512-0147</t>
  </si>
  <si>
    <t>RPRO-250515-0170</t>
  </si>
  <si>
    <t>RPRO-250515-0172</t>
  </si>
  <si>
    <t>RPRO-250428-0089</t>
  </si>
  <si>
    <t>RPRO-250428-0110</t>
  </si>
  <si>
    <t>RPRO-250428-0112</t>
  </si>
  <si>
    <t>RPRO-250428-0372</t>
  </si>
  <si>
    <t>RPRO-250521-0225MOL_OUT</t>
  </si>
  <si>
    <t>LAMINATION 5-31/05/2025</t>
  </si>
  <si>
    <t>LAMINATION 1-31/05/2025</t>
  </si>
  <si>
    <t>LAMINATION 6-31/05/2025</t>
  </si>
  <si>
    <t>RPRO-250521-0268MOL_OUT</t>
  </si>
  <si>
    <t>DC-013498</t>
  </si>
  <si>
    <t>AWB-023203</t>
  </si>
  <si>
    <t>6LD COLORO (PP)LINING KNIT MATTE MICRO (HOOD) REC 44" 250G</t>
  </si>
  <si>
    <t>HTL-028628</t>
  </si>
  <si>
    <t>NIKE Heat Transfer Logo (Vertical Direction Printing) 1 COLOR W:6.94MM L:74.77MM COLOR(S):6BU Left Foot Description: GLOSSY EFFECT:"air" (letter "air" is solid) + "MAX" + SWOOSH (follow graphic) Right Foot Description:Same as Left Foot (Left &amp; Right are the same: logo from heel to toe)</t>
  </si>
  <si>
    <t>DC-011504</t>
  </si>
  <si>
    <t>HTL-029818</t>
  </si>
  <si>
    <t>NIKE Heat Transfer Logo 1 COLOR W:31.5MM L:68.7MM:4PB Left Foot Description:SWOOSH + "just do it" (16.8MM*68.7MM) + 0.2MM CLEAR BASE (+Antimigration) Right Foot Description:PINWHEEL (31.5MM*31.5MM) + 0.2MM CLEAR BASE (+Antimigration) (Left &amp; Right are different from direction. Left: logo from heel to toe. Right: horizontal direction printing)</t>
  </si>
  <si>
    <t>AWB-006659</t>
  </si>
  <si>
    <t>10A EPM MERRY MESH(LJB-730) 44" 220G</t>
  </si>
  <si>
    <t>RPRO-250521-0245MOL_OUT</t>
  </si>
  <si>
    <t>RPRO-250521-0307MOL_OUT</t>
  </si>
  <si>
    <t>RPRO-250428-0715</t>
  </si>
  <si>
    <t>RPRO-250508-0242</t>
  </si>
  <si>
    <t>RPRO-250508-0244</t>
  </si>
  <si>
    <t>RPRO-250520-0712</t>
  </si>
  <si>
    <t>AWB-014428</t>
  </si>
  <si>
    <t>04Z (PP)LINING KNIT MATTE MICRO (HOOD) REC 44" 250G</t>
  </si>
  <si>
    <t>RPRO-250520-0718</t>
  </si>
  <si>
    <t>RPRO-250411-0212</t>
  </si>
  <si>
    <t>RPRO-250422-0681</t>
  </si>
  <si>
    <t>RPRO-250428-0051</t>
  </si>
  <si>
    <t>AWB-014714</t>
  </si>
  <si>
    <t>6DA (PP)LINING KNIT MATTE MICRO (HOOD) REC 44" 250G</t>
  </si>
  <si>
    <t>RPRO-250428-0059</t>
  </si>
  <si>
    <t>RPRO-250507-0641</t>
  </si>
  <si>
    <t>RPRO-250507-0686</t>
  </si>
  <si>
    <t>RPRO-250507-0687</t>
  </si>
  <si>
    <t>RPRO-250507-0688</t>
  </si>
  <si>
    <t>RPRO-250507-0713</t>
  </si>
  <si>
    <t>RPRO-250507-0953</t>
  </si>
  <si>
    <t>RPRO-250520-0736</t>
  </si>
  <si>
    <t>RPRO-250520-0743</t>
  </si>
  <si>
    <t>OE-007451</t>
  </si>
  <si>
    <t>OE-007450</t>
  </si>
  <si>
    <t>HTL-032560</t>
  </si>
  <si>
    <t>NIKE Heat Transfer Logo (Vertical Direction Printing) 1 COLOR W:39MM L:125.5MM COLOR(S): 86Q Left Foot Description:N.A Right Foot Description:SWOOSH (Logo from heel to toe) (+Antimigration) SIZE(S):4.5-11#</t>
  </si>
  <si>
    <t>RPRO-250429-0106</t>
  </si>
  <si>
    <t>RPRO-250429-0275</t>
  </si>
  <si>
    <t>RPRO-250502-0238</t>
  </si>
  <si>
    <t>RPRO-250506-0377</t>
  </si>
  <si>
    <t>RPRO-250506-0387</t>
  </si>
  <si>
    <t>RPRO-250506-0389</t>
  </si>
  <si>
    <t>RPRO-250506-0963</t>
  </si>
  <si>
    <t>RPRO-250506-0964</t>
  </si>
  <si>
    <t>RPRO-250506-0965</t>
  </si>
  <si>
    <t>RPRO-250506-0967</t>
  </si>
  <si>
    <t>RPRO-250506-0968</t>
  </si>
  <si>
    <t>RPRO-250506-0969</t>
  </si>
  <si>
    <t>RPRO-250506-0971</t>
  </si>
  <si>
    <t>RPRO-250506-0973</t>
  </si>
  <si>
    <t>RPRO-250507-0566</t>
  </si>
  <si>
    <t>RPRO-250507-0585</t>
  </si>
  <si>
    <t>RPRO-250507-0586</t>
  </si>
  <si>
    <t>RPRO-250507-0602</t>
  </si>
  <si>
    <t>RPRO-250507-0674</t>
  </si>
  <si>
    <t>RPRO-250507-0683</t>
  </si>
  <si>
    <t>RPRO-250507-0691</t>
  </si>
  <si>
    <t>RPRO-250507-0714</t>
  </si>
  <si>
    <t>RPRO-250507-0715</t>
  </si>
  <si>
    <t>RPRO-250509-0111</t>
  </si>
  <si>
    <t>RPRO-250509-0112</t>
  </si>
  <si>
    <t>RPRO-250509-0115</t>
  </si>
  <si>
    <t>RPRO-250519-0039</t>
  </si>
  <si>
    <t>RPRO-250519-0040</t>
  </si>
  <si>
    <t>RPRO-250519-0045</t>
  </si>
  <si>
    <t>RPRO-250519-0050</t>
  </si>
  <si>
    <t>RPRO-250519-0052</t>
  </si>
  <si>
    <t>RPRO-250519-0054</t>
  </si>
  <si>
    <t>RPRO-250519-0056</t>
  </si>
  <si>
    <t>RPRO-250519-0076</t>
  </si>
  <si>
    <t>RPRO-250519-0083</t>
  </si>
  <si>
    <t>RPRO-250519-0091</t>
  </si>
  <si>
    <t>RPRO-250519-0097</t>
  </si>
  <si>
    <t>RPRO-250519-0101</t>
  </si>
  <si>
    <t>RPRO-250519-0105</t>
  </si>
  <si>
    <t>RPRO-250519-0109</t>
  </si>
  <si>
    <t>RPRO-250520-0746</t>
  </si>
  <si>
    <t>RPRO-250521-0188</t>
  </si>
  <si>
    <t>RPRO-250521-0189</t>
  </si>
  <si>
    <t>RPRO-250403-0215</t>
  </si>
  <si>
    <t>RPRO-250428-0056</t>
  </si>
  <si>
    <t>RPRO-250428-0058</t>
  </si>
  <si>
    <t>RPRO-250428-0060</t>
  </si>
  <si>
    <t>RPRO-250428-0069</t>
  </si>
  <si>
    <t>RPRO-250428-0081</t>
  </si>
  <si>
    <t>RPRO-250428-0083</t>
  </si>
  <si>
    <t>RPRO-250428-0103</t>
  </si>
  <si>
    <t>RPRO-250428-0106</t>
  </si>
  <si>
    <t>RPRO-250428-0147</t>
  </si>
  <si>
    <t>RPRO-250428-0153</t>
  </si>
  <si>
    <t>RPRO-250428-0204</t>
  </si>
  <si>
    <t>RPRO-250428-0206</t>
  </si>
  <si>
    <t>RPRO-250428-0208</t>
  </si>
  <si>
    <t>RPRO-250428-0272</t>
  </si>
  <si>
    <t>RPRO-250428-0282</t>
  </si>
  <si>
    <t>RPRO-250428-0284</t>
  </si>
  <si>
    <t>RPRO-250428-0310</t>
  </si>
  <si>
    <t>RPRO-250428-0312</t>
  </si>
  <si>
    <t>RPRO-250428-0314</t>
  </si>
  <si>
    <t>RPRO-250428-0318</t>
  </si>
  <si>
    <t>RPRO-250428-0320</t>
  </si>
  <si>
    <t>RPRO-250428-0324</t>
  </si>
  <si>
    <t>RPRO-250428-0332</t>
  </si>
  <si>
    <t>RPRO-250428-0352</t>
  </si>
  <si>
    <t>RPRO-250428-0360</t>
  </si>
  <si>
    <t>RPRO-250428-0420</t>
  </si>
  <si>
    <t>RPRO-250428-0421</t>
  </si>
  <si>
    <t>RPRO-250428-0422</t>
  </si>
  <si>
    <t>RPRO-250428-1058</t>
  </si>
  <si>
    <t>RPRO-250429-0277</t>
  </si>
  <si>
    <t>RPRO-250502-0171</t>
  </si>
  <si>
    <t>RPRO-250502-0290</t>
  </si>
  <si>
    <t>RPRO-250408-0708</t>
  </si>
  <si>
    <t>RPRO-250421-0095</t>
  </si>
  <si>
    <t>RPRO-250421-0097</t>
  </si>
  <si>
    <t>RPRO-250421-0100</t>
  </si>
  <si>
    <t>RPRO-250421-0102</t>
  </si>
  <si>
    <t>RPRO-250421-0104</t>
  </si>
  <si>
    <t>RPRO-250421-0108</t>
  </si>
  <si>
    <t>RPRO-250421-0112</t>
  </si>
  <si>
    <t>RPRO-250421-0117</t>
  </si>
  <si>
    <t>RPRO-250421-0119</t>
  </si>
  <si>
    <t>RPRO-250421-0128</t>
  </si>
  <si>
    <t>RPRO-250421-0131</t>
  </si>
  <si>
    <t>RPRO-250421-0137</t>
  </si>
  <si>
    <t>RPRO-250421-0138</t>
  </si>
  <si>
    <t>RPRO-250509-0033</t>
  </si>
  <si>
    <t>RPRO-250513-0280</t>
  </si>
  <si>
    <t>RPRO-250513-0285</t>
  </si>
  <si>
    <t>RPRO-250513-0286</t>
  </si>
  <si>
    <t>RPRO-250513-0289</t>
  </si>
  <si>
    <t>RPRO-250513-0290</t>
  </si>
  <si>
    <t>RPRO-250513-0292</t>
  </si>
  <si>
    <t>RPRO-250411-0223</t>
  </si>
  <si>
    <t>RPRO-250411-0224</t>
  </si>
  <si>
    <t>RPRO-250506-0102</t>
  </si>
  <si>
    <t>RPRO-250507-0954</t>
  </si>
  <si>
    <t>RPRO-250515-0236</t>
  </si>
  <si>
    <t>RPRO-250521-0338</t>
  </si>
  <si>
    <t>RPRO-250521-0339</t>
  </si>
  <si>
    <t>RPRO-250521-0340</t>
  </si>
  <si>
    <t>RPRO-250522-0066</t>
  </si>
  <si>
    <t>RPRO-250522-0070</t>
  </si>
  <si>
    <t>RPRO-250327-0515</t>
  </si>
  <si>
    <t>RPRO-250514-0452</t>
  </si>
  <si>
    <t>RPRO-250514-0454</t>
  </si>
  <si>
    <t>RPRO-250516-0027</t>
  </si>
  <si>
    <t>RPRO-250507-0908</t>
  </si>
  <si>
    <t>RPRO-250521-0276MOL_OUT</t>
  </si>
  <si>
    <t>RPRO-250428-0109</t>
  </si>
  <si>
    <t>OE-005228</t>
  </si>
  <si>
    <t>SO-250530-0417</t>
  </si>
  <si>
    <t>RPRO-250602-0385</t>
  </si>
  <si>
    <t>SO-250530-0418</t>
  </si>
  <si>
    <t>RPRO-250602-0387</t>
  </si>
  <si>
    <t>SO-250530-0420</t>
  </si>
  <si>
    <t>RPRO-250602-0391</t>
  </si>
  <si>
    <t>SO-250530-0421</t>
  </si>
  <si>
    <t>RPRO-250602-0393</t>
  </si>
  <si>
    <t>SO-250530-0422</t>
  </si>
  <si>
    <t>RPRO-250602-0395</t>
  </si>
  <si>
    <t>SO-250530-0423</t>
  </si>
  <si>
    <t>RPRO-250602-0397</t>
  </si>
  <si>
    <t>LAMINATION 3-03/06/2025</t>
  </si>
  <si>
    <t>LAMINATION 1-03/06/2025</t>
  </si>
  <si>
    <t>LAMINATION 6-03/06/2025</t>
  </si>
  <si>
    <t>LAMINATION 5-03/06/2025</t>
  </si>
  <si>
    <t>DC-011668</t>
  </si>
  <si>
    <t>DC-011667</t>
  </si>
  <si>
    <t>HTL-029971</t>
  </si>
  <si>
    <t>NIKE Heat Transfer Logo (Vertical Direction Printing) 1 COLOR W:19.05MM L:70MM: 77A Left Foot Description: "NIKE" + SWOOSH + "SPORTS.CULTURE" + "JUST DO IT" (13.54MM*70MM) + 0.2MM CLEAR BASE AROUND LOGO Right Foot Description: SWOOSH (19.05MM*53MM)+ 0.2MM CLEAR BASE AROUND LOGO (Left &amp; Right are the same direction: logo from heel to toe)</t>
  </si>
  <si>
    <t>RPRO-250602-0385LAM</t>
  </si>
  <si>
    <t>RPRO-250602-0397LAM</t>
  </si>
  <si>
    <t>RPRO-250521-0245LEAN_IN</t>
  </si>
  <si>
    <t>RPRO-250602-0385PRE_IN</t>
  </si>
  <si>
    <t>RPRO-250602-0397PRE_IN</t>
  </si>
  <si>
    <t>RPRO-250602-0397PRE</t>
  </si>
  <si>
    <t>RPRO-250602-0385PRE</t>
  </si>
  <si>
    <t>RPRO-250423-1054</t>
  </si>
  <si>
    <t>DC-012524</t>
  </si>
  <si>
    <t>HTL-030902</t>
  </si>
  <si>
    <t>NIKE Heat Transfer Logo (Vertical Direction Printing) 1 COLOR W:31.81MM L:45MM COLOR(S):71R Left Foot Description:"NIKE" + SWOOSH + "AIR" little "R" + 0.2mm clear base around "R" Right Foot Description:Same as Left Foot (Left &amp; Right are contrary. Left: logo from heel to toe. Right: Logo from toe to heel)</t>
  </si>
  <si>
    <t>DC-013592</t>
  </si>
  <si>
    <t>HOV-000090</t>
  </si>
  <si>
    <t>RPRO-250520-0714</t>
  </si>
  <si>
    <t>RPRO-250514-0430</t>
  </si>
  <si>
    <t>RPRO-250520-0719</t>
  </si>
  <si>
    <t>RPRO-250521-0320MOL_OUT</t>
  </si>
  <si>
    <t>RPRO-250506-0655</t>
  </si>
  <si>
    <t>RPRO-250429-0425</t>
  </si>
  <si>
    <t>RPRO-250417-0120</t>
  </si>
  <si>
    <t>LAMINATION 1-04/06/2025</t>
  </si>
  <si>
    <t>LAMINATION 6-04/06/2025</t>
  </si>
  <si>
    <t>LAMINATION 2-04/06/2025</t>
  </si>
  <si>
    <t>LAMINATION 7-04/06/2025</t>
  </si>
  <si>
    <t>LAMINATION 5-04/06/2025</t>
  </si>
  <si>
    <t>RPRO-250602-0395LAM</t>
  </si>
  <si>
    <t>RPRO-250521-0245LEAN_OUT</t>
  </si>
  <si>
    <t>RPRO-250602-0393LAM</t>
  </si>
  <si>
    <t>RPRO-250602-0391LAM</t>
  </si>
  <si>
    <t>RPRO-250602-0387LAM</t>
  </si>
  <si>
    <t>RPRO-250602-0397MOL_IN</t>
  </si>
  <si>
    <t>RPRO-250602-0385MOL_IN</t>
  </si>
  <si>
    <t>RPRO-250403-0215LAM</t>
  </si>
  <si>
    <t>RPRO-250521-0320LEAN_IN</t>
  </si>
  <si>
    <t>RPRO-250602-0387PRE_IN</t>
  </si>
  <si>
    <t>RPRO-250602-0387PRE</t>
  </si>
  <si>
    <t>RPRO-250403-0215PRE_IN</t>
  </si>
  <si>
    <t>RPRO-250403-0215PRE</t>
  </si>
  <si>
    <t>AWB-019904</t>
  </si>
  <si>
    <t>NB102 LJ-B1-1-EPM5 44" 180G</t>
  </si>
  <si>
    <t>AWB-020338</t>
  </si>
  <si>
    <t>2DU (PP)LINING KNIT MATTE MICRO (HOOD) REC 44" 250G</t>
  </si>
  <si>
    <t>SO-250519-0280</t>
  </si>
  <si>
    <t>RPRO-250520-0080</t>
  </si>
  <si>
    <t>RPRO-250429-0035</t>
  </si>
  <si>
    <t>RPRO-250429-0043</t>
  </si>
  <si>
    <t>RPRO-250506-0098</t>
  </si>
  <si>
    <t>BABOLAT</t>
  </si>
  <si>
    <t>GRAND GAIN FOOTWEAR MANUFACTURING CO., LTD / KING CONNECT CO., LTD.</t>
  </si>
  <si>
    <t>PVN-002129</t>
  </si>
  <si>
    <t>OrthoLite Ultra SEEDPEARL/12-0703TPX Flat Sheet 0.085D 25+/-4 Asker C 1.1M 2M 6mm</t>
  </si>
  <si>
    <t>Mang liệu đã chặt đi bào eo tại vị trí có dấu bấm, rồi bào xung quanh cạnh đế lót (tính từ ngoài hướng vào trong tại phần arch trong phạm vi 20mm dùng bánh mài 15 độ mài eo còn 0.5-1mm(bao gồm vải).</t>
  </si>
  <si>
    <t>RPRO-250506-0099</t>
  </si>
  <si>
    <t>BL-100 (D-0146) (Backside edge Buffing+Arch Skiving)</t>
  </si>
  <si>
    <t>RPRO-250506-0100</t>
  </si>
  <si>
    <t>RPRO-250506-0101</t>
  </si>
  <si>
    <t>RPRO-250506-0103</t>
  </si>
  <si>
    <t>RPRO-250506-0105</t>
  </si>
  <si>
    <t>RPRO-250506-0867</t>
  </si>
  <si>
    <t>RPRO-250506-0903</t>
  </si>
  <si>
    <t>RPRO-250513-0295</t>
  </si>
  <si>
    <t>RPRO-250520-0735</t>
  </si>
  <si>
    <t>RPRO-250520-0737</t>
  </si>
  <si>
    <t>RPRO-250520-0738</t>
  </si>
  <si>
    <t>RPRO-250520-0739</t>
  </si>
  <si>
    <t>RPRO-250520-0740</t>
  </si>
  <si>
    <t>RPRO-250520-0741</t>
  </si>
  <si>
    <t>RPRO-250520-0742</t>
  </si>
  <si>
    <t>RPRO-250520-0744</t>
  </si>
  <si>
    <t>RPRO-250520-0745</t>
  </si>
  <si>
    <t>RPRO-250520-0747</t>
  </si>
  <si>
    <t>RPRO-250520-0748</t>
  </si>
  <si>
    <t>RPRO-250520-0749</t>
  </si>
  <si>
    <t>RPRO-250520-0750</t>
  </si>
  <si>
    <t>RPRO-250520-0751</t>
  </si>
  <si>
    <t>RPRO-250520-0752</t>
  </si>
  <si>
    <t>RPRO-250521-0343</t>
  </si>
  <si>
    <t>RPRO-250514-0408</t>
  </si>
  <si>
    <t>RPRO-250514-0410</t>
  </si>
  <si>
    <t>RPRO-250514-0418</t>
  </si>
  <si>
    <t>RPRO-250514-0420</t>
  </si>
  <si>
    <t>RPRO-250514-0422</t>
  </si>
  <si>
    <t>RPRO-250514-0426</t>
  </si>
  <si>
    <t>RPRO-250602-0395LEAN_IN</t>
  </si>
  <si>
    <t>RPRO-250326-0461</t>
  </si>
  <si>
    <t>RPRO-250521-0320LEAN_OUT</t>
  </si>
  <si>
    <t>LAMINATION 5-05/06/2025</t>
  </si>
  <si>
    <t>LAMINATION 3-05/06/2025</t>
  </si>
  <si>
    <t>LAMINATION 1-05/06/2025</t>
  </si>
  <si>
    <t>LAMINATION 6-05/06/2025</t>
  </si>
  <si>
    <t>RPRO-250520-0052</t>
  </si>
  <si>
    <t>RPRO-250602-0387MOL_IN</t>
  </si>
  <si>
    <t>RPRO-250603-0152</t>
  </si>
  <si>
    <t>RPRO-250603-0153</t>
  </si>
  <si>
    <t>RPRO-250426-0167</t>
  </si>
  <si>
    <t>LAMINATION 6-06/06/2025</t>
  </si>
  <si>
    <t>RPRO-250426-0168</t>
  </si>
  <si>
    <t>RPRO-250426-0169</t>
  </si>
  <si>
    <t>RPRO-250426-0170</t>
  </si>
  <si>
    <t>RPRO-250426-0171</t>
  </si>
  <si>
    <t>RPRO-250426-0172</t>
  </si>
  <si>
    <t>RPRO-250426-0173</t>
  </si>
  <si>
    <t>RPRO-250426-0174</t>
  </si>
  <si>
    <t>LAMINATION 2-06/06/2025</t>
  </si>
  <si>
    <t>LAMINATION 3-06/06/2025</t>
  </si>
  <si>
    <t>LAMINATION 5-06/06/2025</t>
  </si>
  <si>
    <t>RPRO-250521-0167</t>
  </si>
  <si>
    <t>RPRO-250523-0284</t>
  </si>
  <si>
    <t>HOV-000004</t>
  </si>
  <si>
    <t>NIKE Heat Transfer Logo 1 COLOR W:33.2MM L:33.2MM COLOR(S):00A Left Foot Description:"Pinwheel" Right Foot Description:Same as Left Foot (Left &amp; Right are the same direction)</t>
  </si>
  <si>
    <t>RPRO-250421-0326</t>
  </si>
  <si>
    <t>LAMINATION 6-07/06/2025</t>
  </si>
  <si>
    <t>RPRO-250506-0957</t>
  </si>
  <si>
    <t>LAMINATION 7-07/06/2025</t>
  </si>
  <si>
    <t>LAMINATION 3-07/06/2025</t>
  </si>
  <si>
    <t>LAMINATION 1-07/06/2025</t>
  </si>
  <si>
    <t>RPRO-250426-0179</t>
  </si>
  <si>
    <t>RPRO-250426-0192</t>
  </si>
  <si>
    <t>RPRO-250502-0435</t>
  </si>
  <si>
    <t>RPRO-250502-0436</t>
  </si>
  <si>
    <t>RPRO-250508-0118</t>
  </si>
  <si>
    <t>RPRO-250508-0120</t>
  </si>
  <si>
    <t>RPRO-250508-0122</t>
  </si>
  <si>
    <t>RPRO-250508-0124</t>
  </si>
  <si>
    <t>RPRO-250508-0134</t>
  </si>
  <si>
    <t>RPRO-250508-0138</t>
  </si>
  <si>
    <t>RPRO-250508-0140</t>
  </si>
  <si>
    <t>RPRO-250508-0142</t>
  </si>
  <si>
    <t>RPRO-250508-0144</t>
  </si>
  <si>
    <t>RPRO-250508-0146</t>
  </si>
  <si>
    <t>RPRO-250509-0197</t>
  </si>
  <si>
    <t>RPRO-250505-0659</t>
  </si>
  <si>
    <t>RPRO-250505-0660</t>
  </si>
  <si>
    <t>RPRO-250505-0661</t>
  </si>
  <si>
    <t>RPRO-250505-0662</t>
  </si>
  <si>
    <t>RPRO-250505-0664</t>
  </si>
  <si>
    <t>RPRO-250505-0665</t>
  </si>
  <si>
    <t>RPRO-250505-0654</t>
  </si>
  <si>
    <t>RPRO-250505-0655</t>
  </si>
  <si>
    <t>RPRO-250505-0656</t>
  </si>
  <si>
    <t>RPRO-250505-0657</t>
  </si>
  <si>
    <t>RPRO-250505-0658</t>
  </si>
  <si>
    <t>RPRO-250422-0645</t>
  </si>
  <si>
    <t>RPRO-250422-0646</t>
  </si>
  <si>
    <t>RPRO-250422-0648</t>
  </si>
  <si>
    <t>RPRO-250422-0649</t>
  </si>
  <si>
    <t>RPRO-250422-0616</t>
  </si>
  <si>
    <t>RPRO-250429-0459</t>
  </si>
  <si>
    <t>RPRO-250508-0043</t>
  </si>
  <si>
    <t>RPRO-250515-0033</t>
  </si>
  <si>
    <t>RPRO-250514-0103</t>
  </si>
  <si>
    <t>RPRO-250514-0172</t>
  </si>
  <si>
    <t>RPRO-250514-0347</t>
  </si>
  <si>
    <t>RPRO-250514-0349</t>
  </si>
  <si>
    <t>RPRO-250422-0288</t>
  </si>
  <si>
    <t>RPRO-250422-0289</t>
  </si>
  <si>
    <t>RPRO-250422-0290</t>
  </si>
  <si>
    <t>RPRO-250422-0293</t>
  </si>
  <si>
    <t>RPRO-250422-0294</t>
  </si>
  <si>
    <t>RPRO-250506-0949</t>
  </si>
  <si>
    <t>RPRO-250522-0061</t>
  </si>
  <si>
    <t>RPRO-250506-0762</t>
  </si>
  <si>
    <t>LAMINATION 5-07/06/2025</t>
  </si>
  <si>
    <t>RPRO-250429-0436</t>
  </si>
  <si>
    <t>RPRO-250429-0374</t>
  </si>
  <si>
    <t>RPRO-250429-0402</t>
  </si>
  <si>
    <t>RPRO-250502-0306</t>
  </si>
  <si>
    <t>RPRO-250502-0308</t>
  </si>
  <si>
    <t>RPRO-250502-0310</t>
  </si>
  <si>
    <t>RPRO-250502-0316</t>
  </si>
  <si>
    <t>RPRO-250502-0318</t>
  </si>
  <si>
    <t>RPRO-250428-0328</t>
  </si>
  <si>
    <t>RPRO-250506-0403</t>
  </si>
  <si>
    <t>RPRO-250428-1284</t>
  </si>
  <si>
    <t>RPRO-250428-1285</t>
  </si>
  <si>
    <t>RPRO-250428-0368</t>
  </si>
  <si>
    <t>RPRO-250513-0601</t>
  </si>
  <si>
    <t>RPRO-250429-0213</t>
  </si>
  <si>
    <t>RPRO-250513-0293</t>
  </si>
  <si>
    <t>RPRO-250513-0294</t>
  </si>
  <si>
    <t>RPRO-250513-0296</t>
  </si>
  <si>
    <t>RPRO-250513-0297</t>
  </si>
  <si>
    <t>RPRO-250513-0298</t>
  </si>
  <si>
    <t>RPRO-250513-0301</t>
  </si>
  <si>
    <t>RPRO-250513-0303</t>
  </si>
  <si>
    <t>RPRO-250414-0216</t>
  </si>
  <si>
    <t>RPRO-250414-0217</t>
  </si>
  <si>
    <t>RPRO-250414-0218</t>
  </si>
  <si>
    <t>RPRO-250408-0444</t>
  </si>
  <si>
    <t>RPRO-250513-0105</t>
  </si>
  <si>
    <t>RPRO-250507-0644</t>
  </si>
  <si>
    <t>RPRO-250507-0648</t>
  </si>
  <si>
    <t>RPRO-250507-0649</t>
  </si>
  <si>
    <t>RPRO-250507-0652</t>
  </si>
  <si>
    <t>RPRO-250520-0794</t>
  </si>
  <si>
    <t>RPRO-250520-0795</t>
  </si>
  <si>
    <t>RPRO-250521-0351</t>
  </si>
  <si>
    <t>RPRO-250520-0796</t>
  </si>
  <si>
    <t>RPRO-250520-0856</t>
  </si>
  <si>
    <t>RPRO-250520-0857</t>
  </si>
  <si>
    <t>RPRO-250520-0412</t>
  </si>
  <si>
    <t>RPRO-250424-0717</t>
  </si>
  <si>
    <t>RPRO-250429-0205</t>
  </si>
  <si>
    <t>RPRO-250520-0892</t>
  </si>
  <si>
    <t>RPRO-250429-0215</t>
  </si>
  <si>
    <t>RPRO-250429-0211</t>
  </si>
  <si>
    <t>RPRO-250506-0091</t>
  </si>
  <si>
    <t>RPRO-250506-0092</t>
  </si>
  <si>
    <t>RPRO-250506-0093</t>
  </si>
  <si>
    <t>RPRO-250506-0094</t>
  </si>
  <si>
    <t>DC-002717</t>
  </si>
  <si>
    <t>AWB-020295</t>
  </si>
  <si>
    <t>19-3908TPX JV-B0113 44"180G</t>
  </si>
  <si>
    <t>SO-250507-0118</t>
  </si>
  <si>
    <t>HOV-000169</t>
  </si>
  <si>
    <t>NIKE Heat Transfer Logo (Horizontal Direction Printing) 1 COLOR W:14.861MM L:40MM COLOR(S):00A Left Foot Description:SWOOSH + "EST1972"+ LINE + "NIKE RUNNING" Right Foot Description:Same as Left Foot (Left &amp; Right are the same direction:logo from left to right)</t>
  </si>
  <si>
    <t>SO-250423-0513</t>
  </si>
  <si>
    <t>OI-000010</t>
  </si>
  <si>
    <t>RPRO-250606-0490</t>
  </si>
  <si>
    <t>RPRO-250520-0080LAM</t>
  </si>
  <si>
    <t>RPRO-250606-0490LAM</t>
  </si>
  <si>
    <t>RPRO-250523-0284LAM</t>
  </si>
  <si>
    <t>RPRO-250521-0167LAM</t>
  </si>
  <si>
    <t>RPRO-250602-0387MOL_OUT</t>
  </si>
  <si>
    <t>RPRO-250403-0215MOL_IN</t>
  </si>
  <si>
    <t>RPRO-250603-0152LAM</t>
  </si>
  <si>
    <t>RPRO-250603-0152PRE_IN</t>
  </si>
  <si>
    <t>RPRO-250603-0152PRE</t>
  </si>
  <si>
    <t>RPRO-250508-0122LAM</t>
  </si>
  <si>
    <t>RPRO-250425-0156</t>
  </si>
  <si>
    <t>RPRO-250508-0116</t>
  </si>
  <si>
    <t>HTL-023572</t>
  </si>
  <si>
    <t>BABOLAT Heat Transfer Logo (Vertical Direction Printing) 1 COLOR W:22MM L:71.5MM COLOR(S):WHITE Left Foot Description:"BabolaT" logo/2 little "TM"/Cirql/"Ortholite little R"/"comfort foam insoles" + 0.3mm base clear Right Foot Description:Same as Left Foot (Left &amp; right are the same direction: logo from heel to toe) SIZE(S):3.5-8.5</t>
  </si>
  <si>
    <t>RPRO-250508-0126</t>
  </si>
  <si>
    <t>RPRO-250508-0128</t>
  </si>
  <si>
    <t>RPRO-250508-0130</t>
  </si>
  <si>
    <t>RPRO-250508-0132</t>
  </si>
  <si>
    <t>RPRO-250508-0136</t>
  </si>
  <si>
    <t>RPRO-250508-0148</t>
  </si>
  <si>
    <t>RPRO-250508-0150</t>
  </si>
  <si>
    <t>RPRO-250509-0202</t>
  </si>
  <si>
    <t>RPRO-250515-0228</t>
  </si>
  <si>
    <t>RPRO-250520-1108</t>
  </si>
  <si>
    <t>RPRO-250520-1109</t>
  </si>
  <si>
    <t>RPRO-250512-0042</t>
  </si>
  <si>
    <t>RPRO-250512-0043</t>
  </si>
  <si>
    <t>RPRO-250512-0044</t>
  </si>
  <si>
    <t>RPRO-250512-0045</t>
  </si>
  <si>
    <t>RPRO-250512-0046</t>
  </si>
  <si>
    <t>RPRO-250512-0047</t>
  </si>
  <si>
    <t>RPRO-250512-0048</t>
  </si>
  <si>
    <t>RPRO-250512-0049</t>
  </si>
  <si>
    <t>RPRO-250512-0050</t>
  </si>
  <si>
    <t>RPRO-250512-0051</t>
  </si>
  <si>
    <t>RPRO-250512-0052</t>
  </si>
  <si>
    <t>RPRO-250512-0053</t>
  </si>
  <si>
    <t>RPRO-250512-0054</t>
  </si>
  <si>
    <t>RPRO-250512-0055</t>
  </si>
  <si>
    <t>SO-250509-0017</t>
  </si>
  <si>
    <t>RPRO-250512-0056</t>
  </si>
  <si>
    <t>RPRO-250512-0057</t>
  </si>
  <si>
    <t>SO-250509-0019</t>
  </si>
  <si>
    <t>RPRO-250512-0058</t>
  </si>
  <si>
    <t>RPRO-250512-0059</t>
  </si>
  <si>
    <t>RPRO-250520-1110</t>
  </si>
  <si>
    <t>RPRO-250520-1111</t>
  </si>
  <si>
    <t>RPRO-250520-1112</t>
  </si>
  <si>
    <t>RPRO-250520-1113</t>
  </si>
  <si>
    <t>RPRO-250520-1114</t>
  </si>
  <si>
    <t>RPRO-250520-1115</t>
  </si>
  <si>
    <t>AWB-023570</t>
  </si>
  <si>
    <t>010-40-36 JV-B77011 RECYCLED (CK MESH RECYCLED) 44'' 180G</t>
  </si>
  <si>
    <t>RPRO-250507-0694</t>
  </si>
  <si>
    <t>RPRO-250507-0695</t>
  </si>
  <si>
    <t>RPRO-250507-0696</t>
  </si>
  <si>
    <t>RPRO-250507-0697</t>
  </si>
  <si>
    <t>RPRO-250507-0698</t>
  </si>
  <si>
    <t>RPRO-250507-0699</t>
  </si>
  <si>
    <t>RPRO-250507-0700</t>
  </si>
  <si>
    <t>RPRO-250509-0124</t>
  </si>
  <si>
    <t>RPRO-250522-0062</t>
  </si>
  <si>
    <t>RPRO-250522-0064</t>
  </si>
  <si>
    <t>RPRO-250521-0169</t>
  </si>
  <si>
    <t>RPRO-250521-0171</t>
  </si>
  <si>
    <t>RPRO-250508-0111</t>
  </si>
  <si>
    <t>RPRO-250508-0115</t>
  </si>
  <si>
    <t>RPRO-250429-0223</t>
  </si>
  <si>
    <t>RPRO-250508-0109</t>
  </si>
  <si>
    <t>RPRO-250508-0117</t>
  </si>
  <si>
    <t>RPRO-250508-0121</t>
  </si>
  <si>
    <t>RPRO-250508-0125</t>
  </si>
  <si>
    <t>SO-250507-0111</t>
  </si>
  <si>
    <t>RPRO-250508-0127</t>
  </si>
  <si>
    <t>RPRO-250514-0450</t>
  </si>
  <si>
    <t>RPRO-250516-0026</t>
  </si>
  <si>
    <t>SO-250428-0346</t>
  </si>
  <si>
    <t>RPRO-250519-0222</t>
  </si>
  <si>
    <t>RPRO-250411-0179</t>
  </si>
  <si>
    <t>RPRO-250411-0180</t>
  </si>
  <si>
    <t>RPRO-250411-0200</t>
  </si>
  <si>
    <t>RPRO-250411-0214</t>
  </si>
  <si>
    <t>RPRO-250429-0199</t>
  </si>
  <si>
    <t>RPRO-250429-0321</t>
  </si>
  <si>
    <t>RPRO-250502-0260</t>
  </si>
  <si>
    <t>RPRO-250502-0262</t>
  </si>
  <si>
    <t>RPRO-250519-0260</t>
  </si>
  <si>
    <t>RPRO-250521-0266</t>
  </si>
  <si>
    <t>RPRO-250328-0184</t>
  </si>
  <si>
    <t>RPRO-250331-0821</t>
  </si>
  <si>
    <t>RPRO-250429-0078</t>
  </si>
  <si>
    <t>RPRO-250505-0618</t>
  </si>
  <si>
    <t>RPRO-250505-0619</t>
  </si>
  <si>
    <t>RPRO-250505-0620</t>
  </si>
  <si>
    <t>RPRO-250505-0621</t>
  </si>
  <si>
    <t>RPRO-250505-0622</t>
  </si>
  <si>
    <t>RPRO-250505-0623</t>
  </si>
  <si>
    <t>RPRO-250505-0624</t>
  </si>
  <si>
    <t>RPRO-250505-0625</t>
  </si>
  <si>
    <t>RPRO-250429-0400</t>
  </si>
  <si>
    <t>RPRO-250417-0119</t>
  </si>
  <si>
    <t>LAMINATION 6-09/06/2025</t>
  </si>
  <si>
    <t>LAMINATION 1-09/06/2025</t>
  </si>
  <si>
    <t>LAMINATION 2-09/06/2025</t>
  </si>
  <si>
    <t>LAMINATION 7-09/06/2025</t>
  </si>
  <si>
    <t>LAMINATION 5-09/06/2025</t>
  </si>
  <si>
    <t>RPRO-250602-0385MOL_OUT</t>
  </si>
  <si>
    <t>RPRO-250602-0397MOL_OUT</t>
  </si>
  <si>
    <t>RPRO-250424-0717LAM</t>
  </si>
  <si>
    <t>RPRO-250424-0717PRE_IN</t>
  </si>
  <si>
    <t>RPRO-250424-0717PRE</t>
  </si>
  <si>
    <t>RPRO-250424-0717MOL_IN</t>
  </si>
  <si>
    <t>RPRO-250508-0127LAM</t>
  </si>
  <si>
    <t>RPRO-250602-0387LEAN_IN</t>
  </si>
  <si>
    <t>RPRO-250602-0387LEAN_OUT</t>
  </si>
  <si>
    <t>RPRO-250422-0302</t>
  </si>
  <si>
    <t>RPRO-250422-0304</t>
  </si>
  <si>
    <t>RPRO-250422-0305</t>
  </si>
  <si>
    <t>RPRO-250422-0306</t>
  </si>
  <si>
    <t>RPRO-250422-0307</t>
  </si>
  <si>
    <t>RPRO-250422-0308</t>
  </si>
  <si>
    <t>RPRO-250422-0309</t>
  </si>
  <si>
    <t>RPRO-250422-0311</t>
  </si>
  <si>
    <t>RPRO-250429-0359</t>
  </si>
  <si>
    <t>RPRO-250429-0381</t>
  </si>
  <si>
    <t>RPRO-250429-0394</t>
  </si>
  <si>
    <t>RPRO-250429-0427</t>
  </si>
  <si>
    <t>HTL-032563</t>
  </si>
  <si>
    <t>NIKE Heat Transfer Logo (Vertical Direction Printing) 1 COLOR W:26MM L:184MM COLOR(S): 82A Left Foot Description:ZOOM + little "NIKE" (Logo from heel to toe) (+Antimigration) Right Foot Description:N.A SIZE(S):7.5-11.5</t>
  </si>
  <si>
    <t>RPRO-250429-0376</t>
  </si>
  <si>
    <t>RPRO-250506-0684</t>
  </si>
  <si>
    <t>RPRO-250506-0696</t>
  </si>
  <si>
    <t>RPRO-250506-0773</t>
  </si>
  <si>
    <t>RPRO-250520-0753</t>
  </si>
  <si>
    <t>RPRO-250520-0754</t>
  </si>
  <si>
    <t>RPRO-250520-0755</t>
  </si>
  <si>
    <t>RPRO-250520-0756</t>
  </si>
  <si>
    <t>RPRO-250520-0757</t>
  </si>
  <si>
    <t>RPRO-250520-0758</t>
  </si>
  <si>
    <t>RPRO-250520-0759</t>
  </si>
  <si>
    <t>RPRO-250520-0760</t>
  </si>
  <si>
    <t>RPRO-250520-0761</t>
  </si>
  <si>
    <t>RPRO-250520-0762</t>
  </si>
  <si>
    <t>RPRO-250520-0763</t>
  </si>
  <si>
    <t>RPRO-250520-0764</t>
  </si>
  <si>
    <t>RPRO-250520-0765</t>
  </si>
  <si>
    <t>RPRO-250520-0766</t>
  </si>
  <si>
    <t>RPRO-250520-0767</t>
  </si>
  <si>
    <t>RPRO-250520-0768</t>
  </si>
  <si>
    <t>RPRO-250520-0769</t>
  </si>
  <si>
    <t>RPRO-250520-0770</t>
  </si>
  <si>
    <t>RPRO-250520-0771</t>
  </si>
  <si>
    <t>RPRO-250520-0772</t>
  </si>
  <si>
    <t>RPRO-250520-0773</t>
  </si>
  <si>
    <t>RPRO-250520-0774</t>
  </si>
  <si>
    <t>RPRO-250520-0790</t>
  </si>
  <si>
    <t>OV-008337</t>
  </si>
  <si>
    <t>AWB-021993</t>
  </si>
  <si>
    <t>13-0650TCX YH-S817A EPM5 (100% REC.PES) 44" 220G</t>
  </si>
  <si>
    <t>SO-250519-0804</t>
  </si>
  <si>
    <t>RPRO-250520-0791</t>
  </si>
  <si>
    <t>RPRO-250520-0792</t>
  </si>
  <si>
    <t>SO-250519-0806</t>
  </si>
  <si>
    <t>RPRO-250520-0793</t>
  </si>
  <si>
    <t>OV-008323</t>
  </si>
  <si>
    <t>OV-008326</t>
  </si>
  <si>
    <t>HTL-032368</t>
  </si>
  <si>
    <t>NIKE Heat Transfer Logo (Vertical Direction Printing) 1 COLOR W:26MM L:184MM COLOR(S):10A Left Foot Description:ZOOM + little "NIKE" (Logo from heel to toe) (+Antimigration) Right Foot Description:N.A SIZE(S):7.5-11.5</t>
  </si>
  <si>
    <t>RPRO-250429-0388</t>
  </si>
  <si>
    <t>RPRO-250429-0396</t>
  </si>
  <si>
    <t>RPRO-250429-0438</t>
  </si>
  <si>
    <t>RPRO-250520-0799</t>
  </si>
  <si>
    <t>RPRO-250520-0802</t>
  </si>
  <si>
    <t>RPRO-250520-0816</t>
  </si>
  <si>
    <t>RPRO-250520-0817</t>
  </si>
  <si>
    <t>RPRO-250520-0818</t>
  </si>
  <si>
    <t>RPRO-250520-0819</t>
  </si>
  <si>
    <t>SO-250519-0833</t>
  </si>
  <si>
    <t>RPRO-250520-0820</t>
  </si>
  <si>
    <t>RPRO-250520-0821</t>
  </si>
  <si>
    <t>RPRO-250520-0822</t>
  </si>
  <si>
    <t>RPRO-250520-0823</t>
  </si>
  <si>
    <t>RPRO-250520-0824</t>
  </si>
  <si>
    <t>RPRO-250520-0825</t>
  </si>
  <si>
    <t>RPRO-250520-0826</t>
  </si>
  <si>
    <t>RPRO-250520-0827</t>
  </si>
  <si>
    <t>RPRO-250520-0828</t>
  </si>
  <si>
    <t>RPRO-250520-0829</t>
  </si>
  <si>
    <t>RPRO-250520-0830</t>
  </si>
  <si>
    <t>RPRO-250520-0831</t>
  </si>
  <si>
    <t>RPRO-250520-0833</t>
  </si>
  <si>
    <t>RPRO-250520-0845</t>
  </si>
  <si>
    <t>RPRO-250520-0846</t>
  </si>
  <si>
    <t>RPRO-250520-0847</t>
  </si>
  <si>
    <t>RPRO-250520-0848</t>
  </si>
  <si>
    <t>RPRO-250520-0849</t>
  </si>
  <si>
    <t>RPRO-250520-0851</t>
  </si>
  <si>
    <t>RPRO-250520-0858</t>
  </si>
  <si>
    <t>RPRO-250520-0859</t>
  </si>
  <si>
    <t>RPRO-250520-0860</t>
  </si>
  <si>
    <t>RPRO-250520-0861</t>
  </si>
  <si>
    <t>RPRO-250520-0862</t>
  </si>
  <si>
    <t>RPRO-250520-0863</t>
  </si>
  <si>
    <t>RPRO-250520-0864</t>
  </si>
  <si>
    <t>RPRO-250520-0865</t>
  </si>
  <si>
    <t>RPRO-250520-0866</t>
  </si>
  <si>
    <t>RPRO-250520-0874</t>
  </si>
  <si>
    <t>RPRO-250520-0876</t>
  </si>
  <si>
    <t>RPRO-250520-0877</t>
  </si>
  <si>
    <t>RPRO-250520-0878</t>
  </si>
  <si>
    <t>RPRO-250324-0162</t>
  </si>
  <si>
    <t>RPRO-250515-0213</t>
  </si>
  <si>
    <t>RPRO-250515-0214</t>
  </si>
  <si>
    <t>RPRO-250520-0584</t>
  </si>
  <si>
    <t>RPRO-250520-0585</t>
  </si>
  <si>
    <t>RPRO-250520-0586</t>
  </si>
  <si>
    <t>SO-250519-0898</t>
  </si>
  <si>
    <t>RPRO-250520-0587</t>
  </si>
  <si>
    <t>RPRO-250520-0600</t>
  </si>
  <si>
    <t>RPRO-250520-0610</t>
  </si>
  <si>
    <t>RPRO-250520-0611</t>
  </si>
  <si>
    <t>RPRO-250520-0612</t>
  </si>
  <si>
    <t>RPRO-250520-0613</t>
  </si>
  <si>
    <t>RPRO-250520-0614</t>
  </si>
  <si>
    <t>RPRO-250520-0615</t>
  </si>
  <si>
    <t>RPRO-250520-0616</t>
  </si>
  <si>
    <t>RPRO-250520-0617</t>
  </si>
  <si>
    <t>RPRO-250520-0618</t>
  </si>
  <si>
    <t>RPRO-250520-0619</t>
  </si>
  <si>
    <t>RPRO-250520-0620</t>
  </si>
  <si>
    <t>RPRO-250520-0628</t>
  </si>
  <si>
    <t>RPRO-250520-0629</t>
  </si>
  <si>
    <t>RPRO-250520-0630</t>
  </si>
  <si>
    <t>RPRO-250520-0635</t>
  </si>
  <si>
    <t>RPRO-250520-0636</t>
  </si>
  <si>
    <t>RPRO-250520-0637</t>
  </si>
  <si>
    <t>RPRO-250520-0638</t>
  </si>
  <si>
    <t>RPRO-250520-0639</t>
  </si>
  <si>
    <t>RPRO-250520-0640</t>
  </si>
  <si>
    <t>RPRO-250520-0641</t>
  </si>
  <si>
    <t>RPRO-250520-0642</t>
  </si>
  <si>
    <t>RPRO-250520-0643</t>
  </si>
  <si>
    <t>RPRO-250520-0644</t>
  </si>
  <si>
    <t>RPRO-250520-0645</t>
  </si>
  <si>
    <t>RPRO-250520-0646</t>
  </si>
  <si>
    <t>RPRO-250520-0647</t>
  </si>
  <si>
    <t>RPRO-250520-0648</t>
  </si>
  <si>
    <t>RPRO-250520-0649</t>
  </si>
  <si>
    <t>RPRO-250520-0650</t>
  </si>
  <si>
    <t>RPRO-250520-0881</t>
  </si>
  <si>
    <t>RPRO-250502-0264</t>
  </si>
  <si>
    <t>RPRO-250502-0266</t>
  </si>
  <si>
    <t>RPRO-250502-0268</t>
  </si>
  <si>
    <t>RPRO-250506-0393</t>
  </si>
  <si>
    <t>RPRO-250506-0670</t>
  </si>
  <si>
    <t>RPRO-250506-0700</t>
  </si>
  <si>
    <t>RPRO-250516-0031</t>
  </si>
  <si>
    <t>RPRO-250507-0567</t>
  </si>
  <si>
    <t>RPRO-250507-0568</t>
  </si>
  <si>
    <t>RPRO-250507-0569</t>
  </si>
  <si>
    <t>OE-005562</t>
  </si>
  <si>
    <t>HTL-026061</t>
  </si>
  <si>
    <t>ASICS Heat Transfer Logo 1 COLOR W:35MM L:34MM COLOR(S):WHITE Left Foot Description: "CARBON FOOTPRINT"/"+11.9 kg CO2e"/parentheses (35mm*34mm) + 0.3mm clear base (follow file) Right Foot Description: "@" (28mm*28mm) + 0.3mm clear base (follow file) (Left &amp; Right: horizontal direction printing, logo from left to right)</t>
  </si>
  <si>
    <t>RPRO-250507-0571</t>
  </si>
  <si>
    <t>RPRO-250507-0573</t>
  </si>
  <si>
    <t>SO-250506-0455</t>
  </si>
  <si>
    <t>RPRO-250507-0575</t>
  </si>
  <si>
    <t>SO-250506-0512</t>
  </si>
  <si>
    <t>RPRO-250507-0579</t>
  </si>
  <si>
    <t>RPRO-250507-0580</t>
  </si>
  <si>
    <t>RPRO-250507-0581</t>
  </si>
  <si>
    <t>RPRO-250507-0587</t>
  </si>
  <si>
    <t>RPRO-250507-0590</t>
  </si>
  <si>
    <t>RPRO-250507-0595</t>
  </si>
  <si>
    <t>RPRO-250507-0596</t>
  </si>
  <si>
    <t>RPRO-250507-0599</t>
  </si>
  <si>
    <t>RPRO-250507-0600</t>
  </si>
  <si>
    <t>RPRO-250507-0603</t>
  </si>
  <si>
    <t>RPRO-250507-0604</t>
  </si>
  <si>
    <t>RPRO-250507-0607</t>
  </si>
  <si>
    <t>RPRO-250507-0629</t>
  </si>
  <si>
    <t>RPRO-250507-0636</t>
  </si>
  <si>
    <t>RPRO-250507-0639</t>
  </si>
  <si>
    <t>RPRO-250507-0645</t>
  </si>
  <si>
    <t>RPRO-250507-0646</t>
  </si>
  <si>
    <t>RPRO-250507-0650</t>
  </si>
  <si>
    <t>RPRO-250507-0653</t>
  </si>
  <si>
    <t>RPRO-250507-0654</t>
  </si>
  <si>
    <t>RPRO-250507-0658</t>
  </si>
  <si>
    <t>RPRO-250507-0675</t>
  </si>
  <si>
    <t>RPRO-250507-0676</t>
  </si>
  <si>
    <t>RPRO-250507-0677</t>
  </si>
  <si>
    <t>RPRO-250507-0678</t>
  </si>
  <si>
    <t>RPRO-250507-0679</t>
  </si>
  <si>
    <t>RPRO-250507-0701</t>
  </si>
  <si>
    <t>RPRO-250507-0709</t>
  </si>
  <si>
    <t>RPRO-250507-0710</t>
  </si>
  <si>
    <t>RPRO-250507-0712</t>
  </si>
  <si>
    <t>RPRO-250509-0116</t>
  </si>
  <si>
    <t>RPRO-250509-0118</t>
  </si>
  <si>
    <t>RPRO-250509-0119</t>
  </si>
  <si>
    <t>RPRO-250509-0120</t>
  </si>
  <si>
    <t>RPRO-250509-0127</t>
  </si>
  <si>
    <t>RPRO-250519-0058</t>
  </si>
  <si>
    <t>RPRO-250519-0060</t>
  </si>
  <si>
    <t>RPRO-250519-0064</t>
  </si>
  <si>
    <t>RPRO-250519-0066</t>
  </si>
  <si>
    <t>RPRO-250519-0068</t>
  </si>
  <si>
    <t>RPRO-250519-0070</t>
  </si>
  <si>
    <t>RPRO-250519-0072</t>
  </si>
  <si>
    <t>RPRO-250519-0074</t>
  </si>
  <si>
    <t>RPRO-250519-0093</t>
  </si>
  <si>
    <t>RPRO-250519-0095</t>
  </si>
  <si>
    <t>RPRO-250519-0099</t>
  </si>
  <si>
    <t>RPRO-250519-0120</t>
  </si>
  <si>
    <t>RPRO-250519-0123</t>
  </si>
  <si>
    <t>RPRO-250519-0126</t>
  </si>
  <si>
    <t>RPRO-250428-0163</t>
  </si>
  <si>
    <t>RPRO-250428-0174</t>
  </si>
  <si>
    <t>RPRO-250428-0177</t>
  </si>
  <si>
    <t>RPRO-250428-0179</t>
  </si>
  <si>
    <t>RPRO-250428-0181</t>
  </si>
  <si>
    <t>RPRO-250428-0184</t>
  </si>
  <si>
    <t>RPRO-250428-0186</t>
  </si>
  <si>
    <t>RPRO-250428-0188</t>
  </si>
  <si>
    <t>RPRO-250428-0190</t>
  </si>
  <si>
    <t>RPRO-250428-0193</t>
  </si>
  <si>
    <t>RPRO-250428-0195</t>
  </si>
  <si>
    <t>RPRO-250428-0197</t>
  </si>
  <si>
    <t>RPRO-250428-0199</t>
  </si>
  <si>
    <t>RPRO-250428-0201</t>
  </si>
  <si>
    <t>RPRO-250428-0203</t>
  </si>
  <si>
    <t>RPRO-250428-0205</t>
  </si>
  <si>
    <t>RPRO-250428-0207</t>
  </si>
  <si>
    <t>RPRO-250428-0209</t>
  </si>
  <si>
    <t>RPRO-250428-0215</t>
  </si>
  <si>
    <t>RPRO-250428-0217</t>
  </si>
  <si>
    <t>RPRO-250428-0221</t>
  </si>
  <si>
    <t>RPRO-250428-0223</t>
  </si>
  <si>
    <t>RPRO-250428-0233</t>
  </si>
  <si>
    <t>RPRO-250428-0235</t>
  </si>
  <si>
    <t>RPRO-250428-0237</t>
  </si>
  <si>
    <t>RPRO-250428-0241</t>
  </si>
  <si>
    <t>RPRO-250428-0243</t>
  </si>
  <si>
    <t>RPRO-250428-0249</t>
  </si>
  <si>
    <t>RPRO-250428-0271</t>
  </si>
  <si>
    <t>RPRO-250428-0273</t>
  </si>
  <si>
    <t>RPRO-250428-0275</t>
  </si>
  <si>
    <t>RPRO-250428-0293</t>
  </si>
  <si>
    <t>RPRO-250428-0299</t>
  </si>
  <si>
    <t>RPRO-250428-0329</t>
  </si>
  <si>
    <t>RPRO-250428-0331</t>
  </si>
  <si>
    <t>RPRO-250428-0333</t>
  </si>
  <si>
    <t>RPRO-250428-0345</t>
  </si>
  <si>
    <t>RPRO-250428-0347</t>
  </si>
  <si>
    <t>RPRO-250428-0369</t>
  </si>
  <si>
    <t>RPRO-250428-0375</t>
  </si>
  <si>
    <t>RPRO-250428-0381</t>
  </si>
  <si>
    <t>RPRO-250428-0383</t>
  </si>
  <si>
    <t>RPRO-250428-0389</t>
  </si>
  <si>
    <t>RPRO-250428-0391</t>
  </si>
  <si>
    <t>RPRO-250519-0560</t>
  </si>
  <si>
    <t>HTL-027570</t>
  </si>
  <si>
    <t>BROOKS Heat Transfer Logo (Vertical Direction Printing) 1 COLOR W:31MM L:64MM:15-1360TN Left Foot Description:BROOKS + CHERVON + 2mm clear base (Water based) Right Foot Description:Same as Left Foot (Left &amp; Right are the same direction,Logo from heel to toe)</t>
  </si>
  <si>
    <t>RPRO-250519-0561</t>
  </si>
  <si>
    <t>RPRO-250519-0562</t>
  </si>
  <si>
    <t>OE-006296</t>
  </si>
  <si>
    <t>RPRO-250520-0034</t>
  </si>
  <si>
    <t>OE-006374</t>
  </si>
  <si>
    <t>RPRO-250520-0035</t>
  </si>
  <si>
    <t>RPRO-250520-0036</t>
  </si>
  <si>
    <t>RPRO-250520-0037</t>
  </si>
  <si>
    <t>RPRO-250520-0038</t>
  </si>
  <si>
    <t>RPRO-250520-0039</t>
  </si>
  <si>
    <t>RPRO-250520-0040</t>
  </si>
  <si>
    <t>SO-250519-0020</t>
  </si>
  <si>
    <t>RPRO-250520-0041</t>
  </si>
  <si>
    <t>RPRO-250520-0042</t>
  </si>
  <si>
    <t>RPRO-250520-0043</t>
  </si>
  <si>
    <t>RPRO-250520-0098</t>
  </si>
  <si>
    <t>SO-250523-0019</t>
  </si>
  <si>
    <t>RPRO-250526-0082</t>
  </si>
  <si>
    <t>RPRO-250519-0222LAM</t>
  </si>
  <si>
    <t>RPRO-250507-1095</t>
  </si>
  <si>
    <t>RPRO-250505-0626</t>
  </si>
  <si>
    <t>RPRO-250505-0627</t>
  </si>
  <si>
    <t>RPRO-250505-0628</t>
  </si>
  <si>
    <t>RPRO-250505-0629</t>
  </si>
  <si>
    <t>RPRO-250505-0630</t>
  </si>
  <si>
    <t>RPRO-250505-0631</t>
  </si>
  <si>
    <t>RPRO-250505-0632</t>
  </si>
  <si>
    <t>RPRO-250505-0633</t>
  </si>
  <si>
    <t>RPRO-250505-0634</t>
  </si>
  <si>
    <t>RPRO-250505-0635</t>
  </si>
  <si>
    <t>RPRO-250505-0636</t>
  </si>
  <si>
    <t>RPRO-250505-0637</t>
  </si>
  <si>
    <t>RPRO-250505-0638</t>
  </si>
  <si>
    <t>RPRO-250505-0639</t>
  </si>
  <si>
    <t>RPRO-250505-0640</t>
  </si>
  <si>
    <t>RPRO-250505-0641</t>
  </si>
  <si>
    <t>RPRO-250505-0642</t>
  </si>
  <si>
    <t>RPRO-250505-0643</t>
  </si>
  <si>
    <t>RPRO-250505-0644</t>
  </si>
  <si>
    <t>RPRO-250505-0645</t>
  </si>
  <si>
    <t>RPRO-250505-0646</t>
  </si>
  <si>
    <t>RPRO-250505-0647</t>
  </si>
  <si>
    <t>RPRO-250505-0648</t>
  </si>
  <si>
    <t>RPRO-250505-0649</t>
  </si>
  <si>
    <t>RPRO-250429-0449</t>
  </si>
  <si>
    <t>RPRO-250428-0590</t>
  </si>
  <si>
    <t>RPRO-250507-0956</t>
  </si>
  <si>
    <t>RPRO-250513-0304</t>
  </si>
  <si>
    <t>RPRO-250513-0306</t>
  </si>
  <si>
    <t>RPRO-250513-0308</t>
  </si>
  <si>
    <t>RPRO-250513-0309</t>
  </si>
  <si>
    <t>RPRO-250513-0310</t>
  </si>
  <si>
    <t>RPRO-250513-0311</t>
  </si>
  <si>
    <t>RPRO-250513-0312</t>
  </si>
  <si>
    <t>RPRO-250513-0313</t>
  </si>
  <si>
    <t>RPRO-250513-0315</t>
  </si>
  <si>
    <t>RPRO-250514-0104</t>
  </si>
  <si>
    <t>LAMINATION 1-10/06/2025</t>
  </si>
  <si>
    <t>LAMINATION 2-10/06/2025</t>
  </si>
  <si>
    <t>LAMINATION 6-10/06/2025</t>
  </si>
  <si>
    <t>LAMINATION 4-10/06/2025</t>
  </si>
  <si>
    <t>LAMINATION 5-10/06/2025</t>
  </si>
  <si>
    <t>RPRO-250512-0058LAM</t>
  </si>
  <si>
    <t>RPRO-250512-0056LAM</t>
  </si>
  <si>
    <t>RPRO-250602-0385LEAN_IN</t>
  </si>
  <si>
    <t>RPRO-250602-0385LEAN_OUT</t>
  </si>
  <si>
    <t>RPRO-250520-0820LAM</t>
  </si>
  <si>
    <t>RPRO-250508-0127PRE_IN</t>
  </si>
  <si>
    <t>RPRO-250508-0127PRE</t>
  </si>
  <si>
    <t>RPRO-250507-0575LAM</t>
  </si>
  <si>
    <t>RPRO-250512-0058PRE_IN</t>
  </si>
  <si>
    <t>RPRO-250512-0056PRE_IN</t>
  </si>
  <si>
    <t>RPRO-250512-0056PRE</t>
  </si>
  <si>
    <t>RPRO-250512-0058PRE</t>
  </si>
  <si>
    <t>RPRO-250521-0225LEAN_IN</t>
  </si>
  <si>
    <t>RPRO-250521-0276LEAN_IN</t>
  </si>
  <si>
    <t>DC-011532</t>
  </si>
  <si>
    <t>AWB-019638</t>
  </si>
  <si>
    <t>4RE (PP)LINING KNIT MATTE MICRO (HOOD) REC 44" 250G</t>
  </si>
  <si>
    <t>HTL-029850</t>
  </si>
  <si>
    <t>NIKE Heat Transfer Logo (Vertical Direction Printing) 2 COLORS W:29.2MM L:79.7MM COLOR(S): 71R/45B Left Foot Description: 71R RECTANGLE + 45B "NIKE"/SWOOSH/"ROAD RACING ZF 2025-06" (logo from heel to toe)/LINE/SYMBOL Right Foot Description: Same as Left Foot (Left &amp; Right are the same direction)</t>
  </si>
  <si>
    <t>RPRO-250428-0499</t>
  </si>
  <si>
    <t>RPRO-250502-0437</t>
  </si>
  <si>
    <t>RPRO-250505-0681</t>
  </si>
  <si>
    <t>RPRO-250505-0682</t>
  </si>
  <si>
    <t>RPRO-250505-0683</t>
  </si>
  <si>
    <t>RPRO-250505-0684</t>
  </si>
  <si>
    <t>RPRO-250505-0685</t>
  </si>
  <si>
    <t>RPRO-250505-0686</t>
  </si>
  <si>
    <t>RPRO-250505-0687</t>
  </si>
  <si>
    <t>RPRO-250505-0688</t>
  </si>
  <si>
    <t>RPRO-250505-0689</t>
  </si>
  <si>
    <t>RPRO-250505-0690</t>
  </si>
  <si>
    <t>RPRO-250505-0691</t>
  </si>
  <si>
    <t>RPRO-250422-0312</t>
  </si>
  <si>
    <t>RPRO-250422-0313</t>
  </si>
  <si>
    <t>RPRO-250422-0314</t>
  </si>
  <si>
    <t>RPRO-250422-0315</t>
  </si>
  <si>
    <t>RPRO-250422-0316</t>
  </si>
  <si>
    <t>RPRO-250422-0317</t>
  </si>
  <si>
    <t>RPRO-250422-0318</t>
  </si>
  <si>
    <t>RPRO-250422-0319</t>
  </si>
  <si>
    <t>RPRO-250428-0500</t>
  </si>
  <si>
    <t>RPRO-250428-0501</t>
  </si>
  <si>
    <t>RPRO-250428-0502</t>
  </si>
  <si>
    <t>RPRO-250428-0503</t>
  </si>
  <si>
    <t>RPRO-250428-0504</t>
  </si>
  <si>
    <t>RPRO-250428-0505</t>
  </si>
  <si>
    <t>RPRO-250428-0506</t>
  </si>
  <si>
    <t>RPRO-250428-0509</t>
  </si>
  <si>
    <t>RPRO-250428-0512</t>
  </si>
  <si>
    <t>RPRO-250428-0514</t>
  </si>
  <si>
    <t>RPRO-250428-0517</t>
  </si>
  <si>
    <t>RPRO-250428-0520</t>
  </si>
  <si>
    <t>RPRO-250428-0522</t>
  </si>
  <si>
    <t>RPRO-250428-0525</t>
  </si>
  <si>
    <t>RPRO-250428-0528</t>
  </si>
  <si>
    <t>RPRO-250428-0531</t>
  </si>
  <si>
    <t>RPRO-250428-0533</t>
  </si>
  <si>
    <t>RPRO-250428-0535</t>
  </si>
  <si>
    <t>RPRO-250429-0451</t>
  </si>
  <si>
    <t>RPRO-250429-0469</t>
  </si>
  <si>
    <t>RPRO-250505-0692</t>
  </si>
  <si>
    <t>RPRO-250505-0693</t>
  </si>
  <si>
    <t>RPRO-250505-0694</t>
  </si>
  <si>
    <t>RPRO-250505-0695</t>
  </si>
  <si>
    <t>RPRO-250505-0696</t>
  </si>
  <si>
    <t>RPRO-250505-0697</t>
  </si>
  <si>
    <t>RPRO-250505-0698</t>
  </si>
  <si>
    <t>RPRO-250505-0699</t>
  </si>
  <si>
    <t>RPRO-250505-0700</t>
  </si>
  <si>
    <t>RPRO-250505-0701</t>
  </si>
  <si>
    <t>RPRO-250505-0702</t>
  </si>
  <si>
    <t>RPRO-250505-0703</t>
  </si>
  <si>
    <t>RPRO-250505-0704</t>
  </si>
  <si>
    <t>RPRO-250508-0203</t>
  </si>
  <si>
    <t>RPRO-250508-0205</t>
  </si>
  <si>
    <t>RPRO-250508-0207</t>
  </si>
  <si>
    <t>RPRO-250508-0209</t>
  </si>
  <si>
    <t>RPRO-250508-0211</t>
  </si>
  <si>
    <t>RPRO-250508-0285</t>
  </si>
  <si>
    <t>RPRO-250508-0301</t>
  </si>
  <si>
    <t>RPRO-2404-05457</t>
  </si>
  <si>
    <t>RPRO-250428-0537</t>
  </si>
  <si>
    <t>RPRO-250428-0539</t>
  </si>
  <si>
    <t>RPRO-250428-0541</t>
  </si>
  <si>
    <t>RPRO-250428-0543</t>
  </si>
  <si>
    <t>RPRO-250429-0413</t>
  </si>
  <si>
    <t>RPRO-250502-0429</t>
  </si>
  <si>
    <t>RPRO-250508-0213</t>
  </si>
  <si>
    <t>RPRO-250512-0161</t>
  </si>
  <si>
    <t>RPRO-250513-0076</t>
  </si>
  <si>
    <t>RPRO-250514-0130</t>
  </si>
  <si>
    <t>PVN-003236</t>
  </si>
  <si>
    <t>OrthoLite Eco LT-Hybrid-Converse SEEDPEARL/12-0703TPX Hybrid Flat Sheet 0.13D 25+/-4 Asker C 1.1M 2M 5mm</t>
  </si>
  <si>
    <t>AWB-015692</t>
  </si>
  <si>
    <t>BLACK=117-15-00 100% RECYCLED CK MESH POST CONSUMER UNBACKED 46" 200G</t>
  </si>
  <si>
    <t>PVN-003238</t>
  </si>
  <si>
    <t>OrthoLite Eco LT-Hybrid-Converse SEEDPEARL/12-0703TPX Hybrid Flat Sheet 0.11D 25+/-4 Asker C 1.1M 2M 5mm</t>
  </si>
  <si>
    <t>RPRO-2403-04800</t>
  </si>
  <si>
    <t>RPRO-2404-05452</t>
  </si>
  <si>
    <t>RPRO-250226-0304</t>
  </si>
  <si>
    <t>RPRO-250417-0147</t>
  </si>
  <si>
    <t>RPRO-250428-0534</t>
  </si>
  <si>
    <t>RPRO-250429-0445</t>
  </si>
  <si>
    <t>RPRO-250429-0470</t>
  </si>
  <si>
    <t>RPRO-250508-0173</t>
  </si>
  <si>
    <t>RPRO-250508-0175</t>
  </si>
  <si>
    <t>RPRO-250508-0177</t>
  </si>
  <si>
    <t>RPRO-250508-0179</t>
  </si>
  <si>
    <t>RPRO-250508-0181</t>
  </si>
  <si>
    <t>RPRO-250508-0183</t>
  </si>
  <si>
    <t>RPRO-250508-0185</t>
  </si>
  <si>
    <t>RPRO-250508-0187</t>
  </si>
  <si>
    <t>RPRO-250508-0189</t>
  </si>
  <si>
    <t>RPRO-250508-0191</t>
  </si>
  <si>
    <t>RPRO-250508-0193</t>
  </si>
  <si>
    <t>RPRO-250508-0195</t>
  </si>
  <si>
    <t>RPRO-250508-0197</t>
  </si>
  <si>
    <t>RPRO-250508-0199</t>
  </si>
  <si>
    <t>RPRO-250508-0216</t>
  </si>
  <si>
    <t>RPRO-250508-0218</t>
  </si>
  <si>
    <t>RPRO-250508-0220</t>
  </si>
  <si>
    <t>RPRO-250508-0222</t>
  </si>
  <si>
    <t>RPRO-250508-0224</t>
  </si>
  <si>
    <t>RPRO-250508-0226</t>
  </si>
  <si>
    <t>RPRO-250508-0228</t>
  </si>
  <si>
    <t>RPRO-250508-0230</t>
  </si>
  <si>
    <t>RPRO-250508-0232</t>
  </si>
  <si>
    <t>RPRO-250508-0277</t>
  </si>
  <si>
    <t>RPRO-250508-0278</t>
  </si>
  <si>
    <t>RPRO-250508-0279</t>
  </si>
  <si>
    <t>RPRO-250508-0281</t>
  </si>
  <si>
    <t>RPRO-250508-0288</t>
  </si>
  <si>
    <t>RPRO-250514-0124</t>
  </si>
  <si>
    <t>RPRO-250514-0372</t>
  </si>
  <si>
    <t>RPRO-250514-0374</t>
  </si>
  <si>
    <t>RPRO-250514-0392</t>
  </si>
  <si>
    <t>RPRO-250514-0394</t>
  </si>
  <si>
    <t>RPRO-250522-0039</t>
  </si>
  <si>
    <t>RPRO-250522-0048</t>
  </si>
  <si>
    <t>RPRO-250424-0257</t>
  </si>
  <si>
    <t>RPRO-250508-0312</t>
  </si>
  <si>
    <t>RPRO-250522-0035</t>
  </si>
  <si>
    <t>RPRO-250522-0041</t>
  </si>
  <si>
    <t>RPRO-250520-0724</t>
  </si>
  <si>
    <t>RPRO-250520-0725</t>
  </si>
  <si>
    <t>SO-250519-0265</t>
  </si>
  <si>
    <t>RPRO-250520-0726</t>
  </si>
  <si>
    <t>RPRO-250520-0727</t>
  </si>
  <si>
    <t>RPRO-250520-0728</t>
  </si>
  <si>
    <t>RPRO-250520-0729</t>
  </si>
  <si>
    <t>RPRO-250520-0730</t>
  </si>
  <si>
    <t>RPRO-250520-0731</t>
  </si>
  <si>
    <t>RPRO-250520-0775</t>
  </si>
  <si>
    <t>SO-250519-0790</t>
  </si>
  <si>
    <t>RPRO-250520-0777</t>
  </si>
  <si>
    <t>SO-250519-0794</t>
  </si>
  <si>
    <t>RPRO-250520-0781</t>
  </si>
  <si>
    <t>RPRO-250520-0854</t>
  </si>
  <si>
    <t>RPRO-250520-0855</t>
  </si>
  <si>
    <t>RPRO-250521-0094</t>
  </si>
  <si>
    <t>RPRO-250520-0852</t>
  </si>
  <si>
    <t>RPRO-250520-0853</t>
  </si>
  <si>
    <t>RPRO-250520-0869</t>
  </si>
  <si>
    <t>RPRO-250520-0873</t>
  </si>
  <si>
    <t>RPRO-250429-0410</t>
  </si>
  <si>
    <t>RPRO-250521-0344</t>
  </si>
  <si>
    <t>OV-007210</t>
  </si>
  <si>
    <t>AWB-021462</t>
  </si>
  <si>
    <t>11-4202TPG YH-S817A EPM5 (100% REC.PES) 44" 220G</t>
  </si>
  <si>
    <t>RPRO-250521-0347</t>
  </si>
  <si>
    <t>RPRO-250521-0349</t>
  </si>
  <si>
    <t>RPRO-250521-0360</t>
  </si>
  <si>
    <t>RPRO-250521-0362</t>
  </si>
  <si>
    <t>RPRO-250512-0185</t>
  </si>
  <si>
    <t>RPRO-250520-0599</t>
  </si>
  <si>
    <t>RPRO-250520-0601</t>
  </si>
  <si>
    <t>RPRO-250520-0602</t>
  </si>
  <si>
    <t>RPRO-250520-0603</t>
  </si>
  <si>
    <t>RPRO-250520-0604</t>
  </si>
  <si>
    <t>RPRO-250520-0605</t>
  </si>
  <si>
    <t>RPRO-250520-0606</t>
  </si>
  <si>
    <t>RPRO-250520-0607</t>
  </si>
  <si>
    <t>RPRO-250520-0608</t>
  </si>
  <si>
    <t>RPRO-250520-0609</t>
  </si>
  <si>
    <t>RPRO-250520-0621</t>
  </si>
  <si>
    <t>RPRO-250520-0622</t>
  </si>
  <si>
    <t>RPRO-250520-0623</t>
  </si>
  <si>
    <t>RPRO-250520-0624</t>
  </si>
  <si>
    <t>RPRO-250520-0625</t>
  </si>
  <si>
    <t>RPRO-250520-0626</t>
  </si>
  <si>
    <t>RPRO-250520-0627</t>
  </si>
  <si>
    <t>RPRO-250520-0631</t>
  </si>
  <si>
    <t>RPRO-250520-0633</t>
  </si>
  <si>
    <t>RPRO-250520-0634</t>
  </si>
  <si>
    <t>RPRO-250520-0880</t>
  </si>
  <si>
    <t>RPRO-250603-0334</t>
  </si>
  <si>
    <t>WILSON</t>
  </si>
  <si>
    <t>W32006 (M-0340)</t>
  </si>
  <si>
    <t>OV-005165</t>
  </si>
  <si>
    <t>OV-0267</t>
  </si>
  <si>
    <t>PCN-008263</t>
  </si>
  <si>
    <t>OrthoLite X-55 RED/19-1764TPX Flat Sheet 0.16D 25+/-4 Asker C 1.1M 1.47M 18mm</t>
  </si>
  <si>
    <t>AWB-022012</t>
  </si>
  <si>
    <t xml:space="preserve"> 19-4004TCX SCF024 SCAFE 58" 280G</t>
  </si>
  <si>
    <t>HTL-028716</t>
  </si>
  <si>
    <t>WILSON Heat Transfer Logo (Horizontal Direction Printing) 1 COLOR W:35.5MM L:28MM COLOR(S):11-0601TCX Left Foot Description:"W" Right Foot Description:Same as Left Foot (Left &amp; Right are the same direction)</t>
  </si>
  <si>
    <t>RPRO-250603-0336</t>
  </si>
  <si>
    <t>SO-250602-0727</t>
  </si>
  <si>
    <t>RPRO-250603-0338</t>
  </si>
  <si>
    <t>RPRO-250505-0178</t>
  </si>
  <si>
    <t>RPRO-250515-0203</t>
  </si>
  <si>
    <t>RPRO-250428-0225</t>
  </si>
  <si>
    <t>RPRO-250428-0227</t>
  </si>
  <si>
    <t>SO-250426-0359</t>
  </si>
  <si>
    <t>RPRO-250428-0229</t>
  </si>
  <si>
    <t>OV-007280</t>
  </si>
  <si>
    <t>RPRO-250428-0231</t>
  </si>
  <si>
    <t>RPRO-250428-0245</t>
  </si>
  <si>
    <t>RPRO-250428-0247</t>
  </si>
  <si>
    <t>RPRO-250428-0253</t>
  </si>
  <si>
    <t>RPRO-250428-0255</t>
  </si>
  <si>
    <t>RPRO-250428-0257</t>
  </si>
  <si>
    <t>RPRO-250428-0259</t>
  </si>
  <si>
    <t>RPRO-250428-0261</t>
  </si>
  <si>
    <t>RPRO-250428-0263</t>
  </si>
  <si>
    <t>RPRO-250428-0265</t>
  </si>
  <si>
    <t>RPRO-250428-0267</t>
  </si>
  <si>
    <t>RPRO-250428-0269</t>
  </si>
  <si>
    <t>RPRO-250428-0277</t>
  </si>
  <si>
    <t>RPRO-250428-0279</t>
  </si>
  <si>
    <t>RPRO-250428-0281</t>
  </si>
  <si>
    <t>RPRO-250428-0283</t>
  </si>
  <si>
    <t>RPRO-250428-0285</t>
  </si>
  <si>
    <t>RPRO-250428-0287</t>
  </si>
  <si>
    <t>RPRO-250428-0289</t>
  </si>
  <si>
    <t>RPRO-250428-0291</t>
  </si>
  <si>
    <t>RPRO-250428-0295</t>
  </si>
  <si>
    <t>RPRO-250428-0297</t>
  </si>
  <si>
    <t>RPRO-250428-0301</t>
  </si>
  <si>
    <t>RPRO-250428-0303</t>
  </si>
  <si>
    <t>RPRO-250428-0305</t>
  </si>
  <si>
    <t>RPRO-250428-0307</t>
  </si>
  <si>
    <t>RPRO-250428-0309</t>
  </si>
  <si>
    <t>RPRO-250428-0311</t>
  </si>
  <si>
    <t>RPRO-250428-0313</t>
  </si>
  <si>
    <t>RPRO-250428-0315</t>
  </si>
  <si>
    <t>RPRO-250428-0317</t>
  </si>
  <si>
    <t>RPRO-250428-0319</t>
  </si>
  <si>
    <t>RPRO-250428-0321</t>
  </si>
  <si>
    <t>RPRO-250428-0323</t>
  </si>
  <si>
    <t>RPRO-250519-0159</t>
  </si>
  <si>
    <t>RPRO-250519-0162</t>
  </si>
  <si>
    <t>RPRO-250519-0168</t>
  </si>
  <si>
    <t>RPRO-250519-0171</t>
  </si>
  <si>
    <t>RPRO-250519-0174</t>
  </si>
  <si>
    <t>RPRO-250519-0177</t>
  </si>
  <si>
    <t>SO-250516-0219</t>
  </si>
  <si>
    <t>RPRO-250519-0180</t>
  </si>
  <si>
    <t>RPRO-250519-0183</t>
  </si>
  <si>
    <t>RPRO-250519-0186</t>
  </si>
  <si>
    <t>RPRO-250519-0189</t>
  </si>
  <si>
    <t>RPRO-250519-0192</t>
  </si>
  <si>
    <t>RPRO-250519-0195</t>
  </si>
  <si>
    <t>RPRO-250519-0198</t>
  </si>
  <si>
    <t>RPRO-250519-0203</t>
  </si>
  <si>
    <t>RPRO-250519-0209</t>
  </si>
  <si>
    <t>RPRO-250519-0224</t>
  </si>
  <si>
    <t>RPRO-250519-0227</t>
  </si>
  <si>
    <t>RPRO-250519-0233</t>
  </si>
  <si>
    <t>RPRO-250519-0239</t>
  </si>
  <si>
    <t>RPRO-250519-0250</t>
  </si>
  <si>
    <t>RPRO-250519-0254</t>
  </si>
  <si>
    <t>RPRO-250519-0262</t>
  </si>
  <si>
    <t>RPRO-250519-0563</t>
  </si>
  <si>
    <t>RPRO-250519-0566</t>
  </si>
  <si>
    <t>RPRO-250519-0567</t>
  </si>
  <si>
    <t>RPRO-250520-0044</t>
  </si>
  <si>
    <t>OE-004705</t>
  </si>
  <si>
    <t>HTL-025113</t>
  </si>
  <si>
    <t>03</t>
  </si>
  <si>
    <t>04</t>
  </si>
  <si>
    <t>05</t>
  </si>
  <si>
    <t>06</t>
  </si>
  <si>
    <t>07</t>
  </si>
  <si>
    <t>01</t>
  </si>
  <si>
    <t>02</t>
  </si>
  <si>
    <t>Manual</t>
  </si>
  <si>
    <t>Auto</t>
  </si>
  <si>
    <t>RPRO-250507-0579LAM</t>
  </si>
  <si>
    <t>RPRO-250520-0791LAM</t>
  </si>
  <si>
    <t>RPRO-250520-0793LAM</t>
  </si>
  <si>
    <t>RPRO-250520-0587LAM</t>
  </si>
  <si>
    <t>RPRO-250520-0041LAM</t>
  </si>
  <si>
    <t>RPRO-250521-0225LEAN_OUT</t>
  </si>
  <si>
    <t>RPRO-250521-0307LEAN_IN</t>
  </si>
  <si>
    <t>RPRO-250423-0158</t>
  </si>
  <si>
    <t>RPRO-250513-0188</t>
  </si>
  <si>
    <t>RPRO-250513-0189</t>
  </si>
  <si>
    <t>RPRO-250513-0190</t>
  </si>
  <si>
    <t>RPRO-250513-0191</t>
  </si>
  <si>
    <t>RPRO-250513-0192</t>
  </si>
  <si>
    <t>RPRO-250513-0193</t>
  </si>
  <si>
    <t>RPRO-250513-0194</t>
  </si>
  <si>
    <t>RPRO-250513-0195</t>
  </si>
  <si>
    <t>RPRO-250513-0196</t>
  </si>
  <si>
    <t>RPRO-250513-0197</t>
  </si>
  <si>
    <t>RPRO-250513-0198</t>
  </si>
  <si>
    <t>RPRO-250513-0199</t>
  </si>
  <si>
    <t>RPRO-250513-0200</t>
  </si>
  <si>
    <t>RPRO-250513-0201</t>
  </si>
  <si>
    <t>RPRO-250516-0035</t>
  </si>
  <si>
    <t>RPRO-250507-0906</t>
  </si>
  <si>
    <t>RPRO-250514-0468</t>
  </si>
  <si>
    <t>RPRO-250514-0469</t>
  </si>
  <si>
    <t>RPRO-250514-0471</t>
  </si>
  <si>
    <t>RPRO-250514-0481</t>
  </si>
  <si>
    <t>RPRO-250514-0483</t>
  </si>
  <si>
    <t>RPRO-250514-0466</t>
  </si>
  <si>
    <t>RPRO-250514-0467</t>
  </si>
  <si>
    <t>SO-250606-0095</t>
  </si>
  <si>
    <t>RPRO-250607-0174</t>
  </si>
  <si>
    <t>LAMINATION 1-11/06/2025</t>
  </si>
  <si>
    <t>LAMINATION 2-11/06/2025</t>
  </si>
  <si>
    <t>LAMINATION 3-11/06/2025</t>
  </si>
  <si>
    <t>LAMINATION 4-11/06/2025</t>
  </si>
  <si>
    <t>LAMINATION 7-11/06/2025</t>
  </si>
  <si>
    <t>LAMINATION 5-11/06/2025</t>
  </si>
  <si>
    <t>LAMINATION 6-11/06/2025</t>
  </si>
  <si>
    <t>RPRO-250526-0082LAM</t>
  </si>
  <si>
    <t>RPRO-250521-0276LEAN_OUT</t>
  </si>
  <si>
    <t>RPRO-250520-0820PRE_IN</t>
  </si>
  <si>
    <t>RPRO-250520-0820PRE</t>
  </si>
  <si>
    <t>RPRO-250519-0180LAM</t>
  </si>
  <si>
    <t>RPRO-250520-0041PRE_IN</t>
  </si>
  <si>
    <t>RPRO-250520-0726LAM</t>
  </si>
  <si>
    <t>RPRO-250521-0307LEAN_OUT</t>
  </si>
  <si>
    <t>RPRO-250519-0222PRE_IN</t>
  </si>
  <si>
    <t>RPRO-250603-0334LAM</t>
  </si>
  <si>
    <t>RPRO-250519-0222PRE</t>
  </si>
  <si>
    <t>RPRO-250603-0338LAM</t>
  </si>
  <si>
    <t>RPRO-250526-0082PRE_IN</t>
  </si>
  <si>
    <t>RPRO-250428-0229LAM</t>
  </si>
  <si>
    <t>RPRO-250520-0041PRE</t>
  </si>
  <si>
    <t>RPRO-250508-0283</t>
  </si>
  <si>
    <t>RPRO-250508-0286</t>
  </si>
  <si>
    <t>RPRO-250508-0290</t>
  </si>
  <si>
    <t>RPRO-250508-0293</t>
  </si>
  <si>
    <t>RPRO-250508-0296</t>
  </si>
  <si>
    <t>RPRO-250417-0145</t>
  </si>
  <si>
    <t>RPRO-250422-0320</t>
  </si>
  <si>
    <t>RPRO-250422-0321</t>
  </si>
  <si>
    <t>RPRO-250422-0322</t>
  </si>
  <si>
    <t>RPRO-250422-0323</t>
  </si>
  <si>
    <t>RPRO-250422-0324</t>
  </si>
  <si>
    <t>RPRO-250422-0325</t>
  </si>
  <si>
    <t>RPRO-250422-0326</t>
  </si>
  <si>
    <t>RPRO-250422-0327</t>
  </si>
  <si>
    <t>RPRO-250422-0328</t>
  </si>
  <si>
    <t>RPRO-250422-0329</t>
  </si>
  <si>
    <t>RPRO-250422-0330</t>
  </si>
  <si>
    <t>RPRO-250422-0331</t>
  </si>
  <si>
    <t>RPRO-250422-0332</t>
  </si>
  <si>
    <t>RPRO-250422-0333</t>
  </si>
  <si>
    <t>RPRO-250422-0334</t>
  </si>
  <si>
    <t>RPRO-250422-0533</t>
  </si>
  <si>
    <t>RPRO-250422-0639</t>
  </si>
  <si>
    <t>RPRO-250422-0640</t>
  </si>
  <si>
    <t>RPRO-250422-0641</t>
  </si>
  <si>
    <t>RPRO-250422-0647</t>
  </si>
  <si>
    <t>RPRO-250423-0919</t>
  </si>
  <si>
    <t>RPRO-250423-0921</t>
  </si>
  <si>
    <t>RPRO-250423-0923</t>
  </si>
  <si>
    <t>RPRO-250423-0925</t>
  </si>
  <si>
    <t>RPRO-250423-0927</t>
  </si>
  <si>
    <t>RPRO-250423-0930</t>
  </si>
  <si>
    <t>RPRO-250423-0936</t>
  </si>
  <si>
    <t>RPRO-250423-0938</t>
  </si>
  <si>
    <t>RPRO-250423-0940</t>
  </si>
  <si>
    <t>RPRO-250423-0942</t>
  </si>
  <si>
    <t>RPRO-250423-0967</t>
  </si>
  <si>
    <t>MR-10-4E/MR-42-4E (D-0269) (SKIVE ARCH)</t>
  </si>
  <si>
    <t>RPRO-250426-0096</t>
  </si>
  <si>
    <t>RPRO-250426-0175</t>
  </si>
  <si>
    <t>RPRO-250428-0486</t>
  </si>
  <si>
    <t>RPRO-250428-0487</t>
  </si>
  <si>
    <t>RPRO-250428-0488</t>
  </si>
  <si>
    <t>RPRO-250428-0489</t>
  </si>
  <si>
    <t>RPRO-250428-0490</t>
  </si>
  <si>
    <t>RPRO-250428-0491</t>
  </si>
  <si>
    <t>RPRO-250428-0492</t>
  </si>
  <si>
    <t>RPRO-250428-0493</t>
  </si>
  <si>
    <t>RPRO-250428-0494</t>
  </si>
  <si>
    <t>RPRO-250428-0495</t>
  </si>
  <si>
    <t>RPRO-250428-0496</t>
  </si>
  <si>
    <t>RPRO-250428-0497</t>
  </si>
  <si>
    <t>RPRO-250428-0498</t>
  </si>
  <si>
    <t>RPRO-250428-0545</t>
  </si>
  <si>
    <t>RPRO-250428-0548</t>
  </si>
  <si>
    <t>RPRO-250428-0550</t>
  </si>
  <si>
    <t>RPRO-250428-0553</t>
  </si>
  <si>
    <t>RPRO-250428-0555</t>
  </si>
  <si>
    <t>RPRO-250428-0557</t>
  </si>
  <si>
    <t>RPRO-250428-0559</t>
  </si>
  <si>
    <t>RPRO-250428-0561</t>
  </si>
  <si>
    <t>RPRO-250428-0563</t>
  </si>
  <si>
    <t>RPRO-250428-0565</t>
  </si>
  <si>
    <t>RPRO-250428-0568</t>
  </si>
  <si>
    <t>RPRO-250428-0570</t>
  </si>
  <si>
    <t>RPRO-250428-0572</t>
  </si>
  <si>
    <t>RPRO-250428-0719</t>
  </si>
  <si>
    <t>RPRO-250428-0721</t>
  </si>
  <si>
    <t>RPRO-250428-0723</t>
  </si>
  <si>
    <t>RPRO-250428-0726</t>
  </si>
  <si>
    <t>RPRO-250428-0728</t>
  </si>
  <si>
    <t>RPRO-250428-0731</t>
  </si>
  <si>
    <t>RPRO-250428-0733</t>
  </si>
  <si>
    <t>RPRO-250428-0735</t>
  </si>
  <si>
    <t>RPRO-250428-0737</t>
  </si>
  <si>
    <t>RPRO-250428-0739</t>
  </si>
  <si>
    <t>RPRO-250428-0741</t>
  </si>
  <si>
    <t>RPRO-250428-0744</t>
  </si>
  <si>
    <t>RPRO-250428-0746</t>
  </si>
  <si>
    <t>RPRO-250428-0748</t>
  </si>
  <si>
    <t>RPRO-250428-0750</t>
  </si>
  <si>
    <t>RPRO-250428-0752</t>
  </si>
  <si>
    <t>RPRO-250428-0754</t>
  </si>
  <si>
    <t>RPRO-250428-0756</t>
  </si>
  <si>
    <t>RPRO-250428-0759</t>
  </si>
  <si>
    <t>RPRO-250428-0761</t>
  </si>
  <si>
    <t>RPRO-250428-0763</t>
  </si>
  <si>
    <t>RPRO-250429-0327</t>
  </si>
  <si>
    <t>RPRO-250429-0383</t>
  </si>
  <si>
    <t>RPRO-250429-0411</t>
  </si>
  <si>
    <t>SO-250507-0157</t>
  </si>
  <si>
    <t>RPRO-250508-0158</t>
  </si>
  <si>
    <t>RPRO-250508-0160</t>
  </si>
  <si>
    <t>RPRO-250508-0162</t>
  </si>
  <si>
    <t>RPRO-250508-0164</t>
  </si>
  <si>
    <t>RPRO-250508-0166</t>
  </si>
  <si>
    <t>RPRO-250508-0168</t>
  </si>
  <si>
    <t>RPRO-250508-0182</t>
  </si>
  <si>
    <t>RPRO-250508-0556</t>
  </si>
  <si>
    <t>RPRO-250520-0102</t>
  </si>
  <si>
    <t>RPRO-250520-0112</t>
  </si>
  <si>
    <t>RPRO-250520-0422</t>
  </si>
  <si>
    <t>RPRO-250520-0424</t>
  </si>
  <si>
    <t>RPRO-250429-0452</t>
  </si>
  <si>
    <t>RPRO-250502-0426</t>
  </si>
  <si>
    <t>RPRO-250506-0410</t>
  </si>
  <si>
    <t>RPRO-250508-0557</t>
  </si>
  <si>
    <t>DC-013960</t>
  </si>
  <si>
    <t>AWB-022673</t>
  </si>
  <si>
    <t>4KZ COLORO DURAPLUSH LJ-A2700 44" 250G</t>
  </si>
  <si>
    <t>HTL-031050</t>
  </si>
  <si>
    <t>NIKE Heat Transfer Logo (Vertical Direction Printing) 2 COLORS W:13.4MM L:52MM COLOR(S): 01B/4KZ COLORO Left Foot Description:"NIKE SHOX"/"NIKE SHOX"outer frame/Base/border: 01B +"INI": 4KZ COLORO + 0.2mm Base clear around logo (follow file) Right Foot Description:Same as Left Foot (Left &amp; Right are the same direction: logo from toe to heel)</t>
  </si>
  <si>
    <t>RPRO-250509-0038</t>
  </si>
  <si>
    <t>RPRO-250509-0041</t>
  </si>
  <si>
    <t>RPRO-250509-0043</t>
  </si>
  <si>
    <t>RPRO-250509-0046</t>
  </si>
  <si>
    <t>RPRO-250515-0178</t>
  </si>
  <si>
    <t>RPRO-250515-0282</t>
  </si>
  <si>
    <t>RPRO-250515-0283</t>
  </si>
  <si>
    <t>RPRO-250515-0284</t>
  </si>
  <si>
    <t>RPRO-250515-0285</t>
  </si>
  <si>
    <t>RPRO-250515-0286</t>
  </si>
  <si>
    <t>RPRO-250515-0287</t>
  </si>
  <si>
    <t>RPRO-250515-0288</t>
  </si>
  <si>
    <t>RPRO-250516-0050</t>
  </si>
  <si>
    <t>RPRO-250519-0574</t>
  </si>
  <si>
    <t>RPRO-250521-0337</t>
  </si>
  <si>
    <t>RPRO-250522-0101</t>
  </si>
  <si>
    <t>RPRO-250522-0143</t>
  </si>
  <si>
    <t>RPRO-250522-0144</t>
  </si>
  <si>
    <t>RPRO-250522-0145</t>
  </si>
  <si>
    <t>RPRO-250522-0146</t>
  </si>
  <si>
    <t>RPRO-250522-0147</t>
  </si>
  <si>
    <t>RPRO-250522-0148</t>
  </si>
  <si>
    <t>RPRO-250522-0149</t>
  </si>
  <si>
    <t>RPRO-250522-0150</t>
  </si>
  <si>
    <t>RPRO-250522-0151</t>
  </si>
  <si>
    <t>RPRO-250522-0152</t>
  </si>
  <si>
    <t>RPRO-250522-0153</t>
  </si>
  <si>
    <t>RPRO-250522-0154</t>
  </si>
  <si>
    <t>RPRO-250522-0155</t>
  </si>
  <si>
    <t>RPRO-250522-0156</t>
  </si>
  <si>
    <t>RPRO-250522-0157</t>
  </si>
  <si>
    <t>RPRO-250522-0158</t>
  </si>
  <si>
    <t>RPRO-250522-0159</t>
  </si>
  <si>
    <t>RPRO-250522-0161</t>
  </si>
  <si>
    <t>RPRO-250522-0162</t>
  </si>
  <si>
    <t>RPRO-250522-0163</t>
  </si>
  <si>
    <t>RPRO-250522-0164</t>
  </si>
  <si>
    <t>RPRO-250522-0278</t>
  </si>
  <si>
    <t>RPRO-250414-0282</t>
  </si>
  <si>
    <t>RPRO-250411-0187</t>
  </si>
  <si>
    <t>RPRO-250411-0215</t>
  </si>
  <si>
    <t>RPRO-250515-0217</t>
  </si>
  <si>
    <t>RPRO-250515-0218</t>
  </si>
  <si>
    <t>RPRO-250515-0221</t>
  </si>
  <si>
    <t>RPRO-250520-1131</t>
  </si>
  <si>
    <t>SO-250514-0221</t>
  </si>
  <si>
    <t>RPRO-250520-1133</t>
  </si>
  <si>
    <t>RPRO-250521-0096</t>
  </si>
  <si>
    <t>RPRO-250521-0100</t>
  </si>
  <si>
    <t>RPRO-250521-0102</t>
  </si>
  <si>
    <t>RPRO-250521-0111</t>
  </si>
  <si>
    <t>RPRO-250521-0113</t>
  </si>
  <si>
    <t>RPRO-250521-0121</t>
  </si>
  <si>
    <t>RPRO-250521-0122</t>
  </si>
  <si>
    <t>RPRO-250521-0128</t>
  </si>
  <si>
    <t>RPRO-250521-0129</t>
  </si>
  <si>
    <t>RPRO-250521-0130</t>
  </si>
  <si>
    <t>RPRO-250521-0133</t>
  </si>
  <si>
    <t>RPRO-250521-0139</t>
  </si>
  <si>
    <t>RPRO-250521-0141</t>
  </si>
  <si>
    <t>RPRO-250521-0146</t>
  </si>
  <si>
    <t>RPRO-250521-0150</t>
  </si>
  <si>
    <t>RPRO-250521-0151</t>
  </si>
  <si>
    <t>RPRO-250521-0163</t>
  </si>
  <si>
    <t>RPRO-250522-0071</t>
  </si>
  <si>
    <t>RPRO-250522-0084</t>
  </si>
  <si>
    <t>RPRO-250411-0176</t>
  </si>
  <si>
    <t>RPRO-250411-0216</t>
  </si>
  <si>
    <t>RPRO-250411-0217</t>
  </si>
  <si>
    <t>DC-001284</t>
  </si>
  <si>
    <t>PVN-002811</t>
  </si>
  <si>
    <t>OrthoLite Regular-Hybrid-Nike YELLOW/13-0858TPX Hybrid Flat Sheet 0.11D 25+/-4 Asker C 1.1M 1.7M 2mm</t>
  </si>
  <si>
    <t>HTL-020079</t>
  </si>
  <si>
    <t>NIKE Heat Transfer Logo (Vertical Direction Printing) 1 COLOR W:25.6MM L:70.4MM COLOR(S):00A Left Foot Description:"FLYEASE" + SWOOSH + SUN Right Foot Description:Same as Left Foot (Left &amp; Right are the same direction: logo from toe to heel)</t>
  </si>
  <si>
    <t>Liệu đã chặt đôi mang đi bào eo(tính từ ngoài hướng vào trong tại phần arch trong phạm vi 13.6-14.2mm dùng bánh mài 15 độ mài còn 1.5-2mm+/-0.3mm,từ arch hướng xuống gót trong phạm vi 6mm dùng bánh mài 30 độ mài còn 1.5-2mm+/-0.3mm(bao gôm vải)).</t>
  </si>
  <si>
    <t>RPRO-250429-0100</t>
  </si>
  <si>
    <t>RPRO-250429-0195</t>
  </si>
  <si>
    <t>RPRO-250429-0297</t>
  </si>
  <si>
    <t>RPRO-250507-0620</t>
  </si>
  <si>
    <t>OE-006676</t>
  </si>
  <si>
    <t>RPRO-250507-0621</t>
  </si>
  <si>
    <t>RPRO-250507-0624</t>
  </si>
  <si>
    <t>RPRO-250507-0625</t>
  </si>
  <si>
    <t>SO-250506-0568</t>
  </si>
  <si>
    <t>RPRO-250507-0626</t>
  </si>
  <si>
    <t>RPRO-250507-0952</t>
  </si>
  <si>
    <t>RPRO-250509-0122</t>
  </si>
  <si>
    <t>SO-250514-0202</t>
  </si>
  <si>
    <t>RPRO-250515-0208</t>
  </si>
  <si>
    <t>RPRO-250515-0209</t>
  </si>
  <si>
    <t>SO-250514-0204</t>
  </si>
  <si>
    <t>RPRO-250515-0210</t>
  </si>
  <si>
    <t>SO-250514-0205</t>
  </si>
  <si>
    <t>RPRO-250515-0211</t>
  </si>
  <si>
    <t>RPRO-250515-0212</t>
  </si>
  <si>
    <t>RPRO-250515-0215</t>
  </si>
  <si>
    <t>RPRO-250515-0216</t>
  </si>
  <si>
    <t>RPRO-250515-0219</t>
  </si>
  <si>
    <t>RPRO-250515-0220</t>
  </si>
  <si>
    <t>RPRO-250515-0222</t>
  </si>
  <si>
    <t>SO-250514-0217</t>
  </si>
  <si>
    <t>RPRO-250515-0223</t>
  </si>
  <si>
    <t>RPRO-250515-0224</t>
  </si>
  <si>
    <t>RPRO-250516-0028</t>
  </si>
  <si>
    <t>RPRO-250519-0041</t>
  </si>
  <si>
    <t>RPRO-250519-0042</t>
  </si>
  <si>
    <t>RPRO-250519-0043</t>
  </si>
  <si>
    <t>RPRO-250519-0046</t>
  </si>
  <si>
    <t>RPRO-250519-0047</t>
  </si>
  <si>
    <t>RPRO-250519-0048</t>
  </si>
  <si>
    <t>RPRO-250519-0103</t>
  </si>
  <si>
    <t>RPRO-250519-0107</t>
  </si>
  <si>
    <t>RPRO-250519-0111</t>
  </si>
  <si>
    <t>RPRO-250519-0115</t>
  </si>
  <si>
    <t>RPRO-250519-0129</t>
  </si>
  <si>
    <t>RPRO-250519-0135</t>
  </si>
  <si>
    <t>RPRO-250519-0138</t>
  </si>
  <si>
    <t>RPRO-250519-0141</t>
  </si>
  <si>
    <t>RPRO-250519-0144</t>
  </si>
  <si>
    <t>RPRO-250519-0147</t>
  </si>
  <si>
    <t>RPRO-250519-0185</t>
  </si>
  <si>
    <t>RPRO-250519-0191</t>
  </si>
  <si>
    <t>RPRO-250519-0210</t>
  </si>
  <si>
    <t>RPRO-250519-0570</t>
  </si>
  <si>
    <t>RPRO-250520-1132</t>
  </si>
  <si>
    <t>RPRO-250428-0258</t>
  </si>
  <si>
    <t>RPRO-250428-0260</t>
  </si>
  <si>
    <t>RPRO-250428-0340</t>
  </si>
  <si>
    <t>RPRO-250428-0342</t>
  </si>
  <si>
    <t>QD-5 (D-0451)</t>
  </si>
  <si>
    <t>PVN-003584</t>
  </si>
  <si>
    <t>OrthoLite Eco LT-Hybrid-Converse SEEDPEARL/12-0703TPX Hybrid Flat Sheet 0.11D 25+/-4 Asker C 1.1M 2M 4mm</t>
  </si>
  <si>
    <t>RPRO-250424-0717MOL_OUT</t>
  </si>
  <si>
    <t>RPRO-250512-0056MOL_IN</t>
  </si>
  <si>
    <t>RPRO-250512-0058MOL_IN</t>
  </si>
  <si>
    <t>RPRO-250603-0336LAM</t>
  </si>
  <si>
    <t>RPRO-250417-0171</t>
  </si>
  <si>
    <t>RPRO-250506-0959</t>
  </si>
  <si>
    <t>RPRO-250428-0855</t>
  </si>
  <si>
    <t>RPRO-250428-0857</t>
  </si>
  <si>
    <t>RPRO-250519-0222MOL_IN</t>
  </si>
  <si>
    <t>LAMINATION 7-12/06/2025</t>
  </si>
  <si>
    <t>LAMINATION 3-12/06/2025</t>
  </si>
  <si>
    <t>LAMINATION 6-12/06/2025</t>
  </si>
  <si>
    <t>LAMINATION 4-12/06/2025</t>
  </si>
  <si>
    <t>LAMINATION 1-12/06/2025</t>
  </si>
  <si>
    <t>LAMINATION 5-12/06/2025</t>
  </si>
  <si>
    <t>RPRO-250607-0167</t>
  </si>
  <si>
    <t>RPRO-250607-0168</t>
  </si>
  <si>
    <t>SO-250425-0138</t>
  </si>
  <si>
    <t>RPRO-250428-0120</t>
  </si>
  <si>
    <t>OE-004811</t>
  </si>
  <si>
    <t>HTL-027972</t>
  </si>
  <si>
    <t>ASICS Heat Transfer Logo 1 COLOR W:31.5MM L:31MM COLOR(S):WHITE Left Foot Description: "CARBON FOOTPRINT"/"+10.6 kg CO2e"/parentheses (31.5mm*31mm) + 0.3mm clear base (follow file) Right Foot Description:"@" (24mm*24mm) + 0.3mm clear base (follow file)(Left &amp; Right: horizontal direction printing, logo from left to right)</t>
  </si>
  <si>
    <t>RPRO-250428-0155</t>
  </si>
  <si>
    <t>RPRO-250428-0169</t>
  </si>
  <si>
    <t>RPRO-250428-0218</t>
  </si>
  <si>
    <t>RPRO-250428-0246</t>
  </si>
  <si>
    <t>RPRO-250506-0405</t>
  </si>
  <si>
    <t>RPRO-250506-0411</t>
  </si>
  <si>
    <t>RPRO-250509-0082</t>
  </si>
  <si>
    <t>RPRO-250512-0200</t>
  </si>
  <si>
    <t>RPRO-250428-0286</t>
  </si>
  <si>
    <t>RPRO-250428-0264</t>
  </si>
  <si>
    <t>RPRO-250428-0278</t>
  </si>
  <si>
    <t>RPRO-250429-0066</t>
  </si>
  <si>
    <t>RPRO-250526-0082PRE</t>
  </si>
  <si>
    <t>RPRO-250521-0268LEAN_IN</t>
  </si>
  <si>
    <t>RPRO-250519-0180PRE_IN</t>
  </si>
  <si>
    <t>RPRO-250520-0726PRE_IN</t>
  </si>
  <si>
    <t>RPRO-250520-0726PRE</t>
  </si>
  <si>
    <t>RPRO-250520-0781LAM</t>
  </si>
  <si>
    <t>RPRO-250520-0777LAM</t>
  </si>
  <si>
    <t>RPRO-250520-0726MOL_IN</t>
  </si>
  <si>
    <t>RPRO-250520-0041MOL_IN</t>
  </si>
  <si>
    <t>RPRO-250607-0168LAM</t>
  </si>
  <si>
    <t>RPRO-250607-0167LAM</t>
  </si>
  <si>
    <t>RPRO-250428-0229PRE_IN</t>
  </si>
  <si>
    <t>RPRO-250428-0229PRE</t>
  </si>
  <si>
    <t>RPRO-250508-0127MOL_IN</t>
  </si>
  <si>
    <t>RPRO-250411-0176LAM</t>
  </si>
  <si>
    <t>RPRO-250520-0791PRE_IN</t>
  </si>
  <si>
    <t>RPRO-250520-0793PRE_IN</t>
  </si>
  <si>
    <t>RPRO-250520-0791PRE</t>
  </si>
  <si>
    <t>RPRO-250520-0793PRE</t>
  </si>
  <si>
    <t>RPRO-250520-0587PRE_IN</t>
  </si>
  <si>
    <t>RPRO-250520-0587PRE</t>
  </si>
  <si>
    <t>RPRO-250520-0587MOL_IN</t>
  </si>
  <si>
    <t>RPRO-250520-0791MOL_IN</t>
  </si>
  <si>
    <t>RPRO-250520-0793MOL_IN</t>
  </si>
  <si>
    <t>RPRO-250519-0191LAM</t>
  </si>
  <si>
    <t>RPRO-250603-0334PRE_IN</t>
  </si>
  <si>
    <t>RPRO-250603-0336PRE_IN</t>
  </si>
  <si>
    <t>RPRO-250603-0338PRE_IN</t>
  </si>
  <si>
    <t>DC-009469</t>
  </si>
  <si>
    <t>AWB-022205</t>
  </si>
  <si>
    <t>CONV-0038 (CONVERSE CYAN) 100% RECYCLED CK MESH POST CONSUMER UNBACKED 46" 200G</t>
  </si>
  <si>
    <t>HTL-027826</t>
  </si>
  <si>
    <t>CONVERSE Heat Transfer Logo 1 COLORS W:45.8MM L:131.1MM COLOR(S): 028-89-01 Left Foot Description: "CONVERSE"/STAR/CHEVRON + "COMFORT CUSHION" + "C" GRAPHIC + MAT LB(NO.21) + Clear base 0.2mm Right Foot Description: Same as Left Foot (Left &amp; Right Foot are the same direction: logo from heel to toe)</t>
  </si>
  <si>
    <t>RPRO-250607-0168PRE_IN</t>
  </si>
  <si>
    <t>RPRO-250607-0167PRE_IN</t>
  </si>
  <si>
    <t>RPRO-250607-0168PRE</t>
  </si>
  <si>
    <t>RPRO-250607-0167PRE</t>
  </si>
  <si>
    <t>RPRO-250607-0168MOL_IN</t>
  </si>
  <si>
    <t>RPRO-250607-0167MOL_IN</t>
  </si>
  <si>
    <t>RPRO-250507-0626LAM</t>
  </si>
  <si>
    <t>RPRO-250512-0120</t>
  </si>
  <si>
    <t>RPRO-250417-0148</t>
  </si>
  <si>
    <t>RPRO-250428-0574</t>
  </si>
  <si>
    <t>RPRO-250428-0576</t>
  </si>
  <si>
    <t>RPRO-250428-0578</t>
  </si>
  <si>
    <t>RPRO-250428-0581</t>
  </si>
  <si>
    <t>RPRO-250428-0583</t>
  </si>
  <si>
    <t>RPRO-250428-0585</t>
  </si>
  <si>
    <t>RPRO-250428-0587</t>
  </si>
  <si>
    <t>RPRO-250428-0589</t>
  </si>
  <si>
    <t>RPRO-250428-0591</t>
  </si>
  <si>
    <t>RPRO-250428-0593</t>
  </si>
  <si>
    <t>RPRO-250428-0595</t>
  </si>
  <si>
    <t>RPRO-250428-0598</t>
  </si>
  <si>
    <t>RPRO-250428-0600</t>
  </si>
  <si>
    <t>RPRO-250428-0765</t>
  </si>
  <si>
    <t>RPRO-250519-0356</t>
  </si>
  <si>
    <t>RPRO-250305-0265</t>
  </si>
  <si>
    <t>RPRO-250416-0111</t>
  </si>
  <si>
    <t>RPRO-250422-0568</t>
  </si>
  <si>
    <t>RPRO-250429-0329</t>
  </si>
  <si>
    <t>RPRO-250508-0300</t>
  </si>
  <si>
    <t>RPRO-250508-0304</t>
  </si>
  <si>
    <t>RPRO-250512-0172</t>
  </si>
  <si>
    <t>RPRO-250514-0082</t>
  </si>
  <si>
    <t>RPRO-250514-0109</t>
  </si>
  <si>
    <t>RPRO-250514-0126</t>
  </si>
  <si>
    <t>RPRO-250514-0128</t>
  </si>
  <si>
    <t>RPRO-250514-0329</t>
  </si>
  <si>
    <t>RPRO-250514-0396</t>
  </si>
  <si>
    <t>RPRO-250514-0398</t>
  </si>
  <si>
    <t>RPRO-250514-0400</t>
  </si>
  <si>
    <t>SO-250602-0214</t>
  </si>
  <si>
    <t>RPRO-250603-0154</t>
  </si>
  <si>
    <t>DC-013583</t>
  </si>
  <si>
    <t>HTL-029886</t>
  </si>
  <si>
    <t>NIKE Heat Transfer Logo (Vertical Direction Printing) 1 COLOR W:20.91MM L:67.11MM: 3CN Left Foot Description:"NIKE"/"Journey"/line/SWOOSH (20.91mm*47.43mm) + 0.3mm clear base around logo Right Foot Description:SWOOSH/"just do it" (16.4mm*67.11mm) + 0.3mm clear base around logo (Left &amp; Right are contrary. Left: logo from heel to toe. Right: Logo from toe to heel)</t>
  </si>
  <si>
    <t>RPRO-250417-0113</t>
  </si>
  <si>
    <t>RPRO-250422-0335</t>
  </si>
  <si>
    <t>RPRO-250422-0336</t>
  </si>
  <si>
    <t>RPRO-250422-0337</t>
  </si>
  <si>
    <t>RPRO-250422-0338</t>
  </si>
  <si>
    <t>RPRO-250422-0339</t>
  </si>
  <si>
    <t>RPRO-250422-0340</t>
  </si>
  <si>
    <t>RPRO-250422-0341</t>
  </si>
  <si>
    <t>RPRO-250422-0342</t>
  </si>
  <si>
    <t>RPRO-250422-0343</t>
  </si>
  <si>
    <t>RPRO-250422-0344</t>
  </si>
  <si>
    <t>RPRO-250422-0345</t>
  </si>
  <si>
    <t>RPRO-250422-0346</t>
  </si>
  <si>
    <t>RPRO-250422-0347</t>
  </si>
  <si>
    <t>RPRO-250422-0348</t>
  </si>
  <si>
    <t>RPRO-250422-0349</t>
  </si>
  <si>
    <t>RPRO-250426-0176</t>
  </si>
  <si>
    <t>RPRO-250428-0336</t>
  </si>
  <si>
    <t>RPRO-250428-0602</t>
  </si>
  <si>
    <t>RPRO-250428-0604</t>
  </si>
  <si>
    <t>RPRO-250428-0606</t>
  </si>
  <si>
    <t>RPRO-250428-0608</t>
  </si>
  <si>
    <t>RPRO-250428-0610</t>
  </si>
  <si>
    <t>RPRO-250428-0612</t>
  </si>
  <si>
    <t>RPRO-250428-0615</t>
  </si>
  <si>
    <t>RPRO-250428-0619</t>
  </si>
  <si>
    <t>RPRO-250428-0621</t>
  </si>
  <si>
    <t>RPRO-250428-0622</t>
  </si>
  <si>
    <t>RPRO-250428-0624</t>
  </si>
  <si>
    <t>RPRO-250428-0626</t>
  </si>
  <si>
    <t>RPRO-250428-0628</t>
  </si>
  <si>
    <t>RPRO-250428-0630</t>
  </si>
  <si>
    <t>RPRO-250428-0633</t>
  </si>
  <si>
    <t>RPRO-250429-0379</t>
  </si>
  <si>
    <t>RPRO-250429-0385</t>
  </si>
  <si>
    <t>RPRO-250429-0389</t>
  </si>
  <si>
    <t>RPRO-250508-0245</t>
  </si>
  <si>
    <t>RPRO-250508-0248</t>
  </si>
  <si>
    <t>RPRO-250508-0250</t>
  </si>
  <si>
    <t>RPRO-250508-0253</t>
  </si>
  <si>
    <t>RPRO-250508-0256</t>
  </si>
  <si>
    <t>RPRO-250508-0258</t>
  </si>
  <si>
    <t>RPRO-250508-0261</t>
  </si>
  <si>
    <t>RPRO-250513-0112</t>
  </si>
  <si>
    <t>RPRO-250513-0113</t>
  </si>
  <si>
    <t>RPRO-250513-0114</t>
  </si>
  <si>
    <t>RPRO-250513-0115</t>
  </si>
  <si>
    <t>RPRO-250513-0116</t>
  </si>
  <si>
    <t>RPRO-250513-0117</t>
  </si>
  <si>
    <t>RPRO-250513-0118</t>
  </si>
  <si>
    <t>RPRO-250513-0119</t>
  </si>
  <si>
    <t>RPRO-250513-0120</t>
  </si>
  <si>
    <t>RPRO-250513-0121</t>
  </si>
  <si>
    <t>RPRO-250513-0122</t>
  </si>
  <si>
    <t>RPRO-250513-0123</t>
  </si>
  <si>
    <t>RPRO-250513-0124</t>
  </si>
  <si>
    <t>RPRO-250513-0125</t>
  </si>
  <si>
    <t>RPRO-250513-0126</t>
  </si>
  <si>
    <t>RPRO-250513-0127</t>
  </si>
  <si>
    <t>RPRO-250514-0137</t>
  </si>
  <si>
    <t>RPRO-250514-0139</t>
  </si>
  <si>
    <t>RPRO-250514-0158</t>
  </si>
  <si>
    <t>RPRO-250514-0160</t>
  </si>
  <si>
    <t>RPRO-250514-0162</t>
  </si>
  <si>
    <t>RPRO-250514-0164</t>
  </si>
  <si>
    <t>RPRO-250514-0166</t>
  </si>
  <si>
    <t>RPRO-250514-0168</t>
  </si>
  <si>
    <t>RPRO-250514-0170</t>
  </si>
  <si>
    <t>RPRO-250514-0376</t>
  </si>
  <si>
    <t>RPRO-250514-0378</t>
  </si>
  <si>
    <t>RPRO-250514-0380</t>
  </si>
  <si>
    <t>RPRO-250514-0382</t>
  </si>
  <si>
    <t>RPRO-250514-0384</t>
  </si>
  <si>
    <t>RPRO-250514-0403</t>
  </si>
  <si>
    <t>RPRO-250514-0405</t>
  </si>
  <si>
    <t>RPRO-250514-0407</t>
  </si>
  <si>
    <t>RPRO-250514-0409</t>
  </si>
  <si>
    <t>RPRO-250514-0411</t>
  </si>
  <si>
    <t>SO-250519-0797</t>
  </si>
  <si>
    <t>RPRO-250520-0784</t>
  </si>
  <si>
    <t>SO-250519-0798</t>
  </si>
  <si>
    <t>RPRO-250520-0785</t>
  </si>
  <si>
    <t>SO-250519-0799</t>
  </si>
  <si>
    <t>RPRO-250520-0786</t>
  </si>
  <si>
    <t>SO-250519-0800</t>
  </si>
  <si>
    <t>RPRO-250520-0787</t>
  </si>
  <si>
    <t>SO-250519-0801</t>
  </si>
  <si>
    <t>RPRO-250520-0788</t>
  </si>
  <si>
    <t>RPRO-250520-0886</t>
  </si>
  <si>
    <t>SO-250531-0016</t>
  </si>
  <si>
    <t>RPRO-250604-0581</t>
  </si>
  <si>
    <t>RPRO-250506-0736</t>
  </si>
  <si>
    <t>RPRO-250506-0775</t>
  </si>
  <si>
    <t>RPRO-250428-0042</t>
  </si>
  <si>
    <t>RPRO-250428-0162</t>
  </si>
  <si>
    <t>RPRO-250428-0214</t>
  </si>
  <si>
    <t>RPRO-250428-0216</t>
  </si>
  <si>
    <t>RPRO-250506-0409</t>
  </si>
  <si>
    <t>RPRO-250506-0740</t>
  </si>
  <si>
    <t>SO-250522-0042</t>
  </si>
  <si>
    <t>RPRO-250523-0095</t>
  </si>
  <si>
    <t>RPRO-250417-0041</t>
  </si>
  <si>
    <t>RPRO-250506-0738</t>
  </si>
  <si>
    <t>RPRO-250411-0174</t>
  </si>
  <si>
    <t>RPRO-250411-0175</t>
  </si>
  <si>
    <t>RPRO-250411-0177</t>
  </si>
  <si>
    <t>RPRO-250411-0178</t>
  </si>
  <si>
    <t>RPRO-250411-0185</t>
  </si>
  <si>
    <t>RPRO-250411-0219</t>
  </si>
  <si>
    <t>RPRO-250411-0221</t>
  </si>
  <si>
    <t>RPRO-250411-0222</t>
  </si>
  <si>
    <t>RPRO-250416-0108</t>
  </si>
  <si>
    <t>RPRO-250428-0397</t>
  </si>
  <si>
    <t>RPRO-250429-0398</t>
  </si>
  <si>
    <t>RPRO-250429-0378</t>
  </si>
  <si>
    <t>RPRO-250506-0732</t>
  </si>
  <si>
    <t>SO-250513-0466</t>
  </si>
  <si>
    <t>RPRO-250514-0448</t>
  </si>
  <si>
    <t>HTL-028026</t>
  </si>
  <si>
    <t>NIKE Heat Transfer Logo (Horizontal Direction Printing) 1 COLOR W:40MM L:47.5MM COLOR(S):06F Left Foot Description:Weather symbol/TEXT/"STAY WARM.STAY DRY.KEEP RUNNING."/lines/small swoosh(40MM*47.5MM)(follow file) Right Foot Description:Triangle+"Nike GTX" (40MM*35.53MM) (NEW GRAPHIC) (follow file) (Left &amp; Right are the same direction: logo from left to right)</t>
  </si>
  <si>
    <t>RPRO-250519-0197</t>
  </si>
  <si>
    <t>SO-250531-0018</t>
  </si>
  <si>
    <t>RPRO-250604-0583</t>
  </si>
  <si>
    <t>SO-250531-0021</t>
  </si>
  <si>
    <t>RPRO-250604-0590</t>
  </si>
  <si>
    <t>SO-250527-1454</t>
  </si>
  <si>
    <t>RPRO-250611-0187</t>
  </si>
  <si>
    <t>OI-000147</t>
  </si>
  <si>
    <t>HTL-032943</t>
  </si>
  <si>
    <t>NIKE Heat Transfer Logo (Vertical Direction Printing) 3 COLOR W:21MM L:82MM COLOR(S): 3KA/89Q/10A Left Foot Description: 3KA "FAMU" + 89Q "RATTLERS" + 89Q Litte "TM" (ø:2*3mm) (0.2mm clear base) + 3KA/89Q/10A:SNAKE graphic Right Foot Description:Same as Left Foot (Left &amp; Right are contrary, left: Logo from toe to heel/ right: Logo from heel to toe)</t>
  </si>
  <si>
    <t>RPRO-250411-0173</t>
  </si>
  <si>
    <t>RPRO-250411-0181</t>
  </si>
  <si>
    <t>RPRO-250411-0182</t>
  </si>
  <si>
    <t>RPRO-250411-0230</t>
  </si>
  <si>
    <t>RPRO-250411-0231</t>
  </si>
  <si>
    <t>MSP038 (M-0212)=MSP038-HH</t>
  </si>
  <si>
    <t>OV-008322</t>
  </si>
  <si>
    <t>AWB-023113</t>
  </si>
  <si>
    <t>BLACK K106 MESH 100% Recycled (FABRIC FM CUSTOMER) 46" 240G</t>
  </si>
  <si>
    <t>HTL-025908</t>
  </si>
  <si>
    <t>PUMA Heat Transfer Logo 1 COLOR W:20MM L:64MM COLOR(S):033-92-04 Left Foot Description:"Ortholite"+Little "R"+CAT+0.2MM Clear base Right Foot Description:Same as Left Foot (Left &amp; Right are the same direction: logo from heel to toe) SIZE(S):2.5-7.5</t>
  </si>
  <si>
    <t>SO-250604-0086</t>
  </si>
  <si>
    <t>RPRO-250605-0029</t>
  </si>
  <si>
    <t>RPRO-250610-0486</t>
  </si>
  <si>
    <t>RPRO-250610-0440</t>
  </si>
  <si>
    <t>RPRO-250520-0777PRE_IN</t>
  </si>
  <si>
    <t>RPRO-250520-0777PRE</t>
  </si>
  <si>
    <t>RPRO-250515-0211LAM</t>
  </si>
  <si>
    <t>RPRO-250515-0208LAM</t>
  </si>
  <si>
    <t>RPRO-250520-1133LAM</t>
  </si>
  <si>
    <t>RPRO-250515-0223LAM</t>
  </si>
  <si>
    <t>RPRO-250602-0393LEAN_IN</t>
  </si>
  <si>
    <t>RPRO-250602-0391LEAN_IN</t>
  </si>
  <si>
    <t>RPRO-250602-0391LEAN_OUT</t>
  </si>
  <si>
    <t>RPRO-250602-0393LEAN_OUT</t>
  </si>
  <si>
    <t>RPRO-250515-0232</t>
  </si>
  <si>
    <t>RPRO-250519-0030</t>
  </si>
  <si>
    <t>RPRO-250515-0231</t>
  </si>
  <si>
    <t>RPRO-250519-0049</t>
  </si>
  <si>
    <t>LAMINATION 6-13/06/2025</t>
  </si>
  <si>
    <t>LAMINATION 2-13/06/2025</t>
  </si>
  <si>
    <t>LAMINATION 1-13/06/2025</t>
  </si>
  <si>
    <t>LAMINATION 5-13/06/2025</t>
  </si>
  <si>
    <t>LAMINATION 3-13/06/2025</t>
  </si>
  <si>
    <t>LAMINATION 4-13/06/2025</t>
  </si>
  <si>
    <t>RPRO-250520-0781PRE_IN</t>
  </si>
  <si>
    <t>RPRO-250520-0781PRE</t>
  </si>
  <si>
    <t>RPRO-250520-0777MOL_IN</t>
  </si>
  <si>
    <t>RPRO-250520-0820MOL_IN</t>
  </si>
  <si>
    <t>RPRO-250602-0395LEAN_OUT</t>
  </si>
  <si>
    <t>RPRO-250521-0268LEAN_OUT</t>
  </si>
  <si>
    <t>RPRO-250424-0717LEAN_IN</t>
  </si>
  <si>
    <t>RPRO-250603-0334PRE</t>
  </si>
  <si>
    <t>RPRO-250508-0127MOL_OUT</t>
  </si>
  <si>
    <t>RPRO-250411-0176PRE_IN</t>
  </si>
  <si>
    <t>RPRO-250411-0176PRE</t>
  </si>
  <si>
    <t>RPRO-250411-0176MOL_IN</t>
  </si>
  <si>
    <t>RPRO-250607-0174LAM</t>
  </si>
  <si>
    <t>RPRO-250603-0334MOL_IN</t>
  </si>
  <si>
    <t>RPRO-250526-0082MOL_IN</t>
  </si>
  <si>
    <t>RPRO-250520-0781MOL_IN</t>
  </si>
  <si>
    <t>RPRO-250611-0187LAM</t>
  </si>
  <si>
    <t>RPRO-250520-0791MOL_OUT</t>
  </si>
  <si>
    <t>RPRO-250520-0793MOL_OUT</t>
  </si>
  <si>
    <t>RPRO-250520-0587MOL_OUT</t>
  </si>
  <si>
    <t>RPRO-250508-0127LEAN_IN</t>
  </si>
  <si>
    <t>RPRO-250520-0587LEAN_IN</t>
  </si>
  <si>
    <t>RPRO-250507-0575PRE_IN</t>
  </si>
  <si>
    <t>RPRO-250605-0029LAM</t>
  </si>
  <si>
    <t>RPRO-250424-0717LEAN_OUT</t>
  </si>
  <si>
    <t>RPRO-250508-0158LAM</t>
  </si>
  <si>
    <t>RPRO-250520-0781MOL_OUT</t>
  </si>
  <si>
    <t>RPRO-250428-0169LAM</t>
  </si>
  <si>
    <t>RPRO-250428-0218LAM</t>
  </si>
  <si>
    <t>RPRO-250428-0246LAM</t>
  </si>
  <si>
    <t>RPRO-250428-0286LAM</t>
  </si>
  <si>
    <t>RPRO-250520-0777MOL_OUT</t>
  </si>
  <si>
    <t>RPRO-250507-0575PRE</t>
  </si>
  <si>
    <t>RPRO-250507-0575MOL_IN</t>
  </si>
  <si>
    <t>RPRO-250428-0120LAM</t>
  </si>
  <si>
    <t>RPRO-250423-0317</t>
  </si>
  <si>
    <t>OV-008391</t>
  </si>
  <si>
    <t>AWB-022964</t>
  </si>
  <si>
    <t>17-1506TCX YH-S817A EPM5 (100% REC.PES) 44" 220G</t>
  </si>
  <si>
    <t>RPRO-250513-0427</t>
  </si>
  <si>
    <t>RPRO-250513-0431</t>
  </si>
  <si>
    <t>RPRO-250513-0433</t>
  </si>
  <si>
    <t>RPRO-250515-0289</t>
  </si>
  <si>
    <t>RPRO-250515-0290</t>
  </si>
  <si>
    <t>RPRO-250505-0207</t>
  </si>
  <si>
    <t>RPRO-250505-0208</t>
  </si>
  <si>
    <t>RPRO-250505-0209</t>
  </si>
  <si>
    <t>RPRO-250505-0210</t>
  </si>
  <si>
    <t>RPRO-250505-0211</t>
  </si>
  <si>
    <t>RPRO-250505-0212</t>
  </si>
  <si>
    <t>RPRO-250505-0213</t>
  </si>
  <si>
    <t>RPRO-250505-0214</t>
  </si>
  <si>
    <t>RPRO-250505-0215</t>
  </si>
  <si>
    <t>RPRO-250508-0558</t>
  </si>
  <si>
    <t>RPRO-250508-0559</t>
  </si>
  <si>
    <t>RPRO-250512-0085</t>
  </si>
  <si>
    <t>RPRO-250515-0291</t>
  </si>
  <si>
    <t>RPRO-250516-0034</t>
  </si>
  <si>
    <t>RPRO-250522-0244</t>
  </si>
  <si>
    <t>DC-014181</t>
  </si>
  <si>
    <t>AWB-004926</t>
  </si>
  <si>
    <t>4LZ DURAPLUSH LJ-A2700 44" 250G</t>
  </si>
  <si>
    <t>HTL-030882</t>
  </si>
  <si>
    <t>NIKE Heat Transfer Logo (Vertical Direction Printing) 2 COLORS W:13.4MM L:52MM COLOR(S): 06F/4LZ Left Foot Description: "NIKE SHOX"/Base/border: 06F + "IZI": 4LZ + 0.2mm Base clear around logo (follow file) Right Foot Description:Same as Left Foot (Left &amp; Right are the same direction: logo from toe to heel)</t>
  </si>
  <si>
    <t>RPRO-250522-0245</t>
  </si>
  <si>
    <t>RPRO-250422-0252</t>
  </si>
  <si>
    <t>RPRO-250429-0453</t>
  </si>
  <si>
    <t>RPRO-250429-0471</t>
  </si>
  <si>
    <t>RPRO-250506-0441</t>
  </si>
  <si>
    <t>RPRO-250508-0298</t>
  </si>
  <si>
    <t>RPRO-250508-0302</t>
  </si>
  <si>
    <t>RPRO-250508-0307</t>
  </si>
  <si>
    <t>RPRO-250508-0309</t>
  </si>
  <si>
    <t>RPRO-250508-0311</t>
  </si>
  <si>
    <t>RPRO-250508-0313</t>
  </si>
  <si>
    <t>RPRO-250508-0316</t>
  </si>
  <si>
    <t>RPRO-250508-0318</t>
  </si>
  <si>
    <t>RPRO-250508-0320</t>
  </si>
  <si>
    <t>RPRO-250508-0322</t>
  </si>
  <si>
    <t>RPRO-250508-0324</t>
  </si>
  <si>
    <t>RPRO-250508-0326</t>
  </si>
  <si>
    <t>RPRO-250508-0329</t>
  </si>
  <si>
    <t>RPRO-250508-0331</t>
  </si>
  <si>
    <t>RPRO-250508-0334</t>
  </si>
  <si>
    <t>RPRO-250512-0183</t>
  </si>
  <si>
    <t>RPRO-250422-0251</t>
  </si>
  <si>
    <t>RPRO-250422-0437</t>
  </si>
  <si>
    <t>RPRO-250422-0438</t>
  </si>
  <si>
    <t>RPRO-250422-0441</t>
  </si>
  <si>
    <t>RPRO-250422-0442</t>
  </si>
  <si>
    <t>RPRO-250422-0528</t>
  </si>
  <si>
    <t>RPRO-250422-0529</t>
  </si>
  <si>
    <t>RPRO-250422-0536</t>
  </si>
  <si>
    <t>RPRO-250422-0538</t>
  </si>
  <si>
    <t>RPRO-250422-0619</t>
  </si>
  <si>
    <t>RPRO-250423-0944</t>
  </si>
  <si>
    <t>RPRO-250423-0951</t>
  </si>
  <si>
    <t>RPRO-250423-0955</t>
  </si>
  <si>
    <t>RPRO-250508-0336</t>
  </si>
  <si>
    <t>RPRO-250508-0338</t>
  </si>
  <si>
    <t>RPRO-250508-0339</t>
  </si>
  <si>
    <t>RPRO-250508-0340</t>
  </si>
  <si>
    <t>RPRO-250508-0341</t>
  </si>
  <si>
    <t>RPRO-250508-0342</t>
  </si>
  <si>
    <t>RPRO-250508-0343</t>
  </si>
  <si>
    <t>RPRO-250508-0344</t>
  </si>
  <si>
    <t>RPRO-250508-0345</t>
  </si>
  <si>
    <t>RPRO-250508-0346</t>
  </si>
  <si>
    <t>RPRO-250508-0347</t>
  </si>
  <si>
    <t>RPRO-250508-0349</t>
  </si>
  <si>
    <t>RPRO-250508-0350</t>
  </si>
  <si>
    <t>RPRO-250508-0351</t>
  </si>
  <si>
    <t>RPRO-250508-0352</t>
  </si>
  <si>
    <t>RPRO-250508-0353</t>
  </si>
  <si>
    <t>RPRO-250508-0354</t>
  </si>
  <si>
    <t>RPRO-250521-0095</t>
  </si>
  <si>
    <t>RPRO-250521-0097</t>
  </si>
  <si>
    <t>RPRO-250521-0098</t>
  </si>
  <si>
    <t>RPRO-250521-0099</t>
  </si>
  <si>
    <t>RPRO-250521-0101</t>
  </si>
  <si>
    <t>RPRO-250521-0103</t>
  </si>
  <si>
    <t>RPRO-250521-0104</t>
  </si>
  <si>
    <t>RPRO-250521-0106</t>
  </si>
  <si>
    <t>RPRO-250521-0107</t>
  </si>
  <si>
    <t>RPRO-250521-0108</t>
  </si>
  <si>
    <t>RPRO-250521-0109</t>
  </si>
  <si>
    <t>RPRO-250521-0112</t>
  </si>
  <si>
    <t>RPRO-250521-0115</t>
  </si>
  <si>
    <t>RPRO-250521-0116</t>
  </si>
  <si>
    <t>RPRO-250521-0117</t>
  </si>
  <si>
    <t>RPRO-250521-0118</t>
  </si>
  <si>
    <t>RPRO-250521-0119</t>
  </si>
  <si>
    <t>RPRO-250521-0120</t>
  </si>
  <si>
    <t>RPRO-250521-0123</t>
  </si>
  <si>
    <t>RPRO-250521-0124</t>
  </si>
  <si>
    <t>RPRO-250521-0125</t>
  </si>
  <si>
    <t>RPRO-250521-0126</t>
  </si>
  <si>
    <t>RPRO-250521-0127</t>
  </si>
  <si>
    <t>RPRO-250521-0131</t>
  </si>
  <si>
    <t>RPRO-250521-0132</t>
  </si>
  <si>
    <t>RPRO-250521-0134</t>
  </si>
  <si>
    <t>RPRO-250521-0135</t>
  </si>
  <si>
    <t>RPRO-250521-0136</t>
  </si>
  <si>
    <t>RPRO-250521-0137</t>
  </si>
  <si>
    <t>RPRO-250521-0138</t>
  </si>
  <si>
    <t>RPRO-250521-0140</t>
  </si>
  <si>
    <t>RPRO-250521-0144</t>
  </si>
  <si>
    <t>RPRO-250521-0145</t>
  </si>
  <si>
    <t>RPRO-250521-0148</t>
  </si>
  <si>
    <t>RPRO-250521-0149</t>
  </si>
  <si>
    <t>RPRO-250521-0154</t>
  </si>
  <si>
    <t>RPRO-250521-0155</t>
  </si>
  <si>
    <t>RPRO-250521-0159</t>
  </si>
  <si>
    <t>DC-014262</t>
  </si>
  <si>
    <t>HTL-032371</t>
  </si>
  <si>
    <t>NIKE Heat Transfer Logo (Horizontal Direction Printing) 1 COLOR W:23.875MM L:50MM COLOR(S):0AH Left Foot Description:SWOOSH + "RUNNING" (+Antimigration) Right Foot Description:Same as Left Foot (Left &amp; Right are the same direction)</t>
  </si>
  <si>
    <t>RPRO-250429-0472</t>
  </si>
  <si>
    <t>RPRO-250519-0576</t>
  </si>
  <si>
    <t>RPRO-250519-0577</t>
  </si>
  <si>
    <t>RPRO-250519-0578</t>
  </si>
  <si>
    <t>RPRO-250520-0875</t>
  </si>
  <si>
    <t>SO-250531-0157</t>
  </si>
  <si>
    <t>RPRO-250604-0496</t>
  </si>
  <si>
    <t>DC-014656</t>
  </si>
  <si>
    <t>HOV-000215</t>
  </si>
  <si>
    <t>SO-250531-0158</t>
  </si>
  <si>
    <t>RPRO-250604-0497</t>
  </si>
  <si>
    <t>SO-250531-0159</t>
  </si>
  <si>
    <t>RPRO-250604-0498</t>
  </si>
  <si>
    <t>SO-250531-0160</t>
  </si>
  <si>
    <t>RPRO-250604-0499</t>
  </si>
  <si>
    <t>SO-250531-0161</t>
  </si>
  <si>
    <t>RPRO-250604-0500</t>
  </si>
  <si>
    <t>SO-250531-0162</t>
  </si>
  <si>
    <t>RPRO-250604-0501</t>
  </si>
  <si>
    <t>SO-250531-0163</t>
  </si>
  <si>
    <t>RPRO-250604-0502</t>
  </si>
  <si>
    <t>RPRO-250414-0138</t>
  </si>
  <si>
    <t>RPRO-250422-0061</t>
  </si>
  <si>
    <t>RPRO-250422-0350</t>
  </si>
  <si>
    <t>RPRO-250422-0351</t>
  </si>
  <si>
    <t>RPRO-250422-0352</t>
  </si>
  <si>
    <t>RPRO-250422-0353</t>
  </si>
  <si>
    <t>RPRO-250422-0354</t>
  </si>
  <si>
    <t>RPRO-250422-0355</t>
  </si>
  <si>
    <t>RPRO-250422-0356</t>
  </si>
  <si>
    <t>RPRO-250422-0357</t>
  </si>
  <si>
    <t>RPRO-250422-0358</t>
  </si>
  <si>
    <t>RPRO-250422-0359</t>
  </si>
  <si>
    <t>RPRO-250422-0360</t>
  </si>
  <si>
    <t>NIKE Heat Transfer Logo (Vertical direction printing) 1 COLOR W:26.6MM L:55MM COLOR(S):11K Left Foot Description: "NIKE" + SWOOSH + Little "R" (2.4*2.48mm) + 0.2mm Clear base around logo Right Foot Description:Same as Left Foot (Left &amp; Right are the same direction: logo from toe to heel)</t>
  </si>
  <si>
    <t>RPRO-250508-0315</t>
  </si>
  <si>
    <t>RPRO-250512-0191</t>
  </si>
  <si>
    <t>RPRO-250513-0128</t>
  </si>
  <si>
    <t>RPRO-250513-0129</t>
  </si>
  <si>
    <t>RPRO-250513-0130</t>
  </si>
  <si>
    <t>RPRO-250513-0131</t>
  </si>
  <si>
    <t>RPRO-250513-0132</t>
  </si>
  <si>
    <t>RPRO-250513-0133</t>
  </si>
  <si>
    <t>RPRO-250513-0134</t>
  </si>
  <si>
    <t>RPRO-250513-0135</t>
  </si>
  <si>
    <t>RPRO-250513-0136</t>
  </si>
  <si>
    <t>RPRO-250513-0137</t>
  </si>
  <si>
    <t>RPRO-250513-0138</t>
  </si>
  <si>
    <t>RPRO-250513-0139</t>
  </si>
  <si>
    <t>RPRO-250513-0140</t>
  </si>
  <si>
    <t>RPRO-250513-0141</t>
  </si>
  <si>
    <t>RPRO-250513-0142</t>
  </si>
  <si>
    <t>RPRO-250513-0143</t>
  </si>
  <si>
    <t>RPRO-250513-0144</t>
  </si>
  <si>
    <t>RPRO-250513-0145</t>
  </si>
  <si>
    <t>RPRO-250513-0146</t>
  </si>
  <si>
    <t>RPRO-250515-0128</t>
  </si>
  <si>
    <t>RPRO-250515-0129</t>
  </si>
  <si>
    <t>RPRO-250515-0130</t>
  </si>
  <si>
    <t>RPRO-250515-0131</t>
  </si>
  <si>
    <t>RPRO-250516-0051</t>
  </si>
  <si>
    <t>RPRO-250519-0575</t>
  </si>
  <si>
    <t>RPRO-250519-0579</t>
  </si>
  <si>
    <t>RPRO-250522-0165</t>
  </si>
  <si>
    <t>RPRO-250522-0166</t>
  </si>
  <si>
    <t>RPRO-250522-0167</t>
  </si>
  <si>
    <t>RPRO-250522-0168</t>
  </si>
  <si>
    <t>RPRO-250522-0169</t>
  </si>
  <si>
    <t>RPRO-250522-0170</t>
  </si>
  <si>
    <t>RPRO-250522-0171</t>
  </si>
  <si>
    <t>RPRO-250522-0172</t>
  </si>
  <si>
    <t>RPRO-250522-0173</t>
  </si>
  <si>
    <t>RPRO-250522-0174</t>
  </si>
  <si>
    <t>RPRO-250522-0175</t>
  </si>
  <si>
    <t>RPRO-250522-0176</t>
  </si>
  <si>
    <t>RPRO-250522-0177</t>
  </si>
  <si>
    <t>RPRO-250522-0178</t>
  </si>
  <si>
    <t>RPRO-250522-0179</t>
  </si>
  <si>
    <t>RPRO-250522-0180</t>
  </si>
  <si>
    <t>RPRO-250522-0181</t>
  </si>
  <si>
    <t>RPRO-250522-0182</t>
  </si>
  <si>
    <t>RPRO-250522-0183</t>
  </si>
  <si>
    <t>RPRO-250522-0184</t>
  </si>
  <si>
    <t>RPRO-250522-0185</t>
  </si>
  <si>
    <t>RPRO-250522-0186</t>
  </si>
  <si>
    <t>RPRO-250522-0187</t>
  </si>
  <si>
    <t>RPRO-250522-0188</t>
  </si>
  <si>
    <t>RPRO-250522-0189</t>
  </si>
  <si>
    <t>RPRO-250522-0190</t>
  </si>
  <si>
    <t>RPRO-250522-0191</t>
  </si>
  <si>
    <t>RPRO-250522-0192</t>
  </si>
  <si>
    <t>RPRO-250522-0193</t>
  </si>
  <si>
    <t>RPRO-250522-0194</t>
  </si>
  <si>
    <t>RPRO-250522-0195</t>
  </si>
  <si>
    <t>RPRO-250522-0196</t>
  </si>
  <si>
    <t>RPRO-250522-0197</t>
  </si>
  <si>
    <t>RPRO-250522-0198</t>
  </si>
  <si>
    <t>RPRO-250522-0199</t>
  </si>
  <si>
    <t>RPRO-250522-0200</t>
  </si>
  <si>
    <t>RPRO-250522-0201</t>
  </si>
  <si>
    <t>RPRO-250522-0202</t>
  </si>
  <si>
    <t>RPRO-250522-0203</t>
  </si>
  <si>
    <t>RPRO-250522-0204</t>
  </si>
  <si>
    <t>RPRO-250522-0205</t>
  </si>
  <si>
    <t>RPRO-250522-0206</t>
  </si>
  <si>
    <t>RPRO-250522-0207</t>
  </si>
  <si>
    <t>RPRO-250522-0208</t>
  </si>
  <si>
    <t>RPRO-250522-0209</t>
  </si>
  <si>
    <t>RPRO-250522-0210</t>
  </si>
  <si>
    <t>RPRO-250522-0211</t>
  </si>
  <si>
    <t>RPRO-250522-0212</t>
  </si>
  <si>
    <t>RPRO-250522-0213</t>
  </si>
  <si>
    <t>RPRO-250522-0214</t>
  </si>
  <si>
    <t>RPRO-250522-0215</t>
  </si>
  <si>
    <t>RPRO-250528-0385</t>
  </si>
  <si>
    <t>RPRO-250411-0218</t>
  </si>
  <si>
    <t>OV-007189</t>
  </si>
  <si>
    <t>SO-250531-0017</t>
  </si>
  <si>
    <t>RPRO-250604-0576</t>
  </si>
  <si>
    <t>RPRO-250507-0914</t>
  </si>
  <si>
    <t>RPRO-250411-0237</t>
  </si>
  <si>
    <t>RPRO-250428-0046</t>
  </si>
  <si>
    <t>RPRO-250428-0173</t>
  </si>
  <si>
    <t>SO-250426-0350</t>
  </si>
  <si>
    <t>RPRO-250428-0211</t>
  </si>
  <si>
    <t>RPRO-250428-0213</t>
  </si>
  <si>
    <t>RPRO-250428-0219</t>
  </si>
  <si>
    <t>RPRO-250428-0239</t>
  </si>
  <si>
    <t>SO-250426-0370</t>
  </si>
  <si>
    <t>RPRO-250428-0251</t>
  </si>
  <si>
    <t>RPRO-250428-0274</t>
  </si>
  <si>
    <t>RPRO-250428-0296</t>
  </si>
  <si>
    <t>SO-250426-0407</t>
  </si>
  <si>
    <t>RPRO-250428-0325</t>
  </si>
  <si>
    <t>SO-250426-0408</t>
  </si>
  <si>
    <t>RPRO-250428-0327</t>
  </si>
  <si>
    <t>RPRO-250428-0335</t>
  </si>
  <si>
    <t>SO-250426-0413</t>
  </si>
  <si>
    <t>RPRO-250428-0337</t>
  </si>
  <si>
    <t>SO-250426-0437</t>
  </si>
  <si>
    <t>RPRO-250428-0385</t>
  </si>
  <si>
    <t>RPRO-250428-0387</t>
  </si>
  <si>
    <t>RPRO-250506-0415</t>
  </si>
  <si>
    <t>RPRO-250520-0096</t>
  </si>
  <si>
    <t>RPRO-250520-0100</t>
  </si>
  <si>
    <t>RPRO-250607-0185</t>
  </si>
  <si>
    <t>RPRO-250411-0184</t>
  </si>
  <si>
    <t>RPRO-250428-0308</t>
  </si>
  <si>
    <t>RPRO-250428-0326</t>
  </si>
  <si>
    <t>RPRO-250428-0338</t>
  </si>
  <si>
    <t>RPRO-250506-0397</t>
  </si>
  <si>
    <t>RPRO-250519-0200</t>
  </si>
  <si>
    <t>RPRO-250519-0204</t>
  </si>
  <si>
    <t>RPRO-250519-0253</t>
  </si>
  <si>
    <t>RPRO-250610-0596</t>
  </si>
  <si>
    <t>RPRO-250610-0597</t>
  </si>
  <si>
    <t>RPRO-250411-0183</t>
  </si>
  <si>
    <t>RPRO-250429-0067</t>
  </si>
  <si>
    <t>OE-007239</t>
  </si>
  <si>
    <t>HTL-024582</t>
  </si>
  <si>
    <t>ASICS Heat Transfer Logo (Horizontal Direction Printing) 1 COLOR W:28MM L:28MM COLOR(S): MS02-20SC(PURE SILVER) Left Foot Description: "@" + 0.3mm Clear Base logo (follow file) Right Foot Description: Same as Left Foot (Left &amp; Right are the same direction)</t>
  </si>
  <si>
    <t>RPRO-250429-0076</t>
  </si>
  <si>
    <t>RPRO-250429-0197</t>
  </si>
  <si>
    <t>RPRO-250429-0203</t>
  </si>
  <si>
    <t>RPRO-250429-0287</t>
  </si>
  <si>
    <t>SO-250505-0700</t>
  </si>
  <si>
    <t>RPRO-250506-0395</t>
  </si>
  <si>
    <t>RPRO-250507-0910</t>
  </si>
  <si>
    <t>RPRO-250428-0123</t>
  </si>
  <si>
    <t>RPRO-250428-0224</t>
  </si>
  <si>
    <t>RPRO-250428-0288</t>
  </si>
  <si>
    <t>RPRO-250506-0141</t>
  </si>
  <si>
    <t>RPRO-250506-0143</t>
  </si>
  <si>
    <t>RPRO-250506-0413</t>
  </si>
  <si>
    <t>SO-250609-0433</t>
  </si>
  <si>
    <t>RPRO-250610-0460</t>
  </si>
  <si>
    <t>SO-250609-0434</t>
  </si>
  <si>
    <t>RPRO-250610-0461</t>
  </si>
  <si>
    <t>RPRO-250610-0497</t>
  </si>
  <si>
    <t>RPRO-250429-0273</t>
  </si>
  <si>
    <t>RPRO-250506-0095</t>
  </si>
  <si>
    <t>RPRO-250506-0096</t>
  </si>
  <si>
    <t>RPRO-250506-0399</t>
  </si>
  <si>
    <t>RPRO-250507-0570</t>
  </si>
  <si>
    <t>RPRO-250507-0572</t>
  </si>
  <si>
    <t>RPRO-250507-0623</t>
  </si>
  <si>
    <t>RPRO-250509-0113</t>
  </si>
  <si>
    <t>RPRO-250509-0125</t>
  </si>
  <si>
    <t>RPRO-250514-0458</t>
  </si>
  <si>
    <t>RPRO-250519-0062</t>
  </si>
  <si>
    <t>RPRO-250519-0079</t>
  </si>
  <si>
    <t>RPRO-250519-0085</t>
  </si>
  <si>
    <t>RPRO-250519-0087</t>
  </si>
  <si>
    <t>RPRO-250519-0113</t>
  </si>
  <si>
    <t>RPRO-250519-0117</t>
  </si>
  <si>
    <t>RPRO-250522-0098</t>
  </si>
  <si>
    <t>RPRO-250522-0100</t>
  </si>
  <si>
    <t>RPRO-250610-0498</t>
  </si>
  <si>
    <t>RPRO-250515-0234</t>
  </si>
  <si>
    <t>RPRO-250515-0235</t>
  </si>
  <si>
    <t>RPRO-250610-0499</t>
  </si>
  <si>
    <t>RPRO-250610-0486LAM</t>
  </si>
  <si>
    <t>RPRO-250606-0490LEAN_IN</t>
  </si>
  <si>
    <t>RPRO-250606-0490LEAN_OUT</t>
  </si>
  <si>
    <t>RPRO-250506-0411LAM</t>
  </si>
  <si>
    <t>RPRO-250521-0167LEAN_IN</t>
  </si>
  <si>
    <t>RPRO-250521-0167LEAN_OUT</t>
  </si>
  <si>
    <t>RPRO-250523-0284LEAN_IN</t>
  </si>
  <si>
    <t>RPRO-250523-0284LEAN_OUT</t>
  </si>
  <si>
    <t>RPRO-250603-0336PRE</t>
  </si>
  <si>
    <t>RPRO-250520-0041MOL_OUT</t>
  </si>
  <si>
    <t>RPRO-250611-0187PRE_IN</t>
  </si>
  <si>
    <t>RPRO-250611-0187PRE</t>
  </si>
  <si>
    <t>RPRO-250603-0336MOL_IN</t>
  </si>
  <si>
    <t>SO-250505-0588</t>
  </si>
  <si>
    <t>RPRO-250506-0841</t>
  </si>
  <si>
    <t>RPRO-250506-0843</t>
  </si>
  <si>
    <t>RPRO-250514-0379</t>
  </si>
  <si>
    <t>RPRO-250519-0573</t>
  </si>
  <si>
    <t>RPRO-250506-0488</t>
  </si>
  <si>
    <t>RPRO-250429-0460</t>
  </si>
  <si>
    <t>RPRO-250515-0132</t>
  </si>
  <si>
    <t>RPRO-250515-0133</t>
  </si>
  <si>
    <t>RPRO-250515-0134</t>
  </si>
  <si>
    <t>RPRO-250515-0135</t>
  </si>
  <si>
    <t>SO-250524-0021</t>
  </si>
  <si>
    <t>RPRO-250526-0329</t>
  </si>
  <si>
    <t>SO-250524-0022</t>
  </si>
  <si>
    <t>RPRO-250526-0330</t>
  </si>
  <si>
    <t>SO-250524-0023</t>
  </si>
  <si>
    <t>RPRO-250526-0332</t>
  </si>
  <si>
    <t>RPRO-250506-0486</t>
  </si>
  <si>
    <t>LAMINATION 6-14/06/2025</t>
  </si>
  <si>
    <t>LAMINATION 3-14/06/2025</t>
  </si>
  <si>
    <t>LAMINATION 2-14/06/2025</t>
  </si>
  <si>
    <t>LAMINATION 1-14/06/2025</t>
  </si>
  <si>
    <t>LAMINATION 4-14/06/2025</t>
  </si>
  <si>
    <t>LAMINATION 5-14/06/2025</t>
  </si>
  <si>
    <t>RPRO-250520-0777LEAN_IN</t>
  </si>
  <si>
    <t>RPRO-250607-0174PRE_IN</t>
  </si>
  <si>
    <t>RPRO-250607-0174PRE</t>
  </si>
  <si>
    <t>RPRO-250611-0187MOL_IN</t>
  </si>
  <si>
    <t>RPRO-250509-0082LAM</t>
  </si>
  <si>
    <t>RPRO-250512-0200LAM</t>
  </si>
  <si>
    <t>RPRO-250508-0127LEAN_OUT</t>
  </si>
  <si>
    <t>RPRO-250428-0229MOL_IN</t>
  </si>
  <si>
    <t>RPRO-250520-0587LEAN_OUT</t>
  </si>
  <si>
    <t>RPRO-250519-0222MOL_OUT</t>
  </si>
  <si>
    <t>RPRO-250523-0095LAM</t>
  </si>
  <si>
    <t>RPRO-250506-0736LAM</t>
  </si>
  <si>
    <t>RPRO-250506-0740LAM</t>
  </si>
  <si>
    <t>RPRO-250607-0174MOL_IN</t>
  </si>
  <si>
    <t>RPRO-250507-0579PRE_IN</t>
  </si>
  <si>
    <t>RPRO-250507-0579PRE</t>
  </si>
  <si>
    <t>RPRO-250520-0820MOL_OUT</t>
  </si>
  <si>
    <t>RPRO-250506-0143LAM</t>
  </si>
  <si>
    <t>RPRO-250519-0180PRE</t>
  </si>
  <si>
    <t>RPRO-250515-0208PRE_IN</t>
  </si>
  <si>
    <t>RPRO-250515-0208PRE</t>
  </si>
  <si>
    <t>RPRO-250428-0224LAM</t>
  </si>
  <si>
    <t>RPRO-250512-0056MOL_OUT</t>
  </si>
  <si>
    <t>RPRO-250512-0058MOL_OUT</t>
  </si>
  <si>
    <t>RPRO-250519-0191PRE_IN</t>
  </si>
  <si>
    <t>RPRO-250519-0191PRE</t>
  </si>
  <si>
    <t>RPRO-250515-0223PRE_IN</t>
  </si>
  <si>
    <t>RPRO-250515-0223PRE</t>
  </si>
  <si>
    <t>RPRO-250610-0486PRE_IN</t>
  </si>
  <si>
    <t>RPRO-250610-0486PRE</t>
  </si>
  <si>
    <t>RPRO-250520-1133PRE_IN</t>
  </si>
  <si>
    <t>RPRO-250520-1133PRE</t>
  </si>
  <si>
    <t>RPRO-250513-0424</t>
  </si>
  <si>
    <t>RPRO-250513-0426</t>
  </si>
  <si>
    <t>RPRO-250513-0430</t>
  </si>
  <si>
    <t>RPRO-250513-0435</t>
  </si>
  <si>
    <t>RPRO-250429-0450</t>
  </si>
  <si>
    <t>RPRO-250520-0893</t>
  </si>
  <si>
    <t>RPRO-250515-0230</t>
  </si>
  <si>
    <t>RPRO-250514-0106</t>
  </si>
  <si>
    <t>RPRO-250519-0519</t>
  </si>
  <si>
    <t>RPRO-250520-0797</t>
  </si>
  <si>
    <t>RPRO-250520-0798</t>
  </si>
  <si>
    <t>RPRO-250520-0800</t>
  </si>
  <si>
    <t>RPRO-250520-0801</t>
  </si>
  <si>
    <t>RPRO-250520-0803</t>
  </si>
  <si>
    <t>RPRO-250520-0804</t>
  </si>
  <si>
    <t>RPRO-250520-0805</t>
  </si>
  <si>
    <t>RPRO-250520-0807</t>
  </si>
  <si>
    <t>RPRO-250520-0808</t>
  </si>
  <si>
    <t>RPRO-250520-0809</t>
  </si>
  <si>
    <t>RPRO-250520-0812</t>
  </si>
  <si>
    <t>RPRO-250520-0813</t>
  </si>
  <si>
    <t>RPRO-250520-0814</t>
  </si>
  <si>
    <t>RPRO-250428-0654</t>
  </si>
  <si>
    <t>RPRO-250428-0656</t>
  </si>
  <si>
    <t>RPRO-250428-0660</t>
  </si>
  <si>
    <t>RPRO-250428-0662</t>
  </si>
  <si>
    <t>SO-250513-0054</t>
  </si>
  <si>
    <t>RPRO-250514-0108</t>
  </si>
  <si>
    <t>RPRO-250515-0229</t>
  </si>
  <si>
    <t>RPRO-250522-0102</t>
  </si>
  <si>
    <t>RPRO-250522-0103</t>
  </si>
  <si>
    <t>RPRO-250522-0104</t>
  </si>
  <si>
    <t>RPRO-250522-0105</t>
  </si>
  <si>
    <t>RPRO-250522-0106</t>
  </si>
  <si>
    <t>RPRO-250522-0107</t>
  </si>
  <si>
    <t>RPRO-250522-0108</t>
  </si>
  <si>
    <t>RPRO-250522-0109</t>
  </si>
  <si>
    <t>RPRO-250522-0110</t>
  </si>
  <si>
    <t>RPRO-250522-0111</t>
  </si>
  <si>
    <t>RPRO-250522-0112</t>
  </si>
  <si>
    <t>RPRO-250522-0113</t>
  </si>
  <si>
    <t>RPRO-250522-0114</t>
  </si>
  <si>
    <t>RPRO-250522-0115</t>
  </si>
  <si>
    <t>RPRO-250522-0116</t>
  </si>
  <si>
    <t>RPRO-250522-0117</t>
  </si>
  <si>
    <t>RPRO-250522-0118</t>
  </si>
  <si>
    <t>RPRO-250522-0119</t>
  </si>
  <si>
    <t>RPRO-250522-0120</t>
  </si>
  <si>
    <t>RPRO-250522-0121</t>
  </si>
  <si>
    <t>RPRO-250522-0122</t>
  </si>
  <si>
    <t>RPRO-250522-0123</t>
  </si>
  <si>
    <t>RPRO-250522-0124</t>
  </si>
  <si>
    <t>RPRO-250522-0125</t>
  </si>
  <si>
    <t>RPRO-250522-0126</t>
  </si>
  <si>
    <t>RPRO-250522-0127</t>
  </si>
  <si>
    <t>RPRO-250522-0128</t>
  </si>
  <si>
    <t>RPRO-250522-0129</t>
  </si>
  <si>
    <t>RPRO-250522-0130</t>
  </si>
  <si>
    <t>RPRO-250522-0131</t>
  </si>
  <si>
    <t>RPRO-250522-0132</t>
  </si>
  <si>
    <t>RPRO-250522-0133</t>
  </si>
  <si>
    <t>RPRO-250522-0134</t>
  </si>
  <si>
    <t>RPRO-250522-0141</t>
  </si>
  <si>
    <t>RPRO-250522-0216</t>
  </si>
  <si>
    <t>RPRO-250522-0217</t>
  </si>
  <si>
    <t>RPRO-250522-0218</t>
  </si>
  <si>
    <t>RPRO-250522-0219</t>
  </si>
  <si>
    <t>RPRO-250522-0220</t>
  </si>
  <si>
    <t>RPRO-250522-0221</t>
  </si>
  <si>
    <t>RPRO-250522-0224</t>
  </si>
  <si>
    <t>RPRO-250522-0225</t>
  </si>
  <si>
    <t>RPRO-250522-0226</t>
  </si>
  <si>
    <t>RPRO-250522-0227</t>
  </si>
  <si>
    <t>RPRO-250522-0229</t>
  </si>
  <si>
    <t>RPRO-250522-0236</t>
  </si>
  <si>
    <t>SO-250521-0243</t>
  </si>
  <si>
    <t>RPRO-250522-0237</t>
  </si>
  <si>
    <t>SO-250521-0244</t>
  </si>
  <si>
    <t>RPRO-250522-0238</t>
  </si>
  <si>
    <t>SO-250521-0245</t>
  </si>
  <si>
    <t>RPRO-250522-0239</t>
  </si>
  <si>
    <t>RPRO-250522-0240</t>
  </si>
  <si>
    <t>RPRO-250522-0241</t>
  </si>
  <si>
    <t>RPRO-250522-0242</t>
  </si>
  <si>
    <t>RPRO-250522-0243</t>
  </si>
  <si>
    <t>RPRO-250522-0246</t>
  </si>
  <si>
    <t>RPRO-250522-0247</t>
  </si>
  <si>
    <t>RPRO-250522-0248</t>
  </si>
  <si>
    <t>RPRO-250522-0249</t>
  </si>
  <si>
    <t>RPRO-250522-0250</t>
  </si>
  <si>
    <t>RPRO-250522-0251</t>
  </si>
  <si>
    <t>RPRO-250522-0252</t>
  </si>
  <si>
    <t>RPRO-250522-0253</t>
  </si>
  <si>
    <t>RPRO-250522-0254</t>
  </si>
  <si>
    <t>RPRO-250522-0255</t>
  </si>
  <si>
    <t>RPRO-250522-0256</t>
  </si>
  <si>
    <t>RPRO-250522-0257</t>
  </si>
  <si>
    <t>RPRO-250522-0258</t>
  </si>
  <si>
    <t>RPRO-250522-0259</t>
  </si>
  <si>
    <t>RPRO-250522-0260</t>
  </si>
  <si>
    <t>RPRO-250522-0261</t>
  </si>
  <si>
    <t>RPRO-250522-0262</t>
  </si>
  <si>
    <t>RPRO-250522-0263</t>
  </si>
  <si>
    <t>RPRO-250522-0264</t>
  </si>
  <si>
    <t>RPRO-250522-0265</t>
  </si>
  <si>
    <t>RPRO-250514-0110</t>
  </si>
  <si>
    <t>RPRO-250512-0192</t>
  </si>
  <si>
    <t>RPRO-250515-0136</t>
  </si>
  <si>
    <t>SO-250515-0092</t>
  </si>
  <si>
    <t>RPRO-250519-0580</t>
  </si>
  <si>
    <t>DC-013916</t>
  </si>
  <si>
    <t>AWB-014592</t>
  </si>
  <si>
    <t>4LX (PP)LINING KNIT MATTE MICRO (HOOD) REC 44" 250G</t>
  </si>
  <si>
    <t>RPRO-250521-0162</t>
  </si>
  <si>
    <t>RPRO-250603-0345</t>
  </si>
  <si>
    <t>RPRO-250603-0346</t>
  </si>
  <si>
    <t>RPRO-250603-0348</t>
  </si>
  <si>
    <t>RPRO-250523-0170</t>
  </si>
  <si>
    <t>RPRO-250515-0225</t>
  </si>
  <si>
    <t>RPRO-250515-0226</t>
  </si>
  <si>
    <t>RPRO-250422-0044</t>
  </si>
  <si>
    <t>RPRO-250429-0271</t>
  </si>
  <si>
    <t>RPRO-250429-0283</t>
  </si>
  <si>
    <t>RPRO-250429-0291</t>
  </si>
  <si>
    <t>RPRO-250429-0295</t>
  </si>
  <si>
    <t>RPRO-250514-0446</t>
  </si>
  <si>
    <t>SO-250513-0470</t>
  </si>
  <si>
    <t>RPRO-250514-0456</t>
  </si>
  <si>
    <t>OE-006655</t>
  </si>
  <si>
    <t>SO-250507-0060</t>
  </si>
  <si>
    <t>RPRO-250519-0268</t>
  </si>
  <si>
    <t>OS-002916</t>
  </si>
  <si>
    <t>AWB-017675</t>
  </si>
  <si>
    <t>GR04-19AW CY101-REPF 44" 210G</t>
  </si>
  <si>
    <t>HTL-011966</t>
  </si>
  <si>
    <t>ASICS Heat Transfer Logo (Vertical Direction Printing) 1 COLOR W:20.6MM L:54MM COLOR(S):GN47-21AW Left Foot Description: :"SPS-asics" new font Right Foot Description:Same as Left Foot (Left &amp; Right are the same direction: logo from toe to heel)</t>
  </si>
  <si>
    <t>RPRO-250526-0357</t>
  </si>
  <si>
    <t>RPRO-250526-0358</t>
  </si>
  <si>
    <t>RPRO-250424-0283</t>
  </si>
  <si>
    <t>SO-250423-0475</t>
  </si>
  <si>
    <t>RPRO-250424-0326</t>
  </si>
  <si>
    <t>RPRO-250514-0140</t>
  </si>
  <si>
    <t>RPRO-250519-0077</t>
  </si>
  <si>
    <t>SO-250520-0289</t>
  </si>
  <si>
    <t>RPRO-250521-0192</t>
  </si>
  <si>
    <t>RPRO-250521-0193</t>
  </si>
  <si>
    <t>SO-250520-0291</t>
  </si>
  <si>
    <t>RPRO-250521-0194</t>
  </si>
  <si>
    <t>RPRO-250521-0196</t>
  </si>
  <si>
    <t>RPRO-250429-0076LAM</t>
  </si>
  <si>
    <t>RPRO-250403-0215MOL_OUT</t>
  </si>
  <si>
    <t>RPRO-250520-0784LAM</t>
  </si>
  <si>
    <t>RPRO-250520-0785LAM</t>
  </si>
  <si>
    <t>RPRO-250520-0786LAM</t>
  </si>
  <si>
    <t>RPRO-250520-0787LAM</t>
  </si>
  <si>
    <t>RPRO-250520-0788LAM</t>
  </si>
  <si>
    <t>RPRO-250603-0154LAM</t>
  </si>
  <si>
    <t>RPRO-250604-0496LAM</t>
  </si>
  <si>
    <t>RPRO-250523-0095PRE_IN</t>
  </si>
  <si>
    <t>RPRO-250523-0095PRE</t>
  </si>
  <si>
    <t>Checkout</t>
  </si>
  <si>
    <t>RPRO 365</t>
  </si>
  <si>
    <t>Bộ phận</t>
  </si>
  <si>
    <t>PRODUCTION DELAY</t>
  </si>
  <si>
    <t>URGENT</t>
  </si>
  <si>
    <t>Delay/Urgent</t>
  </si>
  <si>
    <t>RPRO-250519-0180MOL_IN</t>
  </si>
  <si>
    <t>RPRO-250507-0579MOL_IN</t>
  </si>
  <si>
    <t>RPRO-250418-0176</t>
  </si>
  <si>
    <t>AWB-021466</t>
  </si>
  <si>
    <t>14-0000TPG YH-S817A EPM5 (100% REC.PES) 44" 220G</t>
  </si>
  <si>
    <t>RPRO-250513-0338</t>
  </si>
  <si>
    <t>RPRO-250521-0170</t>
  </si>
  <si>
    <t>RPRO-250521-0173</t>
  </si>
  <si>
    <t>CT064XXH-2 (D-0636)</t>
  </si>
  <si>
    <t>HTL-031528</t>
  </si>
  <si>
    <t>CONVERSE Heat Transfer Logo (Vertical Direction Printing) 1 COLOR: W:28.1MM L:129.9MM: 11-0507TPG Left Foot Description:"le Fleur" + FLOWER + MAT LB (NO.2) (28.1mm*129.9mm) + 0.2mm clear base around logo Right Foot Description: "CONVERSE" + STAR + CHERVON + MAT LB (NO.2) (20.8mm*129.9mm) + 0.2mm clear base around logo (Left &amp; Right are the same direction: logo from heel to toe)</t>
  </si>
  <si>
    <t>LAMINATION 5-16/06/2025</t>
  </si>
  <si>
    <t>LAMINATION 2-16/06/2025</t>
  </si>
  <si>
    <t>LAMINATION 4-16/06/2025</t>
  </si>
  <si>
    <t>LAMINATION 3-16/06/2025</t>
  </si>
  <si>
    <t>LAMINATION 1-16/06/2025</t>
  </si>
  <si>
    <t>LAMINATION 6-16/06/2025</t>
  </si>
  <si>
    <t>RPRO-250604-0502LAM</t>
  </si>
  <si>
    <t>RPRO-250604-0501LAM</t>
  </si>
  <si>
    <t>RPRO-250604-0500LAM</t>
  </si>
  <si>
    <t>RPRO-250604-0497LAM</t>
  </si>
  <si>
    <t>RPRO-250604-0498LAM</t>
  </si>
  <si>
    <t>RPRO-250604-0499LAM</t>
  </si>
  <si>
    <t>RPRO-250429-0287LAM</t>
  </si>
  <si>
    <t>RPRO-250507-0626PRE_IN</t>
  </si>
  <si>
    <t>RPRO-250507-0626PRE</t>
  </si>
  <si>
    <t>RPRO-250519-0085LAM</t>
  </si>
  <si>
    <t>RPRO-250519-0062LAM</t>
  </si>
  <si>
    <t>RPRO-250519-0087LAM</t>
  </si>
  <si>
    <t>RPRO-250604-0581LAM</t>
  </si>
  <si>
    <t>RPRO-250604-0583LAM</t>
  </si>
  <si>
    <t>RPRO-250604-0590LAM</t>
  </si>
  <si>
    <t>RPRO-250605-0029PRE_IN</t>
  </si>
  <si>
    <t>RPRO-250605-0029PRE</t>
  </si>
  <si>
    <t>RPRO-250523-0095MOL_IN</t>
  </si>
  <si>
    <t>RPRO-250526-0082MOL_OUT</t>
  </si>
  <si>
    <t>RPRO-250519-0191MOL_IN</t>
  </si>
  <si>
    <t>RPRO-250429-0271LAM</t>
  </si>
  <si>
    <t>RPRO-250506-0736PRE_IN</t>
  </si>
  <si>
    <t>RPRO-250506-0736PRE</t>
  </si>
  <si>
    <t>RPRO-250506-0411PRE_IN</t>
  </si>
  <si>
    <t>RPRO-250526-0082LEAN_IN</t>
  </si>
  <si>
    <t>RPRO-250506-0411PRE</t>
  </si>
  <si>
    <t>RPRO-250603-0334MOL_OUT</t>
  </si>
  <si>
    <t>RPRO-250607-0185LAM</t>
  </si>
  <si>
    <t>RPRO-250509-0082PRE_IN</t>
  </si>
  <si>
    <t>RPRO-250509-0082PRE</t>
  </si>
  <si>
    <t>RPRO-250604-0583PRE_IN</t>
  </si>
  <si>
    <t>RPRO-250604-0590PRE_IN</t>
  </si>
  <si>
    <t>RPRO-250520-0784PRE_IN</t>
  </si>
  <si>
    <t>RPRO-250520-0785PRE_IN</t>
  </si>
  <si>
    <t>RPRO-250520-0786PRE_IN</t>
  </si>
  <si>
    <t>RPRO-250520-0787PRE_IN</t>
  </si>
  <si>
    <t>RPRO-250520-0788PRE_IN</t>
  </si>
  <si>
    <t>RPRO-250520-0784PRE</t>
  </si>
  <si>
    <t>RPRO-250520-0785PRE</t>
  </si>
  <si>
    <t>RPRO-250520-0786PRE</t>
  </si>
  <si>
    <t>RPRO-250520-0787PRE</t>
  </si>
  <si>
    <t>RPRO-250520-0788PRE</t>
  </si>
  <si>
    <t>RPRO-250429-0287PRE_IN</t>
  </si>
  <si>
    <t>RPRO-250429-0287PRE</t>
  </si>
  <si>
    <t>RPRO-250605-0029MOL_IN</t>
  </si>
  <si>
    <t>RPRO-250506-0841LAM</t>
  </si>
  <si>
    <t>RPRO-250603-0338PRE</t>
  </si>
  <si>
    <t>RPRO-250607-0185PRE_IN</t>
  </si>
  <si>
    <t>RPRO-250607-0185PRE</t>
  </si>
  <si>
    <t>RPRO-250604-0581PRE_IN</t>
  </si>
  <si>
    <t>RPRO-250514-0446LAM</t>
  </si>
  <si>
    <t>RPRO-250607-0185MOL_IN</t>
  </si>
  <si>
    <t>RPRO-250429-0287MOL_IN</t>
  </si>
  <si>
    <t>RPRO-250520-0785MOL_IN</t>
  </si>
  <si>
    <t>RPRO-250520-0787MOL_IN</t>
  </si>
  <si>
    <t>RPRO-250520-0784MOL_IN</t>
  </si>
  <si>
    <t>RPRO-250520-0786MOL_IN</t>
  </si>
  <si>
    <t>RPRO-250520-0788MOL_IN</t>
  </si>
  <si>
    <t>RPRO-250514-0456LAM</t>
  </si>
  <si>
    <t>RPRO-250603-0336MOL_OUT</t>
  </si>
  <si>
    <t>RPRO-250512-0200PRE_IN</t>
  </si>
  <si>
    <t>RPRO-250428-0286PRE_IN</t>
  </si>
  <si>
    <t>RPRO-250428-0246PRE_IN</t>
  </si>
  <si>
    <t>RPRO-250428-0218PRE_IN</t>
  </si>
  <si>
    <t>RPRO-250428-0169PRE_IN</t>
  </si>
  <si>
    <t>RPRO-250428-0120PRE_IN</t>
  </si>
  <si>
    <t>RPRO-250428-0286PRE</t>
  </si>
  <si>
    <t>RPRO-250512-0200PRE</t>
  </si>
  <si>
    <t>RPRO-250428-0246PRE</t>
  </si>
  <si>
    <t>RPRO-250428-0218PRE</t>
  </si>
  <si>
    <t>RPRO-250428-0169PRE</t>
  </si>
  <si>
    <t>RPRO-250428-0120PRE</t>
  </si>
  <si>
    <t>RPRO-250506-0740PRE_IN</t>
  </si>
  <si>
    <t>RPRO-250506-0740PRE</t>
  </si>
  <si>
    <t>RPRO-250519-0080</t>
  </si>
  <si>
    <t>RPRO-250521-0161</t>
  </si>
  <si>
    <t>SO-250514-0240</t>
  </si>
  <si>
    <t>RPRO-250606-0849</t>
  </si>
  <si>
    <t>RPRO-250519-0082</t>
  </si>
  <si>
    <t>RPRO-250522-0230</t>
  </si>
  <si>
    <t>RPRO-250522-0231</t>
  </si>
  <si>
    <t>RPRO-250522-0232</t>
  </si>
  <si>
    <t>RPRO-250522-0233</t>
  </si>
  <si>
    <t>RPRO-250522-0234</t>
  </si>
  <si>
    <t>RPRO-250522-0235</t>
  </si>
  <si>
    <t>RPRO-250522-0266</t>
  </si>
  <si>
    <t>RPRO-250522-0267</t>
  </si>
  <si>
    <t>RPRO-250522-0268</t>
  </si>
  <si>
    <t>RPRO-250522-0269</t>
  </si>
  <si>
    <t>RPRO-250522-0270</t>
  </si>
  <si>
    <t>RPRO-250522-0271</t>
  </si>
  <si>
    <t>RPRO-250522-0273</t>
  </si>
  <si>
    <t>RPRO-250522-0274</t>
  </si>
  <si>
    <t>RPRO-250522-0275</t>
  </si>
  <si>
    <t>RPRO-250522-0276</t>
  </si>
  <si>
    <t>RPRO-250522-0277</t>
  </si>
  <si>
    <t>RPRO-250428-0461</t>
  </si>
  <si>
    <t>RPRO-250428-0462</t>
  </si>
  <si>
    <t>RPRO-250428-0463</t>
  </si>
  <si>
    <t>RPRO-250428-0464</t>
  </si>
  <si>
    <t>RPRO-250428-0465</t>
  </si>
  <si>
    <t>RPRO-250428-0466</t>
  </si>
  <si>
    <t>RPRO-250428-0468</t>
  </si>
  <si>
    <t>RPRO-250428-0470</t>
  </si>
  <si>
    <t>RPRO-250428-0471</t>
  </si>
  <si>
    <t>RPRO-250428-0472</t>
  </si>
  <si>
    <t>RPRO-250428-0473</t>
  </si>
  <si>
    <t>RPRO-250428-0474</t>
  </si>
  <si>
    <t>RPRO-250428-0475</t>
  </si>
  <si>
    <t>RPRO-250428-0476</t>
  </si>
  <si>
    <t>RPRO-250428-0477</t>
  </si>
  <si>
    <t>RPRO-250428-0478</t>
  </si>
  <si>
    <t>RPRO-250428-0479</t>
  </si>
  <si>
    <t>RPRO-250428-0480</t>
  </si>
  <si>
    <t>RPRO-250428-0481</t>
  </si>
  <si>
    <t>RPRO-250428-0483</t>
  </si>
  <si>
    <t>RPRO-250428-0484</t>
  </si>
  <si>
    <t>RPRO-250428-0485</t>
  </si>
  <si>
    <t>RPRO-250428-0551</t>
  </si>
  <si>
    <t>RPRO-250428-0554</t>
  </si>
  <si>
    <t>RPRO-250428-0556</t>
  </si>
  <si>
    <t>RPRO-250428-0558</t>
  </si>
  <si>
    <t>RPRO-250428-0560</t>
  </si>
  <si>
    <t>RPRO-250428-0562</t>
  </si>
  <si>
    <t>RPRO-250428-0564</t>
  </si>
  <si>
    <t>RPRO-250428-0566</t>
  </si>
  <si>
    <t>RPRO-250428-0569</t>
  </si>
  <si>
    <t>RPRO-250428-0571</t>
  </si>
  <si>
    <t>RPRO-250428-0573</t>
  </si>
  <si>
    <t>RPRO-250428-0575</t>
  </si>
  <si>
    <t>RPRO-250428-0577</t>
  </si>
  <si>
    <t>RPRO-250428-0580</t>
  </si>
  <si>
    <t>RPRO-250428-0582</t>
  </si>
  <si>
    <t>RPRO-250428-0584</t>
  </si>
  <si>
    <t>RPRO-250428-0586</t>
  </si>
  <si>
    <t>RPRO-250428-0767</t>
  </si>
  <si>
    <t>RPRO-250428-0769</t>
  </si>
  <si>
    <t>RPRO-250428-0771</t>
  </si>
  <si>
    <t>RPRO-250428-0774</t>
  </si>
  <si>
    <t>RPRO-250514-0472</t>
  </si>
  <si>
    <t>RPRO-250514-0473</t>
  </si>
  <si>
    <t>RPRO-250514-0479</t>
  </si>
  <si>
    <t>RPRO-250428-0690</t>
  </si>
  <si>
    <t>RPRO-250429-0430</t>
  </si>
  <si>
    <t>RPRO-250429-0454</t>
  </si>
  <si>
    <t>RPRO-250514-0146</t>
  </si>
  <si>
    <t>RPRO-250520-0137</t>
  </si>
  <si>
    <t>SO-250522-0059</t>
  </si>
  <si>
    <t>RPRO-250523-0112</t>
  </si>
  <si>
    <t>SO-250522-0074</t>
  </si>
  <si>
    <t>RPRO-250523-0127</t>
  </si>
  <si>
    <t>RPRO-250422-0526</t>
  </si>
  <si>
    <t>RPRO-250422-0527</t>
  </si>
  <si>
    <t>RPRO-250428-0339</t>
  </si>
  <si>
    <t>RPRO-250428-0341</t>
  </si>
  <si>
    <t>SO-250426-0416</t>
  </si>
  <si>
    <t>RPRO-250428-0343</t>
  </si>
  <si>
    <t>RPRO-250428-0349</t>
  </si>
  <si>
    <t>RPRO-250428-0351</t>
  </si>
  <si>
    <t>RPRO-250428-0353</t>
  </si>
  <si>
    <t>RPRO-250428-0355</t>
  </si>
  <si>
    <t>SO-250426-0423</t>
  </si>
  <si>
    <t>RPRO-250428-0357</t>
  </si>
  <si>
    <t>SO-250426-0424</t>
  </si>
  <si>
    <t>RPRO-250428-0359</t>
  </si>
  <si>
    <t>RPRO-250428-0361</t>
  </si>
  <si>
    <t>RPRO-250428-0363</t>
  </si>
  <si>
    <t>SO-250426-0427</t>
  </si>
  <si>
    <t>RPRO-250428-0365</t>
  </si>
  <si>
    <t>RPRO-250428-0367</t>
  </si>
  <si>
    <t>RPRO-250428-0371</t>
  </si>
  <si>
    <t>RPRO-250428-0373</t>
  </si>
  <si>
    <t>RPRO-250428-0377</t>
  </si>
  <si>
    <t>RPRO-250428-0379</t>
  </si>
  <si>
    <t>RPRO-250506-0702</t>
  </si>
  <si>
    <t>RPRO-250506-0710</t>
  </si>
  <si>
    <t>RPRO-250506-0730</t>
  </si>
  <si>
    <t>RPRO-250514-0077</t>
  </si>
  <si>
    <t>RPRO-250611-0004</t>
  </si>
  <si>
    <t>RPRO-250611-0006</t>
  </si>
  <si>
    <t>RPRO-250611-0007</t>
  </si>
  <si>
    <t>RPRO-250612-0061</t>
  </si>
  <si>
    <t>RPRO-250612-0062</t>
  </si>
  <si>
    <t>RPRO-250424-0718</t>
  </si>
  <si>
    <t>RPRO-250428-0399</t>
  </si>
  <si>
    <t>RPRO-250428-0423</t>
  </si>
  <si>
    <t>RPRO-250428-0424</t>
  </si>
  <si>
    <t>RPRO-250429-0380</t>
  </si>
  <si>
    <t>RPRO-250429-0404</t>
  </si>
  <si>
    <t>RPRO-250506-0688</t>
  </si>
  <si>
    <t>RPRO-250612-0262</t>
  </si>
  <si>
    <t>RPRO-250602-0067</t>
  </si>
  <si>
    <t>RPRO-250602-0069</t>
  </si>
  <si>
    <t>RPRO-250610-0080</t>
  </si>
  <si>
    <t>RPRO-250507-0575MOL_OUT</t>
  </si>
  <si>
    <t>RPRO-250526-0329LAM</t>
  </si>
  <si>
    <t>RPRO-250526-0330LAM</t>
  </si>
  <si>
    <t>RPRO-250514-0446PRE_IN</t>
  </si>
  <si>
    <t>RPRO-250514-0446PRE</t>
  </si>
  <si>
    <t>RPRO-250611-0187MOL_OUT</t>
  </si>
  <si>
    <t>RPRO-250428-0224PRE_IN</t>
  </si>
  <si>
    <t>RPRO-250428-0224PRE</t>
  </si>
  <si>
    <t>RPRO-250604-0576LAM</t>
  </si>
  <si>
    <t>RPRO-250610-0460LAM</t>
  </si>
  <si>
    <t>RPRO-250506-0395LAM</t>
  </si>
  <si>
    <t>RPRO-250514-0456PRE_IN</t>
  </si>
  <si>
    <t>RPRO-250514-0456PRE</t>
  </si>
  <si>
    <t>SO-250520-0472</t>
  </si>
  <si>
    <t>RPRO-250521-0262</t>
  </si>
  <si>
    <t>RPRO-250521-0263</t>
  </si>
  <si>
    <t>RPRO-250423-0977</t>
  </si>
  <si>
    <t>RPRO-250423-0979</t>
  </si>
  <si>
    <t>RPRO-250423-0981</t>
  </si>
  <si>
    <t>RPRO-250423-0983</t>
  </si>
  <si>
    <t>RPRO-250423-0985</t>
  </si>
  <si>
    <t>RPRO-250423-0987</t>
  </si>
  <si>
    <t>RPRO-250423-0989</t>
  </si>
  <si>
    <t>RPRO-250423-1013</t>
  </si>
  <si>
    <t>RPRO-250514-0102</t>
  </si>
  <si>
    <t>SO-250522-0246</t>
  </si>
  <si>
    <t>RPRO-250523-0290</t>
  </si>
  <si>
    <t>DIAMOND VIETNAM CO., LTD / HOPEWAY</t>
  </si>
  <si>
    <t>OV-008718</t>
  </si>
  <si>
    <t>AWB-020920</t>
  </si>
  <si>
    <t>050-99-61(NEON) JV-A3411R Softener 44'' 240G</t>
  </si>
  <si>
    <t>RPRO-250521-0172</t>
  </si>
  <si>
    <t>RPRO-250523-0174</t>
  </si>
  <si>
    <t>RPRO-250523-0176</t>
  </si>
  <si>
    <t>SO-250429-1286</t>
  </si>
  <si>
    <t>RPRO-250502-0432</t>
  </si>
  <si>
    <t>OV-008440</t>
  </si>
  <si>
    <t>AWB-014577</t>
  </si>
  <si>
    <t>3JG (PP)LINING KNIT MATTE MICRO (HOOD) REC 44" 250G</t>
  </si>
  <si>
    <t>HTL-032200</t>
  </si>
  <si>
    <t>NIKE Heat Transfer Logo (Vertical Direction Printing) 1 COLOR W:36.88MM L:96MM COLOR(S): 3JJ Left Foot Description:"RUN" + SWOOSH + 0.2mm clear base (36.88mm*71.96mm) Right Foot Description: "vomero" + "MAXIMUM CUSHIONING" + SWOOSH + 0.2mm clear base (21.34mm*96mm) (Left &amp; Right are the same direction, Logo from heel to toe) SIZE(S): 5-10</t>
  </si>
  <si>
    <t>RPRO-250521-0175</t>
  </si>
  <si>
    <t>RPRO-250520-0806</t>
  </si>
  <si>
    <t>RPRO-250520-0810</t>
  </si>
  <si>
    <t>RPRO-250520-0850</t>
  </si>
  <si>
    <t>RPRO-250428-0674</t>
  </si>
  <si>
    <t>RPRO-250428-0676</t>
  </si>
  <si>
    <t>SO-250530-0382</t>
  </si>
  <si>
    <t>RPRO-250602-0381</t>
  </si>
  <si>
    <t>RPRO-250515-0162</t>
  </si>
  <si>
    <t>RPRO-250520-0070</t>
  </si>
  <si>
    <t>SO-250429-1287</t>
  </si>
  <si>
    <t>RPRO-250502-0433</t>
  </si>
  <si>
    <t>RPRO-250519-0165</t>
  </si>
  <si>
    <t>SO-250516-0226</t>
  </si>
  <si>
    <t>RPRO-250519-0201</t>
  </si>
  <si>
    <t>RPRO-250519-0206</t>
  </si>
  <si>
    <t>RPRO-250519-0212</t>
  </si>
  <si>
    <t>RPRO-250519-0215</t>
  </si>
  <si>
    <t>RPRO-250519-0218</t>
  </si>
  <si>
    <t>RPRO-250519-0221</t>
  </si>
  <si>
    <t>RPRO-250519-0230</t>
  </si>
  <si>
    <t>RPRO-250519-0236</t>
  </si>
  <si>
    <t>RPRO-250519-0243</t>
  </si>
  <si>
    <t>SO-250516-0241</t>
  </si>
  <si>
    <t>RPRO-250519-0246</t>
  </si>
  <si>
    <t>RPRO-250519-0265</t>
  </si>
  <si>
    <t>SO-250516-0249</t>
  </si>
  <si>
    <t>RPRO-250519-0277</t>
  </si>
  <si>
    <t>RPRO-250519-0564</t>
  </si>
  <si>
    <t>RPRO-250519-0565</t>
  </si>
  <si>
    <t>RPRO-250612-0356</t>
  </si>
  <si>
    <t>RPRO-250612-0457</t>
  </si>
  <si>
    <t>RPRO-250612-0458</t>
  </si>
  <si>
    <t>RPRO-250519-0582</t>
  </si>
  <si>
    <t>RPRO-250519-0584</t>
  </si>
  <si>
    <t>RPRO-250428-0189</t>
  </si>
  <si>
    <t>RPRO-250505-0189</t>
  </si>
  <si>
    <t>RPRO-2403-04801</t>
  </si>
  <si>
    <t>RPRO-250519-0592</t>
  </si>
  <si>
    <t>RPRO-250519-0591</t>
  </si>
  <si>
    <t>LAMINATION 1-17/06/2025</t>
  </si>
  <si>
    <t>LAMINATION 4-17/06/2025</t>
  </si>
  <si>
    <t>LAMINATION 3-17/06/2025</t>
  </si>
  <si>
    <t>LAMINATION 5-17/06/2025</t>
  </si>
  <si>
    <t>LAMINATION 6-17/06/2025</t>
  </si>
  <si>
    <t>LAMINATION 2-17/06/2025</t>
  </si>
  <si>
    <t>RPRO-250506-0143PRE_IN</t>
  </si>
  <si>
    <t>RPRO-250506-0143PRE</t>
  </si>
  <si>
    <t>RPRO-250403-0215LEAN_IN</t>
  </si>
  <si>
    <t>RPRO-250403-0215LEAN_OUT</t>
  </si>
  <si>
    <t>RPRO-250522-0237LAM</t>
  </si>
  <si>
    <t>RPRO-250522-0238LAM</t>
  </si>
  <si>
    <t>RPRO-250522-0239LAM</t>
  </si>
  <si>
    <t>RPRO-250428-0211LAM</t>
  </si>
  <si>
    <t>RPRO-250428-0251LAM</t>
  </si>
  <si>
    <t>RPRO-250428-0385LAM</t>
  </si>
  <si>
    <t>RPRO-250428-0327LAM</t>
  </si>
  <si>
    <t>RPRO-250428-0325LAM</t>
  </si>
  <si>
    <t>RPRO-250428-0337LAM</t>
  </si>
  <si>
    <t>RPRO-250514-0108LAM</t>
  </si>
  <si>
    <t>RPRO-250520-0788MOL_OUT</t>
  </si>
  <si>
    <t>RPRO-250610-0461LAM</t>
  </si>
  <si>
    <t>RPRO-250507-0570LAM</t>
  </si>
  <si>
    <t>RPRO-250507-0572LAM</t>
  </si>
  <si>
    <t>RPRO-250514-0110LAM</t>
  </si>
  <si>
    <t>RPRO-250523-0095MOL_OUT</t>
  </si>
  <si>
    <t>RPRO-250520-0787MOL_OUT</t>
  </si>
  <si>
    <t>RPRO-250520-0786MOL_OUT</t>
  </si>
  <si>
    <t>RPRO-250520-0784MOL_OUT</t>
  </si>
  <si>
    <t>RPRO-250520-0785MOL_OUT</t>
  </si>
  <si>
    <t>RPRO-250610-0497LAM</t>
  </si>
  <si>
    <t>RPRO-250610-0498LAM</t>
  </si>
  <si>
    <t>RPRO-250506-0095LAM</t>
  </si>
  <si>
    <t>RPRO-250519-0204LAM</t>
  </si>
  <si>
    <t>RPRO-250610-0596LAM</t>
  </si>
  <si>
    <t>RPRO-250610-0499LAM</t>
  </si>
  <si>
    <t>RPRO-250610-0597LAM</t>
  </si>
  <si>
    <t>RPRO-250526-0358LAM</t>
  </si>
  <si>
    <t>RPRO-250610-0460PRE_IN</t>
  </si>
  <si>
    <t>RPRO-250519-0191MOL_OUT</t>
  </si>
  <si>
    <t>RPRO-250506-0411MOL_IN</t>
  </si>
  <si>
    <t>RPRO-250514-0446MOL_IN</t>
  </si>
  <si>
    <t>RPRO-250520-0788LEAN_IN</t>
  </si>
  <si>
    <t>RPRO-250520-0787LEAN_IN</t>
  </si>
  <si>
    <t>RPRO-250520-0784LEAN_IN</t>
  </si>
  <si>
    <t>RPRO-250520-0786LEAN_IN</t>
  </si>
  <si>
    <t>RPRO-250520-0785LEAN_IN</t>
  </si>
  <si>
    <t>RPRO-250523-0095LEAN_IN</t>
  </si>
  <si>
    <t>RPRO-250424-0326LAM</t>
  </si>
  <si>
    <t>RPRO-250604-0576PRE_IN</t>
  </si>
  <si>
    <t>RPRO-250506-0395PRE_IN</t>
  </si>
  <si>
    <t>RPRO-250506-0395PRE</t>
  </si>
  <si>
    <t>RPRO-250610-0460PRE</t>
  </si>
  <si>
    <t>RPRO-250610-0499PRE_IN</t>
  </si>
  <si>
    <t>RPRO-250610-0596PRE_IN</t>
  </si>
  <si>
    <t>RPRO-250610-0597PRE_IN</t>
  </si>
  <si>
    <t>RPRO-250610-0497PRE_IN</t>
  </si>
  <si>
    <t>RPRO-250610-0498PRE_IN</t>
  </si>
  <si>
    <t>RPRO-250610-0499PRE</t>
  </si>
  <si>
    <t>RPRO-250610-0596PRE</t>
  </si>
  <si>
    <t>RPRO-250610-0597PRE</t>
  </si>
  <si>
    <t>RPRO-250610-0497PRE</t>
  </si>
  <si>
    <t>RPRO-250610-0498PRE</t>
  </si>
  <si>
    <t>RPRO-250428-0357LAM</t>
  </si>
  <si>
    <t>RPRO-250506-0736MOL_IN</t>
  </si>
  <si>
    <t>RPRO-250429-0076PRE_IN</t>
  </si>
  <si>
    <t>RPRO-250429-0076PRE</t>
  </si>
  <si>
    <t>RPRO-250603-0152LEAN_IN</t>
  </si>
  <si>
    <t>RPRO-250526-0358PRE_IN</t>
  </si>
  <si>
    <t>RPRO-250526-0358PRE</t>
  </si>
  <si>
    <t>RPRO-250526-0358MOL_IN</t>
  </si>
  <si>
    <t>RPRO-250603-0338MOL_IN</t>
  </si>
  <si>
    <t>RPRO-250428-0365LAM</t>
  </si>
  <si>
    <t>RPRO-250519-0277LAM</t>
  </si>
  <si>
    <t>RPRO-250429-0271PRE_IN</t>
  </si>
  <si>
    <t>RPRO-250429-0271PRE</t>
  </si>
  <si>
    <t>RPRO-250521-0164</t>
  </si>
  <si>
    <t>RPRO-250521-0166</t>
  </si>
  <si>
    <t>RPRO-250506-0546</t>
  </si>
  <si>
    <t>SO-250519-0789</t>
  </si>
  <si>
    <t>RPRO-250520-0776</t>
  </si>
  <si>
    <t>SO-250519-0791</t>
  </si>
  <si>
    <t>RPRO-250520-0778</t>
  </si>
  <si>
    <t>SO-250519-0792</t>
  </si>
  <si>
    <t>RPRO-250520-0779</t>
  </si>
  <si>
    <t>SO-250519-0793</t>
  </si>
  <si>
    <t>RPRO-250520-0780</t>
  </si>
  <si>
    <t>SO-250519-0795</t>
  </si>
  <si>
    <t>RPRO-250520-0782</t>
  </si>
  <si>
    <t>SO-250519-0802</t>
  </si>
  <si>
    <t>RPRO-250520-0789</t>
  </si>
  <si>
    <t>SO-250519-0796</t>
  </si>
  <si>
    <t>RPRO-250520-0783</t>
  </si>
  <si>
    <t>RPRO-250508-0123</t>
  </si>
  <si>
    <t>SO-250519-0880</t>
  </si>
  <si>
    <t>RPRO-250520-0867</t>
  </si>
  <si>
    <t>SO-250519-0881</t>
  </si>
  <si>
    <t>RPRO-250520-0868</t>
  </si>
  <si>
    <t>SO-250519-0883</t>
  </si>
  <si>
    <t>RPRO-250520-0870</t>
  </si>
  <si>
    <t>SO-250519-0884</t>
  </si>
  <si>
    <t>RPRO-250520-0871</t>
  </si>
  <si>
    <t>SO-250519-0885</t>
  </si>
  <si>
    <t>RPRO-250520-0872</t>
  </si>
  <si>
    <t>RPRO-250506-0785</t>
  </si>
  <si>
    <t>SO-250602-0729</t>
  </si>
  <si>
    <t>RPRO-250603-0339</t>
  </si>
  <si>
    <t>DC-014627</t>
  </si>
  <si>
    <t>AWB-010685</t>
  </si>
  <si>
    <t>NB1000018 LJ-B1-1-EPM1 44" 180G</t>
  </si>
  <si>
    <t>SO-250602-0730</t>
  </si>
  <si>
    <t>RPRO-250603-0340</t>
  </si>
  <si>
    <t>SO-250602-0731</t>
  </si>
  <si>
    <t>RPRO-250603-0341</t>
  </si>
  <si>
    <t>SO-250602-0732</t>
  </si>
  <si>
    <t>RPRO-250603-0342</t>
  </si>
  <si>
    <t>DC-014266</t>
  </si>
  <si>
    <t>HTL-032375</t>
  </si>
  <si>
    <t>NIKE Heat Transfer Logo (Horizontal Direction Printing) 1 COLOR W:23.875MM L:50MM COLOR(S):6CD Left Foot Description:SWOOSH + "RUNNING" (+Antimigration) Right Foot Description:Same as Left Foot (Left &amp; Right are the same direction)</t>
  </si>
  <si>
    <t>RPRO-250520-0632</t>
  </si>
  <si>
    <t>RPRO-250522-0083</t>
  </si>
  <si>
    <t>RPRO-250429-0415</t>
  </si>
  <si>
    <t>RPRO-250402-0375</t>
  </si>
  <si>
    <t>RPRO-250402-0380</t>
  </si>
  <si>
    <t>RPRO-250402-0385</t>
  </si>
  <si>
    <t>RPRO-250402-0390</t>
  </si>
  <si>
    <t>RPRO-250402-0395</t>
  </si>
  <si>
    <t>RPRO-250428-0672</t>
  </si>
  <si>
    <t>RPRO-250429-0391</t>
  </si>
  <si>
    <t>RPRO-250429-0403</t>
  </si>
  <si>
    <t>RPRO-250429-0446</t>
  </si>
  <si>
    <t>RPRO-250505-0167</t>
  </si>
  <si>
    <t>RPRO-250506-0794</t>
  </si>
  <si>
    <t>RPRO-250513-0075</t>
  </si>
  <si>
    <t>RPRO-250513-0522</t>
  </si>
  <si>
    <t>RPRO-250513-0523</t>
  </si>
  <si>
    <t>RPRO-250513-0524</t>
  </si>
  <si>
    <t>RPRO-250513-0525</t>
  </si>
  <si>
    <t>RPRO-250513-0526</t>
  </si>
  <si>
    <t>RPRO-250513-0527</t>
  </si>
  <si>
    <t>RPRO-250513-0528</t>
  </si>
  <si>
    <t>RPRO-250513-0529</t>
  </si>
  <si>
    <t>RPRO-250513-0530</t>
  </si>
  <si>
    <t>RPRO-250513-0531</t>
  </si>
  <si>
    <t>RPRO-250513-0532</t>
  </si>
  <si>
    <t>RPRO-250514-0132</t>
  </si>
  <si>
    <t>RPRO-250515-0207</t>
  </si>
  <si>
    <t>RPRO-250520-0420</t>
  </si>
  <si>
    <t>RPRO-250521-0325</t>
  </si>
  <si>
    <t>SO-250522-0076</t>
  </si>
  <si>
    <t>RPRO-250523-0129</t>
  </si>
  <si>
    <t>SO-250522-0079</t>
  </si>
  <si>
    <t>RPRO-250523-0132</t>
  </si>
  <si>
    <t>RPRO-250523-0135</t>
  </si>
  <si>
    <t>SO-250522-0084</t>
  </si>
  <si>
    <t>RPRO-250523-0137</t>
  </si>
  <si>
    <t>SO-250522-0087</t>
  </si>
  <si>
    <t>RPRO-250523-0140</t>
  </si>
  <si>
    <t>SO-250522-0089</t>
  </si>
  <si>
    <t>RPRO-250523-0142</t>
  </si>
  <si>
    <t>RPRO-250523-0145</t>
  </si>
  <si>
    <t>SO-250522-0095</t>
  </si>
  <si>
    <t>RPRO-250523-0148</t>
  </si>
  <si>
    <t>SO-250522-0102</t>
  </si>
  <si>
    <t>RPRO-250523-0155</t>
  </si>
  <si>
    <t>RPRO-250421-0202</t>
  </si>
  <si>
    <t>RPRO-250429-0432</t>
  </si>
  <si>
    <t>RPRO-250508-0317</t>
  </si>
  <si>
    <t>SO-250513-0497</t>
  </si>
  <si>
    <t>RPRO-250514-0489</t>
  </si>
  <si>
    <t>DC-014208</t>
  </si>
  <si>
    <t>HOV-000190</t>
  </si>
  <si>
    <t>RPRO-250514-0490</t>
  </si>
  <si>
    <t>DC-014209</t>
  </si>
  <si>
    <t>AWB-022327</t>
  </si>
  <si>
    <t>29B (PP)LINING KNIT MATTE MICRO (HOOD) REC 44" 250G</t>
  </si>
  <si>
    <t>RPRO-250514-0491</t>
  </si>
  <si>
    <t>AWB-022326</t>
  </si>
  <si>
    <t>4QQ (PP)LINING KNIT MATTE MICRO (HOOD) REC 44" 250G</t>
  </si>
  <si>
    <t>SO-250513-0501</t>
  </si>
  <si>
    <t>RPRO-250514-0493</t>
  </si>
  <si>
    <t>SO-250513-0502</t>
  </si>
  <si>
    <t>RPRO-250514-0494</t>
  </si>
  <si>
    <t>RPRO-250520-0425</t>
  </si>
  <si>
    <t>RPRO-250521-0265</t>
  </si>
  <si>
    <t>OV-007172</t>
  </si>
  <si>
    <t>RPRO-250506-0777</t>
  </si>
  <si>
    <t>RPRO-250612-0268</t>
  </si>
  <si>
    <t>RPRO-250428-0044</t>
  </si>
  <si>
    <t>RPRO-250428-0125</t>
  </si>
  <si>
    <t>RPRO-250428-0176</t>
  </si>
  <si>
    <t>RPRO-250428-0222</t>
  </si>
  <si>
    <t>SO-250425-0215</t>
  </si>
  <si>
    <t>RPRO-250428-0226</t>
  </si>
  <si>
    <t>RPRO-250428-0290</t>
  </si>
  <si>
    <t>RPRO-250429-0072</t>
  </si>
  <si>
    <t>RPRO-250512-0186</t>
  </si>
  <si>
    <t>SO-250513-0028</t>
  </si>
  <si>
    <t>RPRO-250514-0076</t>
  </si>
  <si>
    <t>RPRO-250514-0269</t>
  </si>
  <si>
    <t>RPRO-250514-0273</t>
  </si>
  <si>
    <t>RPRO-250527-0101</t>
  </si>
  <si>
    <t>RPRO-250527-0107</t>
  </si>
  <si>
    <t>RPRO-250527-0218</t>
  </si>
  <si>
    <t>RPRO-250604-0582</t>
  </si>
  <si>
    <t>SO-250531-0171</t>
  </si>
  <si>
    <t>RPRO-250604-0591</t>
  </si>
  <si>
    <t>OE-006406</t>
  </si>
  <si>
    <t>AWB-020730</t>
  </si>
  <si>
    <t>124-91-00 TL8BV008 44" 180G</t>
  </si>
  <si>
    <t>HTL-030179</t>
  </si>
  <si>
    <t>NEW BALANCE Heat Transfer Logo (Vertical Direction Printing) 1 COLOR W:19.1MM L:70MM COLOR(S): 877C Left Foot Description: "new balance" + "TEKELA" Right Foot Description:Same as Left Foot (Left &amp; Right are the same direction: logo from heel to toe)</t>
  </si>
  <si>
    <t>SO-250531-0172</t>
  </si>
  <si>
    <t>RPRO-250604-0593</t>
  </si>
  <si>
    <t>SO-250531-0173</t>
  </si>
  <si>
    <t>RPRO-250604-0595</t>
  </si>
  <si>
    <t>RPRO-250604-0598</t>
  </si>
  <si>
    <t>RPRO-250428-0178</t>
  </si>
  <si>
    <t>SO-250425-0280</t>
  </si>
  <si>
    <t>RPRO-250428-0248</t>
  </si>
  <si>
    <t>RPRO-250506-0704</t>
  </si>
  <si>
    <t>RPRO-250508-0167</t>
  </si>
  <si>
    <t>SO-250522-0251</t>
  </si>
  <si>
    <t>RPRO-250523-0295</t>
  </si>
  <si>
    <t>RPRO-250612-0287</t>
  </si>
  <si>
    <t>RPRO-250425-0146</t>
  </si>
  <si>
    <t>RPRO-250507-0002</t>
  </si>
  <si>
    <t>RPRO-250526-0085</t>
  </si>
  <si>
    <t>RPRO-250605-0103</t>
  </si>
  <si>
    <t>RPRO-250612-0286</t>
  </si>
  <si>
    <t>RPRO-250528-1969</t>
  </si>
  <si>
    <t>RPRO-250529-0169</t>
  </si>
  <si>
    <t>RPRO-250428-0025</t>
  </si>
  <si>
    <t>RPRO-250428-0026</t>
  </si>
  <si>
    <t>RPRO-250428-0027</t>
  </si>
  <si>
    <t>SO-250425-0116</t>
  </si>
  <si>
    <t>RPRO-250428-0074</t>
  </si>
  <si>
    <t>RPRO-250512-0202</t>
  </si>
  <si>
    <t>RPRO-250519-0234</t>
  </si>
  <si>
    <t>RPRO-250529-0367</t>
  </si>
  <si>
    <t>RPRO-250421-0238</t>
  </si>
  <si>
    <t>RPRO-250527-0244</t>
  </si>
  <si>
    <t>RPRO-250529-0173</t>
  </si>
  <si>
    <t>RPRO-250528-0214</t>
  </si>
  <si>
    <t>RPRO-250530-0103</t>
  </si>
  <si>
    <t>OSC-000545</t>
  </si>
  <si>
    <t>HTL-031239</t>
  </si>
  <si>
    <t>NEW BALANCE Heat Transfer Logo (Vertical Direction Printing) 4 COLORS W:31MM L:70MM: 000-55-00/008-24-00/8001C/119-45-12 Left Foot Description: ''PL-1FIT"= 000-55-00 + OUTLINE BORDER+''NB''/"1906"/"NEUTRAL CUSHION"/"ENHANCED PERFORMANCE WITH"= 008-24-00 +BASE "NB/PL-1FIT"/"new balance''/"1906"/"NEUTRAL CUSHION"+"Ortholite" little "R"=8001C + INNER BORDER=119-45-12 Right Foot Description: Same as Left Foot (Left &amp; Right are the same direction, logo from toe to heel)</t>
  </si>
  <si>
    <t>SO-250529-0161</t>
  </si>
  <si>
    <t>RPRO-250530-0104</t>
  </si>
  <si>
    <t>SO-250602-0705</t>
  </si>
  <si>
    <t>RPRO-250603-0328</t>
  </si>
  <si>
    <t>RPRO-250428-0359LAM</t>
  </si>
  <si>
    <t>RPRO-250610-0461PRE_IN</t>
  </si>
  <si>
    <t>RPRO-250610-0461PRE</t>
  </si>
  <si>
    <t>RPRO-250519-0201LAM</t>
  </si>
  <si>
    <t>RPRO-250519-0246LAM</t>
  </si>
  <si>
    <t>RPRO-250604-0583PRE</t>
  </si>
  <si>
    <t>RPRO-250604-0576PRE</t>
  </si>
  <si>
    <t>RPRO-250428-0327PRE_IN</t>
  </si>
  <si>
    <t>RPRO-250428-0327PRE</t>
  </si>
  <si>
    <t>RPRO-250519-0277PRE_IN</t>
  </si>
  <si>
    <t>RPRO-250604-0581PRE</t>
  </si>
  <si>
    <t>RPRO-250428-0357PRE_IN</t>
  </si>
  <si>
    <t>RPRO-250428-0357PRE</t>
  </si>
  <si>
    <t>RPRO-250428-0211PRE_IN</t>
  </si>
  <si>
    <t>RPRO-250428-0251PRE_IN</t>
  </si>
  <si>
    <t>RPRO-250428-0385PRE_IN</t>
  </si>
  <si>
    <t>RPRO-250428-0211PRE</t>
  </si>
  <si>
    <t>RPRO-250428-0251PRE</t>
  </si>
  <si>
    <t>RPRO-250428-0385PRE</t>
  </si>
  <si>
    <t>RPRO-250507-0575LEAN_IN</t>
  </si>
  <si>
    <t>RPRO-250508-0606</t>
  </si>
  <si>
    <t>RPRO-250417-0134</t>
  </si>
  <si>
    <t>RPRO-250428-0692</t>
  </si>
  <si>
    <t>RPRO-250428-0694</t>
  </si>
  <si>
    <t>RPRO-250428-0697</t>
  </si>
  <si>
    <t>RPRO-250515-0177</t>
  </si>
  <si>
    <t>RPRO-250519-0588</t>
  </si>
  <si>
    <t>RPRO-250519-0589</t>
  </si>
  <si>
    <t>RPRO-250519-0590</t>
  </si>
  <si>
    <t>RPRO-250526-0016</t>
  </si>
  <si>
    <t>SO-250522-0010</t>
  </si>
  <si>
    <t>RPRO-250604-0542</t>
  </si>
  <si>
    <t>RPRO-250519-0583</t>
  </si>
  <si>
    <t>LAMINATION 3-18/06/2025</t>
  </si>
  <si>
    <t>LAMINATION 5-18/06/2025</t>
  </si>
  <si>
    <t>LAMINATION 6-18/06/2025</t>
  </si>
  <si>
    <t>LAMINATION 4-18/06/2025</t>
  </si>
  <si>
    <t>LAMINATION 2-18/06/2025</t>
  </si>
  <si>
    <t>LAMINATION 1-18/06/2025</t>
  </si>
  <si>
    <t>RPRO-250526-0082LEAN_OUT</t>
  </si>
  <si>
    <t>RPRO-250424-0326PRE_IN</t>
  </si>
  <si>
    <t>RPRO-250606-0849LAM</t>
  </si>
  <si>
    <t>RPRO-250604-0581MOL_IN</t>
  </si>
  <si>
    <t>RPRO-250519-0246PRE_IN</t>
  </si>
  <si>
    <t>RPRO-250519-0201PRE_IN</t>
  </si>
  <si>
    <t>RPRO-250514-0456MOL_IN</t>
  </si>
  <si>
    <t>RPRO-250506-0095PRE_IN</t>
  </si>
  <si>
    <t>RPRO-250506-0095PRE</t>
  </si>
  <si>
    <t>RPRO-250523-0112LAM</t>
  </si>
  <si>
    <t>RPRO-250523-0127LAM</t>
  </si>
  <si>
    <t>RPRO-250523-0290LAM</t>
  </si>
  <si>
    <t>RPRO-250602-0381LAM</t>
  </si>
  <si>
    <t>RPRO-250521-0262LAM</t>
  </si>
  <si>
    <t>RPRO-250519-0277PRE</t>
  </si>
  <si>
    <t>RPRO-250602-0067LAM</t>
  </si>
  <si>
    <t>RPRO-250602-0069LAM</t>
  </si>
  <si>
    <t>RPRO-250428-0325PRE_IN</t>
  </si>
  <si>
    <t>RPRO-250428-0337PRE_IN</t>
  </si>
  <si>
    <t>RPRO-250428-0325PRE</t>
  </si>
  <si>
    <t>RPRO-250428-0337PRE</t>
  </si>
  <si>
    <t>RPRO-250519-0246PRE</t>
  </si>
  <si>
    <t>RPRO-250519-0201PRE</t>
  </si>
  <si>
    <t>RPRO-250519-0268LAM</t>
  </si>
  <si>
    <t>RPRO-250428-0325MOL_IN</t>
  </si>
  <si>
    <t>RPRO-250428-0357MOL_IN</t>
  </si>
  <si>
    <t>RPRO-250411-0176MOL_OUT</t>
  </si>
  <si>
    <t>RPRO-250514-0446MOL_OUT</t>
  </si>
  <si>
    <t>RPRO-250605-0029MOL_OUT</t>
  </si>
  <si>
    <t>RPRO-250521-0196LAM</t>
  </si>
  <si>
    <t>RPRO-250521-0192LAM</t>
  </si>
  <si>
    <t>RPRO-250429-0295LAM</t>
  </si>
  <si>
    <t>RPRO-250429-0283LAM</t>
  </si>
  <si>
    <t>RPRO-250428-0343LAM</t>
  </si>
  <si>
    <t>RPRO-250411-0176LEAN_IN</t>
  </si>
  <si>
    <t>RPRO-250428-0251MOL_IN</t>
  </si>
  <si>
    <t>RPRO-250521-0193LAM</t>
  </si>
  <si>
    <t>RPRO-250521-0194LAM</t>
  </si>
  <si>
    <t>RPRO-250519-0077LAM</t>
  </si>
  <si>
    <t>RPRO-250429-0291LAM</t>
  </si>
  <si>
    <t>RPRO-250429-0404LAM</t>
  </si>
  <si>
    <t>RPRO-250429-0380LAM</t>
  </si>
  <si>
    <t>RPRO-250507-0575LEAN_OUT</t>
  </si>
  <si>
    <t>RPRO-250514-0146LAM</t>
  </si>
  <si>
    <t>RPRO-250502-0432LAM</t>
  </si>
  <si>
    <t>RPRO-250502-0433LAM</t>
  </si>
  <si>
    <t>RPRO-250519-0180MOL_OUT</t>
  </si>
  <si>
    <t>RPRO-250428-0359PRE_IN</t>
  </si>
  <si>
    <t>RPRO-250428-0365PRE_IN</t>
  </si>
  <si>
    <t>RPRO-250428-0343PRE_IN</t>
  </si>
  <si>
    <t>RPRO-250428-0365PRE</t>
  </si>
  <si>
    <t>RPRO-250428-0359PRE</t>
  </si>
  <si>
    <t>RPRO-250428-0343PRE</t>
  </si>
  <si>
    <t>RPRO-250523-0112PRE_IN</t>
  </si>
  <si>
    <t>RPRO-250523-0127PRE_IN</t>
  </si>
  <si>
    <t>RPRO-250523-0127PRE</t>
  </si>
  <si>
    <t>RPRO-250523-0112PRE</t>
  </si>
  <si>
    <t>RPRO-250507-0572PRE_IN</t>
  </si>
  <si>
    <t>RPRO-250507-0570PRE_IN</t>
  </si>
  <si>
    <t>RPRO-250507-0570PRE</t>
  </si>
  <si>
    <t>RPRO-250507-0572PRE</t>
  </si>
  <si>
    <t>RPRO-250429-0380PRE_IN</t>
  </si>
  <si>
    <t>RPRO-250603-0334LEAN_IN</t>
  </si>
  <si>
    <t>RPRO-250520-0820LEAN_IN</t>
  </si>
  <si>
    <t>RPRO-250520-0820LEAN_OUT</t>
  </si>
  <si>
    <t>RPRO-250519-0246MOL_IN</t>
  </si>
  <si>
    <t>RPRO-250519-0201MOL_IN</t>
  </si>
  <si>
    <t>RPRO-250429-0380PRE</t>
  </si>
  <si>
    <t>RPRO-250521-0262PRE_IN</t>
  </si>
  <si>
    <t>RPRO-250521-0262PRE</t>
  </si>
  <si>
    <t>RPRO-250520-0789LAM</t>
  </si>
  <si>
    <t>RPRO-250515-0208MOL_IN</t>
  </si>
  <si>
    <t>RPRO-250602-0381PRE_IN</t>
  </si>
  <si>
    <t>RPRO-250602-0381PRE</t>
  </si>
  <si>
    <t>RPRO-250424-0718LAM</t>
  </si>
  <si>
    <t>RPRO-250523-0129LAM</t>
  </si>
  <si>
    <t>RPRO-250520-0783LAM</t>
  </si>
  <si>
    <t>RPRO-250523-0132LAM</t>
  </si>
  <si>
    <t>RPRO-250519-0277MOL_IN</t>
  </si>
  <si>
    <t>RPRO-250604-0590PRE</t>
  </si>
  <si>
    <t>RPRO-250612-0062LAM</t>
  </si>
  <si>
    <t>Ngày</t>
  </si>
  <si>
    <t>Line</t>
  </si>
  <si>
    <t>Note</t>
  </si>
  <si>
    <t>Ưu tiên</t>
  </si>
  <si>
    <t>Line 4</t>
  </si>
  <si>
    <t>Đã dán, Chưa scan in</t>
  </si>
  <si>
    <t>Ưu Tiên 1</t>
  </si>
  <si>
    <t>Ưu Tiên 2</t>
  </si>
  <si>
    <t>Ưu Tiên 3</t>
  </si>
  <si>
    <t>Ưu Tiên 4</t>
  </si>
  <si>
    <t>Ưu Tiên 5</t>
  </si>
  <si>
    <t>Ưu Tiên 6</t>
  </si>
  <si>
    <t>Ưu Tiên 7</t>
  </si>
  <si>
    <t>Ưu Tiên 8</t>
  </si>
  <si>
    <t>Ưu Tiên 9</t>
  </si>
  <si>
    <t>Line 5</t>
  </si>
  <si>
    <t>Ưu Tiên 10</t>
  </si>
  <si>
    <t>Ưu Tiên 11</t>
  </si>
  <si>
    <t>Ưu Tiên 12</t>
  </si>
  <si>
    <t>Ưu Tiên 13</t>
  </si>
  <si>
    <t>Ưu Tiên 14</t>
  </si>
  <si>
    <t>Ưu Tiên 15</t>
  </si>
  <si>
    <t>Ưu Tiên 16</t>
  </si>
  <si>
    <t>Ưu Tiên 17</t>
  </si>
  <si>
    <t>Ưu Tiên 18</t>
  </si>
  <si>
    <t>Ưu Tiên 19</t>
  </si>
  <si>
    <t>Ưu Tiên 20</t>
  </si>
  <si>
    <t>Ưu Tiên 21</t>
  </si>
  <si>
    <t>Ưu Tiên 22</t>
  </si>
  <si>
    <t>Ưu Tiên 23</t>
  </si>
  <si>
    <t>Ưu Tiên 24</t>
  </si>
  <si>
    <t>Ưu Tiên 25</t>
  </si>
  <si>
    <t>Ưu Tiên 26</t>
  </si>
  <si>
    <t>Ưu Tiên 27</t>
  </si>
  <si>
    <t>Ưu Tiên 28</t>
  </si>
  <si>
    <t>Ưu Tiên 29</t>
  </si>
  <si>
    <t>Ưu Tiên 30</t>
  </si>
  <si>
    <t>Ưu Tiên 31</t>
  </si>
  <si>
    <t>Ưu Tiên 32</t>
  </si>
  <si>
    <t>Ưu Tiên 33</t>
  </si>
  <si>
    <t>Ưu Tiên 34</t>
  </si>
  <si>
    <t>Ưu Tiên 35</t>
  </si>
  <si>
    <t>Ưu Tiên 36</t>
  </si>
  <si>
    <t>Ưu Tiên 37</t>
  </si>
  <si>
    <t>Ưu Tiên 38</t>
  </si>
  <si>
    <t>Ưu Tiên 39</t>
  </si>
  <si>
    <t>Ưu Tiên 40</t>
  </si>
  <si>
    <t>Ưu Tiên 41</t>
  </si>
  <si>
    <t>Ưu Tiên 42</t>
  </si>
  <si>
    <t>Ưu Tiên 43</t>
  </si>
  <si>
    <t>Ưu Tiên 44</t>
  </si>
  <si>
    <t>Ưu Tiên 45</t>
  </si>
  <si>
    <t>Ưu Tiên 46</t>
  </si>
  <si>
    <t>Ưu Tiên 47</t>
  </si>
  <si>
    <t>Ưu Tiên 48</t>
  </si>
  <si>
    <t>Ưu Tiên 49</t>
  </si>
  <si>
    <t>Ưu Tiên 50</t>
  </si>
  <si>
    <t>Ưu Tiên 51</t>
  </si>
  <si>
    <t>Ưu Tiên 52</t>
  </si>
  <si>
    <t>Ưu Tiên 53</t>
  </si>
  <si>
    <t>Ưu Tiên 54</t>
  </si>
  <si>
    <t>Ưu Tiên 55</t>
  </si>
  <si>
    <t>Ưu Tiên 56</t>
  </si>
  <si>
    <t>Ưu Tiên 57</t>
  </si>
  <si>
    <t>Ưu Tiên 58</t>
  </si>
  <si>
    <t>Ưu Tiên 59</t>
  </si>
  <si>
    <t>Ưu Tiên 60</t>
  </si>
  <si>
    <t>Ưu Tiên 61</t>
  </si>
  <si>
    <t>Ưu Tiên 62</t>
  </si>
  <si>
    <t>Ưu Tiên 63</t>
  </si>
  <si>
    <t>Ưu Tiên 64</t>
  </si>
  <si>
    <t>Ưu Tiên 65</t>
  </si>
  <si>
    <t>Ưu Tiên 66</t>
  </si>
  <si>
    <t>Ưu Tiên 67</t>
  </si>
  <si>
    <t>Ưu Tiên 68</t>
  </si>
  <si>
    <t>Ưu Tiên 69</t>
  </si>
  <si>
    <t>Line 7</t>
  </si>
  <si>
    <t>Line 4, 5</t>
  </si>
  <si>
    <t>Cần xử lý dứt điểm gấp</t>
  </si>
  <si>
    <t>Đã scan in, Đang chặt</t>
  </si>
  <si>
    <t>Ưu Tiên 70</t>
  </si>
  <si>
    <t>Ưu Tiên 71</t>
  </si>
  <si>
    <t>Ưu Tiên 72</t>
  </si>
  <si>
    <t>Ưu Tiên 73</t>
  </si>
  <si>
    <t>Ưu Tiên 74</t>
  </si>
  <si>
    <t>Ưu Tiên 75</t>
  </si>
  <si>
    <t>Đã scan out, Chưa bù</t>
  </si>
  <si>
    <t>Đã bù xong, Chưa nhập kho</t>
  </si>
  <si>
    <t>LEANLINE PLAN</t>
  </si>
  <si>
    <t>LEANLINE (REALTIME)</t>
  </si>
  <si>
    <t>CheckLL</t>
  </si>
  <si>
    <t>RPRO-250514-0076LAM</t>
  </si>
  <si>
    <t>RPRO-250605-0103LAM</t>
  </si>
  <si>
    <t>RPRO-250519-0268PRE_IN</t>
  </si>
  <si>
    <t>RPRO-250519-0268PRE</t>
  </si>
  <si>
    <t>RPRO-250520-1116</t>
  </si>
  <si>
    <t>RPRO-250520-1118</t>
  </si>
  <si>
    <t>RPRO-250520-1130</t>
  </si>
  <si>
    <t>RPRO-250526-0333</t>
  </si>
  <si>
    <t>RPRO-250506-0414</t>
  </si>
  <si>
    <t>RPRO-250506-0420</t>
  </si>
  <si>
    <t>RPRO-250506-0430</t>
  </si>
  <si>
    <t>RPRO-250506-0432</t>
  </si>
  <si>
    <t>RPRO-250506-0434</t>
  </si>
  <si>
    <t>SO-250505-0609</t>
  </si>
  <si>
    <t>RPRO-250506-0452</t>
  </si>
  <si>
    <t>DC-001395</t>
  </si>
  <si>
    <t>HTL-015908</t>
  </si>
  <si>
    <t>NIKE Heat Transfer Logo (Vertical Direction Printing) 2 COLORS W:15MM L:43.5MM COLOR(S):00A\80S Left Foot Description:"NIKE" little R: 00A + SWOOSH: 80S Right Foot Description:Same as Left Foot (Left &amp; Right are the same direction:Logo from toe to heel)</t>
  </si>
  <si>
    <t>RPRO-250519-0581</t>
  </si>
  <si>
    <t>RPRO-250520-0092</t>
  </si>
  <si>
    <t>DC-014554</t>
  </si>
  <si>
    <t>HTL-032751</t>
  </si>
  <si>
    <t xml:space="preserve">CONVERSE Heat Transfer Logo (Vertical Direction Printing) 1 COLOR W:18MM L:128.5MM COLOR(S): 011-27-26 (PARK RED) Left Foot Description:"CONVERSE"/STAR/CHEVRON + MAT LB(NO.121) Right Foot Description:Same as Left Foot (Left &amp; Right are the same direction: logo from heel to toe) </t>
  </si>
  <si>
    <t>DC-014559</t>
  </si>
  <si>
    <t>HTL-032752</t>
  </si>
  <si>
    <t xml:space="preserve">CONVERSE Heat Transfer Logo (Vertical Direction Printing) 1 COLOR W:18MM L:128.5MM COLOR(S): 049-68-30 Left Foot Description:"CONVERSE"/STAR/CHEVRON + MAT LB(NO.121) Right Foot Description:Same as Left Foot (Left &amp; Right are the same direction: logo from heel to toe) </t>
  </si>
  <si>
    <t>RPRO-250528-0519</t>
  </si>
  <si>
    <t>RPRO-250602-0041</t>
  </si>
  <si>
    <t>RPRO-250602-0045</t>
  </si>
  <si>
    <t>RPRO-250506-0200</t>
  </si>
  <si>
    <t>RPRO-250519-0067</t>
  </si>
  <si>
    <t>RPRO-250519-0069</t>
  </si>
  <si>
    <t>RPRO-250429-0440</t>
  </si>
  <si>
    <t>RPRO-250506-0742</t>
  </si>
  <si>
    <t>SO-250610-0075</t>
  </si>
  <si>
    <t>RPRO-250611-0067</t>
  </si>
  <si>
    <t>RPRO-250611-0068</t>
  </si>
  <si>
    <t>RPRO-250611-0069</t>
  </si>
  <si>
    <t>SO-250610-0078</t>
  </si>
  <si>
    <t>RPRO-250611-0070</t>
  </si>
  <si>
    <t>RPRO-250611-0071</t>
  </si>
  <si>
    <t>RPRO-250429-0382</t>
  </si>
  <si>
    <t>RPRO-250429-0435</t>
  </si>
  <si>
    <t>RPRO-250506-0690</t>
  </si>
  <si>
    <t>RPRO-250526-0516</t>
  </si>
  <si>
    <t>RPRO-250428-0050</t>
  </si>
  <si>
    <t>SO-250425-0101</t>
  </si>
  <si>
    <t>RPRO-250428-0063</t>
  </si>
  <si>
    <t>RPRO-250428-0292</t>
  </si>
  <si>
    <t>SO-250428-0068</t>
  </si>
  <si>
    <t>RPRO-250429-0068</t>
  </si>
  <si>
    <t>RPRO-250527-0102</t>
  </si>
  <si>
    <t>RPRO-250527-0215</t>
  </si>
  <si>
    <t>RPRO-250527-0021</t>
  </si>
  <si>
    <t>SO-250530-0018</t>
  </si>
  <si>
    <t>RPRO-250602-0017</t>
  </si>
  <si>
    <t>OV-007173</t>
  </si>
  <si>
    <t>RPRO-250602-0023</t>
  </si>
  <si>
    <t>RPRO-250602-0035</t>
  </si>
  <si>
    <t>RPRO-250424-0304</t>
  </si>
  <si>
    <t>RPRO-250424-0306</t>
  </si>
  <si>
    <t>RPRO-250424-0328</t>
  </si>
  <si>
    <t>RPRO-250424-0710</t>
  </si>
  <si>
    <t>RPRO-250425-0147</t>
  </si>
  <si>
    <t>RPRO-250429-0431</t>
  </si>
  <si>
    <t>RPRO-250429-0437</t>
  </si>
  <si>
    <t>RPRO-250505-0170</t>
  </si>
  <si>
    <t>RPRO-250506-0708</t>
  </si>
  <si>
    <t>RPRO-250506-0712</t>
  </si>
  <si>
    <t>RPRO-250506-0746</t>
  </si>
  <si>
    <t>RPRO-250507-0977</t>
  </si>
  <si>
    <t>RPRO-250514-0097</t>
  </si>
  <si>
    <t>RPRO-250526-0086</t>
  </si>
  <si>
    <t>RPRO-250526-0089</t>
  </si>
  <si>
    <t>RPRO-250526-0090</t>
  </si>
  <si>
    <t>RPRO-250526-0096</t>
  </si>
  <si>
    <t>RPRO-250526-0513</t>
  </si>
  <si>
    <t>RPRO-250605-0549</t>
  </si>
  <si>
    <t>RPRO-250605-0550</t>
  </si>
  <si>
    <t>RPRO-250605-0551</t>
  </si>
  <si>
    <t>RPRO-250328-0453</t>
  </si>
  <si>
    <t>RPRO-250507-0949</t>
  </si>
  <si>
    <t>SO-250508-0280</t>
  </si>
  <si>
    <t>RPRO-250509-0193</t>
  </si>
  <si>
    <t>OV-008594</t>
  </si>
  <si>
    <t>RPRO-250509-0194</t>
  </si>
  <si>
    <t>SO-250514-0249</t>
  </si>
  <si>
    <t>RPRO-250515-0249</t>
  </si>
  <si>
    <t>OV-008658</t>
  </si>
  <si>
    <t>RPRO-250515-0250</t>
  </si>
  <si>
    <t>RPRO-250515-0251</t>
  </si>
  <si>
    <t>RPRO-250515-0252</t>
  </si>
  <si>
    <t>SO-250514-0253</t>
  </si>
  <si>
    <t>RPRO-250515-0253</t>
  </si>
  <si>
    <t>RPRO-250515-0254</t>
  </si>
  <si>
    <t>RPRO-250515-0259</t>
  </si>
  <si>
    <t>RPRO-250515-0260</t>
  </si>
  <si>
    <t>RPRO-250519-0257</t>
  </si>
  <si>
    <t>RPRO-250526-0319</t>
  </si>
  <si>
    <t>RPRO-250602-0396</t>
  </si>
  <si>
    <t>RPRO-250602-0398</t>
  </si>
  <si>
    <t>RPRO-250612-0039</t>
  </si>
  <si>
    <t>RPRO-250612-0041</t>
  </si>
  <si>
    <t>RPRO-250612-0155</t>
  </si>
  <si>
    <t>RPRO-250612-0156</t>
  </si>
  <si>
    <t>RPRO-250612-0157</t>
  </si>
  <si>
    <t>RPRO-250612-0158</t>
  </si>
  <si>
    <t>RPRO-250613-0166</t>
  </si>
  <si>
    <t>SO-250429-1276</t>
  </si>
  <si>
    <t>RPRO-250502-0167</t>
  </si>
  <si>
    <t>RPRO-250519-0216</t>
  </si>
  <si>
    <t>SO-250609-0429</t>
  </si>
  <si>
    <t>RPRO-250610-0459</t>
  </si>
  <si>
    <t>RPRO-250603-0316</t>
  </si>
  <si>
    <t>SO-250602-0694</t>
  </si>
  <si>
    <t>RPRO-250603-0317</t>
  </si>
  <si>
    <t>SO-250602-0696</t>
  </si>
  <si>
    <t>RPRO-250603-0319</t>
  </si>
  <si>
    <t>RPRO-250605-0241</t>
  </si>
  <si>
    <t>RPRO-250429-0404PRE_IN</t>
  </si>
  <si>
    <t>RPRO-250429-0404PRE</t>
  </si>
  <si>
    <t>RPRO-250611-0007LAM</t>
  </si>
  <si>
    <t>RPRO-250520-0783PRE_IN</t>
  </si>
  <si>
    <t>RPRO-250520-0783PRE</t>
  </si>
  <si>
    <t>RPRO-250506-0736MOL_OUT</t>
  </si>
  <si>
    <t>RPRO-250611-0004LAM</t>
  </si>
  <si>
    <t>RPRO-250527-0244LAM</t>
  </si>
  <si>
    <t>RPRO-250528-1969LAM</t>
  </si>
  <si>
    <t>RPRO-250520-0789PRE_IN</t>
  </si>
  <si>
    <t>RPRO-250520-0789PRE</t>
  </si>
  <si>
    <t>RPRO-250502-0433PRE_IN</t>
  </si>
  <si>
    <t>RPRO-250502-0433PRE</t>
  </si>
  <si>
    <t>RPRO-250522-0100LAM</t>
  </si>
  <si>
    <t>RPRO-250520-0096LAM</t>
  </si>
  <si>
    <t>RPRO-250520-0835</t>
  </si>
  <si>
    <t>RPRO-250605-0554</t>
  </si>
  <si>
    <t>RPRO-250605-0556</t>
  </si>
  <si>
    <t>LAMINATION 2-19/06/2025</t>
  </si>
  <si>
    <t>LAMINATION 6-19/06/2025</t>
  </si>
  <si>
    <t>RPRO-250619-0019</t>
  </si>
  <si>
    <t>RPRO-250619-0020</t>
  </si>
  <si>
    <t>RPRO-250618-0059</t>
  </si>
  <si>
    <t>RPRO-250618-0208</t>
  </si>
  <si>
    <t>RPRO-250618-0210</t>
  </si>
  <si>
    <t>RPRO-250506-0095MOL_IN</t>
  </si>
  <si>
    <t>RPRO-250604-0583MOL_IN</t>
  </si>
  <si>
    <t>RPRO-250502-0432PRE_IN</t>
  </si>
  <si>
    <t>RPRO-250502-0432PRE</t>
  </si>
  <si>
    <t>RPRO-250522-0100PRE_IN</t>
  </si>
  <si>
    <t>RPRO-250515-0210LAM</t>
  </si>
  <si>
    <t>RPRO-250428-0385MOL_IN</t>
  </si>
  <si>
    <t>RPRO-250428-0211MOL_IN</t>
  </si>
  <si>
    <t>RPRO-250611-0007PRE_IN</t>
  </si>
  <si>
    <t>RPRO-250603-0154LEAN_IN</t>
  </si>
  <si>
    <t>RPRO-250529-0173LAM</t>
  </si>
  <si>
    <t>RPRO-250529-0169LAM</t>
  </si>
  <si>
    <t>RPRO-250520-0096PRE_IN</t>
  </si>
  <si>
    <t>RPRO-250611-0007PRE</t>
  </si>
  <si>
    <t>RPRO-250514-0077LAM</t>
  </si>
  <si>
    <t>RPRO-250520-1133MOL_IN</t>
  </si>
  <si>
    <t>RPRO-250515-0223MOL_IN</t>
  </si>
  <si>
    <t>RPRO-250514-0456MOL_OUT</t>
  </si>
  <si>
    <t>RPRO-250611-0004PRE_IN</t>
  </si>
  <si>
    <t>RPRO-250428-0248LAM</t>
  </si>
  <si>
    <t>RPRO-250508-0167LAM</t>
  </si>
  <si>
    <t>RPRO-250428-0074LAM</t>
  </si>
  <si>
    <t>RPRO-250428-0226LAM</t>
  </si>
  <si>
    <t>RPRO-250428-0222LAM</t>
  </si>
  <si>
    <t>RPRO-250527-0218LAM</t>
  </si>
  <si>
    <t>RPRO-250604-0576MOL_IN</t>
  </si>
  <si>
    <t>RPRO-250611-0006LAM</t>
  </si>
  <si>
    <t>RPRO-250528-0214LAM</t>
  </si>
  <si>
    <t>RPRO-250514-0490LAM</t>
  </si>
  <si>
    <t>RPRO-250512-0186LAM</t>
  </si>
  <si>
    <t>RPRO-250506-0736LEAN_IN</t>
  </si>
  <si>
    <t>RPRO-250603-0328LAM</t>
  </si>
  <si>
    <t>RPRO-250527-0244PRE_IN</t>
  </si>
  <si>
    <t>RPRO-250528-1969PRE_IN</t>
  </si>
  <si>
    <t>RPRO-250529-0173PRE_IN</t>
  </si>
  <si>
    <t>RPRO-250527-0244PRE</t>
  </si>
  <si>
    <t>RPRO-250528-1969PRE</t>
  </si>
  <si>
    <t>RPRO-250529-0173PRE</t>
  </si>
  <si>
    <t>RPRO-250514-0076PRE_IN</t>
  </si>
  <si>
    <t>RPRO-250514-0076PRE</t>
  </si>
  <si>
    <t>RPRO-250514-0076MOL_IN</t>
  </si>
  <si>
    <t>RPRO-250421-0238LAM</t>
  </si>
  <si>
    <t>RPRO-250428-0027LAM</t>
  </si>
  <si>
    <t>RPRO-250428-0025LAM</t>
  </si>
  <si>
    <t>RPRO-250428-0026LAM</t>
  </si>
  <si>
    <t>RPRO-250512-0056LEAN_IN</t>
  </si>
  <si>
    <t>RPRO-250512-0058LEAN_IN</t>
  </si>
  <si>
    <t>RPRO-250607-0185MOL_OUT</t>
  </si>
  <si>
    <t>RPRO-250520-0783MOL_IN</t>
  </si>
  <si>
    <t>RPRO-250603-0154LEAN_OUT</t>
  </si>
  <si>
    <t>RPRO-250506-0704LAM</t>
  </si>
  <si>
    <t>RPRO-250612-0268LAM</t>
  </si>
  <si>
    <t>RPRO-250424-0718PRE_IN</t>
  </si>
  <si>
    <t>RPRO-250424-0718PRE</t>
  </si>
  <si>
    <t>RPRO-250421-0238PRE_IN</t>
  </si>
  <si>
    <t>RPRO-250507-0626MOL_IN</t>
  </si>
  <si>
    <t>RPRO-250502-0432MOL_IN</t>
  </si>
  <si>
    <t>RPRO-250506-0841LEAN_IN</t>
  </si>
  <si>
    <t>RPRO-250428-0025PRE_IN</t>
  </si>
  <si>
    <t>RPRO-250428-0026PRE_IN</t>
  </si>
  <si>
    <t>RPRO-250506-0841LEAN_OUT</t>
  </si>
  <si>
    <t>RPRO-250611-0006PRE_IN</t>
  </si>
  <si>
    <t>RPRO-250514-0077PRE_IN</t>
  </si>
  <si>
    <t>RPRO-250529-0169PRE_IN</t>
  </si>
  <si>
    <t>RPRO-250514-0077PRE</t>
  </si>
  <si>
    <t>RPRO-250529-0169PRE</t>
  </si>
  <si>
    <t>RPRO-250522-0100PRE</t>
  </si>
  <si>
    <t>RPRO-250520-0096PRE</t>
  </si>
  <si>
    <t>RPRO-250506-0777LAM</t>
  </si>
  <si>
    <t>RPRO-250506-0704PRE_IN</t>
  </si>
  <si>
    <t>RPRO-250506-0704PRE</t>
  </si>
  <si>
    <t>RPRO-250611-0004PRE</t>
  </si>
  <si>
    <t>RPRO-250519-0204PRE_IN</t>
  </si>
  <si>
    <t>RPRO-250429-0440LAM</t>
  </si>
  <si>
    <t>RPRO-250528-0214PRE_IN</t>
  </si>
  <si>
    <t>RPRO-250428-0027PRE_IN</t>
  </si>
  <si>
    <t>RPRO-250603-0338MOL_OUT</t>
  </si>
  <si>
    <t>RPRO-250526-0358MOL_OUT</t>
  </si>
  <si>
    <t>RPRO-250506-0742LAM</t>
  </si>
  <si>
    <t>RPRO-250506-0746LAM</t>
  </si>
  <si>
    <t>RPRO-250602-0067PRE_IN</t>
  </si>
  <si>
    <t>RPRO-250602-0069PRE_IN</t>
  </si>
  <si>
    <t>RPRO-250602-0067PRE</t>
  </si>
  <si>
    <t>RPRO-250602-0069PRE</t>
  </si>
  <si>
    <t>RPRO-250611-0007MOL_IN</t>
  </si>
  <si>
    <t>RPRO-250506-0777PRE_IN</t>
  </si>
  <si>
    <t>RPRO-250506-0777PRE</t>
  </si>
  <si>
    <t>RPRO-250428-0359MOL_IN</t>
  </si>
  <si>
    <t>RPRO-250428-0343MOL_IN</t>
  </si>
  <si>
    <t>RPRO-250603-0339LAM</t>
  </si>
  <si>
    <t>RPRO-250603-0340LAM</t>
  </si>
  <si>
    <t>RPRO-250603-0341LAM</t>
  </si>
  <si>
    <t>RPRO-250603-0342LAM</t>
  </si>
  <si>
    <t>RPRO-250506-0200LAM</t>
  </si>
  <si>
    <t>RPRO-250612-0268PRE_IN</t>
  </si>
  <si>
    <t>RPRO-250612-0268PRE</t>
  </si>
  <si>
    <t>RPRO-250603-0328PRE_IN</t>
  </si>
  <si>
    <t>RPRO-250611-0006PRE</t>
  </si>
  <si>
    <t>RPRO-250512-0186PRE_IN</t>
  </si>
  <si>
    <t>RPRO-250612-0062PRE_IN</t>
  </si>
  <si>
    <t>RPRO-250612-0062PRE</t>
  </si>
  <si>
    <t>RPRO-250512-0186PRE</t>
  </si>
  <si>
    <t>RPRO-250411-0176LEAN_OUT</t>
  </si>
  <si>
    <t>RPRO-250428-0327MOL_IN</t>
  </si>
  <si>
    <t>RPRO-250428-0337MOL_IN</t>
  </si>
  <si>
    <t>RPRO-250506-0200PRE_IN</t>
  </si>
  <si>
    <t>RPRO-250514-0489LAM</t>
  </si>
  <si>
    <t>RPRO-250514-0491LAM</t>
  </si>
  <si>
    <t>RPRO-250519-0268MOL_IN</t>
  </si>
  <si>
    <t>RPRO-250611-0004MOL_IN</t>
  </si>
  <si>
    <t>RPRO-250507-0627</t>
  </si>
  <si>
    <t>LAMINATION 2-21/06/2025</t>
  </si>
  <si>
    <t>RPRO-250428-0228</t>
  </si>
  <si>
    <t>LAMINATION 2-20/06/2025</t>
  </si>
  <si>
    <t>RPRO-250428-0096</t>
  </si>
  <si>
    <t>RPRO-250428-0131</t>
  </si>
  <si>
    <t>RPRO-250617-0028</t>
  </si>
  <si>
    <t>LAMINATION 1-20/06/2025</t>
  </si>
  <si>
    <t>RPRO-250611-0022</t>
  </si>
  <si>
    <t>RPRO-250611-0023</t>
  </si>
  <si>
    <t>RPRO-250611-0024</t>
  </si>
  <si>
    <t>LAMINATION 3-20/06/2025</t>
  </si>
  <si>
    <t>RPRO-250519-0173</t>
  </si>
  <si>
    <t>RPRO-250428-0623</t>
  </si>
  <si>
    <t>RPRO-250428-0627</t>
  </si>
  <si>
    <t>RPRO-250428-0629</t>
  </si>
  <si>
    <t>RPRO-250428-0632</t>
  </si>
  <si>
    <t>RPRO-250428-0636</t>
  </si>
  <si>
    <t>RPRO-250513-0046</t>
  </si>
  <si>
    <t>LAMINATION 4-20/06/2025</t>
  </si>
  <si>
    <t>RPRO-250514-0136</t>
  </si>
  <si>
    <t>RPRO-250514-0203</t>
  </si>
  <si>
    <t>RPRO-250612-0403</t>
  </si>
  <si>
    <t>RPRO-250602-0030</t>
  </si>
  <si>
    <t>RPRO-250530-0069</t>
  </si>
  <si>
    <t>RPRO-250530-0263</t>
  </si>
  <si>
    <t>RPRO-250530-0264</t>
  </si>
  <si>
    <t>RPRO-250530-0265</t>
  </si>
  <si>
    <t>RPRO-250530-0266</t>
  </si>
  <si>
    <t>RPRO-250530-0267</t>
  </si>
  <si>
    <t>RPRO-250530-0269</t>
  </si>
  <si>
    <t>RPRO-250602-0553</t>
  </si>
  <si>
    <t>RPRO-250530-0270</t>
  </si>
  <si>
    <t>RPRO-250513-0068</t>
  </si>
  <si>
    <t>RPRO-250607-0192</t>
  </si>
  <si>
    <t>RPRO-250519-0249</t>
  </si>
  <si>
    <t>RPRO-250519-0241</t>
  </si>
  <si>
    <t>RPRO-250604-0564</t>
  </si>
  <si>
    <t>RPRO-250507-0911</t>
  </si>
  <si>
    <t>RPRO-250609-0066</t>
  </si>
  <si>
    <t>RPRO-250603-0378</t>
  </si>
  <si>
    <t>RPRO-250526-0179</t>
  </si>
  <si>
    <t>RPRO-250609-0067</t>
  </si>
  <si>
    <t>RPRO-250526-0169</t>
  </si>
  <si>
    <t>RPRO-250526-0170</t>
  </si>
  <si>
    <t>RPRO-250526-0171</t>
  </si>
  <si>
    <t>RPRO-250526-0174</t>
  </si>
  <si>
    <t>RPRO-250526-0176</t>
  </si>
  <si>
    <t>RPRO-250526-0177</t>
  </si>
  <si>
    <t>RPRO-250526-0172</t>
  </si>
  <si>
    <t>RPRO-250526-0178</t>
  </si>
  <si>
    <t>RPRO-250422-0045</t>
  </si>
  <si>
    <t>RPRO-250620-0572</t>
  </si>
  <si>
    <t>RPRO-250619-0353</t>
  </si>
  <si>
    <t>RPRO-250620-0102</t>
  </si>
  <si>
    <t>LAMINATION 6-21/06/2025</t>
  </si>
  <si>
    <t>RPRO-250422-0554</t>
  </si>
  <si>
    <t>LAMINATION 3-21/06/2025</t>
  </si>
  <si>
    <t>LAMINATION 4-21/06/2025</t>
  </si>
  <si>
    <t>RPRO-250428-0638</t>
  </si>
  <si>
    <t>LAMINATION 1-21/06/2025</t>
  </si>
  <si>
    <t>RPRO-250428-0640</t>
  </si>
  <si>
    <t>RPRO-250428-0642</t>
  </si>
  <si>
    <t>RPRO-250428-0644</t>
  </si>
  <si>
    <t>RPRO-250428-0646</t>
  </si>
  <si>
    <t>RPRO-250428-0648</t>
  </si>
  <si>
    <t>RPRO-250428-0651</t>
  </si>
  <si>
    <t>RPRO-250428-0653</t>
  </si>
  <si>
    <t>RPRO-250428-0655</t>
  </si>
  <si>
    <t>RPRO-250514-0475</t>
  </si>
  <si>
    <t>RPRO-250429-0387</t>
  </si>
  <si>
    <t>RPRO-250507-0832</t>
  </si>
  <si>
    <t>RPRO-250422-0572</t>
  </si>
  <si>
    <t>RPRO-250422-0573</t>
  </si>
  <si>
    <t>RPRO-250422-0577</t>
  </si>
  <si>
    <t>RPRO-250422-0662</t>
  </si>
  <si>
    <t>RPRO-250422-0394</t>
  </si>
  <si>
    <t>RPRO-250422-0395</t>
  </si>
  <si>
    <t>RPRO-250422-0550</t>
  </si>
  <si>
    <t>RPRO-250422-0656</t>
  </si>
  <si>
    <t>RPRO-250422-0657</t>
  </si>
  <si>
    <t>RPRO-250422-0664</t>
  </si>
  <si>
    <t>RPRO-250422-0551</t>
  </si>
  <si>
    <t>RPRO-250513-0148</t>
  </si>
  <si>
    <t>RPRO-250513-0149</t>
  </si>
  <si>
    <t>RPRO-250513-0150</t>
  </si>
  <si>
    <t>RPRO-250513-0151</t>
  </si>
  <si>
    <t>RPRO-250513-0152</t>
  </si>
  <si>
    <t>RPRO-250514-0319</t>
  </si>
  <si>
    <t>RPRO-250514-0321</t>
  </si>
  <si>
    <t>RPRO-250514-0331</t>
  </si>
  <si>
    <t>RPRO-250513-0153</t>
  </si>
  <si>
    <t>RPRO-250513-0154</t>
  </si>
  <si>
    <t>RPRO-250513-0155</t>
  </si>
  <si>
    <t>RPRO-250513-0156</t>
  </si>
  <si>
    <t>RPRO-250513-0157</t>
  </si>
  <si>
    <t>RPRO-250513-0158</t>
  </si>
  <si>
    <t>RPRO-250514-0326</t>
  </si>
  <si>
    <t>RPRO-250514-0328</t>
  </si>
  <si>
    <t>RPRO-250513-0159</t>
  </si>
  <si>
    <t>RPRO-250513-0160</t>
  </si>
  <si>
    <t>RPRO-250513-0161</t>
  </si>
  <si>
    <t>LAMINATION 5-21/06/2025</t>
  </si>
  <si>
    <t>RPRO-250514-0335</t>
  </si>
  <si>
    <t>RPRO-250422-0621</t>
  </si>
  <si>
    <t>RPRO-250422-0623</t>
  </si>
  <si>
    <t>RPRO-250422-0624</t>
  </si>
  <si>
    <t>RPRO-250422-0625</t>
  </si>
  <si>
    <t>RPRO-250422-0627</t>
  </si>
  <si>
    <t>RPRO-250422-0628</t>
  </si>
  <si>
    <t>RPRO-250422-0629</t>
  </si>
  <si>
    <t>RPRO-250422-0630</t>
  </si>
  <si>
    <t>RPRO-250422-0631</t>
  </si>
  <si>
    <t>RPRO-250422-0632</t>
  </si>
  <si>
    <t>RPRO-250422-0633</t>
  </si>
  <si>
    <t>RPRO-250422-0635</t>
  </si>
  <si>
    <t>RPRO-250422-0637</t>
  </si>
  <si>
    <t>RPRO-250514-0343</t>
  </si>
  <si>
    <t>RPRO-250514-0306</t>
  </si>
  <si>
    <t>RPRO-250514-0308</t>
  </si>
  <si>
    <t>RPRO-250514-0244</t>
  </si>
  <si>
    <t>RPRO-250514-0249</t>
  </si>
  <si>
    <t>RPRO-250514-0413</t>
  </si>
  <si>
    <t>RPRO-250514-0415</t>
  </si>
  <si>
    <t>RPRO-250514-0417</t>
  </si>
  <si>
    <t>RPRO-250514-0419</t>
  </si>
  <si>
    <t>RPRO-250604-0557</t>
  </si>
  <si>
    <t>RPRO-250514-0087</t>
  </si>
  <si>
    <t>RPRO-250513-0521</t>
  </si>
  <si>
    <t>RPRO-250512-0174</t>
  </si>
  <si>
    <t>RPRO-250512-0177</t>
  </si>
  <si>
    <t>RPRO-250514-0085</t>
  </si>
  <si>
    <t>RPRO-250526-0336</t>
  </si>
  <si>
    <t>RPRO-250529-0281</t>
  </si>
  <si>
    <t>RPRO-250529-0301</t>
  </si>
  <si>
    <t>RPRO-250529-0307</t>
  </si>
  <si>
    <t>RPRO-250529-0323</t>
  </si>
  <si>
    <t>RPRO-250602-0032</t>
  </si>
  <si>
    <t>RPRO-250514-0497</t>
  </si>
  <si>
    <t>RPRO-250514-0498</t>
  </si>
  <si>
    <t>RPRO-250514-0492</t>
  </si>
  <si>
    <t>RPRO-250514-0477</t>
  </si>
  <si>
    <t>RPRO-250514-0499</t>
  </si>
  <si>
    <t>RPRO-250526-0337</t>
  </si>
  <si>
    <t>RPRO-250506-0478</t>
  </si>
  <si>
    <t>RPRO-250417-0107</t>
  </si>
  <si>
    <t>RPRO-250514-0495</t>
  </si>
  <si>
    <t>RPRO-250514-0474</t>
  </si>
  <si>
    <t>RPRO-250514-0199</t>
  </si>
  <si>
    <t>RPRO-250514-0197</t>
  </si>
  <si>
    <t>RPRO-250513-0111</t>
  </si>
  <si>
    <t>RPRO-250513-0162</t>
  </si>
  <si>
    <t>RPRO-250513-0166</t>
  </si>
  <si>
    <t>RPRO-250513-0168</t>
  </si>
  <si>
    <t>RPRO-250513-0169</t>
  </si>
  <si>
    <t>RPRO-250513-0170</t>
  </si>
  <si>
    <t>RPRO-250513-0171</t>
  </si>
  <si>
    <t>RPRO-250513-0172</t>
  </si>
  <si>
    <t>RPRO-250513-0173</t>
  </si>
  <si>
    <t>RPRO-250513-0174</t>
  </si>
  <si>
    <t>RPRO-250513-0175</t>
  </si>
  <si>
    <t>RPRO-250513-0176</t>
  </si>
  <si>
    <t>RPRO-250513-0502</t>
  </si>
  <si>
    <t>RPRO-250513-0508</t>
  </si>
  <si>
    <t>RPRO-250513-0509</t>
  </si>
  <si>
    <t>RPRO-250513-0510</t>
  </si>
  <si>
    <t>RPRO-250513-0511</t>
  </si>
  <si>
    <t>RPRO-250513-0512</t>
  </si>
  <si>
    <t>RPRO-250513-0514</t>
  </si>
  <si>
    <t>RPRO-250513-0533</t>
  </si>
  <si>
    <t>RPRO-250513-0534</t>
  </si>
  <si>
    <t>RPRO-250514-0080</t>
  </si>
  <si>
    <t>RPRO-250519-0585</t>
  </si>
  <si>
    <t>RPRO-250513-0535</t>
  </si>
  <si>
    <t>RPRO-250513-0536</t>
  </si>
  <si>
    <t>RPRO-250519-0354</t>
  </si>
  <si>
    <t>RPRO-250513-0537</t>
  </si>
  <si>
    <t>RPRO-250513-0538</t>
  </si>
  <si>
    <t>RPRO-250513-0558</t>
  </si>
  <si>
    <t>RPRO-250519-0586</t>
  </si>
  <si>
    <t>RPRO-250528-2000</t>
  </si>
  <si>
    <t>RPRO-250528-2003</t>
  </si>
  <si>
    <t>RPRO-250528-2006</t>
  </si>
  <si>
    <t>RPRO-250606-0893</t>
  </si>
  <si>
    <t>RPRO-250607-0199</t>
  </si>
  <si>
    <t>RPRO-250429-0406</t>
  </si>
  <si>
    <t>LAMINATION 5-20/06/2025</t>
  </si>
  <si>
    <t>RPRO-250429-0429</t>
  </si>
  <si>
    <t>RPRO-250604-0194</t>
  </si>
  <si>
    <t>RPRO-250506-0706</t>
  </si>
  <si>
    <t>RPRO-250506-0779</t>
  </si>
  <si>
    <t>RPRO-250604-0575</t>
  </si>
  <si>
    <t>RPRO-250604-0567</t>
  </si>
  <si>
    <t>RPRO-250616-0121</t>
  </si>
  <si>
    <t>RPRO-250616-0122</t>
  </si>
  <si>
    <t>RPRO-250616-0123</t>
  </si>
  <si>
    <t>RPRO-250507-0628</t>
  </si>
  <si>
    <t>RPRO-250616-0124</t>
  </si>
  <si>
    <t>RPRO-250429-0281</t>
  </si>
  <si>
    <t>RPRO-250429-0285</t>
  </si>
  <si>
    <t>RPRO-250429-0289</t>
  </si>
  <si>
    <t>RPRO-250521-0197</t>
  </si>
  <si>
    <t>RPRO-250521-0198</t>
  </si>
  <si>
    <t>RPRO-241231-0291</t>
  </si>
  <si>
    <t>RPRO-241231-0300</t>
  </si>
  <si>
    <t>RPRO-250506-0781</t>
  </si>
  <si>
    <t>RPRO-250429-0384</t>
  </si>
  <si>
    <t>RPRO-250507-0660</t>
  </si>
  <si>
    <t>RPRO-250507-0702</t>
  </si>
  <si>
    <t>RPRO-250509-0114</t>
  </si>
  <si>
    <t>RPRO-250509-0117</t>
  </si>
  <si>
    <t>RPRO-250519-0044</t>
  </si>
  <si>
    <t>RPRO-250519-0132</t>
  </si>
  <si>
    <t>RPRO-250519-0150</t>
  </si>
  <si>
    <t>RPRO-250521-0190</t>
  </si>
  <si>
    <t>RPRO-250521-0191</t>
  </si>
  <si>
    <t>RPRO-250521-0195</t>
  </si>
  <si>
    <t>RPRO-250507-0622</t>
  </si>
  <si>
    <t>RPRO-250610-0291</t>
  </si>
  <si>
    <t>RPRO-250610-0294</t>
  </si>
  <si>
    <t>RPRO-250610-0296</t>
  </si>
  <si>
    <t>RPRO-250610-0299</t>
  </si>
  <si>
    <t>RPRO-250610-0302</t>
  </si>
  <si>
    <t>RPRO-250610-0305</t>
  </si>
  <si>
    <t>RPRO-250610-0308</t>
  </si>
  <si>
    <t>RPRO-250610-0311</t>
  </si>
  <si>
    <t>RPRO-250610-0314</t>
  </si>
  <si>
    <t>RPRO-250610-0334</t>
  </si>
  <si>
    <t>RPRO-250610-0336</t>
  </si>
  <si>
    <t>RPRO-250610-0338</t>
  </si>
  <si>
    <t>RPRO-250610-0340</t>
  </si>
  <si>
    <t>RPRO-250610-0342</t>
  </si>
  <si>
    <t>RPRO-250610-0344</t>
  </si>
  <si>
    <t>RPRO-250610-0346</t>
  </si>
  <si>
    <t>RPRO-250610-0348</t>
  </si>
  <si>
    <t>RPRO-250610-0350</t>
  </si>
  <si>
    <t>RPRO-250610-0352</t>
  </si>
  <si>
    <t>RPRO-250610-0354</t>
  </si>
  <si>
    <t>RPRO-250610-0356</t>
  </si>
  <si>
    <t>RPRO-250610-0358</t>
  </si>
  <si>
    <t>RPRO-250610-0360</t>
  </si>
  <si>
    <t>RPRO-250610-0362</t>
  </si>
  <si>
    <t>RPRO-250610-0364</t>
  </si>
  <si>
    <t>RPRO-250610-0366</t>
  </si>
  <si>
    <t>RPRO-250610-0368</t>
  </si>
  <si>
    <t>RPRO-250610-0370</t>
  </si>
  <si>
    <t>RPRO-250424-0288</t>
  </si>
  <si>
    <t>RPRO-250424-0292</t>
  </si>
  <si>
    <t>RPRO-250617-0973</t>
  </si>
  <si>
    <t>RPRO-250617-0897</t>
  </si>
  <si>
    <t>RPRO-250603-0141</t>
  </si>
  <si>
    <t>RPRO-250603-0142</t>
  </si>
  <si>
    <t>RPRO-250603-0143</t>
  </si>
  <si>
    <t>RPRO-250603-0144</t>
  </si>
  <si>
    <t>RPRO-250603-0140</t>
  </si>
  <si>
    <t>RPRO-250529-0366</t>
  </si>
  <si>
    <t>RPRO-250602-0053</t>
  </si>
  <si>
    <t>RPRO-250613-0167</t>
  </si>
  <si>
    <t>RPRO-250613-0168</t>
  </si>
  <si>
    <t>RPRO-250509-0083</t>
  </si>
  <si>
    <t>RPRO-250424-0190</t>
  </si>
  <si>
    <t>RPRO-250325-0342</t>
  </si>
  <si>
    <t>RPRO-250612-0160</t>
  </si>
  <si>
    <t>LAMINATION 7-21/06/2025</t>
  </si>
  <si>
    <t>RPRO-250612-0161</t>
  </si>
  <si>
    <t>RPRO-250612-0166</t>
  </si>
  <si>
    <t>RPRO-250429-0293</t>
  </si>
  <si>
    <t>RPRO-250527-0064</t>
  </si>
  <si>
    <t>RPRO-250527-0077</t>
  </si>
  <si>
    <t>RPRO-250527-0066</t>
  </si>
  <si>
    <t>RPRO-250527-0067</t>
  </si>
  <si>
    <t>RPRO-250527-0099</t>
  </si>
  <si>
    <t>RPRO-250528-0242</t>
  </si>
  <si>
    <t>RPRO-250508-0165</t>
  </si>
  <si>
    <t>RPRO-250527-0124</t>
  </si>
  <si>
    <t>RPRO-250527-0137</t>
  </si>
  <si>
    <t>RPRO-250527-0042</t>
  </si>
  <si>
    <t>RPRO-250527-0055</t>
  </si>
  <si>
    <t>RPRO-250527-0083</t>
  </si>
  <si>
    <t>RPRO-250527-0125</t>
  </si>
  <si>
    <t>RPRO-250527-0150</t>
  </si>
  <si>
    <t>RPRO-250527-0151</t>
  </si>
  <si>
    <t>RPRO-250527-0191</t>
  </si>
  <si>
    <t>RPRO-250527-0197</t>
  </si>
  <si>
    <t>RPRO-250527-0116</t>
  </si>
  <si>
    <t>RPRO-250508-0169</t>
  </si>
  <si>
    <t>RPRO-250527-0155</t>
  </si>
  <si>
    <t>RPRO-250506-0845</t>
  </si>
  <si>
    <t>RPRO-250508-0154</t>
  </si>
  <si>
    <t>RPRO-250429-0046</t>
  </si>
  <si>
    <t>RPRO-250519-0090</t>
  </si>
  <si>
    <t>RPRO-250519-0096</t>
  </si>
  <si>
    <t>RPRO-250428-0469</t>
  </si>
  <si>
    <t>RPRO-250428-0467</t>
  </si>
  <si>
    <t>RPRO-250506-0437</t>
  </si>
  <si>
    <t>RPRO-250610-0067</t>
  </si>
  <si>
    <t>RPRO-250610-0074</t>
  </si>
  <si>
    <t>RPRO-250423-1675</t>
  </si>
  <si>
    <t>RPRO-250508-0113</t>
  </si>
  <si>
    <t>RPRO-250521-0176</t>
  </si>
  <si>
    <t>RPRO-250602-0056</t>
  </si>
  <si>
    <t>LAMINATION 6-20/06/2025</t>
  </si>
  <si>
    <t>RPRO-250602-0062</t>
  </si>
  <si>
    <t>RPRO-250602-0042</t>
  </si>
  <si>
    <t>RPRO-250424-0686</t>
  </si>
  <si>
    <t>RPRO-250424-0688</t>
  </si>
  <si>
    <t>RPRO-250424-0691</t>
  </si>
  <si>
    <t>RPRO-250513-0425</t>
  </si>
  <si>
    <t>RPRO-250513-0429</t>
  </si>
  <si>
    <t>RPRO-250513-0434</t>
  </si>
  <si>
    <t>RPRO-250513-0436</t>
  </si>
  <si>
    <t>RPRO-250513-0438</t>
  </si>
  <si>
    <t>RPRO-250513-0440</t>
  </si>
  <si>
    <t>RPRO-250513-0442</t>
  </si>
  <si>
    <t>RPRO-250520-0594</t>
  </si>
  <si>
    <t>RPRO-250520-0595</t>
  </si>
  <si>
    <t>RPRO-250520-0596</t>
  </si>
  <si>
    <t>RPRO-250520-0598</t>
  </si>
  <si>
    <t>RPRO-250520-0590</t>
  </si>
  <si>
    <t>RPRO-250611-0019</t>
  </si>
  <si>
    <t>RPRO-250529-0084</t>
  </si>
  <si>
    <t>RPRO-250602-0029</t>
  </si>
  <si>
    <t>RPRO-250602-0019</t>
  </si>
  <si>
    <t>RPRO-250602-0021</t>
  </si>
  <si>
    <t>RPRO-250602-0033</t>
  </si>
  <si>
    <t>RPRO-250602-0048</t>
  </si>
  <si>
    <t>RPRO-250602-0074</t>
  </si>
  <si>
    <t>RPRO-250529-0086</t>
  </si>
  <si>
    <t>RPRO-250529-0299</t>
  </si>
  <si>
    <t>RPRO-250529-0321</t>
  </si>
  <si>
    <t>RPRO-250604-0651</t>
  </si>
  <si>
    <t>RPRO-250604-0652</t>
  </si>
  <si>
    <t>RPRO-250604-0653</t>
  </si>
  <si>
    <t>RPRO-250604-0654</t>
  </si>
  <si>
    <t>RPRO-250604-0656</t>
  </si>
  <si>
    <t>RPRO-250604-0657</t>
  </si>
  <si>
    <t>RPRO-250604-0658</t>
  </si>
  <si>
    <t>RPRO-250604-0659</t>
  </si>
  <si>
    <t>RPRO-250604-0660</t>
  </si>
  <si>
    <t>RPRO-250604-0661</t>
  </si>
  <si>
    <t>RPRO-250616-0503</t>
  </si>
  <si>
    <t>RPRO-250616-0504</t>
  </si>
  <si>
    <t>RPRO-250604-0456</t>
  </si>
  <si>
    <t>RPRO-250612-0292</t>
  </si>
  <si>
    <t>RPRO-250612-0293</t>
  </si>
  <si>
    <t>RPRO-250602-0052</t>
  </si>
  <si>
    <t>RPRO-250602-0076</t>
  </si>
  <si>
    <t>RPRO-250526-0091</t>
  </si>
  <si>
    <t>RPRO-250526-0009</t>
  </si>
  <si>
    <t>RPRO-250526-0092</t>
  </si>
  <si>
    <t>RPRO-250612-0266</t>
  </si>
  <si>
    <t>RPRO-250607-0245</t>
  </si>
  <si>
    <t>RPRO-250607-0246</t>
  </si>
  <si>
    <t>RPRO-250513-0444</t>
  </si>
  <si>
    <t>RPRO-250526-0182</t>
  </si>
  <si>
    <t>RPRO-250429-0386</t>
  </si>
  <si>
    <t>RPRO-250429-0442</t>
  </si>
  <si>
    <t>RPRO-250604-0377</t>
  </si>
  <si>
    <t>RPRO-250429-0070</t>
  </si>
  <si>
    <t>RPRO-250527-0065</t>
  </si>
  <si>
    <t>RPRO-250527-0088</t>
  </si>
  <si>
    <t>RPRO-250527-0097</t>
  </si>
  <si>
    <t>RPRO-250429-0074</t>
  </si>
  <si>
    <t>RPRO-250527-0098</t>
  </si>
  <si>
    <t>RPRO-250527-0103</t>
  </si>
  <si>
    <t>RPRO-250610-0670</t>
  </si>
  <si>
    <t>RPRO-250610-0706</t>
  </si>
  <si>
    <t>RPRO-250610-0676</t>
  </si>
  <si>
    <t>RPRO-250610-0684</t>
  </si>
  <si>
    <t>RPRO-250610-0694</t>
  </si>
  <si>
    <t>RPRO-250610-0704</t>
  </si>
  <si>
    <t>RPRO-250522-0026</t>
  </si>
  <si>
    <t>RPRO-250522-0027</t>
  </si>
  <si>
    <t>RPRO-250522-0028</t>
  </si>
  <si>
    <t>RPRO-250522-0029</t>
  </si>
  <si>
    <t>RPRO-250523-0068</t>
  </si>
  <si>
    <t>RPRO-250523-0069</t>
  </si>
  <si>
    <t>RPRO-250523-0070</t>
  </si>
  <si>
    <t>RPRO-250523-0071</t>
  </si>
  <si>
    <t>RPRO-250523-0072</t>
  </si>
  <si>
    <t>RPRO-250527-0068</t>
  </si>
  <si>
    <t>RPRO-250527-0192</t>
  </si>
  <si>
    <t>RPRO-250611-0021</t>
  </si>
  <si>
    <t>RPRO-250527-0100</t>
  </si>
  <si>
    <t>RPRO-250527-0045</t>
  </si>
  <si>
    <t>RPRO-250527-0111</t>
  </si>
  <si>
    <t>RPRO-250527-0120</t>
  </si>
  <si>
    <t>RPRO-250527-0190</t>
  </si>
  <si>
    <t>RPRO-250527-0043</t>
  </si>
  <si>
    <t>RPRO-250527-0084</t>
  </si>
  <si>
    <t>RPRO-250527-0195</t>
  </si>
  <si>
    <t>RPRO-250603-0300</t>
  </si>
  <si>
    <t>RPRO-250527-0217</t>
  </si>
  <si>
    <t>RPRO-250603-0116</t>
  </si>
  <si>
    <t>RPRO-250423-1025</t>
  </si>
  <si>
    <t>RPRO-250520-1117</t>
  </si>
  <si>
    <t>RPRO-250520-1119</t>
  </si>
  <si>
    <t>RPRO-250520-1120</t>
  </si>
  <si>
    <t>RPRO-250520-1121</t>
  </si>
  <si>
    <t>RPRO-250520-1122</t>
  </si>
  <si>
    <t>RPRO-250520-1123</t>
  </si>
  <si>
    <t>RPRO-250520-1124</t>
  </si>
  <si>
    <t>RPRO-250520-1125</t>
  </si>
  <si>
    <t>RPRO-250520-1126</t>
  </si>
  <si>
    <t>RPRO-250520-1127</t>
  </si>
  <si>
    <t>RPRO-250520-1128</t>
  </si>
  <si>
    <t>RPRO-250520-1129</t>
  </si>
  <si>
    <t>RPRO-250508-0275</t>
  </si>
  <si>
    <t>RPRO-250508-0276</t>
  </si>
  <si>
    <t>RPRO-250606-0755</t>
  </si>
  <si>
    <t>RPRO-250606-0757</t>
  </si>
  <si>
    <t>RPRO-250613-0048</t>
  </si>
  <si>
    <t>RPRO-250429-0435LAM</t>
  </si>
  <si>
    <t>RPRO-250429-0431LAM</t>
  </si>
  <si>
    <t>RPRO-250507-0977LAM</t>
  </si>
  <si>
    <t>RPRO-250429-0382LAM</t>
  </si>
  <si>
    <t>RPRO-250530-0103LAM</t>
  </si>
  <si>
    <t>RPRO-250530-0104LAM</t>
  </si>
  <si>
    <t>RPRO-250506-0740MOL_IN</t>
  </si>
  <si>
    <t>RPRO-250604-0590MOL_IN</t>
  </si>
  <si>
    <t>RPRO-250429-0440PRE_IN</t>
  </si>
  <si>
    <t>RPRO-250429-0440PRE</t>
  </si>
  <si>
    <t>RPRO-250527-0218PRE_IN</t>
  </si>
  <si>
    <t>RPRO-250428-0222PRE_IN</t>
  </si>
  <si>
    <t>RPRO-250527-0218PRE</t>
  </si>
  <si>
    <t>RPRO-250428-0222PRE</t>
  </si>
  <si>
    <t>RPRO-250604-0582LAM</t>
  </si>
  <si>
    <t>RPRO-250612-0061LAM</t>
  </si>
  <si>
    <t>RPRO-250428-0027PRE</t>
  </si>
  <si>
    <t>RPRO-250428-0025PRE</t>
  </si>
  <si>
    <t>RPRO-250528-0214PRE</t>
  </si>
  <si>
    <t>RPRO-250506-0200PRE</t>
  </si>
  <si>
    <t>RPRO-250603-0328PRE</t>
  </si>
  <si>
    <t>RPRO-250610-0440LAM</t>
  </si>
  <si>
    <t>RPRO-250421-0238PRE</t>
  </si>
  <si>
    <t>RPRO-250428-0026PRE</t>
  </si>
  <si>
    <t>RPRO-250429-0437LAM</t>
  </si>
  <si>
    <t>RPRO-250506-0688LAM</t>
  </si>
  <si>
    <t>RPRO-250602-0396LAM</t>
  </si>
  <si>
    <t>RPRO-250602-0398LAM</t>
  </si>
  <si>
    <t>RPRO-250529-0367LAM</t>
  </si>
  <si>
    <t>RPRO-250610-0460MOL_IN</t>
  </si>
  <si>
    <t>RPRO-250507-0977PRE_IN</t>
  </si>
  <si>
    <t>RPRO-250507-0977PRE</t>
  </si>
  <si>
    <t>RPRO-250428-0248PRE_IN</t>
  </si>
  <si>
    <t>RPRO-250428-0074PRE_IN</t>
  </si>
  <si>
    <t>RPRO-250428-0226PRE_IN</t>
  </si>
  <si>
    <t>RPRO-250508-0167PRE_IN</t>
  </si>
  <si>
    <t>RPRO-250508-0167PRE</t>
  </si>
  <si>
    <t>RPRO-250428-0226PRE</t>
  </si>
  <si>
    <t>RPRO-250428-0074PRE</t>
  </si>
  <si>
    <t>RPRO-250604-0542LAM</t>
  </si>
  <si>
    <t>RPRO-250428-0325MOL_OUT</t>
  </si>
  <si>
    <t>RPRO-250526-0096LAM</t>
  </si>
  <si>
    <t>RPRO-250424-0710LAM</t>
  </si>
  <si>
    <t>RPRO-250505-0170LAM</t>
  </si>
  <si>
    <t>RPRO-250526-0089LAM</t>
  </si>
  <si>
    <t>RPRO-250425-0147LAM</t>
  </si>
  <si>
    <t>RPRO-250424-0304LAM</t>
  </si>
  <si>
    <t>RPRO-250424-0306LAM</t>
  </si>
  <si>
    <t>RPRO-250424-0328LAM</t>
  </si>
  <si>
    <t>RPRO-250526-0090LAM</t>
  </si>
  <si>
    <t>RPRO-250506-0742PRE_IN</t>
  </si>
  <si>
    <t>RPRO-250506-0746PRE_IN</t>
  </si>
  <si>
    <t>RPRO-250506-0742PRE</t>
  </si>
  <si>
    <t>RPRO-250506-0746PRE</t>
  </si>
  <si>
    <t>RPRO-250519-0246MOL_OUT</t>
  </si>
  <si>
    <t>RPRO-250605-0554LAM</t>
  </si>
  <si>
    <t>RPRO-250605-0556LAM</t>
  </si>
  <si>
    <t>RPRO-250429-0382PRE_IN</t>
  </si>
  <si>
    <t>RPRO-250429-0382PRE</t>
  </si>
  <si>
    <t>RPRO-250530-0104PRE_IN</t>
  </si>
  <si>
    <t>RPRO-250530-0103PRE_IN</t>
  </si>
  <si>
    <t>RPRO-250530-0104PRE</t>
  </si>
  <si>
    <t>RPRO-250506-0452LAM</t>
  </si>
  <si>
    <t>RPRO-250506-0688PRE_IN</t>
  </si>
  <si>
    <t>RPRO-250506-0688PRE</t>
  </si>
  <si>
    <t>RPRO-250610-0440PRE_IN</t>
  </si>
  <si>
    <t>RPRO-250610-0440PRE</t>
  </si>
  <si>
    <t>RPRO-250604-0593LAM</t>
  </si>
  <si>
    <t>RPRO-250604-0591LAM</t>
  </si>
  <si>
    <t>RPRO-250604-0595LAM</t>
  </si>
  <si>
    <t>RPRO-250604-0598LAM</t>
  </si>
  <si>
    <t>RPRO-250429-0437PRE_IN</t>
  </si>
  <si>
    <t>RPRO-250429-0431PRE_IN</t>
  </si>
  <si>
    <t>RPRO-250429-0437PRE</t>
  </si>
  <si>
    <t>RPRO-250429-0431PRE</t>
  </si>
  <si>
    <t>RPRO-250429-0435PRE_IN</t>
  </si>
  <si>
    <t>RPRO-250523-0295LAM</t>
  </si>
  <si>
    <t>RPRO-250605-0241LAM</t>
  </si>
  <si>
    <t>RPRO-250526-0358LEAN_IN</t>
  </si>
  <si>
    <t>RPRO-250526-0358LEAN_OUT</t>
  </si>
  <si>
    <t>RPRO-250526-0090PRE_IN</t>
  </si>
  <si>
    <t>RPRO-250424-0328PRE_IN</t>
  </si>
  <si>
    <t>RPRO-250519-0246LEAN_IN</t>
  </si>
  <si>
    <t>RPRO-250424-0328PRE</t>
  </si>
  <si>
    <t>RPRO-250526-0090PRE</t>
  </si>
  <si>
    <t>RPRO-250523-0112MOL_IN</t>
  </si>
  <si>
    <t>RPRO-250523-0127MOL_IN</t>
  </si>
  <si>
    <t>RPRO-250612-0268MOL_IN</t>
  </si>
  <si>
    <t>RPRO-250429-0435PRE</t>
  </si>
  <si>
    <t>RPRO-250520-0092LAM</t>
  </si>
  <si>
    <t>RPRO-250429-0076MOL_IN</t>
  </si>
  <si>
    <t>RPRO-250610-0461MOL_IN</t>
  </si>
  <si>
    <t>RPRO-250506-0704MOL_IN</t>
  </si>
  <si>
    <t>RPRO-250527-0218MOL_IN</t>
  </si>
  <si>
    <t>RPRO-250506-0143MOL_IN</t>
  </si>
  <si>
    <t>RPRO-250604-0598PRE_IN</t>
  </si>
  <si>
    <t>RPRO-250604-0593PRE_IN</t>
  </si>
  <si>
    <t>RPRO-250604-0591PRE_IN</t>
  </si>
  <si>
    <t>RPRO-250604-0595PRE_IN</t>
  </si>
  <si>
    <t>RPRO-250604-0598PRE</t>
  </si>
  <si>
    <t>RPRO-250604-0593PRE</t>
  </si>
  <si>
    <t>RPRO-250604-0591PRE</t>
  </si>
  <si>
    <t>RPRO-250604-0595PRE</t>
  </si>
  <si>
    <t>RPRO-250604-0582PRE_IN</t>
  </si>
  <si>
    <t>RPRO-250604-0582PRE</t>
  </si>
  <si>
    <t>RPRO-250528-0214MOL_IN</t>
  </si>
  <si>
    <t>RPRO-250512-0056LEAN_OUT</t>
  </si>
  <si>
    <t>RPRO-250512-0058LEAN_OUT</t>
  </si>
  <si>
    <t>RPRO-250519-0234LAM</t>
  </si>
  <si>
    <t>RPRO-250612-0287LAM</t>
  </si>
  <si>
    <t>RPRO-250612-0286LAM</t>
  </si>
  <si>
    <t>RPRO-250429-0072LAM</t>
  </si>
  <si>
    <t>RPRO-250530-0104MOL_IN</t>
  </si>
  <si>
    <t>RPRO-250515-0210PRE_IN</t>
  </si>
  <si>
    <t>RPRO-250515-0210PRE</t>
  </si>
  <si>
    <t>RPRO-250520-0080LEAN_IN</t>
  </si>
  <si>
    <t>RPRO-250520-0080LEAN_OUT</t>
  </si>
  <si>
    <t>RPRO-250502-0432MOL_OUT</t>
  </si>
  <si>
    <t>RPRO-250530-0103PRE</t>
  </si>
  <si>
    <t>RPRO-250424-0306PRE_IN</t>
  </si>
  <si>
    <t>RPRO-250424-0304PRE_IN</t>
  </si>
  <si>
    <t>RPRO-250425-0147PRE_IN</t>
  </si>
  <si>
    <t>RPRO-250526-0089PRE_IN</t>
  </si>
  <si>
    <t>RPRO-250424-0306PRE</t>
  </si>
  <si>
    <t>RPRO-250424-0304PRE</t>
  </si>
  <si>
    <t>RPRO-250425-0147PRE</t>
  </si>
  <si>
    <t>RPRO-250526-0089PRE</t>
  </si>
  <si>
    <t>RPRO-250527-0021LAM</t>
  </si>
  <si>
    <t>RPRO-250604-0581MOL_OUT</t>
  </si>
  <si>
    <t>RPRO-250520-0835LAM</t>
  </si>
  <si>
    <t>RPRO-250604-0542PRE_IN</t>
  </si>
  <si>
    <t>RPRO-250604-0542PRE</t>
  </si>
  <si>
    <t>RPRO-250530-0103MOL_IN</t>
  </si>
  <si>
    <t>RPRO-250526-0516LAM</t>
  </si>
  <si>
    <t>RPRO-250526-0513LAM</t>
  </si>
  <si>
    <t>RPRO-250506-0411MOL_OUT</t>
  </si>
  <si>
    <t>RPRO-250605-0554PRE_IN</t>
  </si>
  <si>
    <t>RPRO-250605-0556PRE_IN</t>
  </si>
  <si>
    <t>RPRO-250605-0554PRE</t>
  </si>
  <si>
    <t>RPRO-250605-0556PRE</t>
  </si>
  <si>
    <t>RPRO-250506-0740MOL_OUT</t>
  </si>
  <si>
    <t>RPRO-250526-0096PRE_IN</t>
  </si>
  <si>
    <t>RPRO-250424-0710PRE_IN</t>
  </si>
  <si>
    <t>RPRO-250505-0170PRE_IN</t>
  </si>
  <si>
    <t>RPRO-250526-0096PRE</t>
  </si>
  <si>
    <t>RPRO-250424-0710PRE</t>
  </si>
  <si>
    <t>RPRO-250505-0170PRE</t>
  </si>
  <si>
    <t>RPRO-250514-0493LAM</t>
  </si>
  <si>
    <t>RPRO-250514-0494LAM</t>
  </si>
  <si>
    <t>RPRO-250515-0253LAM</t>
  </si>
  <si>
    <t>RPRO-250515-0249LAM</t>
  </si>
  <si>
    <t>RPRO-250515-0253PRE_IN</t>
  </si>
  <si>
    <t>RPRO-250515-0249PRE_IN</t>
  </si>
  <si>
    <t>RPRO-250515-0253PRE</t>
  </si>
  <si>
    <t>RPRO-250515-0249PRE</t>
  </si>
  <si>
    <t>RPRO-250527-0021PRE_IN</t>
  </si>
  <si>
    <t>RPRO-250527-0021PRE</t>
  </si>
  <si>
    <t>RPRO-250502-0432LEAN_IN</t>
  </si>
  <si>
    <t>RPRO-250506-0740LEAN_IN</t>
  </si>
  <si>
    <t>RPRO-250526-0513PRE_IN</t>
  </si>
  <si>
    <t>RPRO-250428-0050LAM</t>
  </si>
  <si>
    <t>RPRO-250428-0292LAM</t>
  </si>
  <si>
    <t>RPRO-250428-0063LAM</t>
  </si>
  <si>
    <t>RPRO-250429-0068LAM</t>
  </si>
  <si>
    <t>RPRO-250527-0102LAM</t>
  </si>
  <si>
    <t>RPRO-250527-0215LAM</t>
  </si>
  <si>
    <t>RPRO-250604-0581LEAN_IN</t>
  </si>
  <si>
    <t>RPRO-250519-0201MOL_OUT</t>
  </si>
  <si>
    <t>RPRO-250515-0254LAM</t>
  </si>
  <si>
    <t>RPRO-250515-0254PRE_IN</t>
  </si>
  <si>
    <t>RPRO-250515-0254PRE</t>
  </si>
  <si>
    <t>RPRO-250515-0251LAM</t>
  </si>
  <si>
    <t>RPRO-250523-0295PRE_IN</t>
  </si>
  <si>
    <t>RPRO-250523-0295PRE</t>
  </si>
  <si>
    <t>RPRO-250514-0077MOL_IN</t>
  </si>
  <si>
    <t>RPRO-250515-0251PRE_IN</t>
  </si>
  <si>
    <t>RPRO-250515-0251PRE</t>
  </si>
  <si>
    <t>RPRO-250602-0396PRE_IN</t>
  </si>
  <si>
    <t>RPRO-250602-0398PRE_IN</t>
  </si>
  <si>
    <t>RPRO-250507-0949LAM</t>
  </si>
  <si>
    <t>RPRO-250602-0398PRE</t>
  </si>
  <si>
    <t>RPRO-250602-0396PRE</t>
  </si>
  <si>
    <t>RPRO-250520-0835PRE_IN</t>
  </si>
  <si>
    <t>RPRO-250520-0835PRE</t>
  </si>
  <si>
    <t>RPRO-250529-0367PRE_IN</t>
  </si>
  <si>
    <t>RPRO-250508-0158LEAN_IN</t>
  </si>
  <si>
    <t>RPRO-250529-0169MOL_IN</t>
  </si>
  <si>
    <t>RPRO-250529-0367PRE</t>
  </si>
  <si>
    <t>RPRO-250508-0158LEAN_OUT</t>
  </si>
  <si>
    <t>RPRO-250526-0516PRE_IN</t>
  </si>
  <si>
    <t>RPRO-250526-0516PRE</t>
  </si>
  <si>
    <t>RPRO-250526-0513PRE</t>
  </si>
  <si>
    <t>RPRO-250602-0017LAM</t>
  </si>
  <si>
    <t>RPRO-250602-0023LAM</t>
  </si>
  <si>
    <t>RPRO-250602-0035LAM</t>
  </si>
  <si>
    <t>RPRO-250606-0849LEAN_IN</t>
  </si>
  <si>
    <t>RPRO-250612-0061PRE_IN</t>
  </si>
  <si>
    <t>RPRO-250526-0333LAM</t>
  </si>
  <si>
    <t>RPRO-250526-0516MOL_IN</t>
  </si>
  <si>
    <t>RPRO-250519-0201LEAN_IN</t>
  </si>
  <si>
    <t>RPRO-250603-0316LAM</t>
  </si>
  <si>
    <t>RPRO-250603-0317LAM</t>
  </si>
  <si>
    <t>RPRO-250603-0319LAM</t>
  </si>
  <si>
    <t>RPRO-250610-0459LAM</t>
  </si>
  <si>
    <t>RPRO-250613-0166LAM</t>
  </si>
  <si>
    <t>RPRO-250526-0319LAM</t>
  </si>
  <si>
    <t>RPRO-250502-0167LAM</t>
  </si>
  <si>
    <t>RPRO-250526-0513MOL_IN</t>
  </si>
  <si>
    <t>RPRO-250610-0377LAM</t>
  </si>
  <si>
    <t>RPRO-250610-0377</t>
  </si>
  <si>
    <t>RPRO-250616-0149</t>
  </si>
  <si>
    <t>RPRO-250616-0442</t>
  </si>
  <si>
    <t>RPRO-250522-0100MOL_IN</t>
  </si>
  <si>
    <t>RPRO-250520-0096MOL_IN</t>
  </si>
  <si>
    <t>RPRO-250604-0582MOL_IN</t>
  </si>
  <si>
    <t>RPRO-250604-0598MOL_IN</t>
  </si>
  <si>
    <t>RPRO-250604-0593MOL_IN</t>
  </si>
  <si>
    <t>RPRO-250604-0591MOL_IN</t>
  </si>
  <si>
    <t>RPRO-250604-0595MOL_IN</t>
  </si>
  <si>
    <t>RPRO-250429-0440MOL_IN</t>
  </si>
  <si>
    <t>RPRO-250610-0068</t>
  </si>
  <si>
    <t>RPRO-250507-0949PRE_IN</t>
  </si>
  <si>
    <t>RPRO-250507-0949PRE</t>
  </si>
  <si>
    <t>RPRO-250602-0023PRE_IN</t>
  </si>
  <si>
    <t>RPRO-250602-0023PRE</t>
  </si>
  <si>
    <t>RPRO-250602-0017PRE_IN</t>
  </si>
  <si>
    <t>RPRO-250602-0035PRE_IN</t>
  </si>
  <si>
    <t>RPRO-250602-0017PRE</t>
  </si>
  <si>
    <t>RPRO-250602-0035PRE</t>
  </si>
  <si>
    <t>RPRO-250519-0234PRE_IN</t>
  </si>
  <si>
    <t>RPRO-250519-0234PRE</t>
  </si>
  <si>
    <t>RPRO-250506-0452LEAN_IN</t>
  </si>
  <si>
    <t>RPRO-250506-0395MOL_IN</t>
  </si>
  <si>
    <t>RPRO-250507-0570MOL_IN</t>
  </si>
  <si>
    <t>RPRO-250507-0572MOL_IN</t>
  </si>
  <si>
    <t>RPRO-250610-0377PRE_IN</t>
  </si>
  <si>
    <t>RPRO-250610-0377PRE</t>
  </si>
  <si>
    <t>RPRO-250602-0040LAM</t>
  </si>
  <si>
    <t>RPRO-250602-0040</t>
  </si>
  <si>
    <t>RPRO-250602-0046LAM</t>
  </si>
  <si>
    <t>RPRO-250602-0046</t>
  </si>
  <si>
    <t>RPRO-250506-0452LEAN_OUT</t>
  </si>
  <si>
    <t>RPRO-250603-0336LEAN_IN</t>
  </si>
  <si>
    <t>RPRO-250602-0058LAM</t>
  </si>
  <si>
    <t>RPRO-250602-0058</t>
  </si>
  <si>
    <t>RPRO-250602-0064LAM</t>
  </si>
  <si>
    <t>RPRO-250602-0064</t>
  </si>
  <si>
    <t>RPRO-250602-0070LAM</t>
  </si>
  <si>
    <t>RPRO-250602-0070</t>
  </si>
  <si>
    <t>RPRO-250428-0251MOL_OUT</t>
  </si>
  <si>
    <t>RPRO-250428-0211MOL_OUT</t>
  </si>
  <si>
    <t>RPRO-250428-0385MOL_OUT</t>
  </si>
  <si>
    <t>RPRO-250502-0167PRE_IN</t>
  </si>
  <si>
    <t>RPRO-250602-0017MOL_IN</t>
  </si>
  <si>
    <t>RPRO-250605-0212LAM</t>
  </si>
  <si>
    <t>RPRO-250605-0212</t>
  </si>
  <si>
    <t>RPRO-250502-0167PRE</t>
  </si>
  <si>
    <t>RPRO-250526-0319PRE_IN</t>
  </si>
  <si>
    <t>RPRO-250523-0295MOL_IN</t>
  </si>
  <si>
    <t>RPRO-250520-0789MOL_IN</t>
  </si>
  <si>
    <t>RPRO-250515-0210MOL_IN</t>
  </si>
  <si>
    <t>RPRO-250515-0254MOL_IN</t>
  </si>
  <si>
    <t>RPRO-250602-0396MOL_IN</t>
  </si>
  <si>
    <t>RPRO-250602-0398MOL_IN</t>
  </si>
  <si>
    <t>RPRO-250507-0949MOL_IN</t>
  </si>
  <si>
    <t>RPRO-250603-0328MOL_IN</t>
  </si>
  <si>
    <t>RPRO-250613-0166PRE_IN</t>
  </si>
  <si>
    <t>RPRO-250422-0618LAM</t>
  </si>
  <si>
    <t>RPRO-250422-0618</t>
  </si>
  <si>
    <t>RPRO-250512-0200MOL_IN</t>
  </si>
  <si>
    <t>RPRO-250428-0246MOL_IN</t>
  </si>
  <si>
    <t>RPRO-250428-0218MOL_IN</t>
  </si>
  <si>
    <t>RPRO-250428-0169MOL_IN</t>
  </si>
  <si>
    <t>RPRO-250428-0120MOL_IN</t>
  </si>
  <si>
    <t>RPRO-250512-0173LAM</t>
  </si>
  <si>
    <t>RPRO-250512-0173</t>
  </si>
  <si>
    <t>RPRO-250607-0175LAM</t>
  </si>
  <si>
    <t>RPRO-250607-0175</t>
  </si>
  <si>
    <t>RPRO-250618-0201LAM</t>
  </si>
  <si>
    <t>RPRO-250618-0201</t>
  </si>
  <si>
    <t>RPRO-250607-0177LAM</t>
  </si>
  <si>
    <t>RPRO-250607-0177</t>
  </si>
  <si>
    <t>RPRO-250506-0712LAM</t>
  </si>
  <si>
    <t>RPRO-250424-0326PRE</t>
  </si>
  <si>
    <t>RPRO-250424-0326MOL_IN</t>
  </si>
  <si>
    <t>RPRO-250513-0147</t>
  </si>
  <si>
    <t>RPRO-250610-0459PRE_IN</t>
  </si>
  <si>
    <t>RPRO-250602-0381MOL_IN</t>
  </si>
  <si>
    <t>RPRO-250521-0262MOL_IN</t>
  </si>
  <si>
    <t>RPRO-250429-0271MOL_IN</t>
  </si>
  <si>
    <t>RPRO-250612-0287PRE_IN</t>
  </si>
  <si>
    <t>RPRO-250612-0286PRE_IN</t>
  </si>
  <si>
    <t>RPRO-250612-0286PRE</t>
  </si>
  <si>
    <t>RPRO-250612-0287PRE</t>
  </si>
  <si>
    <t>RPRO-250603-0316PRE_IN</t>
  </si>
  <si>
    <t>RPRO-250603-0317PRE_IN</t>
  </si>
  <si>
    <t>RPRO-250603-0319PRE_IN</t>
  </si>
  <si>
    <t>RPRO-250603-0316PRE</t>
  </si>
  <si>
    <t>RPRO-250603-0317PRE</t>
  </si>
  <si>
    <t>RPRO-250603-0319PRE</t>
  </si>
  <si>
    <t>RPRO-250429-0072PRE_IN</t>
  </si>
  <si>
    <t>RPRO-250521-0346LAM</t>
  </si>
  <si>
    <t>RPRO-250521-0346</t>
  </si>
  <si>
    <t>RPRO-250603-0316MOL_IN</t>
  </si>
  <si>
    <t>RPRO-250603-0317MOL_IN</t>
  </si>
  <si>
    <t>RPRO-250603-0319MOL_IN</t>
  </si>
  <si>
    <t>RPRO-250521-0358LAM</t>
  </si>
  <si>
    <t>RPRO-250521-0358</t>
  </si>
  <si>
    <t>RPRO-250506-0742MOL_IN</t>
  </si>
  <si>
    <t>RPRO-250527-0244MOL_IN</t>
  </si>
  <si>
    <t>RPRO-250528-1969MOL_IN</t>
  </si>
  <si>
    <t>RPRO-250502-0433MOL_IN</t>
  </si>
  <si>
    <t>RPRO-250428-0365MOL_IN</t>
  </si>
  <si>
    <t>RPRO-250610-0459PRE</t>
  </si>
  <si>
    <t>RPRO-250618-0208LAM</t>
  </si>
  <si>
    <t>RPRO-250618-0210LAM</t>
  </si>
  <si>
    <t>RPRO-250519-0216LAM</t>
  </si>
  <si>
    <t>RPRO-250613-0166PRE</t>
  </si>
  <si>
    <t>RPRO-250526-0319PRE</t>
  </si>
  <si>
    <t>RPRO-250618-0059LAM</t>
  </si>
  <si>
    <t>RPRO-250603-0328MOL_OUT</t>
  </si>
  <si>
    <t>RPRO-250515-0260LAM</t>
  </si>
  <si>
    <t>RPRO-250515-0259LAM</t>
  </si>
  <si>
    <t>RPRO-250607-0175PRE_IN</t>
  </si>
  <si>
    <t>RPRO-250618-0201PRE_IN</t>
  </si>
  <si>
    <t>RPRO-250607-0177PRE_IN</t>
  </si>
  <si>
    <t>RPRO-250607-0175PRE</t>
  </si>
  <si>
    <t>RPRO-250618-0201PRE</t>
  </si>
  <si>
    <t>RPRO-250607-0177PRE</t>
  </si>
  <si>
    <t>RPRO-250602-0046PRE_IN</t>
  </si>
  <si>
    <t>RPRO-250602-0040PRE_IN</t>
  </si>
  <si>
    <t>RPRO-250602-0070PRE_IN</t>
  </si>
  <si>
    <t>RPRO-250602-0064PRE_IN</t>
  </si>
  <si>
    <t>RPRO-250602-0058PRE_IN</t>
  </si>
  <si>
    <t>RPRO-250602-0046PRE</t>
  </si>
  <si>
    <t>RPRO-250602-0040PRE</t>
  </si>
  <si>
    <t>RPRO-250602-0070PRE</t>
  </si>
  <si>
    <t>RPRO-250602-0064PRE</t>
  </si>
  <si>
    <t>RPRO-250602-0058PRE</t>
  </si>
  <si>
    <t>RPRO-250521-0356LAM</t>
  </si>
  <si>
    <t>RPRO-250521-0356</t>
  </si>
  <si>
    <t>RPRO-250507-0577LAM</t>
  </si>
  <si>
    <t>RPRO-250507-0577</t>
  </si>
  <si>
    <t>RPRO-250507-0574LAM</t>
  </si>
  <si>
    <t>RPRO-250507-0574</t>
  </si>
  <si>
    <t>RPRO-250507-0589LAM</t>
  </si>
  <si>
    <t>RPRO-250507-0589</t>
  </si>
  <si>
    <t>RPRO-250429-0072PRE</t>
  </si>
  <si>
    <t>RPRO-250519-0194LAM</t>
  </si>
  <si>
    <t>RPRO-250519-0194</t>
  </si>
  <si>
    <t>RPRO-250603-0328LEAN_IN</t>
  </si>
  <si>
    <t>RPRO-250618-0059PRE_IN</t>
  </si>
  <si>
    <t>RPRO-250618-0059PRE</t>
  </si>
  <si>
    <t>RPRO-250613-0048LAM</t>
  </si>
  <si>
    <t>RPRO-250526-0319MOL_IN</t>
  </si>
  <si>
    <t>RPRO-250515-0252LAM</t>
  </si>
  <si>
    <t>RPRO-250515-0250LAM</t>
  </si>
  <si>
    <t>RPRO-250610-0377MOL_IN</t>
  </si>
  <si>
    <t>RPRO-250520-0835MOL_IN</t>
  </si>
  <si>
    <t>RPRO-250519-0237LAM</t>
  </si>
  <si>
    <t>RPRO-250519-0237</t>
  </si>
  <si>
    <t>RPRO-250515-0223MOL_OUT</t>
  </si>
  <si>
    <t>RPRO-250611-0006MOL_IN</t>
  </si>
  <si>
    <t>RPRO-250506-0200MOL_IN</t>
  </si>
  <si>
    <t>RPRO-250428-0027MOL_IN</t>
  </si>
  <si>
    <t>RPRO-250612-0286MOL_IN</t>
  </si>
  <si>
    <t>RPRO-250612-0287MOL_IN</t>
  </si>
  <si>
    <t>RPRO-250527-0021MOL_IN</t>
  </si>
  <si>
    <t>RPRO-250521-0346PRE_IN</t>
  </si>
  <si>
    <t>RPRO-250521-0346PRE</t>
  </si>
  <si>
    <t>RPRO-250502-0432LEAN_OUT</t>
  </si>
  <si>
    <t>RPRO-250502-0167MOL_IN</t>
  </si>
  <si>
    <t>RPRO-250519-0241LAM</t>
  </si>
  <si>
    <t>RPRO-250521-0354LAM</t>
  </si>
  <si>
    <t>RPRO-250521-0354</t>
  </si>
  <si>
    <t>RPRO-250509-0194LAM</t>
  </si>
  <si>
    <t>RPRO-250509-0193LAM</t>
  </si>
  <si>
    <t>RPRO-250521-0358PRE_IN</t>
  </si>
  <si>
    <t>RPRO-250521-0358PRE</t>
  </si>
  <si>
    <t>RPRO-250515-0253MOL_IN</t>
  </si>
  <si>
    <t>RPRO-250515-0249MOL_IN</t>
  </si>
  <si>
    <t>RPRO-250523-0127MOL_OUT</t>
  </si>
  <si>
    <t>RPRO-250523-0112MOL_OUT</t>
  </si>
  <si>
    <t>RPRO-250519-0062PRE_IN</t>
  </si>
  <si>
    <t>RPRO-250519-0077PRE_IN</t>
  </si>
  <si>
    <t>RPRO-250429-0291PRE_IN</t>
  </si>
  <si>
    <t>RPRO-250521-0196PRE_IN</t>
  </si>
  <si>
    <t>RPRO-250519-0087PRE_IN</t>
  </si>
  <si>
    <t>RPRO-250519-0085PRE_IN</t>
  </si>
  <si>
    <t>RPRO-250519-0062PRE</t>
  </si>
  <si>
    <t>RPRO-250519-0077PRE</t>
  </si>
  <si>
    <t>RPRO-250429-0291PRE</t>
  </si>
  <si>
    <t>RPRO-250521-0196PRE</t>
  </si>
  <si>
    <t>RPRO-250519-0087PRE</t>
  </si>
  <si>
    <t>RPRO-250519-0085PRE</t>
  </si>
  <si>
    <t>RPRO-250519-0173LAM</t>
  </si>
  <si>
    <t>RPRO-250519-0249LAM</t>
  </si>
  <si>
    <t>RPRO-250612-0293LAM</t>
  </si>
  <si>
    <t>RPRO-250612-0292LAM</t>
  </si>
  <si>
    <t>RPRO-250520-1133MOL_OUT</t>
  </si>
  <si>
    <t>RPRO-250507-0911LAM</t>
  </si>
  <si>
    <t>RPRO-250422-0045LAM</t>
  </si>
  <si>
    <t>RPRO-250521-0358MOL_IN</t>
  </si>
  <si>
    <t>RPRO-250514-0448LAM</t>
  </si>
  <si>
    <t>RPRO-250506-0095MOL_OUT</t>
  </si>
  <si>
    <t>RPRO-250428-0063PRE_IN</t>
  </si>
  <si>
    <t>RPRO-250428-0050PRE_IN</t>
  </si>
  <si>
    <t>RPRO-250428-0063PRE</t>
  </si>
  <si>
    <t>RPRO-250428-0050PRE</t>
  </si>
  <si>
    <t>RPRO-250604-0576MOL_OUT</t>
  </si>
  <si>
    <t>RPRO-250515-0252PRE_IN</t>
  </si>
  <si>
    <t>RPRO-250515-0250PRE_IN</t>
  </si>
  <si>
    <t>RPRO-250515-0252PRE</t>
  </si>
  <si>
    <t>RPRO-250515-0250PRE</t>
  </si>
  <si>
    <t>RPRO-250602-0019LAM</t>
  </si>
  <si>
    <t>RPRO-250521-0356PRE_IN</t>
  </si>
  <si>
    <t>RPRO-250521-0354PRE_IN</t>
  </si>
  <si>
    <t>RPRO-250521-0356PRE</t>
  </si>
  <si>
    <t>RPRO-250521-0354PRE</t>
  </si>
  <si>
    <t>RPRO-250506-0777MOL_IN</t>
  </si>
  <si>
    <t>RPRO-250515-0250MOL_IN</t>
  </si>
  <si>
    <t>RPRO-250515-0252MOL_IN</t>
  </si>
  <si>
    <t>RPRO-250610-0340LAM</t>
  </si>
  <si>
    <t>RPRO-250610-0338LAM</t>
  </si>
  <si>
    <t>RPRO-250610-0356LAM</t>
  </si>
  <si>
    <t>RPRO-250610-0354LAM</t>
  </si>
  <si>
    <t>RPRO-250610-0352LAM</t>
  </si>
  <si>
    <t>RPRO-250610-0334LAM</t>
  </si>
  <si>
    <t>RPRO-250610-0336LAM</t>
  </si>
  <si>
    <t>RPRO-250610-0342LAM</t>
  </si>
  <si>
    <t>RPRO-250610-0344LAM</t>
  </si>
  <si>
    <t>RPRO-250610-0346LAM</t>
  </si>
  <si>
    <t>RPRO-250610-0348LAM</t>
  </si>
  <si>
    <t>RPRO-250610-0350LAM</t>
  </si>
  <si>
    <t>RPRO-250610-0358LAM</t>
  </si>
  <si>
    <t>RPRO-250610-0360LAM</t>
  </si>
  <si>
    <t>RPRO-250610-0362LAM</t>
  </si>
  <si>
    <t>RPRO-250610-0364LAM</t>
  </si>
  <si>
    <t>RPRO-250610-0366LAM</t>
  </si>
  <si>
    <t>RPRO-250610-0368LAM</t>
  </si>
  <si>
    <t>RPRO-250610-0370LAM</t>
  </si>
  <si>
    <t>RPRO-250514-0448PRE_IN</t>
  </si>
  <si>
    <t>RPRO-250519-0257LAM</t>
  </si>
  <si>
    <t>RPRO-250428-0050MOL_IN</t>
  </si>
  <si>
    <t>RPRO-250428-0063MOL_IN</t>
  </si>
  <si>
    <t>RPRO-250429-0068PRE_IN</t>
  </si>
  <si>
    <t>RPRO-250428-0248PRE</t>
  </si>
  <si>
    <t>RPRO-250610-0314LAM</t>
  </si>
  <si>
    <t>RPRO-250610-0291LAM</t>
  </si>
  <si>
    <t>RPRO-250610-0294LAM</t>
  </si>
  <si>
    <t>RPRO-250610-0296LAM</t>
  </si>
  <si>
    <t>RPRO-250610-0299LAM</t>
  </si>
  <si>
    <t>RPRO-250610-0302LAM</t>
  </si>
  <si>
    <t>RPRO-250610-0305LAM</t>
  </si>
  <si>
    <t>RPRO-250604-0456LAM</t>
  </si>
  <si>
    <t>RPRO-250604-0576LEAN_IN</t>
  </si>
  <si>
    <t>RPRO-250515-0223LEAN_IN</t>
  </si>
  <si>
    <t>RPRO-250604-0581LEAN_OUT</t>
  </si>
  <si>
    <t>RPRO-250514-0448PRE</t>
  </si>
  <si>
    <t>RPRO-250429-0291MOL_IN</t>
  </si>
  <si>
    <t>RPRO-250521-0196MOL_IN</t>
  </si>
  <si>
    <t>RPRO-250519-0062MOL_IN</t>
  </si>
  <si>
    <t>RPRO-250521-0354MOL_IN</t>
  </si>
  <si>
    <t>RPRO-250610-0308LAM</t>
  </si>
  <si>
    <t>RPRO-250610-0311LAM</t>
  </si>
  <si>
    <t>RPRO-250618-0201MOL_IN</t>
  </si>
  <si>
    <t>RPRO-250428-0224MOL_IN</t>
  </si>
  <si>
    <t>RPRO-250530-0104MOL_OUT</t>
  </si>
  <si>
    <t>RPRO-250506-0690LAM</t>
  </si>
  <si>
    <t>RPRO-250514-0097LAM</t>
  </si>
  <si>
    <t>RPRO-250506-0708LAM</t>
  </si>
  <si>
    <t>RPRO-250429-0382MOL_IN</t>
  </si>
  <si>
    <t>RPRO-250605-0550LAM</t>
  </si>
  <si>
    <t>RPRO-250605-0549LAM</t>
  </si>
  <si>
    <t>RPRO-250602-0074LAM</t>
  </si>
  <si>
    <t>RPRO-250602-0056LAM</t>
  </si>
  <si>
    <t>RPRO-250602-0062LAM</t>
  </si>
  <si>
    <t>RPRO-250602-0042LAM</t>
  </si>
  <si>
    <t>RPRO-250514-0076MOL_OUT</t>
  </si>
  <si>
    <t>RPRO-250513-0509LAM</t>
  </si>
  <si>
    <t>RPRO-250513-0502LAM</t>
  </si>
  <si>
    <t>RPRO-250513-0508LAM</t>
  </si>
  <si>
    <t>RPRO-250513-0521LAM</t>
  </si>
  <si>
    <t>RPRO-250513-0510LAM</t>
  </si>
  <si>
    <t>RPRO-250513-0511LAM</t>
  </si>
  <si>
    <t>RPRO-250513-0512LAM</t>
  </si>
  <si>
    <t>RPRO-250513-0514LAM</t>
  </si>
  <si>
    <t>RPRO-250610-0459MOL_IN</t>
  </si>
  <si>
    <t>RPRO-250514-0448MOL_IN</t>
  </si>
  <si>
    <t>RPRO-250526-0332LAM</t>
  </si>
  <si>
    <t>RPRO-250611-0004MOL_OUT</t>
  </si>
  <si>
    <t>RPRO-250519-0246LEAN_OUT</t>
  </si>
  <si>
    <t>RPRO-250515-0260PRE_IN</t>
  </si>
  <si>
    <t>RPRO-250515-0259PRE_IN</t>
  </si>
  <si>
    <t>RPRO-250515-0260PRE</t>
  </si>
  <si>
    <t>RPRO-250515-0259PRE</t>
  </si>
  <si>
    <t>RPRO-250506-0706LAM</t>
  </si>
  <si>
    <t>RPRO-250602-0033LAM</t>
  </si>
  <si>
    <t>RPRO-250602-0048LAM</t>
  </si>
  <si>
    <t>RPRO-250605-0551LAM</t>
  </si>
  <si>
    <t>RPRO-250421-0238MOL_IN</t>
  </si>
  <si>
    <t>RPRO-250611-0007MOL_OUT</t>
  </si>
  <si>
    <t>RPRO-250507-0626MOL_OUT</t>
  </si>
  <si>
    <t>RPRO-250515-0251MOL_IN</t>
  </si>
  <si>
    <t>RPRO-250515-0251MOL_OUT</t>
  </si>
  <si>
    <t>RPRO-250520-1133LEAN_IN</t>
  </si>
  <si>
    <t>RPRO-250507-0627LAM</t>
  </si>
  <si>
    <t>RPRO-250507-0628LAM</t>
  </si>
  <si>
    <t>RPRO-250428-0025MOL_IN</t>
  </si>
  <si>
    <t>RPRO-250522-0026LAM</t>
  </si>
  <si>
    <t>RPRO-250522-0027LAM</t>
  </si>
  <si>
    <t>RPRO-250522-0028LAM</t>
  </si>
  <si>
    <t>RPRO-250522-0029LAM</t>
  </si>
  <si>
    <t>RPRO-250523-0068LAM</t>
  </si>
  <si>
    <t>RPRO-250523-0069LAM</t>
  </si>
  <si>
    <t>RPRO-250523-0070LAM</t>
  </si>
  <si>
    <t>RPRO-250523-0071LAM</t>
  </si>
  <si>
    <t>RPRO-250523-0072LAM</t>
  </si>
  <si>
    <t>RPRO-250616-0504LAM</t>
  </si>
  <si>
    <t>RPRO-250616-0503LAM</t>
  </si>
  <si>
    <t>RPRO-250429-0072MOL_IN</t>
  </si>
  <si>
    <t>RPRO-250428-0226MOL_IN</t>
  </si>
  <si>
    <t>RPRO-250428-0074MOL_IN</t>
  </si>
  <si>
    <t>RPRO-250515-0259MOL_IN</t>
  </si>
  <si>
    <t>RPRO-250515-0260MOL_IN</t>
  </si>
  <si>
    <t>RPRO-250604-0564LAM</t>
  </si>
  <si>
    <t>RPRO-250609-0066LAM</t>
  </si>
  <si>
    <t>RPRO-250603-0378LAM</t>
  </si>
  <si>
    <t>RPRO-250609-0067LAM</t>
  </si>
  <si>
    <t>RPRO-250526-0169LAM</t>
  </si>
  <si>
    <t>RPRO-250526-0170LAM</t>
  </si>
  <si>
    <t>RPRO-250526-0171LAM</t>
  </si>
  <si>
    <t>RPRO-250526-0174LAM</t>
  </si>
  <si>
    <t>RPRO-250526-0176LAM</t>
  </si>
  <si>
    <t>RPRO-250526-0177LAM</t>
  </si>
  <si>
    <t>RPRO-250526-0179LAM</t>
  </si>
  <si>
    <t>RPRO-250526-0172LAM</t>
  </si>
  <si>
    <t>RPRO-250526-0178LAM</t>
  </si>
  <si>
    <t>RPRO-250602-0019PRE_IN</t>
  </si>
  <si>
    <t>RPRO-250602-0019PRE</t>
  </si>
  <si>
    <t>RPRO-250603-0328LEAN_OUT</t>
  </si>
  <si>
    <t>RPRO-250611-0019LAM</t>
  </si>
  <si>
    <t>RPRO-250515-0254MOL_OUT</t>
  </si>
  <si>
    <t>RPRO-250602-0074PRE_IN</t>
  </si>
  <si>
    <t>RPRO-250602-0056PRE_IN</t>
  </si>
  <si>
    <t>RPRO-250602-0033PRE_IN</t>
  </si>
  <si>
    <t>RPRO-250509-0193PRE_IN</t>
  </si>
  <si>
    <t>RPRO-250509-0194PRE_IN</t>
  </si>
  <si>
    <t>RPRO-250602-0074PRE</t>
  </si>
  <si>
    <t>RPRO-250602-0056PRE</t>
  </si>
  <si>
    <t>RPRO-250602-0033PRE</t>
  </si>
  <si>
    <t>RPRO-250509-0193PRE</t>
  </si>
  <si>
    <t>RPRO-250509-0194PRE</t>
  </si>
  <si>
    <t>RPRO-250526-0009LAM</t>
  </si>
  <si>
    <t>RPRO-250429-0068PRE</t>
  </si>
  <si>
    <t>RPRO-250617-0028LAM</t>
  </si>
  <si>
    <t>RPRO-250526-0179PRE_IN</t>
  </si>
  <si>
    <t>RPRO-250514-0456LEAN_IN</t>
  </si>
  <si>
    <t>RPRO-250530-0104LEAN_IN</t>
  </si>
  <si>
    <t>RPRO-250424-0292LAM</t>
  </si>
  <si>
    <t>RPRO-250617-0897LAM</t>
  </si>
  <si>
    <t>RPRO-250617-0973LAM</t>
  </si>
  <si>
    <t>RPRO-250424-0288LAM</t>
  </si>
  <si>
    <t>RPRO-250526-0086LAM</t>
  </si>
  <si>
    <t>RPRO-250506-0781LAM</t>
  </si>
  <si>
    <t>RPRO-250429-0406LAM</t>
  </si>
  <si>
    <t>RPRO-250506-0395MOL_OUT</t>
  </si>
  <si>
    <t>RPRO-250526-0172PRE_IN</t>
  </si>
  <si>
    <t>RPRO-250526-0178PRE_IN</t>
  </si>
  <si>
    <t>RPRO-250521-0262MOL_OUT</t>
  </si>
  <si>
    <t>RPRO-250519-0216PRE_IN</t>
  </si>
  <si>
    <t>RPRO-250519-0216PRE</t>
  </si>
  <si>
    <t>RPRO-250429-0442LAM</t>
  </si>
  <si>
    <t>RPRO-250429-0068MOL_IN</t>
  </si>
  <si>
    <t>RPRO-250602-0033MOL_IN</t>
  </si>
  <si>
    <t>RPRO-250429-0404MOL_IN</t>
  </si>
  <si>
    <t>RPRO-250521-0346MOL_IN</t>
  </si>
  <si>
    <t>RPRO-250508-0167MOL_IN</t>
  </si>
  <si>
    <t>RPRO-250613-0166MOL_IN</t>
  </si>
  <si>
    <t>RPRO-250612-0062MOL_IN</t>
  </si>
  <si>
    <t>RPRO-250429-0437MOL_IN</t>
  </si>
  <si>
    <t>RPRO-250526-0092LAM</t>
  </si>
  <si>
    <t>RPRO-250612-0266LAM</t>
  </si>
  <si>
    <t>RPRO-250521-0356MOL_IN</t>
  </si>
  <si>
    <t>RPRO-250526-0091LAM</t>
  </si>
  <si>
    <t>RPRO-250529-0173MOL_IN</t>
  </si>
  <si>
    <t>RPRO-250607-0246LAM</t>
  </si>
  <si>
    <t>RPRO-250607-0245LAM</t>
  </si>
  <si>
    <t>RPRO-250521-0176LAM</t>
  </si>
  <si>
    <t>SO-250520-0563</t>
  </si>
  <si>
    <t>SO-250520-0571</t>
  </si>
  <si>
    <t>SO-250520-0573</t>
  </si>
  <si>
    <t>SO-250520-0575</t>
  </si>
  <si>
    <t>SO-250519-0901</t>
  </si>
  <si>
    <t>SO-250522-0125</t>
  </si>
  <si>
    <t>SO-250610-0018</t>
  </si>
  <si>
    <t>SO-250515-0057</t>
  </si>
  <si>
    <t>SO-250530-0019</t>
  </si>
  <si>
    <t>SO-250530-0034</t>
  </si>
  <si>
    <t>SO-250530-0041</t>
  </si>
  <si>
    <t>SO-250421-0709</t>
  </si>
  <si>
    <t>DC-013744</t>
  </si>
  <si>
    <t>AWB-014429</t>
  </si>
  <si>
    <t>0AH (PP)LINING KNIT MATTE MICRO (HOOD) REC 44" 250G</t>
  </si>
  <si>
    <t>SO-250421-0710</t>
  </si>
  <si>
    <t>SO-250421-0713</t>
  </si>
  <si>
    <t>SO-250421-0777</t>
  </si>
  <si>
    <t>DC-003895</t>
  </si>
  <si>
    <t>HTL-024558</t>
  </si>
  <si>
    <t>NIKE Heat Transfer Logo 1 COLOR W:31.5MM L:68.7MM:0BB Left Foot Description:SWOOSH + "just do it" (16.8MM*68.7MM) + 0.2MM CLEAR BASE Right Foot Description:PINWHEEL (31.5MM*31.5MM) + 0.2MM CLEAR BASE</t>
  </si>
  <si>
    <t>SO-250421-0780</t>
  </si>
  <si>
    <t>DC-011927</t>
  </si>
  <si>
    <t>SO-250421-0782</t>
  </si>
  <si>
    <t>SO-250421-0783</t>
  </si>
  <si>
    <t>SO-250421-0784</t>
  </si>
  <si>
    <t>SO-250421-0786</t>
  </si>
  <si>
    <t>SO-250421-0787</t>
  </si>
  <si>
    <t>SO-250421-0788</t>
  </si>
  <si>
    <t>SO-250421-0789</t>
  </si>
  <si>
    <t>SO-250421-0790</t>
  </si>
  <si>
    <t>SO-250421-0791</t>
  </si>
  <si>
    <t>SO-250421-0792</t>
  </si>
  <si>
    <t>SO-250421-0794</t>
  </si>
  <si>
    <t>SO-250421-0796</t>
  </si>
  <si>
    <t>SO-250421-0821</t>
  </si>
  <si>
    <t>SO-250513-0068</t>
  </si>
  <si>
    <t>SO-250513-0311</t>
  </si>
  <si>
    <t>SO-250513-0342</t>
  </si>
  <si>
    <t>DC-014291</t>
  </si>
  <si>
    <t>HTL-032393</t>
  </si>
  <si>
    <t>NIKE Heat Transfer Logo 1 COLOR W:31.5MM L:68.7MM:10A Left Foot Description:SWOOSH + "just do it" (16.8MM*68.7MM) + 0.2MM CLEAR BASE (+Antimigration)  Right Foot Description:PINWHEEL (31.5MM*31.5MM) + 0.2MM CLEAR BASE (+Antimigration) (Left &amp; Right are different from direction. Left: logo from heel to toe. Right: horizontal direction printing)</t>
  </si>
  <si>
    <t>Liệu đã chặt đôi mang đi bào eo (dùng bánh mài 12 độ mài từ eo vào, độ rộng phần mài theo size trong phạm vi từ 8.5mm-11mm, độ dày eo từ 1.5mm đến 2mm +/-0.3mm(bao gồm vải).</t>
  </si>
  <si>
    <t>SO-250513-0343</t>
  </si>
  <si>
    <t>SO-250513-0352</t>
  </si>
  <si>
    <t>DC-013748</t>
  </si>
  <si>
    <t>AWB-014873</t>
  </si>
  <si>
    <t>34P (PP)LINING KNIT MATTE MICRO (HOOD) REC 44" 250G</t>
  </si>
  <si>
    <t>SO-250513-0353</t>
  </si>
  <si>
    <t>AWB-024727</t>
  </si>
  <si>
    <t>18-1028TPG (EMPERADOR) CANVAS 245VIII FWO-22573 44" 250G</t>
  </si>
  <si>
    <t>SO-250606-0112</t>
  </si>
  <si>
    <t>DC-011780</t>
  </si>
  <si>
    <t>SO-250530-0015</t>
  </si>
  <si>
    <t>DC-011263</t>
  </si>
  <si>
    <t>SO-250616-0266</t>
  </si>
  <si>
    <t>SO-250426-0240</t>
  </si>
  <si>
    <t>SO-250426-0241</t>
  </si>
  <si>
    <t>SO-250426-0242</t>
  </si>
  <si>
    <t>SO-250426-0243</t>
  </si>
  <si>
    <t>SO-250426-0244</t>
  </si>
  <si>
    <t>SO-250426-0245</t>
  </si>
  <si>
    <t>SO-250426-0246</t>
  </si>
  <si>
    <t>SO-250426-0247</t>
  </si>
  <si>
    <t>SO-250426-0248</t>
  </si>
  <si>
    <t>SO-250505-0622</t>
  </si>
  <si>
    <t>SO-250512-0330</t>
  </si>
  <si>
    <t>DC-013562</t>
  </si>
  <si>
    <t>SO-250513-0113</t>
  </si>
  <si>
    <t>SO-250513-0482</t>
  </si>
  <si>
    <t>DC-014328</t>
  </si>
  <si>
    <t>SO-250513-0073</t>
  </si>
  <si>
    <t>SO-250428-0477</t>
  </si>
  <si>
    <t>SO-250509-0175</t>
  </si>
  <si>
    <t>SO-250524-0027</t>
  </si>
  <si>
    <t>SO-250606-0178</t>
  </si>
  <si>
    <t>OI-000066</t>
  </si>
  <si>
    <t>HTL-031859</t>
  </si>
  <si>
    <t>ADIDAS Heat Transfer Logo (Vertical direction printing) 1 COLOR W:18.35MM L:50.77MM COLOR(S): AETG Left Foot Description:adidas + trefoil + 3 languages + 0.15mm clear base Right Foot Description:Same as Left Foot (Left &amp; Right are contrary. Left: logo from toe to heel. Right: Logo from heel to toe) SIZE(S):3-6#</t>
  </si>
  <si>
    <t>SO-250609-0216</t>
  </si>
  <si>
    <t>SO-250523-0118</t>
  </si>
  <si>
    <t>SO-250603-0400</t>
  </si>
  <si>
    <t>RPRO-250604-0365</t>
  </si>
  <si>
    <t>OV-008404</t>
  </si>
  <si>
    <t>SO-250612-0024</t>
  </si>
  <si>
    <t>DC-014278</t>
  </si>
  <si>
    <t>AWB-021862</t>
  </si>
  <si>
    <t>2HG (PP)LINING KNIT MATTE MICRO (HOOD) REC 44" 250G</t>
  </si>
  <si>
    <t>HTL-032389</t>
  </si>
  <si>
    <t>NIKE Heat Transfer Logo 1 COLOR W:49MM L:49MM COLOR(S): 3JG Left Foot Description:NIKE + SWOOSH + COMFORT INSOLE (Logo from heel to lateral) + BORDER LINE (+Antimigration) Right Foot Description: NIKE + SWOOSH + COMFORT INSOLE (Logo from lateral to heel) + BORDER LINE (+Antimigration) (Left &amp; Right are contrary) SIZE(S):7-15</t>
  </si>
  <si>
    <t>SO-250617-0599</t>
  </si>
  <si>
    <t>OI-000127</t>
  </si>
  <si>
    <t>HOV-000193</t>
  </si>
  <si>
    <t>SO-250618-0252</t>
  </si>
  <si>
    <t>SO-250619-0031</t>
  </si>
  <si>
    <t>SO-250425-0031</t>
  </si>
  <si>
    <t>RPRO-250506-0779LAM</t>
  </si>
  <si>
    <t>RPRO-250523-0112LEAN_IN</t>
  </si>
  <si>
    <t>RPRO-250523-0127LEAN_IN</t>
  </si>
  <si>
    <t>RPRO-250514-0146LEAN_IN</t>
  </si>
  <si>
    <t>RPRO-250602-0042PRE_IN</t>
  </si>
  <si>
    <t>RPRO-250602-0062PRE_IN</t>
  </si>
  <si>
    <t>RPRO-250602-0048PRE_IN</t>
  </si>
  <si>
    <t>RPRO-250602-0042PRE</t>
  </si>
  <si>
    <t>RPRO-250602-0062PRE</t>
  </si>
  <si>
    <t>RPRO-250602-0048PRE</t>
  </si>
  <si>
    <t>RPRO-250506-0690PRE_IN</t>
  </si>
  <si>
    <t>RPRO-250506-0708PRE_IN</t>
  </si>
  <si>
    <t>RPRO-250514-0097PRE_IN</t>
  </si>
  <si>
    <t>RPRO-250506-0690PRE</t>
  </si>
  <si>
    <t>RPRO-250506-0708PRE</t>
  </si>
  <si>
    <t>RPRO-250514-0097PRE</t>
  </si>
  <si>
    <t>RPRO-250604-0656LAM</t>
  </si>
  <si>
    <t>RPRO-250604-0658LAM</t>
  </si>
  <si>
    <t>RPRO-250611-0021LAM</t>
  </si>
  <si>
    <t>RPRO-250519-0268MOL_OUT</t>
  </si>
  <si>
    <t>RPRO-250611-0071LAM</t>
  </si>
  <si>
    <t>RPRO-250611-0070LAM</t>
  </si>
  <si>
    <t>RPRO-250611-0069LAM</t>
  </si>
  <si>
    <t>RPRO-250611-0068LAM</t>
  </si>
  <si>
    <t>RPRO-250611-0067LAM</t>
  </si>
  <si>
    <t>RPRO-250328-0453LAM</t>
  </si>
  <si>
    <t>RPRO-250512-0202LAM</t>
  </si>
  <si>
    <t>RPRO-250620-0102LAM</t>
  </si>
  <si>
    <t>RPRO-250604-0575LAM</t>
  </si>
  <si>
    <t>RPRO-250604-0567LAM</t>
  </si>
  <si>
    <t>RPRO-250519-0354LAM</t>
  </si>
  <si>
    <t>RPRO-250602-0017MOL_OUT</t>
  </si>
  <si>
    <t>RPRO-250429-0384LAM</t>
  </si>
  <si>
    <t>RPRO-250607-0192LAM</t>
  </si>
  <si>
    <t>RPRO-250606-0893LAM</t>
  </si>
  <si>
    <t>RPRO-250514-0197LAM</t>
  </si>
  <si>
    <t>RPRO-250526-0176PRE_IN</t>
  </si>
  <si>
    <t>RPRO-250526-0177PRE_IN</t>
  </si>
  <si>
    <t>RPRO-250526-0174PRE_IN</t>
  </si>
  <si>
    <t>RPRO-250526-0171PRE_IN</t>
  </si>
  <si>
    <t>RPRO-250526-0170PRE_IN</t>
  </si>
  <si>
    <t>RPRO-250526-0169PRE_IN</t>
  </si>
  <si>
    <t>SO-250519-0899</t>
  </si>
  <si>
    <t>RPRO-250520-0588</t>
  </si>
  <si>
    <t>RPRO-250520-0593</t>
  </si>
  <si>
    <t>RPRO-250522-0075</t>
  </si>
  <si>
    <t>RPRO-250522-0076</t>
  </si>
  <si>
    <t>RPRO-250522-0077</t>
  </si>
  <si>
    <t>RPRO-250522-0078</t>
  </si>
  <si>
    <t>RPRO-250522-0079</t>
  </si>
  <si>
    <t>RPRO-250522-0080</t>
  </si>
  <si>
    <t>RPRO-250522-0081</t>
  </si>
  <si>
    <t>RPRO-250522-0082</t>
  </si>
  <si>
    <t>RPRO-250522-0085</t>
  </si>
  <si>
    <t>RPRO-250522-0086</t>
  </si>
  <si>
    <t>RPRO-250522-0087</t>
  </si>
  <si>
    <t>RPRO-250522-0088</t>
  </si>
  <si>
    <t>RPRO-250522-0089</t>
  </si>
  <si>
    <t>RPRO-250522-0090</t>
  </si>
  <si>
    <t>RPRO-250522-0091</t>
  </si>
  <si>
    <t>RPRO-250522-0092</t>
  </si>
  <si>
    <t>RPRO-250611-0013</t>
  </si>
  <si>
    <t>RPRO-250612-0046</t>
  </si>
  <si>
    <t>RPRO-250612-0047</t>
  </si>
  <si>
    <t>RPRO-250612-0357</t>
  </si>
  <si>
    <t>RPRO-250612-0358</t>
  </si>
  <si>
    <t>RPRO-250612-0359</t>
  </si>
  <si>
    <t>RPRO-250612-0459</t>
  </si>
  <si>
    <t>RPRO-250612-0460</t>
  </si>
  <si>
    <t>RPRO-250612-0461</t>
  </si>
  <si>
    <t>RPRO-250612-0462</t>
  </si>
  <si>
    <t>RPRO-250612-0463</t>
  </si>
  <si>
    <t>RPRO-250612-0464</t>
  </si>
  <si>
    <t>RPRO-250612-0465</t>
  </si>
  <si>
    <t>RPRO-250612-0466</t>
  </si>
  <si>
    <t>RPRO-250612-0467</t>
  </si>
  <si>
    <t>RPRO-250513-0240</t>
  </si>
  <si>
    <t>RPRO-250513-0241</t>
  </si>
  <si>
    <t>RPRO-250513-0242</t>
  </si>
  <si>
    <t>RPRO-250513-0243</t>
  </si>
  <si>
    <t>RPRO-250513-0244</t>
  </si>
  <si>
    <t>RPRO-250513-0245</t>
  </si>
  <si>
    <t>RPRO-250513-0246</t>
  </si>
  <si>
    <t>RPRO-250513-0247</t>
  </si>
  <si>
    <t>RPRO-250513-0248</t>
  </si>
  <si>
    <t>RPRO-250513-0249</t>
  </si>
  <si>
    <t>RPRO-250513-0250</t>
  </si>
  <si>
    <t>RPRO-250514-0205</t>
  </si>
  <si>
    <t>RPRO-250528-0093</t>
  </si>
  <si>
    <t>RPRO-250528-0095</t>
  </si>
  <si>
    <t>RPRO-250528-0278</t>
  </si>
  <si>
    <t>RPRO-250528-0282</t>
  </si>
  <si>
    <t>RPRO-250528-0288</t>
  </si>
  <si>
    <t>SO-250527-2257</t>
  </si>
  <si>
    <t>RPRO-250528-0303</t>
  </si>
  <si>
    <t>RPRO-250528-0315</t>
  </si>
  <si>
    <t>SO-250527-2265</t>
  </si>
  <si>
    <t>RPRO-250528-0319</t>
  </si>
  <si>
    <t>SO-250527-2266</t>
  </si>
  <si>
    <t>RPRO-250528-0321</t>
  </si>
  <si>
    <t>SO-250527-2288</t>
  </si>
  <si>
    <t>RPRO-250528-0367</t>
  </si>
  <si>
    <t>SO-250527-2289</t>
  </si>
  <si>
    <t>RPRO-250528-0369</t>
  </si>
  <si>
    <t>SO-250530-0105</t>
  </si>
  <si>
    <t>RPRO-250602-0071</t>
  </si>
  <si>
    <t>SO-250530-0106</t>
  </si>
  <si>
    <t>RPRO-250602-0073</t>
  </si>
  <si>
    <t>RPRO-250605-0608</t>
  </si>
  <si>
    <t>RPRO-250613-0152</t>
  </si>
  <si>
    <t>SO-250505-0107</t>
  </si>
  <si>
    <t>RPRO-250506-0248</t>
  </si>
  <si>
    <t>RPRO-250506-0682</t>
  </si>
  <si>
    <t>RPRO-250508-0584</t>
  </si>
  <si>
    <t>RPRO-250508-0585</t>
  </si>
  <si>
    <t>RPRO-250508-0586</t>
  </si>
  <si>
    <t>RPRO-250508-0587</t>
  </si>
  <si>
    <t>RPRO-250508-0588</t>
  </si>
  <si>
    <t>SO-250502-0307</t>
  </si>
  <si>
    <t>RPRO-250508-0589</t>
  </si>
  <si>
    <t>RPRO-250508-0590</t>
  </si>
  <si>
    <t>SO-250502-0309</t>
  </si>
  <si>
    <t>RPRO-250508-0591</t>
  </si>
  <si>
    <t>SO-250502-0310</t>
  </si>
  <si>
    <t>RPRO-250508-0592</t>
  </si>
  <si>
    <t>SO-250502-0311</t>
  </si>
  <si>
    <t>RPRO-250508-0593</t>
  </si>
  <si>
    <t>SO-250502-0312</t>
  </si>
  <si>
    <t>RPRO-250508-0594</t>
  </si>
  <si>
    <t>RPRO-250513-0177</t>
  </si>
  <si>
    <t>RPRO-250513-0178</t>
  </si>
  <si>
    <t>RPRO-250513-0179</t>
  </si>
  <si>
    <t>RPRO-250513-0180</t>
  </si>
  <si>
    <t>RPRO-250513-0181</t>
  </si>
  <si>
    <t>RPRO-250513-0182</t>
  </si>
  <si>
    <t>RPRO-250513-0183</t>
  </si>
  <si>
    <t>RPRO-250513-0184</t>
  </si>
  <si>
    <t>RPRO-250513-0185</t>
  </si>
  <si>
    <t>RPRO-250513-0186</t>
  </si>
  <si>
    <t>RPRO-250513-0236</t>
  </si>
  <si>
    <t>SO-250512-0516</t>
  </si>
  <si>
    <t>RPRO-250513-0503</t>
  </si>
  <si>
    <t>SO-250512-0528</t>
  </si>
  <si>
    <t>RPRO-250513-0515</t>
  </si>
  <si>
    <t>SO-250512-0552</t>
  </si>
  <si>
    <t>RPRO-250513-0539</t>
  </si>
  <si>
    <t>SO-250512-0553</t>
  </si>
  <si>
    <t>RPRO-250513-0540</t>
  </si>
  <si>
    <t>SO-250512-0554</t>
  </si>
  <si>
    <t>RPRO-250513-0541</t>
  </si>
  <si>
    <t>SO-250512-0555</t>
  </si>
  <si>
    <t>RPRO-250513-0542</t>
  </si>
  <si>
    <t>SO-250512-0556</t>
  </si>
  <si>
    <t>RPRO-250513-0543</t>
  </si>
  <si>
    <t>SO-250512-0557</t>
  </si>
  <si>
    <t>RPRO-250513-0544</t>
  </si>
  <si>
    <t>SO-250512-0572</t>
  </si>
  <si>
    <t>RPRO-250513-0559</t>
  </si>
  <si>
    <t>SO-250512-0573</t>
  </si>
  <si>
    <t>RPRO-250513-0560</t>
  </si>
  <si>
    <t>RPRO-250513-0564</t>
  </si>
  <si>
    <t>DC-006431</t>
  </si>
  <si>
    <t>AWB-004964</t>
  </si>
  <si>
    <t>04Z DURAPLUSH LJ-A2700 44" 250G</t>
  </si>
  <si>
    <t>HTL-026471</t>
  </si>
  <si>
    <t>NIKE Heat Transfer Logo 2 COLORS W:13.4MM L:52MM COLOR(S):10A/05B Left Foot Description: 10A Base "NIKE IZI SHOX" + 05B Outline/"IZI" + 0.2mm Base clear around logo (follow file) Right Foot Description: Same as Left Foot</t>
  </si>
  <si>
    <t>SO-250512-0624</t>
  </si>
  <si>
    <t>RPRO-250513-0565</t>
  </si>
  <si>
    <t>SO-250512-0625</t>
  </si>
  <si>
    <t>RPRO-250513-0566</t>
  </si>
  <si>
    <t>SO-250512-0626</t>
  </si>
  <si>
    <t>RPRO-250513-0567</t>
  </si>
  <si>
    <t>RPRO-250513-0568</t>
  </si>
  <si>
    <t>SO-250512-0628</t>
  </si>
  <si>
    <t>RPRO-250513-0569</t>
  </si>
  <si>
    <t>SO-250512-0629</t>
  </si>
  <si>
    <t>RPRO-250513-0570</t>
  </si>
  <si>
    <t>RPRO-250513-0571</t>
  </si>
  <si>
    <t>RPRO-250513-0572</t>
  </si>
  <si>
    <t>SO-250512-0647</t>
  </si>
  <si>
    <t>RPRO-250513-0588</t>
  </si>
  <si>
    <t>DC-008522</t>
  </si>
  <si>
    <t>AWB-004984</t>
  </si>
  <si>
    <t>11K DURAPLUSH LJ-A2700 44" 250G</t>
  </si>
  <si>
    <t>HTL-027793</t>
  </si>
  <si>
    <t>NIKE Heat Transfer Logo (Vertical Direction Printing) 2 COLORS W:13.4MM L:52MM COLOR(S):11K/01B Left Foot Description:"NIKE SHOX"/Base "IZI":11K + "NIKE SHOX"outer frame/border/"IZI":01B + 0.2mm Base clear around logo (follow file) Right Foot Description:Same as Left Foot (Left &amp; Right are the same direction: logo from toe to heel)</t>
  </si>
  <si>
    <t>RPRO-250528-0449</t>
  </si>
  <si>
    <t>RPRO-250528-0495</t>
  </si>
  <si>
    <t>RPRO-250529-0283</t>
  </si>
  <si>
    <t>RPRO-250529-0285</t>
  </si>
  <si>
    <t>RPRO-250529-0291</t>
  </si>
  <si>
    <t>RPRO-250529-0297</t>
  </si>
  <si>
    <t>RPRO-250529-0303</t>
  </si>
  <si>
    <t>RPRO-250529-0309</t>
  </si>
  <si>
    <t>RPRO-250529-0313</t>
  </si>
  <si>
    <t>RPRO-250529-0325</t>
  </si>
  <si>
    <t>SO-250528-0181</t>
  </si>
  <si>
    <t>RPRO-250529-0327</t>
  </si>
  <si>
    <t>DC-001262</t>
  </si>
  <si>
    <t>HTL-014836</t>
  </si>
  <si>
    <t>NIKE Heat Transfer Logo 1 COLOR W:48.899MM L:49MM COLOR(S):00A Left Foot Description:NIKE + SWOOSH + COMFORT INSOLE (logo from heel to lateral) + BORDER LINE (+Antimigration) Right Foot Description:NIKE + SWOOSH + COMFORT INSOLE (logo from lateral to heel) + BORDER LINE (+Antimigration) (Left &amp; Right are contrary) SIZE(S):5.5-15</t>
  </si>
  <si>
    <t>RPRO-250529-0337</t>
  </si>
  <si>
    <t>SO-250528-0233</t>
  </si>
  <si>
    <t>RPRO-250602-0495</t>
  </si>
  <si>
    <t>DC-014568</t>
  </si>
  <si>
    <t>RPRO-250602-0496</t>
  </si>
  <si>
    <t>RPRO-250602-0497</t>
  </si>
  <si>
    <t>RPRO-250602-0498</t>
  </si>
  <si>
    <t>RPRO-250602-0505</t>
  </si>
  <si>
    <t>RPRO-250602-0508</t>
  </si>
  <si>
    <t>RPRO-250602-0510</t>
  </si>
  <si>
    <t>RPRO-250602-0520</t>
  </si>
  <si>
    <t>RPRO-250602-0527</t>
  </si>
  <si>
    <t>RPRO-250613-0047</t>
  </si>
  <si>
    <t>RPRO-250604-0305</t>
  </si>
  <si>
    <t>RPRO-250604-0570</t>
  </si>
  <si>
    <t>RPRO-250605-0552</t>
  </si>
  <si>
    <t>RPRO-250602-0051</t>
  </si>
  <si>
    <t>RPRO-250604-0182</t>
  </si>
  <si>
    <t>RPRO-250424-0310</t>
  </si>
  <si>
    <t>RPRO-250425-0142</t>
  </si>
  <si>
    <t>RPRO-250425-0143</t>
  </si>
  <si>
    <t>RPRO-250425-0144</t>
  </si>
  <si>
    <t>RPRO-250425-0145</t>
  </si>
  <si>
    <t>RPRO-250507-0003</t>
  </si>
  <si>
    <t>RPRO-250507-0004</t>
  </si>
  <si>
    <t>RPRO-250526-0088</t>
  </si>
  <si>
    <t>RPRO-250606-0059</t>
  </si>
  <si>
    <t>RPRO-250612-0168</t>
  </si>
  <si>
    <t>RPRO-250604-0362</t>
  </si>
  <si>
    <t>RPRO-250604-0364</t>
  </si>
  <si>
    <t>RPRO-250604-0367</t>
  </si>
  <si>
    <t>RPRO-250604-0368</t>
  </si>
  <si>
    <t>RPRO-250604-0369</t>
  </si>
  <si>
    <t>RPRO-250606-0038</t>
  </si>
  <si>
    <t>RPRO-250606-0061</t>
  </si>
  <si>
    <t>RPRO-250606-0064</t>
  </si>
  <si>
    <t>RPRO-250606-0066</t>
  </si>
  <si>
    <t>RPRO-250606-0068</t>
  </si>
  <si>
    <t>RPRO-250606-0344</t>
  </si>
  <si>
    <t>RPRO-250606-0351</t>
  </si>
  <si>
    <t>RPRO-250606-0355</t>
  </si>
  <si>
    <t>RPRO-250606-0070</t>
  </si>
  <si>
    <t>RPRO-250606-0074</t>
  </si>
  <si>
    <t>RPRO-250606-0077</t>
  </si>
  <si>
    <t>RPRO-250606-0080</t>
  </si>
  <si>
    <t>RPRO-250606-0083</t>
  </si>
  <si>
    <t>RPRO-250606-0086</t>
  </si>
  <si>
    <t>RPRO-250606-0089</t>
  </si>
  <si>
    <t>RPRO-250606-0092</t>
  </si>
  <si>
    <t>RPRO-250606-0095</t>
  </si>
  <si>
    <t>RPRO-250519-0219</t>
  </si>
  <si>
    <t>RPRO-250418-0171</t>
  </si>
  <si>
    <t>RPRO-250425-0046</t>
  </si>
  <si>
    <t>RPRO-250425-0048</t>
  </si>
  <si>
    <t>RPRO-250425-0050</t>
  </si>
  <si>
    <t>RPRO-250429-0279</t>
  </si>
  <si>
    <t>RPRO-250512-0188</t>
  </si>
  <si>
    <t>RPRO-250512-0189</t>
  </si>
  <si>
    <t>RPRO-250512-0203</t>
  </si>
  <si>
    <t>RPRO-250514-0148</t>
  </si>
  <si>
    <t>RPRO-250528-1913</t>
  </si>
  <si>
    <t>RPRO-250610-0609</t>
  </si>
  <si>
    <t>RPRO-250610-0615</t>
  </si>
  <si>
    <t>RPRO-250610-0618</t>
  </si>
  <si>
    <t>RPRO-250610-0621</t>
  </si>
  <si>
    <t>RPRO-250610-0632</t>
  </si>
  <si>
    <t>RPRO-250610-0636</t>
  </si>
  <si>
    <t>RPRO-250610-0658</t>
  </si>
  <si>
    <t>RPRO-250610-0666</t>
  </si>
  <si>
    <t>RPRO-250610-0680</t>
  </si>
  <si>
    <t>RPRO-250610-0682</t>
  </si>
  <si>
    <t>RPRO-250610-0686</t>
  </si>
  <si>
    <t>RPRO-250610-0688</t>
  </si>
  <si>
    <t>RPRO-250610-0698</t>
  </si>
  <si>
    <t>RPRO-250610-0702</t>
  </si>
  <si>
    <t>RPRO-250611-0188</t>
  </si>
  <si>
    <t>RPRO-250611-0189</t>
  </si>
  <si>
    <t>RPRO-250527-0123</t>
  </si>
  <si>
    <t>RPRO-250528-1924</t>
  </si>
  <si>
    <t>RPRO-250530-0032</t>
  </si>
  <si>
    <t>RPRO-250610-0608</t>
  </si>
  <si>
    <t>RPRO-250610-0619</t>
  </si>
  <si>
    <t>RPRO-250610-0622</t>
  </si>
  <si>
    <t>RPRO-250610-0628</t>
  </si>
  <si>
    <t>RPRO-250610-0630</t>
  </si>
  <si>
    <t>RPRO-250610-0638</t>
  </si>
  <si>
    <t>RPRO-250610-0640</t>
  </si>
  <si>
    <t>RPRO-250610-0642</t>
  </si>
  <si>
    <t>RPRO-250610-0646</t>
  </si>
  <si>
    <t>RPRO-250610-0650</t>
  </si>
  <si>
    <t>RPRO-250610-0652</t>
  </si>
  <si>
    <t>RPRO-250610-0660</t>
  </si>
  <si>
    <t>RPRO-250610-0664</t>
  </si>
  <si>
    <t>RPRO-250610-0674</t>
  </si>
  <si>
    <t>RPRO-250610-0678</t>
  </si>
  <si>
    <t>RPRO-250610-0689</t>
  </si>
  <si>
    <t>RPRO-250610-0692</t>
  </si>
  <si>
    <t>RPRO-250610-0696</t>
  </si>
  <si>
    <t>RPRO-250610-0700</t>
  </si>
  <si>
    <t>RPRO-250610-0703</t>
  </si>
  <si>
    <t>RPRO-250610-0710</t>
  </si>
  <si>
    <t>RPRO-250611-0166</t>
  </si>
  <si>
    <t>RPRO-250611-0167</t>
  </si>
  <si>
    <t>RPRO-250611-0170</t>
  </si>
  <si>
    <t>RPRO-250611-0171</t>
  </si>
  <si>
    <t>RPRO-250612-0406</t>
  </si>
  <si>
    <t>RPRO-250612-0455</t>
  </si>
  <si>
    <t>RPRO-250617-0898</t>
  </si>
  <si>
    <t>RPRO-250610-0611</t>
  </si>
  <si>
    <t>RPRO-250610-0617</t>
  </si>
  <si>
    <t>RPRO-250610-0662</t>
  </si>
  <si>
    <t>RPRO-250418-0170</t>
  </si>
  <si>
    <t>RPRO-250502-0168</t>
  </si>
  <si>
    <t>RPRO-250514-0193</t>
  </si>
  <si>
    <t>RPRO-250507-0803</t>
  </si>
  <si>
    <t>RPRO-250507-0811</t>
  </si>
  <si>
    <t>RPRO-250210-1952</t>
  </si>
  <si>
    <t>RPRO-250211-0127</t>
  </si>
  <si>
    <t>RPRO-250425-0047</t>
  </si>
  <si>
    <t>RPRO-250507-0576</t>
  </si>
  <si>
    <t>RPRO-250507-0588</t>
  </si>
  <si>
    <t>RPRO-250331-1037</t>
  </si>
  <si>
    <t>RPRO-250401-0253</t>
  </si>
  <si>
    <t>RPRO-250401-0272</t>
  </si>
  <si>
    <t>RPRO-250401-0309</t>
  </si>
  <si>
    <t>RPRO-250528-1925</t>
  </si>
  <si>
    <t>RPRO-250602-0077</t>
  </si>
  <si>
    <t>RPRO-250602-0079</t>
  </si>
  <si>
    <t>RPRO-250602-0083</t>
  </si>
  <si>
    <t>RPRO-250602-0085</t>
  </si>
  <si>
    <t>RPRO-250602-0089</t>
  </si>
  <si>
    <t>RPRO-250602-0091</t>
  </si>
  <si>
    <t>RPRO-250602-0093</t>
  </si>
  <si>
    <t>RPRO-250519-0258</t>
  </si>
  <si>
    <t>RPRO-250519-0273</t>
  </si>
  <si>
    <t>RPRO-250519-0285</t>
  </si>
  <si>
    <t>RPRO-250519-0292</t>
  </si>
  <si>
    <t>RPRO-250519-0296</t>
  </si>
  <si>
    <t>RPRO-250519-0300</t>
  </si>
  <si>
    <t>RPRO-250519-0304</t>
  </si>
  <si>
    <t>RPRO-250519-0307</t>
  </si>
  <si>
    <t>RPRO-250519-0310</t>
  </si>
  <si>
    <t>RPRO-250519-0312</t>
  </si>
  <si>
    <t>RPRO-250519-0315</t>
  </si>
  <si>
    <t>RPRO-250519-0318</t>
  </si>
  <si>
    <t>RPRO-250519-0321</t>
  </si>
  <si>
    <t>RPRO-250519-0326</t>
  </si>
  <si>
    <t>RPRO-250519-0329</t>
  </si>
  <si>
    <t>RPRO-250507-0574PRE_IN</t>
  </si>
  <si>
    <t>RPRO-250507-0577PRE_IN</t>
  </si>
  <si>
    <t>RPRO-250507-0589PRE_IN</t>
  </si>
  <si>
    <t>RPRO-250507-0574PRE</t>
  </si>
  <si>
    <t>RPRO-250507-0577PRE</t>
  </si>
  <si>
    <t>RPRO-250507-0589PRE</t>
  </si>
  <si>
    <t>RPRO-250429-0386LAM</t>
  </si>
  <si>
    <t>RPRO-250509-0194MOL_IN</t>
  </si>
  <si>
    <t>RPRO-250526-0179PRE</t>
  </si>
  <si>
    <t>RPRO-250526-0172PRE</t>
  </si>
  <si>
    <t>RPRO-250526-0178PRE</t>
  </si>
  <si>
    <t>RPRO-250612-0292PRE_IN</t>
  </si>
  <si>
    <t>RPRO-250612-0293PRE_IN</t>
  </si>
  <si>
    <t>RPRO-250612-0292PRE</t>
  </si>
  <si>
    <t>RPRO-250612-0293PRE</t>
  </si>
  <si>
    <t>RPRO-250429-0076MOL_OUT</t>
  </si>
  <si>
    <t>RPRO-250523-0290PRE_IN</t>
  </si>
  <si>
    <t>RPRO-250609-0066PRE_IN</t>
  </si>
  <si>
    <t>RPRO-250604-0564PRE_IN</t>
  </si>
  <si>
    <t>RPRO-250609-0067PRE_IN</t>
  </si>
  <si>
    <t>RPRO-250603-0378PRE_IN</t>
  </si>
  <si>
    <t>RPRO-250527-0102PRE_IN</t>
  </si>
  <si>
    <t>RPRO-250428-0292PRE_IN</t>
  </si>
  <si>
    <t>RPRO-250527-0215PRE_IN</t>
  </si>
  <si>
    <t>RPRO-250609-0066PRE</t>
  </si>
  <si>
    <t>RPRO-250604-0564PRE</t>
  </si>
  <si>
    <t>RPRO-250609-0067PRE</t>
  </si>
  <si>
    <t>RPRO-250603-0378PRE</t>
  </si>
  <si>
    <t>RPRO-250520-0096MOL_OUT</t>
  </si>
  <si>
    <t>RPRO-250610-0377MOL_OUT</t>
  </si>
  <si>
    <t>RPRO-250519-0241PRE_IN</t>
  </si>
  <si>
    <t>RPRO-250519-0241PRE</t>
  </si>
  <si>
    <t>RPRO-250512-0174LAM</t>
  </si>
  <si>
    <t>RPRO-250526-0336LAM</t>
  </si>
  <si>
    <t>RPRO-250604-0659LAM</t>
  </si>
  <si>
    <t>RPRO-250521-0192PRE_IN</t>
  </si>
  <si>
    <t>RPRO-250521-0194PRE_IN</t>
  </si>
  <si>
    <t>RPRO-250521-0194PRE</t>
  </si>
  <si>
    <t>RPRO-250521-0192PRE</t>
  </si>
  <si>
    <t>RPRO-250527-0124LAM</t>
  </si>
  <si>
    <t>RPRO-250508-0165LAM</t>
  </si>
  <si>
    <t>RPRO-250527-0083LAM</t>
  </si>
  <si>
    <t>RPRO-250527-0055LAM</t>
  </si>
  <si>
    <t>RPRO-250520-0783MOL_OUT</t>
  </si>
  <si>
    <t>RPRO-250506-0708MOL_IN</t>
  </si>
  <si>
    <t>RPRO-250519-0241MOL_IN</t>
  </si>
  <si>
    <t>RPRO-250526-0172MOL_IN</t>
  </si>
  <si>
    <t>RPRO-250526-0179MOL_IN</t>
  </si>
  <si>
    <t>RPRO-250527-0190LAM</t>
  </si>
  <si>
    <t>RPRO-250527-0111LAM</t>
  </si>
  <si>
    <t>RPRO-250527-0120LAM</t>
  </si>
  <si>
    <t>RPRO-250527-0217LAM</t>
  </si>
  <si>
    <t>RPRO-250527-0068LAM</t>
  </si>
  <si>
    <t>RPRO-250527-0099LAM</t>
  </si>
  <si>
    <t>RPRO-250527-0065LAM</t>
  </si>
  <si>
    <t>RPRO-250429-0429LAM</t>
  </si>
  <si>
    <t>RPRO-250607-0174MOL_OUT</t>
  </si>
  <si>
    <t>RPRO-250519-0237PRE_IN</t>
  </si>
  <si>
    <t>RPRO-250519-0194PRE_IN</t>
  </si>
  <si>
    <t>RPRO-250519-0194PRE</t>
  </si>
  <si>
    <t>RPRO-250519-0237PRE</t>
  </si>
  <si>
    <t>RPRO-250604-0590MOL_OUT</t>
  </si>
  <si>
    <t>RPRO-250506-0712PRE_IN</t>
  </si>
  <si>
    <t>RPRO-250506-0712PRE</t>
  </si>
  <si>
    <t>RPRO-250519-0268LEAN_IN</t>
  </si>
  <si>
    <t>RPRO-250428-0050MOL_OUT</t>
  </si>
  <si>
    <t>RPRO-250512-0200MOL_OUT</t>
  </si>
  <si>
    <t>RPRO-250527-0102PRE</t>
  </si>
  <si>
    <t>RPRO-250428-0292PRE</t>
  </si>
  <si>
    <t>RPRO-250527-0215PRE</t>
  </si>
  <si>
    <t>RPRO-250604-0456PRE_IN</t>
  </si>
  <si>
    <t>RPRO-250604-0456PRE</t>
  </si>
  <si>
    <t>RPRO-250604-0590LEAN_IN</t>
  </si>
  <si>
    <t>RPRO-250527-0097LAM</t>
  </si>
  <si>
    <t>RPRO-250527-0088LAM</t>
  </si>
  <si>
    <t>RPRO-250527-0116LAM</t>
  </si>
  <si>
    <t>RPRO-250527-0151LAM</t>
  </si>
  <si>
    <t>RPRO-250519-0077MOL_IN</t>
  </si>
  <si>
    <t>RPRO-250424-0328MOL_IN</t>
  </si>
  <si>
    <t>RPRO-250526-0090MOL_IN</t>
  </si>
  <si>
    <t>RPRO-250519-0087MOL_IN</t>
  </si>
  <si>
    <t>RPRO-250519-0085MOL_IN</t>
  </si>
  <si>
    <t>RPRO-250526-0178MOL_IN</t>
  </si>
  <si>
    <t>RPRO-250519-0257PRE_IN</t>
  </si>
  <si>
    <t>RPRO-250519-0257PRE</t>
  </si>
  <si>
    <t>RPRO-250529-0307LAM</t>
  </si>
  <si>
    <t>RPRO-250526-0176PRE</t>
  </si>
  <si>
    <t>RPRO-250526-0169PRE</t>
  </si>
  <si>
    <t>RPRO-250526-0177PRE</t>
  </si>
  <si>
    <t>RPRO-250526-0171PRE</t>
  </si>
  <si>
    <t>RPRO-250526-0174PRE</t>
  </si>
  <si>
    <t>RPRO-250422-0045PRE_IN</t>
  </si>
  <si>
    <t>RPRO-250422-0045PRE</t>
  </si>
  <si>
    <t>RPRO-250506-0706PRE_IN</t>
  </si>
  <si>
    <t>RPRO-250506-0706PRE</t>
  </si>
  <si>
    <t>RPRO-250520-0595LAM</t>
  </si>
  <si>
    <t>RPRO-250520-0598LAM</t>
  </si>
  <si>
    <t>RPRO-250428-0635</t>
  </si>
  <si>
    <t>RPRO-250428-0637</t>
  </si>
  <si>
    <t>RPRO-250428-0639</t>
  </si>
  <si>
    <t>RPRO-250428-0641</t>
  </si>
  <si>
    <t>RPRO-250428-0645</t>
  </si>
  <si>
    <t>RPRO-250428-0649</t>
  </si>
  <si>
    <t>RPRO-250428-0664</t>
  </si>
  <si>
    <t>RPRO-250428-0667</t>
  </si>
  <si>
    <t>RPRO-250428-0669</t>
  </si>
  <si>
    <t>RPRO-250428-0671</t>
  </si>
  <si>
    <t>RPRO-250428-0673</t>
  </si>
  <si>
    <t>RPRO-250428-0675</t>
  </si>
  <si>
    <t>RPRO-250428-0677</t>
  </si>
  <si>
    <t>RPRO-250515-0139</t>
  </si>
  <si>
    <t>RPRO-250515-0140</t>
  </si>
  <si>
    <t>RPRO-250515-0141</t>
  </si>
  <si>
    <t>RPRO-250515-0142</t>
  </si>
  <si>
    <t>RPRO-250428-0680</t>
  </si>
  <si>
    <t>RPRO-250428-0688</t>
  </si>
  <si>
    <t>RPRO-250428-0695</t>
  </si>
  <si>
    <t>RPRO-250428-0698</t>
  </si>
  <si>
    <t>RPRO-250428-0701</t>
  </si>
  <si>
    <t>RPRO-250428-0703</t>
  </si>
  <si>
    <t>RPRO-250428-0705</t>
  </si>
  <si>
    <t>RPRO-250428-0707</t>
  </si>
  <si>
    <t>RPRO-250428-0709</t>
  </si>
  <si>
    <t>RPRO-250428-0712</t>
  </si>
  <si>
    <t>RPRO-250515-0147</t>
  </si>
  <si>
    <t>RPRO-250515-0149</t>
  </si>
  <si>
    <t>RPRO-250515-0150</t>
  </si>
  <si>
    <t>RPRO-250515-0151</t>
  </si>
  <si>
    <t>RPRO-250515-0152</t>
  </si>
  <si>
    <t>RPRO-250515-0153</t>
  </si>
  <si>
    <t>RPRO-250515-0154</t>
  </si>
  <si>
    <t>RPRO-250515-0155</t>
  </si>
  <si>
    <t>RPRO-250515-0156</t>
  </si>
  <si>
    <t>LAMINATION 2-23/06/2025</t>
  </si>
  <si>
    <t>LAMINATION 5-23/06/2025</t>
  </si>
  <si>
    <t>RPRO-250520-0591</t>
  </si>
  <si>
    <t>LAMINATION 3-23/06/2025</t>
  </si>
  <si>
    <t>RPRO-250519-0275</t>
  </si>
  <si>
    <t>LAMINATION 4-23/06/2025</t>
  </si>
  <si>
    <t>RPRO-250526-0007</t>
  </si>
  <si>
    <t>LAMINATION 6-23/06/2025</t>
  </si>
  <si>
    <t>RPRO-250612-0283</t>
  </si>
  <si>
    <t>RPRO-250612-0289</t>
  </si>
  <si>
    <t>RPRO-250528-0284</t>
  </si>
  <si>
    <t>RPRO-250528-0296</t>
  </si>
  <si>
    <t>RPRO-250528-0305</t>
  </si>
  <si>
    <t>RPRO-250528-0317</t>
  </si>
  <si>
    <t>RPRO-250528-0445</t>
  </si>
  <si>
    <t>RPRO-250528-0447</t>
  </si>
  <si>
    <t>RPRO-250528-0451</t>
  </si>
  <si>
    <t>RPRO-250528-0455</t>
  </si>
  <si>
    <t>RPRO-250528-0457</t>
  </si>
  <si>
    <t>RPRO-250528-0459</t>
  </si>
  <si>
    <t>RPRO-250602-0500</t>
  </si>
  <si>
    <t>RPRO-250602-0502</t>
  </si>
  <si>
    <t>RPRO-250602-0512</t>
  </si>
  <si>
    <t>RPRO-250602-0517</t>
  </si>
  <si>
    <t>RPRO-250602-0524</t>
  </si>
  <si>
    <t>RPRO-250602-0526</t>
  </si>
  <si>
    <t>RPRO-250602-0531</t>
  </si>
  <si>
    <t>RPRO-250602-0533</t>
  </si>
  <si>
    <t>RPRO-250602-0536</t>
  </si>
  <si>
    <t>RPRO-250602-0539</t>
  </si>
  <si>
    <t>RPRO-250602-0541</t>
  </si>
  <si>
    <t>RPRO-250602-0545</t>
  </si>
  <si>
    <t>RPRO-250602-0550</t>
  </si>
  <si>
    <t>RPRO-250602-0556</t>
  </si>
  <si>
    <t>RPRO-250529-0305</t>
  </si>
  <si>
    <t>RPRO-250513-0517</t>
  </si>
  <si>
    <t>RPRO-250528-0453</t>
  </si>
  <si>
    <t>RPRO-250602-0515</t>
  </si>
  <si>
    <t>RPRO-250618-0061</t>
  </si>
  <si>
    <t>RPRO-250620-0122</t>
  </si>
  <si>
    <t>RPRO-250623-0400</t>
  </si>
  <si>
    <t>RPRO-250623-0404</t>
  </si>
  <si>
    <t>RPRO-250623-0407</t>
  </si>
  <si>
    <t>RPRO-250623-0114</t>
  </si>
  <si>
    <t>RPRO-250623-0107</t>
  </si>
  <si>
    <t>SO-250515-0055</t>
  </si>
  <si>
    <t>SO-250512-0530</t>
  </si>
  <si>
    <t>RPRO-250520-1133LEAN_OUT</t>
  </si>
  <si>
    <t>RPRO-250514-0495LAM</t>
  </si>
  <si>
    <t>RPRO-250520-0590LAM</t>
  </si>
  <si>
    <t>RPRO-250506-0688MOL_IN</t>
  </si>
  <si>
    <t>RPRO-250513-0442LAM</t>
  </si>
  <si>
    <t>RPRO-250507-0626LEAN_IN</t>
  </si>
  <si>
    <t>RPRO-250506-0395LEAN_IN</t>
  </si>
  <si>
    <t>RPRO-250526-0329LEAN_IN</t>
  </si>
  <si>
    <t>RPRO-250526-0330LEAN_IN</t>
  </si>
  <si>
    <t>RPRO-250526-0333LEAN_IN</t>
  </si>
  <si>
    <t>RPRO-250512-0173LEAN_IN</t>
  </si>
  <si>
    <t>RPRO-250611-0007LEAN_IN</t>
  </si>
  <si>
    <t>RPRO-250530-0103MOL_OUT</t>
  </si>
  <si>
    <t>RPRO-250604-0567PRE_IN</t>
  </si>
  <si>
    <t>RPRO-250604-0575PRE_IN</t>
  </si>
  <si>
    <t>RPRO-250604-0567PRE</t>
  </si>
  <si>
    <t>RPRO-250604-0575PRE</t>
  </si>
  <si>
    <t>RPRO-250611-0007LEAN_OUT</t>
  </si>
  <si>
    <t>RPRO-250522-0026PRE_IN</t>
  </si>
  <si>
    <t>RPRO-250522-0027PRE_IN</t>
  </si>
  <si>
    <t>RPRO-250522-0028PRE_IN</t>
  </si>
  <si>
    <t>RPRO-250522-0029PRE_IN</t>
  </si>
  <si>
    <t>RPRO-250523-0068PRE_IN</t>
  </si>
  <si>
    <t>RPRO-250523-0069PRE_IN</t>
  </si>
  <si>
    <t>RPRO-250523-0070PRE_IN</t>
  </si>
  <si>
    <t>RPRO-250523-0071PRE_IN</t>
  </si>
  <si>
    <t>RPRO-250523-0072PRE_IN</t>
  </si>
  <si>
    <t>RPRO-250513-0436LAM</t>
  </si>
  <si>
    <t>RPRO-250602-0062MOL_IN</t>
  </si>
  <si>
    <t>RPRO-250602-0042MOL_IN</t>
  </si>
  <si>
    <t>RPRO-250602-0048MOL_IN</t>
  </si>
  <si>
    <t>RPRO-250602-0019MOL_IN</t>
  </si>
  <si>
    <t>RPRO-250523-0072PRE</t>
  </si>
  <si>
    <t>RPRO-250523-0071PRE</t>
  </si>
  <si>
    <t>RPRO-250523-0070PRE</t>
  </si>
  <si>
    <t>RPRO-250523-0069PRE</t>
  </si>
  <si>
    <t>RPRO-250523-0068PRE</t>
  </si>
  <si>
    <t>RPRO-250522-0026PRE</t>
  </si>
  <si>
    <t>RPRO-250522-0027PRE</t>
  </si>
  <si>
    <t>RPRO-250522-0028PRE</t>
  </si>
  <si>
    <t>RPRO-250522-0029PRE</t>
  </si>
  <si>
    <t>SO-250529-0326</t>
  </si>
  <si>
    <t>RPRO-250530-0268</t>
  </si>
  <si>
    <t>SO-250529-0329</t>
  </si>
  <si>
    <t>RPRO-250530-0271</t>
  </si>
  <si>
    <t>RPRO-250602-0056MOL_IN</t>
  </si>
  <si>
    <t>RPRO-250519-0249PRE</t>
  </si>
  <si>
    <t>RPRO-250519-0173PRE</t>
  </si>
  <si>
    <t>RPRO-250515-0210MOL_OUT</t>
  </si>
  <si>
    <t>RPRO-250609-0067MOL_IN</t>
  </si>
  <si>
    <t>RPRO-250603-0378MOL_IN</t>
  </si>
  <si>
    <t>RPRO-250609-0066MOL_IN</t>
  </si>
  <si>
    <t>RPRO-250612-0062MOL_OUT</t>
  </si>
  <si>
    <t>RPRO-250529-0281LAM</t>
  </si>
  <si>
    <t>RPRO-250529-0301LAM</t>
  </si>
  <si>
    <t>RPRO-250514-0308LAM</t>
  </si>
  <si>
    <t>RPRO-250514-0306LAM</t>
  </si>
  <si>
    <t>RPRO-250514-0497LAM</t>
  </si>
  <si>
    <t>RPRO-250514-0492LAM</t>
  </si>
  <si>
    <t>RPRO-250612-0266PRE_IN</t>
  </si>
  <si>
    <t>RPRO-250526-0092PRE_IN</t>
  </si>
  <si>
    <t>RPRO-250526-0092PRE</t>
  </si>
  <si>
    <t>RPRO-250612-0266PRE</t>
  </si>
  <si>
    <t>RPRO-250429-0380MOL_IN</t>
  </si>
  <si>
    <t>RPRO-250604-0456MOL_IN</t>
  </si>
  <si>
    <t>RPRO-250422-0045MOL_IN</t>
  </si>
  <si>
    <t>RPRO-250526-0170PRE</t>
  </si>
  <si>
    <t>RPRO-250603-0144LAM</t>
  </si>
  <si>
    <t>RPRO-250603-0142LAM</t>
  </si>
  <si>
    <t>RPRO-250603-0141LAM</t>
  </si>
  <si>
    <t>RPRO-250603-0143LAM</t>
  </si>
  <si>
    <t>RPRO-241231-0291LAM</t>
  </si>
  <si>
    <t>RPRO-241231-0300LAM</t>
  </si>
  <si>
    <t>RPRO-250519-0222LEAN_IN</t>
  </si>
  <si>
    <t>RPRO-250604-0598MOL_OUT</t>
  </si>
  <si>
    <t>RPRO-250604-0593MOL_OUT</t>
  </si>
  <si>
    <t>RPRO-250604-0591MOL_OUT</t>
  </si>
  <si>
    <t>RPRO-250604-0595MOL_OUT</t>
  </si>
  <si>
    <t>RPRO-250520-0590PRE_IN</t>
  </si>
  <si>
    <t>RPRO-250520-0590PRE</t>
  </si>
  <si>
    <t>RPRO-250515-0223LEAN_OUT</t>
  </si>
  <si>
    <t>RPRO-250428-0248MOL_IN</t>
  </si>
  <si>
    <t>RPRO-250527-0150LAM</t>
  </si>
  <si>
    <t>RPRO-250527-0100LAM</t>
  </si>
  <si>
    <t>RPRO-250527-0045LAM</t>
  </si>
  <si>
    <t>RPRO-250527-0077LAM</t>
  </si>
  <si>
    <t>RPRO-250527-0066LAM</t>
  </si>
  <si>
    <t>RPRO-250527-0067LAM</t>
  </si>
  <si>
    <t>RPRO-250528-0242LAM</t>
  </si>
  <si>
    <t>RPRO-250527-0137LAM</t>
  </si>
  <si>
    <t>RPRO-250527-0042LAM</t>
  </si>
  <si>
    <t>RPRO-250527-0125LAM</t>
  </si>
  <si>
    <t>RPRO-250527-0191LAM</t>
  </si>
  <si>
    <t>RPRO-250527-0197LAM</t>
  </si>
  <si>
    <t>RPRO-250429-0070LAM</t>
  </si>
  <si>
    <t>RPRO-250527-0103LAM</t>
  </si>
  <si>
    <t>RPRO-250429-0074LAM</t>
  </si>
  <si>
    <t>RPRO-250527-0098LAM</t>
  </si>
  <si>
    <t>RPRO-250527-0064LAM</t>
  </si>
  <si>
    <t>RPRO-250429-0442PRE_IN</t>
  </si>
  <si>
    <t>RPRO-250429-0442PRE</t>
  </si>
  <si>
    <t>RPRO-250506-0478LAM</t>
  </si>
  <si>
    <t>RPRO-250509-0193MOL_IN</t>
  </si>
  <si>
    <t>RPRO-250428-0343MOL_OUT</t>
  </si>
  <si>
    <t>RPRO-250515-0208MOL_OUT</t>
  </si>
  <si>
    <t>RPRO-250529-0169MOL_OUT</t>
  </si>
  <si>
    <t>RPRO-250515-0234LAM</t>
  </si>
  <si>
    <t>RPRO-250515-0235LAM</t>
  </si>
  <si>
    <t>RPRO-250602-0053LAM</t>
  </si>
  <si>
    <t>RPRO-250613-0168LAM</t>
  </si>
  <si>
    <t>RPRO-250613-0167LAM</t>
  </si>
  <si>
    <t>RPRO-250515-0253MOL_OUT</t>
  </si>
  <si>
    <t>RPRO-250429-0429PRE_IN</t>
  </si>
  <si>
    <t>RPRO-250429-0429PRE</t>
  </si>
  <si>
    <t>RPRO-250527-0244MOL_OUT</t>
  </si>
  <si>
    <t>RPRO-250618-0201MOL_OUT</t>
  </si>
  <si>
    <t>RPRO-250513-0436PRE_IN</t>
  </si>
  <si>
    <t>RPRO-250513-0442PRE_IN</t>
  </si>
  <si>
    <t>RPRO-250506-0779PRE_IN</t>
  </si>
  <si>
    <t>RPRO-250513-0436PRE</t>
  </si>
  <si>
    <t>RPRO-250513-0442PRE</t>
  </si>
  <si>
    <t>RPRO-250506-0779PRE</t>
  </si>
  <si>
    <t>RPRO-250507-0572MOL_OUT</t>
  </si>
  <si>
    <t>RPRO-250507-0570MOL_OUT</t>
  </si>
  <si>
    <t>RPRO-250526-0182LAM</t>
  </si>
  <si>
    <t>RPRO-250612-0160LAM</t>
  </si>
  <si>
    <t>RPRO-250612-0166LAM</t>
  </si>
  <si>
    <t>RPRO-250612-0161LAM</t>
  </si>
  <si>
    <t>RPRO-250526-0169MOL_IN</t>
  </si>
  <si>
    <t>RPRO-250526-0174MOL_IN</t>
  </si>
  <si>
    <t>RPRO-250526-0176MOL_IN</t>
  </si>
  <si>
    <t>RPRO-250526-0171MOL_IN</t>
  </si>
  <si>
    <t>RPRO-250526-0177MOL_IN</t>
  </si>
  <si>
    <t>RPRO-250509-0117LAM</t>
  </si>
  <si>
    <t>RPRO-250509-0114LAM</t>
  </si>
  <si>
    <t>RPRO-250519-0044LAM</t>
  </si>
  <si>
    <t>RPRO-250519-0132LAM</t>
  </si>
  <si>
    <t>RPRO-250428-0357MOL_OUT</t>
  </si>
  <si>
    <t>RPRO-250428-0359MOL_OUT</t>
  </si>
  <si>
    <t>RPRO-250604-0583MOL_OUT</t>
  </si>
  <si>
    <t>RPRO-250611-0006MOL_OUT</t>
  </si>
  <si>
    <t>RPRO-250519-0180LEAN_IN</t>
  </si>
  <si>
    <t>RPRO-250519-0258LAM</t>
  </si>
  <si>
    <t>RPRO-250519-0273LAM</t>
  </si>
  <si>
    <t>RPRO-250519-0285LAM</t>
  </si>
  <si>
    <t>RPRO-250519-0292LAM</t>
  </si>
  <si>
    <t>RPRO-250519-0296LAM</t>
  </si>
  <si>
    <t>RPRO-250519-0300LAM</t>
  </si>
  <si>
    <t>RPRO-250519-0304LAM</t>
  </si>
  <si>
    <t>RPRO-250519-0307LAM</t>
  </si>
  <si>
    <t>RPRO-250519-0310LAM</t>
  </si>
  <si>
    <t>RPRO-250519-0318LAM</t>
  </si>
  <si>
    <t>RPRO-250519-0329LAM</t>
  </si>
  <si>
    <t>RPRO-250520-0595PRE_IN</t>
  </si>
  <si>
    <t>RPRO-250520-0598PRE_IN</t>
  </si>
  <si>
    <t>RPRO-250520-0595PRE</t>
  </si>
  <si>
    <t>RPRO-250520-0598PRE</t>
  </si>
  <si>
    <t>RPRO-250502-0433MOL_OUT</t>
  </si>
  <si>
    <t>RPRO-250424-0326MOL_OUT</t>
  </si>
  <si>
    <t>RPRO-250428-0365MOL_OUT</t>
  </si>
  <si>
    <t>RPRO-250428-0224MOL_OUT</t>
  </si>
  <si>
    <t>RPRO-250514-0199LAM</t>
  </si>
  <si>
    <t>RPRO-250528-2000LAM</t>
  </si>
  <si>
    <t>RPRO-250528-2003LAM</t>
  </si>
  <si>
    <t>RPRO-250528-2006LAM</t>
  </si>
  <si>
    <t>RPRO-250520-0598MOL_IN</t>
  </si>
  <si>
    <t>RPRO-250602-0017LEAN_IN</t>
  </si>
  <si>
    <t>RPRO-250429-0386PRE_IN</t>
  </si>
  <si>
    <t>RPRO-250429-0386PRE</t>
  </si>
  <si>
    <t>RPRO-250429-0285LAM</t>
  </si>
  <si>
    <t>RPRO-250429-0281LAM</t>
  </si>
  <si>
    <t>RPRO-250429-0289LAM</t>
  </si>
  <si>
    <t>RPRO-250519-0150LAM</t>
  </si>
  <si>
    <t>RPRO-250519-0312LAM</t>
  </si>
  <si>
    <t>RPRO-250519-0315LAM</t>
  </si>
  <si>
    <t>RPRO-250502-0433LEAN_IN</t>
  </si>
  <si>
    <t>RPRO-250520-0590MOL_IN</t>
  </si>
  <si>
    <t>RPRO-250514-0474LAM</t>
  </si>
  <si>
    <t>RPRO-250429-0406PRE_IN</t>
  </si>
  <si>
    <t>RPRO-250506-0781PRE_IN</t>
  </si>
  <si>
    <t>RPRO-250429-0406PRE</t>
  </si>
  <si>
    <t>RPRO-250506-0781PRE</t>
  </si>
  <si>
    <t>RPRO-250507-0702LAM</t>
  </si>
  <si>
    <t>RPRO-250521-0191LAM</t>
  </si>
  <si>
    <t>RPRO-250507-0911PRE</t>
  </si>
  <si>
    <t>RPRO-250422-0621LAM</t>
  </si>
  <si>
    <t>RPRO-250422-0623LAM</t>
  </si>
  <si>
    <t>RPRO-250422-0624LAM</t>
  </si>
  <si>
    <t>RPRO-250422-0625LAM</t>
  </si>
  <si>
    <t>RPRO-250422-0627LAM</t>
  </si>
  <si>
    <t>RPRO-250422-0628LAM</t>
  </si>
  <si>
    <t>RPRO-250422-0629LAM</t>
  </si>
  <si>
    <t>RPRO-250422-0630LAM</t>
  </si>
  <si>
    <t>RPRO-250422-0631LAM</t>
  </si>
  <si>
    <t>RPRO-250422-0632LAM</t>
  </si>
  <si>
    <t>RPRO-250422-0633LAM</t>
  </si>
  <si>
    <t>RPRO-250422-0635LAM</t>
  </si>
  <si>
    <t>RPRO-250422-0637LAM</t>
  </si>
  <si>
    <t>RPRO-250527-0244LEAN_IN</t>
  </si>
  <si>
    <t>RPRO-250618-0201LEAN_IN</t>
  </si>
  <si>
    <t>RPRO-250526-0009PRE_IN</t>
  </si>
  <si>
    <t>RPRO-250526-0009PRE</t>
  </si>
  <si>
    <t>RPRO-250507-0977MOL_IN</t>
  </si>
  <si>
    <t>RPRO-250429-0435MOL_IN</t>
  </si>
  <si>
    <t>RPRO-250607-0177MOL_IN</t>
  </si>
  <si>
    <t>RPRO-250519-0194MOL_IN</t>
  </si>
  <si>
    <t>RPRO-250519-0237MOL_IN</t>
  </si>
  <si>
    <t>RPRO-250507-0589MOL_IN</t>
  </si>
  <si>
    <t>RPRO-250509-0082MOL_IN</t>
  </si>
  <si>
    <t>RPRO-250428-0286MOL_IN</t>
  </si>
  <si>
    <t>RPRO-250507-0577MOL_IN</t>
  </si>
  <si>
    <t>RPRO-250428-0246MOL_OUT</t>
  </si>
  <si>
    <t>RPRO-250428-0120MOL_OUT</t>
  </si>
  <si>
    <t>RPRO-250428-0218MOL_OUT</t>
  </si>
  <si>
    <t>RPRO-250428-0169MOL_OUT</t>
  </si>
  <si>
    <t>RPRO-250507-0660LAM</t>
  </si>
  <si>
    <t>RPRO-250521-0198LAM</t>
  </si>
  <si>
    <t>RPRO-250521-0197LAM</t>
  </si>
  <si>
    <t>RPRO-250521-0190LAM</t>
  </si>
  <si>
    <t>RPRO-250521-0195LAM</t>
  </si>
  <si>
    <t>RPRO-250507-0622LAM</t>
  </si>
  <si>
    <t>RPRO-250429-0293LAM</t>
  </si>
  <si>
    <t>RPRO-250428-0222MOL_IN</t>
  </si>
  <si>
    <t>RPRO-250526-0088LAM</t>
  </si>
  <si>
    <t>RPRO-250425-0143LAM</t>
  </si>
  <si>
    <t>RPRO-250526-0170MOL_IN</t>
  </si>
  <si>
    <t>RPRO-250424-0310LAM</t>
  </si>
  <si>
    <t>RPRO-250425-0144LAM</t>
  </si>
  <si>
    <t>RPRO-250507-0003LAM</t>
  </si>
  <si>
    <t>RPRO-250425-0142LAM</t>
  </si>
  <si>
    <t>RPRO-250519-0201LEAN_OUT</t>
  </si>
  <si>
    <t>RPRO-250519-0321LAM</t>
  </si>
  <si>
    <t>RPRO-250519-0326LAM</t>
  </si>
  <si>
    <t>RPRO-250515-0208LEAN_IN</t>
  </si>
  <si>
    <t>RPRO-250521-0358MOL_OUT</t>
  </si>
  <si>
    <t>RPRO-250506-0740LEAN_OUT</t>
  </si>
  <si>
    <t>RPRO-250604-0377LAM</t>
  </si>
  <si>
    <t>RPRO-250521-0354MOL_OUT</t>
  </si>
  <si>
    <t>RPRO-250519-0275LAM</t>
  </si>
  <si>
    <t>RPRO-250519-0268LEAN_OUT</t>
  </si>
  <si>
    <t>RPRO-250612-0268MOL_OUT</t>
  </si>
  <si>
    <t>RPRO-250610-0461MOL_OUT</t>
  </si>
  <si>
    <t>RPRO-250514-0326LAM</t>
  </si>
  <si>
    <t>RPRO-250514-0328LAM</t>
  </si>
  <si>
    <t>RPRO-250610-0459MOL_OUT</t>
  </si>
  <si>
    <t>RPRO-250507-0576LAM</t>
  </si>
  <si>
    <t>RPRO-250507-0588LAM</t>
  </si>
  <si>
    <t>RPRO-250521-0262LEAN_IN</t>
  </si>
  <si>
    <t>RPRO-250515-0249MOL_OUT</t>
  </si>
  <si>
    <t>RPRO-250429-0429MOL_IN</t>
  </si>
  <si>
    <t>RPRO-250610-0670LAM</t>
  </si>
  <si>
    <t>RPRO-250610-0706LAM</t>
  </si>
  <si>
    <t>RPRO-250610-0676LAM</t>
  </si>
  <si>
    <t>RPRO-250610-0684LAM</t>
  </si>
  <si>
    <t>RPRO-250610-0694LAM</t>
  </si>
  <si>
    <t>RPRO-250610-0704LAM</t>
  </si>
  <si>
    <t>RPRO-250422-0662LAM</t>
  </si>
  <si>
    <t>RPRO-250425-0145LAM</t>
  </si>
  <si>
    <t>RPRO-250617-0898LAM</t>
  </si>
  <si>
    <t>RPRO-250507-0004LAM</t>
  </si>
  <si>
    <t>RPRO-250429-0384PRE_IN</t>
  </si>
  <si>
    <t>RPRO-250429-0384PRE</t>
  </si>
  <si>
    <t>RPRO-250527-0192LAM</t>
  </si>
  <si>
    <t>RPRO-250527-0043LAM</t>
  </si>
  <si>
    <t>RPRO-250527-0084LAM</t>
  </si>
  <si>
    <t>RPRO-250325-0342LAM</t>
  </si>
  <si>
    <t>RPRO-250604-0564MOL_IN</t>
  </si>
  <si>
    <t>RPRO-250618-0059MOL_IN</t>
  </si>
  <si>
    <t>RPRO-250512-0186MOL_IN</t>
  </si>
  <si>
    <t>RPRO-250612-0292MOL_IN</t>
  </si>
  <si>
    <t>RPRO-250612-0293MOL_IN</t>
  </si>
  <si>
    <t>RPRO-250424-0718MOL_IN</t>
  </si>
  <si>
    <t>RPRO-250512-0202PRE_IN</t>
  </si>
  <si>
    <t>RPRO-250611-0071PRE_IN</t>
  </si>
  <si>
    <t>RPRO-250611-0070PRE_IN</t>
  </si>
  <si>
    <t>RPRO-250611-0069PRE_IN</t>
  </si>
  <si>
    <t>RPRO-250611-0068PRE_IN</t>
  </si>
  <si>
    <t>RPRO-250328-0453PRE_IN</t>
  </si>
  <si>
    <t>RPRO-250611-0067PRE_IN</t>
  </si>
  <si>
    <t>RPRO-250620-0102PRE_IN</t>
  </si>
  <si>
    <t>RPRO-250512-0202PRE</t>
  </si>
  <si>
    <t>RPRO-250328-0453PRE</t>
  </si>
  <si>
    <t>RPRO-250620-0102PRE</t>
  </si>
  <si>
    <t>RPRO-250611-0071PRE</t>
  </si>
  <si>
    <t>RPRO-250611-0070PRE</t>
  </si>
  <si>
    <t>RPRO-250611-0069PRE</t>
  </si>
  <si>
    <t>RPRO-250611-0068PRE</t>
  </si>
  <si>
    <t>RPRO-250611-0067PRE</t>
  </si>
  <si>
    <t>RPRO-250519-0277MOL_OUT</t>
  </si>
  <si>
    <t>RPRO-250514-0077MOL_OUT</t>
  </si>
  <si>
    <t>RPRO-250603-0144PRE_IN</t>
  </si>
  <si>
    <t>RPRO-250603-0143PRE_IN</t>
  </si>
  <si>
    <t>RPRO-250603-0141PRE_IN</t>
  </si>
  <si>
    <t>RPRO-250603-0142PRE_IN</t>
  </si>
  <si>
    <t>RPRO-250507-0626LEAN_OUT</t>
  </si>
  <si>
    <t>RPRO-250519-0219LAM</t>
  </si>
  <si>
    <t>RPRO-250529-0366LAM</t>
  </si>
  <si>
    <t>RPRO-250604-0305LAM</t>
  </si>
  <si>
    <t>RPRO-250424-0288PRE_IN</t>
  </si>
  <si>
    <t>RPRO-250526-0086PRE_IN</t>
  </si>
  <si>
    <t>RPRO-250617-0973PRE_IN</t>
  </si>
  <si>
    <t>RPRO-250424-0288PRE</t>
  </si>
  <si>
    <t>RPRO-250526-0086PRE</t>
  </si>
  <si>
    <t>RPRO-250617-0973PRE</t>
  </si>
  <si>
    <t>RPRO-250530-0104LEAN_OUT</t>
  </si>
  <si>
    <t>RPRO-250604-0570LAM</t>
  </si>
  <si>
    <t>RPRO-250425-0144PRE_IN</t>
  </si>
  <si>
    <t>RPRO-250424-0310PRE_IN</t>
  </si>
  <si>
    <t>RPRO-250620-0572LAM</t>
  </si>
  <si>
    <t>RPRO-250425-0144PRE</t>
  </si>
  <si>
    <t>RPRO-250424-0310PRE</t>
  </si>
  <si>
    <t>RPRO-250508-0169LAM</t>
  </si>
  <si>
    <t>RPRO-250527-0155LAM</t>
  </si>
  <si>
    <t>RPRO-250527-0195LAM</t>
  </si>
  <si>
    <t>RPRO-250603-0300LAM</t>
  </si>
  <si>
    <t>RPRO-250422-0550LAM</t>
  </si>
  <si>
    <t>RPRO-250422-0554LAM</t>
  </si>
  <si>
    <t>RPRO-250422-0551LAM</t>
  </si>
  <si>
    <t>RPRO-250612-0039LAM</t>
  </si>
  <si>
    <t>RPRO-250612-0041LAM</t>
  </si>
  <si>
    <t>RPRO-250506-0143MOL_OUT</t>
  </si>
  <si>
    <t>RPRO-250523-0127LEAN_OUT</t>
  </si>
  <si>
    <t>RPRO-250429-0382MOL_OUT</t>
  </si>
  <si>
    <t>RPRO-250425-0143PRE_IN</t>
  </si>
  <si>
    <t>RPRO-250526-0088PRE_IN</t>
  </si>
  <si>
    <t>RPRO-250425-0143PRE</t>
  </si>
  <si>
    <t>RPRO-250526-0088PRE</t>
  </si>
  <si>
    <t>RPRO-250507-0949MOL_OUT</t>
  </si>
  <si>
    <t>RPRO-250514-0244LAM</t>
  </si>
  <si>
    <t>RPRO-250515-0253LEAN_IN</t>
  </si>
  <si>
    <t>RPRO-250603-0338LEAN_IN</t>
  </si>
  <si>
    <t>RPRO-250604-0456MOL_OUT</t>
  </si>
  <si>
    <t>RPRO-250613-0168PRE_IN</t>
  </si>
  <si>
    <t>RPRO-250613-0167PRE_IN</t>
  </si>
  <si>
    <t>RPRO-250502-0433LEAN_OUT</t>
  </si>
  <si>
    <t>RPRO-250610-0370PRE_IN</t>
  </si>
  <si>
    <t>RPRO-250610-0368PRE_IN</t>
  </si>
  <si>
    <t>RPRO-250610-0366PRE_IN</t>
  </si>
  <si>
    <t>RPRO-250610-0364PRE_IN</t>
  </si>
  <si>
    <t>RPRO-250610-0362PRE_IN</t>
  </si>
  <si>
    <t>RPRO-250610-0358PRE_IN</t>
  </si>
  <si>
    <t>RPRO-250610-0291PRE_IN</t>
  </si>
  <si>
    <t>RPRO-250610-0294PRE_IN</t>
  </si>
  <si>
    <t>RPRO-250610-0296PRE_IN</t>
  </si>
  <si>
    <t>RPRO-250610-0299PRE_IN</t>
  </si>
  <si>
    <t>RPRO-250610-0302PRE_IN</t>
  </si>
  <si>
    <t>RPRO-250610-0305PRE_IN</t>
  </si>
  <si>
    <t>RPRO-250610-0308PRE_IN</t>
  </si>
  <si>
    <t>RPRO-250610-0311PRE_IN</t>
  </si>
  <si>
    <t>RPRO-250610-0314PRE_IN</t>
  </si>
  <si>
    <t>RPRO-250528-1913LAM</t>
  </si>
  <si>
    <t>RPRO-250612-0283LAM</t>
  </si>
  <si>
    <t>RPRO-250612-0289LAM</t>
  </si>
  <si>
    <t>RPRO-250610-0291PRE</t>
  </si>
  <si>
    <t>RPRO-250610-0294PRE</t>
  </si>
  <si>
    <t>RPRO-250610-0296PRE</t>
  </si>
  <si>
    <t>RPRO-250610-0299PRE</t>
  </si>
  <si>
    <t>RPRO-250610-0305PRE</t>
  </si>
  <si>
    <t>RPRO-250610-0308PRE</t>
  </si>
  <si>
    <t>RPRO-250610-0311PRE</t>
  </si>
  <si>
    <t>RPRO-250610-0314PRE</t>
  </si>
  <si>
    <t>RPRO-250610-0302PRE</t>
  </si>
  <si>
    <t>RPRO-250610-0370PRE</t>
  </si>
  <si>
    <t>RPRO-250610-0368PRE</t>
  </si>
  <si>
    <t>RPRO-250610-0366PRE</t>
  </si>
  <si>
    <t>RPRO-250610-0364PRE</t>
  </si>
  <si>
    <t>RPRO-250610-0362PRE</t>
  </si>
  <si>
    <t>RPRO-250610-0358PRE</t>
  </si>
  <si>
    <t>RPRO-250602-0017LEAN_OUT</t>
  </si>
  <si>
    <t>RPRO-250519-0315PRE_IN</t>
  </si>
  <si>
    <t>RPRO-250519-0292PRE_IN</t>
  </si>
  <si>
    <t>RPRO-250519-0318PRE_IN</t>
  </si>
  <si>
    <t>RPRO-250519-0310PRE_IN</t>
  </si>
  <si>
    <t>RPRO-250519-0312PRE_IN</t>
  </si>
  <si>
    <t>RPRO-250519-0307PRE_IN</t>
  </si>
  <si>
    <t>RPRO-250519-0300PRE_IN</t>
  </si>
  <si>
    <t>RPRO-250519-0304PRE_IN</t>
  </si>
  <si>
    <t>RPRO-250519-0329PRE_IN</t>
  </si>
  <si>
    <t>RPRO-250519-0273PRE_IN</t>
  </si>
  <si>
    <t>RPRO-250519-0326PRE_IN</t>
  </si>
  <si>
    <t>RPRO-250519-0321PRE_IN</t>
  </si>
  <si>
    <t>RPRO-250519-0258PRE_IN</t>
  </si>
  <si>
    <t>RPRO-250519-0285PRE_IN</t>
  </si>
  <si>
    <t>RPRO-250519-0296PRE_IN</t>
  </si>
  <si>
    <t>RPRO-250519-0258PRE</t>
  </si>
  <si>
    <t>RPRO-250519-0285PRE</t>
  </si>
  <si>
    <t>RPRO-250519-0296PRE</t>
  </si>
  <si>
    <t>RPRO-250519-0315PRE</t>
  </si>
  <si>
    <t>RPRO-250519-0292PRE</t>
  </si>
  <si>
    <t>RPRO-250519-0318PRE</t>
  </si>
  <si>
    <t>RPRO-250519-0310PRE</t>
  </si>
  <si>
    <t>RPRO-250519-0312PRE</t>
  </si>
  <si>
    <t>RPRO-250519-0307PRE</t>
  </si>
  <si>
    <t>RPRO-250519-0300PRE</t>
  </si>
  <si>
    <t>RPRO-250519-0304PRE</t>
  </si>
  <si>
    <t>RPRO-250519-0329PRE</t>
  </si>
  <si>
    <t>RPRO-250519-0273PRE</t>
  </si>
  <si>
    <t>RPRO-250519-0326PRE</t>
  </si>
  <si>
    <t>RPRO-250519-0321PRE</t>
  </si>
  <si>
    <t>RPRO-250520-0590MOL_OUT</t>
  </si>
  <si>
    <t>RPRO-250514-0148LAM</t>
  </si>
  <si>
    <t>RPRO-250428-0131LAM</t>
  </si>
  <si>
    <t>RPRO-250617-0898PRE_IN</t>
  </si>
  <si>
    <t>RPRO-250425-0145PRE_IN</t>
  </si>
  <si>
    <t>RPRO-250507-0004PRE_IN</t>
  </si>
  <si>
    <t>RPRO-250617-0898PRE</t>
  </si>
  <si>
    <t>RPRO-250425-0145PRE</t>
  </si>
  <si>
    <t>RPRO-250429-0387LAM</t>
  </si>
  <si>
    <t>RPRO-250514-0193LAM</t>
  </si>
  <si>
    <t>RPRO-250527-0021MOL_OUT</t>
  </si>
  <si>
    <t>RPRO-250612-0160PRE_IN</t>
  </si>
  <si>
    <t>RPRO-250612-0166PRE_IN</t>
  </si>
  <si>
    <t>RPRO-250612-0161PRE_IN</t>
  </si>
  <si>
    <t>RPRO-250520-0590LEAN_IN</t>
  </si>
  <si>
    <t>RPRO-250428-0096LAM</t>
  </si>
  <si>
    <t>RPRO-250509-0083LAM</t>
  </si>
  <si>
    <t>RPRO-250428-0228LAM</t>
  </si>
  <si>
    <t>RPRO-250424-0190LAM</t>
  </si>
  <si>
    <t>RPRO-250520-0835MOL_OUT</t>
  </si>
  <si>
    <t>RPRO-250602-0053PRE_IN</t>
  </si>
  <si>
    <t>RPRO-250530-0032LAM</t>
  </si>
  <si>
    <t>RPRO-250507-0004PRE</t>
  </si>
  <si>
    <t>RPRO-250527-0021LEAN_IN</t>
  </si>
  <si>
    <t>RPRO-250612-0268LEAN_IN</t>
  </si>
  <si>
    <t>RPRO-250514-0446LEAN_IN</t>
  </si>
  <si>
    <t>RPRO-250429-0382LEAN_IN</t>
  </si>
  <si>
    <t>RPRO-250612-0266MOL_IN</t>
  </si>
  <si>
    <t>RPRO-250526-0092MOL_IN</t>
  </si>
  <si>
    <t>RPRO-250604-0575MOL_IN</t>
  </si>
  <si>
    <t>RPRO-250604-0567MOL_IN</t>
  </si>
  <si>
    <t>RPRO-250429-0384MOL_IN</t>
  </si>
  <si>
    <t>RPRO-250522-0029MOL_IN</t>
  </si>
  <si>
    <t>RPRO-250522-0028MOL_IN</t>
  </si>
  <si>
    <t>RPRO-250522-0027MOL_IN</t>
  </si>
  <si>
    <t>RPRO-250522-0026MOL_IN</t>
  </si>
  <si>
    <t>RPRO-250523-0068MOL_IN</t>
  </si>
  <si>
    <t>RPRO-250523-0069MOL_IN</t>
  </si>
  <si>
    <t>RPRO-250523-0070MOL_IN</t>
  </si>
  <si>
    <t>RPRO-250523-0071MOL_IN</t>
  </si>
  <si>
    <t>RPRO-250523-0072MOL_IN</t>
  </si>
  <si>
    <t>RPRO-250429-0406MOL_IN</t>
  </si>
  <si>
    <t>RPRO-250526-0091PRE_IN</t>
  </si>
  <si>
    <t>RPRO-250521-0192MOL_IN</t>
  </si>
  <si>
    <t>RPRO-250521-0194MOL_IN</t>
  </si>
  <si>
    <t>RPRO-250527-0102MOL_IN</t>
  </si>
  <si>
    <t>RPRO-250428-0292MOL_IN</t>
  </si>
  <si>
    <t>RPRO-250527-0215MOL_IN</t>
  </si>
  <si>
    <t>RPRO-250602-0074MOL_IN</t>
  </si>
  <si>
    <t>RPRO-250610-0370MOL_IN</t>
  </si>
  <si>
    <t>RPRO-250610-0368MOL_IN</t>
  </si>
  <si>
    <t>RPRO-250610-0366MOL_IN</t>
  </si>
  <si>
    <t>RPRO-250610-0364MOL_IN</t>
  </si>
  <si>
    <t>RPRO-250610-0362MOL_IN</t>
  </si>
  <si>
    <t>RPRO-250610-0358MOL_IN</t>
  </si>
  <si>
    <t>RPRO-250610-0291MOL_IN</t>
  </si>
  <si>
    <t>RPRO-250610-0294MOL_IN</t>
  </si>
  <si>
    <t>RPRO-250610-0296MOL_IN</t>
  </si>
  <si>
    <t>RPRO-250610-0299MOL_IN</t>
  </si>
  <si>
    <t>RPRO-250610-0302MOL_IN</t>
  </si>
  <si>
    <t>RPRO-250610-0305MOL_IN</t>
  </si>
  <si>
    <t>RPRO-250610-0308MOL_IN</t>
  </si>
  <si>
    <t>RPRO-250610-0311MOL_IN</t>
  </si>
  <si>
    <t>RPRO-250610-0314MOL_IN</t>
  </si>
  <si>
    <t>RPRO-250526-0091PRE</t>
  </si>
  <si>
    <t>RPRO-250514-0148PRE_IN</t>
  </si>
  <si>
    <t>RPRO-250611-0171LAM</t>
  </si>
  <si>
    <t>RPRO-250514-0148PRE</t>
  </si>
  <si>
    <t>RPRO-250612-0455LAM</t>
  </si>
  <si>
    <t>RPRO-250513-0436MOL_IN</t>
  </si>
  <si>
    <t>RPRO-241231-0291PRE_IN</t>
  </si>
  <si>
    <t>RPRO-241231-0300PRE_IN</t>
  </si>
  <si>
    <t>RPRO-250611-0170LAM</t>
  </si>
  <si>
    <t>RPRO-250519-0258MOL_IN</t>
  </si>
  <si>
    <t>RPRO-250519-0285MOL_IN</t>
  </si>
  <si>
    <t>RPRO-250519-0296MOL_IN</t>
  </si>
  <si>
    <t>RPRO-250623-0400LAM</t>
  </si>
  <si>
    <t>RPRO-250623-0407LAM</t>
  </si>
  <si>
    <t>RPRO-250623-0404LAM</t>
  </si>
  <si>
    <t>RPRO-250528-1913PRE_IN</t>
  </si>
  <si>
    <t>RPRO-250528-1913PRE</t>
  </si>
  <si>
    <t>JVC6-027-1(Skive arch)</t>
  </si>
  <si>
    <t>DC-012378</t>
  </si>
  <si>
    <t>PVN-001442</t>
  </si>
  <si>
    <t>OrthoLite Ultra GREEN/16-5932TPX Flat Sheet 0.085D 25+/-4 Asker C 1.1M 1.47M 5mm</t>
  </si>
  <si>
    <t>AWB-020098</t>
  </si>
  <si>
    <t>NB1100817 YH-S198 58" 250G</t>
  </si>
  <si>
    <t>HTL-007247</t>
  </si>
  <si>
    <t>NEW BALANCE Heat Transfer Logo (Vertical Direction Printing) 1 COLOR W:15.4MM L:65MM COLOR(S):NB102 Left Foot Description:"NEW BALANCE + 574" Right Foot Description:Same as Left Foot (Left &amp; Right are the same direction: logo from toe to heel)</t>
  </si>
  <si>
    <t>Liệu đã chặt đôi mang đi bào eo (dùng bánh mài 9.5 độ bào từ eo vào, trong phạm vi 15-25mm, độ dày eo từ 2mm đến 3mm+/-0.3mm(bao gồm vải).</t>
  </si>
  <si>
    <t>DC-013906</t>
  </si>
  <si>
    <t>HTL-033035</t>
  </si>
  <si>
    <t>NIKE Heat Transfer Logo (Horizontal Direction Printing) 1 COLOR W:50.19MM L:72.75MM COLOR(S): 12J Left Foot Description:"NIKE"/SWOOSH/"ENGINEERED FOR ALL DAY EVERYDAY COMFORT"(logo from left to right)+ BORDER LINE (with the pointed facing outward of lateral) + 0.1mm Clear base Right Foot Description:Same as Left Foot (follow color swatch and drawing)</t>
  </si>
  <si>
    <t>RPRO-250507-0003PRE_IN</t>
  </si>
  <si>
    <t>RPRO-250425-0142PRE_IN</t>
  </si>
  <si>
    <t>RPRO-250507-0003PRE</t>
  </si>
  <si>
    <t>RPRO-250425-0142PRE</t>
  </si>
  <si>
    <t>RPRO-250602-0029LAM</t>
  </si>
  <si>
    <t>RPRO-250602-0052LAM</t>
  </si>
  <si>
    <t>RPRO-250602-0076LAM</t>
  </si>
  <si>
    <t>RPRO-250529-0305LAM</t>
  </si>
  <si>
    <t>RPRO-250610-0340PRE_IN</t>
  </si>
  <si>
    <t>RPRO-250610-0338PRE_IN</t>
  </si>
  <si>
    <t>RPRO-250610-0356PRE_IN</t>
  </si>
  <si>
    <t>RPRO-250610-0354PRE_IN</t>
  </si>
  <si>
    <t>RPRO-250610-0352PRE_IN</t>
  </si>
  <si>
    <t>RPRO-250610-0356PRE</t>
  </si>
  <si>
    <t>RPRO-250610-0354PRE</t>
  </si>
  <si>
    <t>RPRO-250610-0352PRE</t>
  </si>
  <si>
    <t>RPRO-250610-0340PRE</t>
  </si>
  <si>
    <t>RPRO-250610-0338PRE</t>
  </si>
  <si>
    <t>RPRO-250610-0340MOL_IN</t>
  </si>
  <si>
    <t>RPRO-250610-0338MOL_IN</t>
  </si>
  <si>
    <t>RPRO-250610-0356MOL_IN</t>
  </si>
  <si>
    <t>RPRO-250610-0354MOL_IN</t>
  </si>
  <si>
    <t>RPRO-250610-0352MOL_IN</t>
  </si>
  <si>
    <t>RPRO-250328-0453MOL_IN</t>
  </si>
  <si>
    <t>RPRO-250526-0009MOL_IN</t>
  </si>
  <si>
    <t>RPRO-250521-0193PRE</t>
  </si>
  <si>
    <t>DUC</t>
  </si>
  <si>
    <t>RPRO-250521-0193MOL_IN</t>
  </si>
  <si>
    <t>RPRO-250429-0068MOL_OUT</t>
  </si>
  <si>
    <t>RPRO-250428-0074MOL_OUT</t>
  </si>
  <si>
    <t>RPRO-250520-0726MOL_OUT</t>
  </si>
  <si>
    <t>RPRO-250422-0045MOL_OUT</t>
  </si>
  <si>
    <t>RPRO-250514-0193PRE_IN</t>
  </si>
  <si>
    <t>RPRO-250514-0193PRE</t>
  </si>
  <si>
    <t>RPRO-250507-0574MOL_IN</t>
  </si>
  <si>
    <t>RPRO-250611-0188LAM</t>
  </si>
  <si>
    <t>RPRO-250611-0189LAM</t>
  </si>
  <si>
    <t>RPRO-250612-0406LAM</t>
  </si>
  <si>
    <t>RPRO-250611-0167LAM</t>
  </si>
  <si>
    <t>RPRO-250526-0319MOL_OUT</t>
  </si>
  <si>
    <t>RPRO-250602-0381MOL_OUT</t>
  </si>
  <si>
    <t>RPRO-250604-0582MOL_OUT</t>
  </si>
  <si>
    <t>RPRO-250610-0334PRE_IN</t>
  </si>
  <si>
    <t>RPRO-250610-0336PRE_IN</t>
  </si>
  <si>
    <t>RPRO-250610-0342PRE_IN</t>
  </si>
  <si>
    <t>RPRO-250610-0344PRE_IN</t>
  </si>
  <si>
    <t>RPRO-250610-0346PRE_IN</t>
  </si>
  <si>
    <t>RPRO-250610-0348PRE_IN</t>
  </si>
  <si>
    <t>RPRO-250610-0350PRE_IN</t>
  </si>
  <si>
    <t>RPRO-250610-0334PRE</t>
  </si>
  <si>
    <t>RPRO-250610-0336PRE</t>
  </si>
  <si>
    <t>RPRO-250610-0342PRE</t>
  </si>
  <si>
    <t>RPRO-250610-0344PRE</t>
  </si>
  <si>
    <t>RPRO-250610-0346PRE</t>
  </si>
  <si>
    <t>RPRO-250610-0348PRE</t>
  </si>
  <si>
    <t>RPRO-250610-0350PRE</t>
  </si>
  <si>
    <t>RPRO-250521-0105</t>
  </si>
  <si>
    <t>RPRO-250528-0254</t>
  </si>
  <si>
    <t>RPRO-250528-0256</t>
  </si>
  <si>
    <t>RPRO-250528-0258</t>
  </si>
  <si>
    <t>RPRO-250528-0260</t>
  </si>
  <si>
    <t>RPRO-250528-0262</t>
  </si>
  <si>
    <t>RPRO-250528-0264</t>
  </si>
  <si>
    <t>RPRO-250528-0266</t>
  </si>
  <si>
    <t>RPRO-250528-0268</t>
  </si>
  <si>
    <t>RPRO-250528-0270</t>
  </si>
  <si>
    <t>RPRO-250528-0272</t>
  </si>
  <si>
    <t>RPRO-250528-1986</t>
  </si>
  <si>
    <t>RPRO-250528-1987</t>
  </si>
  <si>
    <t>RPRO-250529-0070</t>
  </si>
  <si>
    <t>RPRO-250529-0189</t>
  </si>
  <si>
    <t>RPRO-250529-0263</t>
  </si>
  <si>
    <t>RPRO-250602-0408</t>
  </si>
  <si>
    <t>RPRO-250607-0183</t>
  </si>
  <si>
    <t>RPRO-250607-0184</t>
  </si>
  <si>
    <t>RPRO-250607-0234</t>
  </si>
  <si>
    <t>SO-250606-0184</t>
  </si>
  <si>
    <t>RPRO-250607-0248</t>
  </si>
  <si>
    <t>RPRO-250609-0001</t>
  </si>
  <si>
    <t>RPRO-250609-0002</t>
  </si>
  <si>
    <t>RPRO-250609-0003</t>
  </si>
  <si>
    <t>RPRO-250609-0004</t>
  </si>
  <si>
    <t>RPRO-250609-0005</t>
  </si>
  <si>
    <t>RPRO-250609-0006</t>
  </si>
  <si>
    <t>RPRO-250609-0007</t>
  </si>
  <si>
    <t>RPRO-250609-0008</t>
  </si>
  <si>
    <t>RPRO-250609-0009</t>
  </si>
  <si>
    <t>RPRO-250609-0010</t>
  </si>
  <si>
    <t>RPRO-250609-0011</t>
  </si>
  <si>
    <t>RPRO-250609-0012</t>
  </si>
  <si>
    <t>RPRO-250609-0013</t>
  </si>
  <si>
    <t>RPRO-250609-0014</t>
  </si>
  <si>
    <t>SO-250607-0015</t>
  </si>
  <si>
    <t>RPRO-250609-0015</t>
  </si>
  <si>
    <t>RPRO-250609-0016</t>
  </si>
  <si>
    <t>RPRO-250609-0017</t>
  </si>
  <si>
    <t>SO-250607-0018</t>
  </si>
  <si>
    <t>RPRO-250609-0018</t>
  </si>
  <si>
    <t>SO-250607-0019</t>
  </si>
  <si>
    <t>RPRO-250609-0019</t>
  </si>
  <si>
    <t>SO-250607-0020</t>
  </si>
  <si>
    <t>RPRO-250609-0020</t>
  </si>
  <si>
    <t>SO-250607-0029</t>
  </si>
  <si>
    <t>RPRO-250609-0029</t>
  </si>
  <si>
    <t>RPRO-250602-0501</t>
  </si>
  <si>
    <t>RPRO-250602-0503</t>
  </si>
  <si>
    <t>RPRO-250602-0504</t>
  </si>
  <si>
    <t>RPRO-250602-0506</t>
  </si>
  <si>
    <t>RPRO-250602-0507</t>
  </si>
  <si>
    <t>RPRO-250602-0509</t>
  </si>
  <si>
    <t>RPRO-250602-0511</t>
  </si>
  <si>
    <t>RPRO-250602-0513</t>
  </si>
  <si>
    <t>RPRO-250602-0514</t>
  </si>
  <si>
    <t>RPRO-250602-0516</t>
  </si>
  <si>
    <t>RPRO-250602-0518</t>
  </si>
  <si>
    <t>RPRO-250602-0519</t>
  </si>
  <si>
    <t>SO-250528-0259</t>
  </si>
  <si>
    <t>RPRO-250602-0521</t>
  </si>
  <si>
    <t>RPRO-250602-0522</t>
  </si>
  <si>
    <t>RPRO-250602-0523</t>
  </si>
  <si>
    <t>RPRO-250602-0525</t>
  </si>
  <si>
    <t>RPRO-250602-0528</t>
  </si>
  <si>
    <t>SO-250528-0267</t>
  </si>
  <si>
    <t>RPRO-250602-0529</t>
  </si>
  <si>
    <t>RPRO-250602-0530</t>
  </si>
  <si>
    <t>RPRO-250602-0532</t>
  </si>
  <si>
    <t>RPRO-250602-0534</t>
  </si>
  <si>
    <t>RPRO-250602-0535</t>
  </si>
  <si>
    <t>RPRO-250602-0537</t>
  </si>
  <si>
    <t>RPRO-250602-0538</t>
  </si>
  <si>
    <t>SO-250528-0278</t>
  </si>
  <si>
    <t>RPRO-250602-0540</t>
  </si>
  <si>
    <t>RPRO-250602-0542</t>
  </si>
  <si>
    <t>RPRO-250602-0543</t>
  </si>
  <si>
    <t>RPRO-250602-0544</t>
  </si>
  <si>
    <t>SO-250528-0284</t>
  </si>
  <si>
    <t>RPRO-250602-0546</t>
  </si>
  <si>
    <t>RPRO-250602-0547</t>
  </si>
  <si>
    <t>SO-250528-0286</t>
  </si>
  <si>
    <t>RPRO-250602-0548</t>
  </si>
  <si>
    <t>RPRO-250602-0549</t>
  </si>
  <si>
    <t>RPRO-250602-0551</t>
  </si>
  <si>
    <t>SO-250528-0295</t>
  </si>
  <si>
    <t>RPRO-250602-0554</t>
  </si>
  <si>
    <t>RPRO-250602-0555</t>
  </si>
  <si>
    <t>RPRO-250606-0511</t>
  </si>
  <si>
    <t>RPRO-250428-0657</t>
  </si>
  <si>
    <t>RPRO-250428-0659</t>
  </si>
  <si>
    <t>RPRO-250428-0661</t>
  </si>
  <si>
    <t>RPRO-250512-0195</t>
  </si>
  <si>
    <t>RPRO-250526-0334</t>
  </si>
  <si>
    <t>RPRO-250528-0379</t>
  </si>
  <si>
    <t>RPRO-250528-0396</t>
  </si>
  <si>
    <t>RPRO-250528-0398</t>
  </si>
  <si>
    <t>RPRO-250528-0400</t>
  </si>
  <si>
    <t>RPRO-250528-0412</t>
  </si>
  <si>
    <t>RPRO-250528-0414</t>
  </si>
  <si>
    <t>SO-250527-2310</t>
  </si>
  <si>
    <t>RPRO-250528-0416</t>
  </si>
  <si>
    <t>SO-250527-2311</t>
  </si>
  <si>
    <t>RPRO-250528-0418</t>
  </si>
  <si>
    <t>RPRO-250605-0609</t>
  </si>
  <si>
    <t>RPRO-250605-0610</t>
  </si>
  <si>
    <t>RPRO-250605-0611</t>
  </si>
  <si>
    <t>RPRO-250605-0612</t>
  </si>
  <si>
    <t>RPRO-250605-0613</t>
  </si>
  <si>
    <t>RPRO-250606-0520</t>
  </si>
  <si>
    <t>RPRO-250606-0532</t>
  </si>
  <si>
    <t>RPRO-250606-0541</t>
  </si>
  <si>
    <t>RPRO-250611-0014</t>
  </si>
  <si>
    <t>RPRO-250613-0035</t>
  </si>
  <si>
    <t>RPRO-250613-0042</t>
  </si>
  <si>
    <t>SO-250505-0623</t>
  </si>
  <si>
    <t>RPRO-250506-0480</t>
  </si>
  <si>
    <t>RPRO-250514-0112</t>
  </si>
  <si>
    <t>RPRO-250514-0470</t>
  </si>
  <si>
    <t>RPRO-250528-0432</t>
  </si>
  <si>
    <t>RPRO-250528-0438</t>
  </si>
  <si>
    <t>RPRO-250528-1916</t>
  </si>
  <si>
    <t>RPRO-250602-0480</t>
  </si>
  <si>
    <t>RPRO-250602-0481</t>
  </si>
  <si>
    <t>RPRO-250602-0482</t>
  </si>
  <si>
    <t>RPRO-250602-0483</t>
  </si>
  <si>
    <t>RPRO-250602-0484</t>
  </si>
  <si>
    <t>RPRO-250602-0485</t>
  </si>
  <si>
    <t>RPRO-250602-0486</t>
  </si>
  <si>
    <t>RPRO-250602-0487</t>
  </si>
  <si>
    <t>RPRO-250602-0488</t>
  </si>
  <si>
    <t>RPRO-250602-0489</t>
  </si>
  <si>
    <t>RPRO-250602-0490</t>
  </si>
  <si>
    <t>RPRO-250602-0491</t>
  </si>
  <si>
    <t>RPRO-250602-0492</t>
  </si>
  <si>
    <t>RPRO-250602-0493</t>
  </si>
  <si>
    <t>RPRO-250611-0020</t>
  </si>
  <si>
    <t>RPRO-250623-0707</t>
  </si>
  <si>
    <t>RPRO-250602-0494</t>
  </si>
  <si>
    <t>RPRO-250424-0302</t>
  </si>
  <si>
    <t>RPRO-250507-0007</t>
  </si>
  <si>
    <t>RPRO-250526-0095</t>
  </si>
  <si>
    <t>RPRO-250612-0163</t>
  </si>
  <si>
    <t>RPRO-250612-0164</t>
  </si>
  <si>
    <t>RPRO-250612-0165</t>
  </si>
  <si>
    <t>RPRO-250612-0167</t>
  </si>
  <si>
    <t>RPRO-250612-0169</t>
  </si>
  <si>
    <t>RPRO-250612-0170</t>
  </si>
  <si>
    <t>RPRO-250612-0281</t>
  </si>
  <si>
    <t>RPRO-250612-0282</t>
  </si>
  <si>
    <t>RPRO-250612-0285</t>
  </si>
  <si>
    <t>RPRO-250612-0290</t>
  </si>
  <si>
    <t>RPRO-250612-0294</t>
  </si>
  <si>
    <t>RPRO-250617-0899</t>
  </si>
  <si>
    <t>RPRO-250617-0900</t>
  </si>
  <si>
    <t>RPRO-250617-0903</t>
  </si>
  <si>
    <t>RPRO-250607-0176</t>
  </si>
  <si>
    <t>RPRO-250424-0325</t>
  </si>
  <si>
    <t>RPRO-250424-0338</t>
  </si>
  <si>
    <t>RPRO-250425-0141</t>
  </si>
  <si>
    <t>RPRO-250507-0001</t>
  </si>
  <si>
    <t>RPRO-250507-0005</t>
  </si>
  <si>
    <t>RPRO-250526-0087</t>
  </si>
  <si>
    <t>RPRO-250617-0902</t>
  </si>
  <si>
    <t>RPRO-250611-0165</t>
  </si>
  <si>
    <t>RPRO-250618-0001</t>
  </si>
  <si>
    <t>RPRO-250618-0338</t>
  </si>
  <si>
    <t>RPRO-250618-0407</t>
  </si>
  <si>
    <t>RPRO-250618-0409</t>
  </si>
  <si>
    <t>RPRO-250619-0141</t>
  </si>
  <si>
    <t>RPRO-250619-0142</t>
  </si>
  <si>
    <t>RPRO-250619-0143</t>
  </si>
  <si>
    <t>RPRO-250619-0297</t>
  </si>
  <si>
    <t>RPRO-250603-0297</t>
  </si>
  <si>
    <t>RPRO-250506-0676</t>
  </si>
  <si>
    <t>RPRO-250519-0264</t>
  </si>
  <si>
    <t>RPRO-250619-0340</t>
  </si>
  <si>
    <t>RPRO-250424-0300</t>
  </si>
  <si>
    <t>RPRO-250424-0341</t>
  </si>
  <si>
    <t>RPRO-250424-0342</t>
  </si>
  <si>
    <t>RPRO-250529-0171</t>
  </si>
  <si>
    <t>RPRO-250604-0439</t>
  </si>
  <si>
    <t>RPRO-250528-1885</t>
  </si>
  <si>
    <t>RPRO-250604-0169</t>
  </si>
  <si>
    <t>RPRO-250604-0172</t>
  </si>
  <si>
    <t>RPRO-250604-0359</t>
  </si>
  <si>
    <t>RPRO-250604-0378</t>
  </si>
  <si>
    <t>RPRO-250604-0379</t>
  </si>
  <si>
    <t>RPRO-250604-0380</t>
  </si>
  <si>
    <t>RPRO-250604-0382</t>
  </si>
  <si>
    <t>RPRO-250604-0383</t>
  </si>
  <si>
    <t>RPRO-250604-0384</t>
  </si>
  <si>
    <t>RPRO-250610-0740</t>
  </si>
  <si>
    <t>RPRO-250610-0744</t>
  </si>
  <si>
    <t>RPRO-250610-0745</t>
  </si>
  <si>
    <t>RPRO-250610-0746</t>
  </si>
  <si>
    <t>RPRO-250610-0747</t>
  </si>
  <si>
    <t>RPRO-250610-0748</t>
  </si>
  <si>
    <t>RPRO-250610-0749</t>
  </si>
  <si>
    <t>RPRO-250610-0750</t>
  </si>
  <si>
    <t>RPRO-250610-0751</t>
  </si>
  <si>
    <t>RPRO-250606-0780</t>
  </si>
  <si>
    <t>RPRO-250512-0069</t>
  </si>
  <si>
    <t>RPRO-250512-0070</t>
  </si>
  <si>
    <t>RPRO-250512-0071</t>
  </si>
  <si>
    <t>RPRO-250512-0072</t>
  </si>
  <si>
    <t>RPRO-250512-0073</t>
  </si>
  <si>
    <t>RPRO-250512-0075</t>
  </si>
  <si>
    <t>RPRO-250512-0076</t>
  </si>
  <si>
    <t>RPRO-250519-0337</t>
  </si>
  <si>
    <t>RPRO-250519-0345</t>
  </si>
  <si>
    <t>RPRO-250519-0349</t>
  </si>
  <si>
    <t>RPRO-250519-0351</t>
  </si>
  <si>
    <t>RPRO-250519-0355</t>
  </si>
  <si>
    <t>RPRO-250519-0357</t>
  </si>
  <si>
    <t>RPRO-250519-0359</t>
  </si>
  <si>
    <t>RPRO-250519-0361</t>
  </si>
  <si>
    <t>RPRO-250610-0714</t>
  </si>
  <si>
    <t>RPRO-250527-0218MOL_OUT</t>
  </si>
  <si>
    <t>RPRO-250604-0365LAM</t>
  </si>
  <si>
    <t>RPRO-250606-0059LAM</t>
  </si>
  <si>
    <t>RPRO-250520-0593LAM</t>
  </si>
  <si>
    <t>RPRO-250520-0588LAM</t>
  </si>
  <si>
    <t>RPRO-250604-0367LAM</t>
  </si>
  <si>
    <t>RPRO-250604-0368LAM</t>
  </si>
  <si>
    <t>RPRO-250604-0369LAM</t>
  </si>
  <si>
    <t>RPRO-250514-0448MOL_OUT</t>
  </si>
  <si>
    <t>RPRO-250529-0366PRE_IN</t>
  </si>
  <si>
    <t>RPRO-250529-0366PRE</t>
  </si>
  <si>
    <t>RPRO-250604-0364LAM</t>
  </si>
  <si>
    <t>RPRO-250619-0353LAM</t>
  </si>
  <si>
    <t>RPRO-250603-0141PRE</t>
  </si>
  <si>
    <t>RPRO-250603-0142PRE</t>
  </si>
  <si>
    <t>RPRO-250603-0143PRE</t>
  </si>
  <si>
    <t>RPRO-250603-0144PRE</t>
  </si>
  <si>
    <t>RPRO-250520-0789MOL_OUT</t>
  </si>
  <si>
    <t>RPRO-250604-0305PRE_IN</t>
  </si>
  <si>
    <t>RPRO-250604-0305PRE</t>
  </si>
  <si>
    <t>RPRO-250604-0590LEAN_OUT</t>
  </si>
  <si>
    <t>RPRO-250526-0182PRE_IN</t>
  </si>
  <si>
    <t>RPRO-250507-0702PRE_IN</t>
  </si>
  <si>
    <t>RPRO-250429-0289PRE_IN</t>
  </si>
  <si>
    <t>RPRO-250429-0289PRE</t>
  </si>
  <si>
    <t>RPRO-250507-0702PRE</t>
  </si>
  <si>
    <t>RPRO-250429-0281PRE_IN</t>
  </si>
  <si>
    <t>RPRO-250519-0150PRE_IN</t>
  </si>
  <si>
    <t>RPRO-250521-0191PRE_IN</t>
  </si>
  <si>
    <t>RPRO-250429-0285PRE_IN</t>
  </si>
  <si>
    <t>RPRO-250429-0281PRE</t>
  </si>
  <si>
    <t>RPRO-250519-0150PRE</t>
  </si>
  <si>
    <t>RPRO-250521-0191PRE</t>
  </si>
  <si>
    <t>RPRO-250429-0285PRE</t>
  </si>
  <si>
    <t>RPRO-250428-0026MOL_IN</t>
  </si>
  <si>
    <t>RPRO-250507-0702MOL_IN</t>
  </si>
  <si>
    <t>RPRO-250429-0289MOL_IN</t>
  </si>
  <si>
    <t>RPRO-250519-0315MOL_IN</t>
  </si>
  <si>
    <t>RPRO-250519-0304MOL_IN</t>
  </si>
  <si>
    <t>RPRO-250605-0551PRE_IN</t>
  </si>
  <si>
    <t>RPRO-250605-0549PRE_IN</t>
  </si>
  <si>
    <t>RPRO-250605-0550PRE_IN</t>
  </si>
  <si>
    <t>RPRO-250605-0551PRE</t>
  </si>
  <si>
    <t>RPRO-250605-0549PRE</t>
  </si>
  <si>
    <t>RPRO-250605-0550PRE</t>
  </si>
  <si>
    <t>RPRO-250529-0327LAM</t>
  </si>
  <si>
    <t>RPRO-250623-0114LAM</t>
  </si>
  <si>
    <t>RPRO-250604-0570PRE_IN</t>
  </si>
  <si>
    <t>RPRO-250604-0570PRE</t>
  </si>
  <si>
    <t>RPRO-250606-0059PRE_IN</t>
  </si>
  <si>
    <t>RPRO-250606-0059PRE</t>
  </si>
  <si>
    <t>RPRO-250606-0074LAM</t>
  </si>
  <si>
    <t>RPRO-250606-0089LAM</t>
  </si>
  <si>
    <t>RPRO-250429-0279LAM</t>
  </si>
  <si>
    <t>RPRO-250603-0144MOL_IN</t>
  </si>
  <si>
    <t>RPRO-250613-0167PRE</t>
  </si>
  <si>
    <t>RPRO-250612-0466LAM</t>
  </si>
  <si>
    <t>RPRO-250612-0467LAM</t>
  </si>
  <si>
    <t>RPRO-250612-0357LAM</t>
  </si>
  <si>
    <t>RPRO-250612-0358LAM</t>
  </si>
  <si>
    <t>RPRO-250612-0359LAM</t>
  </si>
  <si>
    <t>RPRO-250612-0459LAM</t>
  </si>
  <si>
    <t>RPRO-250612-0460LAM</t>
  </si>
  <si>
    <t>RPRO-250612-0461LAM</t>
  </si>
  <si>
    <t>RPRO-250612-0462LAM</t>
  </si>
  <si>
    <t>RPRO-250612-0463LAM</t>
  </si>
  <si>
    <t>RPRO-250612-0464LAM</t>
  </si>
  <si>
    <t>RPRO-250612-0465LAM</t>
  </si>
  <si>
    <t>RPRO-250611-0166LAM</t>
  </si>
  <si>
    <t>RPRO-250606-0061LAM</t>
  </si>
  <si>
    <t>RPRO-250606-0064LAM</t>
  </si>
  <si>
    <t>RPRO-250606-0066LAM</t>
  </si>
  <si>
    <t>RPRO-250606-0068LAM</t>
  </si>
  <si>
    <t>RPRO-250606-0080LAM</t>
  </si>
  <si>
    <t>RPRO-250606-0086LAM</t>
  </si>
  <si>
    <t>RPRO-250606-0070LAM</t>
  </si>
  <si>
    <t>RPRO-250606-0077LAM</t>
  </si>
  <si>
    <t>RPRO-250606-0083LAM</t>
  </si>
  <si>
    <t>RPRO-250606-0092LAM</t>
  </si>
  <si>
    <t>RPRO-250606-0095LAM</t>
  </si>
  <si>
    <t>RPRO-250612-0041PRE_IN</t>
  </si>
  <si>
    <t>RPRO-250612-0039PRE_IN</t>
  </si>
  <si>
    <t>RPRO-250612-0039PRE</t>
  </si>
  <si>
    <t>RPRO-250612-0041PRE</t>
  </si>
  <si>
    <t>RPRO-250613-0167MOL_IN</t>
  </si>
  <si>
    <t>RPRO-250513-0588LAM</t>
  </si>
  <si>
    <t>RPRO-250521-0346MOL_OUT</t>
  </si>
  <si>
    <t>RPRO-250613-0168PRE</t>
  </si>
  <si>
    <t>RPRO-250528-1924LAM</t>
  </si>
  <si>
    <t>RPRO-250528-1925LAM</t>
  </si>
  <si>
    <t>RPRO-250529-0285LAM</t>
  </si>
  <si>
    <t>RPRO-250527-0124PRE_IN</t>
  </si>
  <si>
    <t>RPRO-250527-0150PRE_IN</t>
  </si>
  <si>
    <t>RPRO-250527-0137PRE_IN</t>
  </si>
  <si>
    <t>RPRO-250527-0068PRE_IN</t>
  </si>
  <si>
    <t>RPRO-250527-0099PRE_IN</t>
  </si>
  <si>
    <t>RPRO-250527-0190PRE_IN</t>
  </si>
  <si>
    <t>RPRO-250527-0111PRE_IN</t>
  </si>
  <si>
    <t>RPRO-250527-0120PRE_IN</t>
  </si>
  <si>
    <t>RPRO-250527-0190PRE</t>
  </si>
  <si>
    <t>RPRO-250527-0111PRE</t>
  </si>
  <si>
    <t>RPRO-250527-0120PRE</t>
  </si>
  <si>
    <t>RPRO-250527-0068PRE</t>
  </si>
  <si>
    <t>RPRO-250527-0099PRE</t>
  </si>
  <si>
    <t>RPRO-250527-0124PRE</t>
  </si>
  <si>
    <t>RPRO-250527-0150PRE</t>
  </si>
  <si>
    <t>RPRO-250527-0137PRE</t>
  </si>
  <si>
    <t>RPRO-250612-0406PRE_IN</t>
  </si>
  <si>
    <t>RPRO-250611-0189PRE_IN</t>
  </si>
  <si>
    <t>RPRO-250611-0188PRE_IN</t>
  </si>
  <si>
    <t>RPRO-250611-0167PRE_IN</t>
  </si>
  <si>
    <t>RPRO-250611-0188PRE</t>
  </si>
  <si>
    <t>RPRO-250611-0189PRE</t>
  </si>
  <si>
    <t>RPRO-250612-0406PRE</t>
  </si>
  <si>
    <t>RPRO-250611-0167PRE</t>
  </si>
  <si>
    <t>RPRO-250606-0755LAM</t>
  </si>
  <si>
    <t>RPRO-250606-0757LAM</t>
  </si>
  <si>
    <t>RPRO-250605-0552LAM</t>
  </si>
  <si>
    <t>RPRO-250606-0344LAM</t>
  </si>
  <si>
    <t>RPRO-250606-0351LAM</t>
  </si>
  <si>
    <t>RPRO-250606-0038LAM</t>
  </si>
  <si>
    <t>RPRO-250606-0355LAM</t>
  </si>
  <si>
    <t>RPRO-250610-0698LAM</t>
  </si>
  <si>
    <t>RPRO-250610-0611LAM</t>
  </si>
  <si>
    <t>RPRO-250514-0205LAM</t>
  </si>
  <si>
    <t>RPRO-250502-0168LAM</t>
  </si>
  <si>
    <t>RPRO-250513-0539LAM</t>
  </si>
  <si>
    <t>RPRO-250513-0540LAM</t>
  </si>
  <si>
    <t>RPRO-250513-0541LAM</t>
  </si>
  <si>
    <t>RPRO-250513-0542LAM</t>
  </si>
  <si>
    <t>RPRO-250513-0543LAM</t>
  </si>
  <si>
    <t>RPRO-250513-0560LAM</t>
  </si>
  <si>
    <t>RPRO-250513-0544LAM</t>
  </si>
  <si>
    <t>RPRO-250513-0559LAM</t>
  </si>
  <si>
    <t>RPRO-241231-0291PRE</t>
  </si>
  <si>
    <t>RPRO-250530-0032PRE_IN</t>
  </si>
  <si>
    <t>RPRO-250530-0032PRE</t>
  </si>
  <si>
    <t>RPRO-250428-0063MOL_OUT</t>
  </si>
  <si>
    <t>RPRO-250519-0087MOL_OUT</t>
  </si>
  <si>
    <t>RPRO-250519-0085MOL_OUT</t>
  </si>
  <si>
    <t>RPRO-250523-0295MOL_OUT</t>
  </si>
  <si>
    <t>RPRO-250506-0704MOL_OUT</t>
  </si>
  <si>
    <t>RPRO-250611-0166PRE_IN</t>
  </si>
  <si>
    <t>RPRO-250618-0061LAM</t>
  </si>
  <si>
    <t>RPRO-250514-0456LEAN_OUT</t>
  </si>
  <si>
    <t>RPRO-250428-0224LEAN_IN</t>
  </si>
  <si>
    <t>RPRO-250605-0552PRE_IN</t>
  </si>
  <si>
    <t>RPRO-250605-0552PRE</t>
  </si>
  <si>
    <t>RPRO-250515-0253LEAN_OUT</t>
  </si>
  <si>
    <t>RPRO-250514-0148MOL_IN</t>
  </si>
  <si>
    <t>RPRO-250506-0200MOL_OUT</t>
  </si>
  <si>
    <t>RPRO-250613-0166MOL_OUT</t>
  </si>
  <si>
    <t>RPRO-250424-0321</t>
  </si>
  <si>
    <t>RPRO-250508-0119</t>
  </si>
  <si>
    <t>SO-250531-0245</t>
  </si>
  <si>
    <t>RPRO-250604-0647</t>
  </si>
  <si>
    <t>SO-250531-0248</t>
  </si>
  <si>
    <t>RPRO-250604-0650</t>
  </si>
  <si>
    <t>RPRO-250528-1988</t>
  </si>
  <si>
    <t>RPRO-250528-1989</t>
  </si>
  <si>
    <t>RPRO-250528-1990</t>
  </si>
  <si>
    <t>RPRO-250528-1991</t>
  </si>
  <si>
    <t>RPRO-250528-1992</t>
  </si>
  <si>
    <t>RPRO-250528-1993</t>
  </si>
  <si>
    <t>RPRO-250529-0269</t>
  </si>
  <si>
    <t>RPRO-250605-0614</t>
  </si>
  <si>
    <t>RPRO-250606-0514</t>
  </si>
  <si>
    <t>RPRO-250606-0517</t>
  </si>
  <si>
    <t>RPRO-250606-0523</t>
  </si>
  <si>
    <t>RPRO-250606-0526</t>
  </si>
  <si>
    <t>RPRO-250606-0529</t>
  </si>
  <si>
    <t>RPRO-250606-0535</t>
  </si>
  <si>
    <t>RPRO-250606-0538</t>
  </si>
  <si>
    <t>RPRO-250612-0360</t>
  </si>
  <si>
    <t>RPRO-250612-0361</t>
  </si>
  <si>
    <t>RPRO-250612-0362</t>
  </si>
  <si>
    <t>RPRO-250612-0363</t>
  </si>
  <si>
    <t>RPRO-250612-0364</t>
  </si>
  <si>
    <t>RPRO-250612-0365</t>
  </si>
  <si>
    <t>RPRO-250612-0366</t>
  </si>
  <si>
    <t>RPRO-250612-0367</t>
  </si>
  <si>
    <t>RPRO-250612-0368</t>
  </si>
  <si>
    <t>RPRO-250612-0369</t>
  </si>
  <si>
    <t>RPRO-250612-0370</t>
  </si>
  <si>
    <t>RPRO-250612-0371</t>
  </si>
  <si>
    <t>RPRO-250612-0372</t>
  </si>
  <si>
    <t>RPRO-250612-0373</t>
  </si>
  <si>
    <t>RPRO-250612-0374</t>
  </si>
  <si>
    <t>RPRO-250612-0375</t>
  </si>
  <si>
    <t>RPRO-250612-0376</t>
  </si>
  <si>
    <t>RPRO-250612-0377</t>
  </si>
  <si>
    <t>RPRO-250612-0378</t>
  </si>
  <si>
    <t>RPRO-250612-0379</t>
  </si>
  <si>
    <t>RPRO-250612-0380</t>
  </si>
  <si>
    <t>RPRO-250612-0381</t>
  </si>
  <si>
    <t>RPRO-250612-0382</t>
  </si>
  <si>
    <t>RPRO-250612-0383</t>
  </si>
  <si>
    <t>RPRO-250612-0384</t>
  </si>
  <si>
    <t>RPRO-250612-0385</t>
  </si>
  <si>
    <t>RPRO-250612-0386</t>
  </si>
  <si>
    <t>RPRO-250612-0387</t>
  </si>
  <si>
    <t>RPRO-250612-0388</t>
  </si>
  <si>
    <t>RPRO-250612-0389</t>
  </si>
  <si>
    <t>RPRO-250612-0390</t>
  </si>
  <si>
    <t>RPRO-250612-0391</t>
  </si>
  <si>
    <t>RPRO-250612-0392</t>
  </si>
  <si>
    <t>RPRO-250612-0393</t>
  </si>
  <si>
    <t>RPRO-250612-0394</t>
  </si>
  <si>
    <t>RPRO-250612-0395</t>
  </si>
  <si>
    <t>RPRO-250612-0396</t>
  </si>
  <si>
    <t>RPRO-250612-0397</t>
  </si>
  <si>
    <t>RPRO-250612-0398</t>
  </si>
  <si>
    <t>RPRO-250612-0399</t>
  </si>
  <si>
    <t>RPRO-250612-0400</t>
  </si>
  <si>
    <t>RPRO-250612-0401</t>
  </si>
  <si>
    <t>RPRO-250612-0402</t>
  </si>
  <si>
    <t>RPRO-250612-0469</t>
  </si>
  <si>
    <t>RPRO-250612-0470</t>
  </si>
  <si>
    <t>RPRO-250612-0471</t>
  </si>
  <si>
    <t>RPRO-250612-0472</t>
  </si>
  <si>
    <t>RPRO-250612-0473</t>
  </si>
  <si>
    <t>RPRO-250612-0474</t>
  </si>
  <si>
    <t>RPRO-250612-0475</t>
  </si>
  <si>
    <t>RPRO-250612-0476</t>
  </si>
  <si>
    <t>RPRO-250612-0477</t>
  </si>
  <si>
    <t>RPRO-250612-0478</t>
  </si>
  <si>
    <t>RPRO-250612-0479</t>
  </si>
  <si>
    <t>RPRO-250612-0480</t>
  </si>
  <si>
    <t>RPRO-250612-0481</t>
  </si>
  <si>
    <t>RPRO-250612-0482</t>
  </si>
  <si>
    <t>RPRO-250612-0483</t>
  </si>
  <si>
    <t>RPRO-250529-0078</t>
  </si>
  <si>
    <t>RPRO-250529-0080</t>
  </si>
  <si>
    <t>SO-241116-0010</t>
  </si>
  <si>
    <t>RPRO-241118-0743</t>
  </si>
  <si>
    <t>RPRO-250526-0499</t>
  </si>
  <si>
    <t>RPRO-250526-0500</t>
  </si>
  <si>
    <t>RPRO-250526-0501</t>
  </si>
  <si>
    <t>RPRO-250526-0502</t>
  </si>
  <si>
    <t>RPRO-250526-0503</t>
  </si>
  <si>
    <t>RPRO-250526-0504</t>
  </si>
  <si>
    <t>RPRO-250526-0505</t>
  </si>
  <si>
    <t>RPRO-250526-0506</t>
  </si>
  <si>
    <t>RPRO-250526-0507</t>
  </si>
  <si>
    <t>RPRO-250526-0508</t>
  </si>
  <si>
    <t>RPRO-250526-0509</t>
  </si>
  <si>
    <t>RPRO-250526-0510</t>
  </si>
  <si>
    <t>RPRO-250526-0511</t>
  </si>
  <si>
    <t>RPRO-250611-0164</t>
  </si>
  <si>
    <t>SO-250505-0404</t>
  </si>
  <si>
    <t>RPRO-250506-0422</t>
  </si>
  <si>
    <t>SO-250505-0407</t>
  </si>
  <si>
    <t>RPRO-250506-0428</t>
  </si>
  <si>
    <t>RPRO-250519-0520</t>
  </si>
  <si>
    <t>RPRO-250612-0261</t>
  </si>
  <si>
    <t>SO-250318-0134</t>
  </si>
  <si>
    <t>RPRO-250612-0456</t>
  </si>
  <si>
    <t>RPRO-250529-0181</t>
  </si>
  <si>
    <t>RPRO-250617-0027</t>
  </si>
  <si>
    <t>RPRO-250623-0999</t>
  </si>
  <si>
    <t>RPRO-250623-1000</t>
  </si>
  <si>
    <t>RPRO-250623-0394</t>
  </si>
  <si>
    <t>RPRO-250623-0397</t>
  </si>
  <si>
    <t>RPRO-250507-0911MOL_IN</t>
  </si>
  <si>
    <t>RPRO-250610-0360PRE_IN</t>
  </si>
  <si>
    <t>RPRO-250610-0360PRE</t>
  </si>
  <si>
    <t>RPRO-250613-0166LEAN_IN</t>
  </si>
  <si>
    <t>RPRO-250506-0200LEAN_IN</t>
  </si>
  <si>
    <t>RPRO-250429-0068LEAN_IN</t>
  </si>
  <si>
    <t>RPRO-250519-0132PRE_IN</t>
  </si>
  <si>
    <t>RPRO-250519-0044PRE_IN</t>
  </si>
  <si>
    <t>RPRO-250509-0114PRE_IN</t>
  </si>
  <si>
    <t>RPRO-250509-0117PRE_IN</t>
  </si>
  <si>
    <t>RPRO-250429-0295PRE_IN</t>
  </si>
  <si>
    <t>RPRO-250429-0283PRE_IN</t>
  </si>
  <si>
    <t>LAMINATION 1-24/06/2025</t>
  </si>
  <si>
    <t>LAMINATION 3-24/06/2025</t>
  </si>
  <si>
    <t>LAMINATION 4-24/06/2025</t>
  </si>
  <si>
    <t>LAMINATION 2-24/06/2025</t>
  </si>
  <si>
    <t>RPRO-250519-0132PRE</t>
  </si>
  <si>
    <t>RPRO-250519-0044PRE</t>
  </si>
  <si>
    <t>RPRO-250509-0114PRE</t>
  </si>
  <si>
    <t>RPRO-250509-0117PRE</t>
  </si>
  <si>
    <t>RPRO-250429-0295PRE</t>
  </si>
  <si>
    <t>RPRO-250429-0283PRE</t>
  </si>
  <si>
    <t>RPRO-250612-0406MOL_IN</t>
  </si>
  <si>
    <t>RPRO-250611-0189MOL_IN</t>
  </si>
  <si>
    <t>RPRO-250611-0167MOL_IN</t>
  </si>
  <si>
    <t>RPRO-250610-0334MOL_IN</t>
  </si>
  <si>
    <t>RPRO-250610-0336MOL_IN</t>
  </si>
  <si>
    <t>RPRO-250610-0342MOL_IN</t>
  </si>
  <si>
    <t>RPRO-250610-0344MOL_IN</t>
  </si>
  <si>
    <t>RPRO-250610-0346MOL_IN</t>
  </si>
  <si>
    <t>RPRO-250610-0348MOL_IN</t>
  </si>
  <si>
    <t>RPRO-250610-0350MOL_IN</t>
  </si>
  <si>
    <t>RPRO-250522-0100MOL_OUT</t>
  </si>
  <si>
    <t>RPRO-250502-0167MOL_OUT</t>
  </si>
  <si>
    <t>RPRO-250421-0238MOL_OUT</t>
  </si>
  <si>
    <t>RPRO-250428-0664LAM</t>
  </si>
  <si>
    <t>RPRO-250604-0365PRE_IN</t>
  </si>
  <si>
    <t>RPRO-250604-0364PRE_IN</t>
  </si>
  <si>
    <t>RPRO-250604-0367PRE_IN</t>
  </si>
  <si>
    <t>RPRO-250604-0368PRE_IN</t>
  </si>
  <si>
    <t>RPRO-250604-0369PRE_IN</t>
  </si>
  <si>
    <t>RPRO-250602-0381LEAN_IN</t>
  </si>
  <si>
    <t>RPRO-250618-0061PRE_IN</t>
  </si>
  <si>
    <t>RPRO-250618-0061PRE</t>
  </si>
  <si>
    <t>RPRO-250607-0174LEAN_IN</t>
  </si>
  <si>
    <t>RPRO-250528-0303LAM</t>
  </si>
  <si>
    <t>RPRO-250528-0319LAM</t>
  </si>
  <si>
    <t>RPRO-250528-0321LAM</t>
  </si>
  <si>
    <t>RPRO-250610-0636LAM</t>
  </si>
  <si>
    <t>RPRO-250610-0702LAM</t>
  </si>
  <si>
    <t>RPRO-250610-0686LAM</t>
  </si>
  <si>
    <t>RPRO-250610-0658LAM</t>
  </si>
  <si>
    <t>RPRO-250610-0621LAM</t>
  </si>
  <si>
    <t>RPRO-250610-0632LAM</t>
  </si>
  <si>
    <t>RPRO-241231-0291MOL_IN</t>
  </si>
  <si>
    <t>RPRO-250613-0168MOL_IN</t>
  </si>
  <si>
    <t>RPRO-250506-0746MOL_IN</t>
  </si>
  <si>
    <t>RPRO-250513-0442MOL_IN</t>
  </si>
  <si>
    <t>RPRO-250429-0386MOL_IN</t>
  </si>
  <si>
    <t>RPRO-250611-0071MOL_IN</t>
  </si>
  <si>
    <t>RPRO-250611-0070MOL_IN</t>
  </si>
  <si>
    <t>RPRO-250611-0069MOL_IN</t>
  </si>
  <si>
    <t>RPRO-250611-0068MOL_IN</t>
  </si>
  <si>
    <t>RPRO-250611-0067MOL_IN</t>
  </si>
  <si>
    <t>RPRO-250428-0026MOL_OUT</t>
  </si>
  <si>
    <t>RPRO-250428-0027MOL_OUT</t>
  </si>
  <si>
    <t>RPRO-250428-0025MOL_OUT</t>
  </si>
  <si>
    <t>RPRO-250526-0177MOL_OUT</t>
  </si>
  <si>
    <t>RPRO-250611-0166PRE</t>
  </si>
  <si>
    <t>RPRO-250529-0283LAM</t>
  </si>
  <si>
    <t>RPRO-250529-0309LAM</t>
  </si>
  <si>
    <t>RPRO-250611-0013LAM</t>
  </si>
  <si>
    <t>RPRO-250612-0455PRE_IN</t>
  </si>
  <si>
    <t>RPRO-250612-0455PRE</t>
  </si>
  <si>
    <t>RPRO-250514-0193MOL_IN</t>
  </si>
  <si>
    <t>RPRO-250424-0306MOL_IN</t>
  </si>
  <si>
    <t>RPRO-250424-0304MOL_IN</t>
  </si>
  <si>
    <t>RPRO-250425-0147MOL_IN</t>
  </si>
  <si>
    <t>RPRO-250526-0089MOL_IN</t>
  </si>
  <si>
    <t>RPRO-250605-0551MOL_IN</t>
  </si>
  <si>
    <t>RPRO-250605-0549MOL_IN</t>
  </si>
  <si>
    <t>RPRO-250605-0550MOL_IN</t>
  </si>
  <si>
    <t>RPRO-250519-0180LEAN_OUT</t>
  </si>
  <si>
    <t>RPRO-250605-0608LAM</t>
  </si>
  <si>
    <t>RPRO-250606-0344PRE_IN</t>
  </si>
  <si>
    <t>RPRO-250606-0351PRE_IN</t>
  </si>
  <si>
    <t>RPRO-250606-0038PRE_IN</t>
  </si>
  <si>
    <t>RPRO-250606-0355PRE_IN</t>
  </si>
  <si>
    <t>RPRO-250606-0344PRE</t>
  </si>
  <si>
    <t>RPRO-250606-0351PRE</t>
  </si>
  <si>
    <t>RPRO-250606-0038PRE</t>
  </si>
  <si>
    <t>RPRO-250606-0355PRE</t>
  </si>
  <si>
    <t>RPRO-250507-0004MOL_IN</t>
  </si>
  <si>
    <t>RPRO-250425-0145MOL_IN</t>
  </si>
  <si>
    <t>RPRO-250617-0898MOL_IN</t>
  </si>
  <si>
    <t>RPRO-250519-0277LEAN_IN</t>
  </si>
  <si>
    <t>RPRO-250515-0249LEAN_IN</t>
  </si>
  <si>
    <t>RPRO-250325-0342PRE_IN</t>
  </si>
  <si>
    <t>RPRO-250527-0043PRE_IN</t>
  </si>
  <si>
    <t>RPRO-250527-0084PRE_IN</t>
  </si>
  <si>
    <t>RPRO-250527-0192PRE_IN</t>
  </si>
  <si>
    <t>RPRO-250527-0084PRE</t>
  </si>
  <si>
    <t>RPRO-250527-0192PRE</t>
  </si>
  <si>
    <t>RPRO-250325-0342PRE</t>
  </si>
  <si>
    <t>RPRO-250527-0043PRE</t>
  </si>
  <si>
    <t>RPRO-250519-0087LEAN_IN</t>
  </si>
  <si>
    <t>RPRO-250515-0254LEAN_IN</t>
  </si>
  <si>
    <t>RPRO-250523-0295LEAN_IN</t>
  </si>
  <si>
    <t>RPRO-250428-0063LEAN_IN</t>
  </si>
  <si>
    <t>RPRO-250519-0085LEAN_IN</t>
  </si>
  <si>
    <t>RPRO-250527-0244LEAN_OUT</t>
  </si>
  <si>
    <t>RPRO-250521-0354LEAN_IN</t>
  </si>
  <si>
    <t>RPRO-250610-0459LEAN_IN</t>
  </si>
  <si>
    <t>RPRO-250515-0208LEAN_OUT</t>
  </si>
  <si>
    <t>RPRO-250521-0262LEAN_OUT</t>
  </si>
  <si>
    <t>RPRO-250604-0583LEAN_IN</t>
  </si>
  <si>
    <t>RPRO-250529-0169LEAN_IN</t>
  </si>
  <si>
    <t>RPRO-250603-0338LEAN_OUT</t>
  </si>
  <si>
    <t>RPRO-250424-0326LEAN_IN</t>
  </si>
  <si>
    <t>RPRO-250604-0583LEAN_OUT</t>
  </si>
  <si>
    <t>RPRO-250529-0169LEAN_OUT</t>
  </si>
  <si>
    <t>RPRO-250424-0326LEAN_OUT</t>
  </si>
  <si>
    <t>RPRO-250520-0726LEAN_IN</t>
  </si>
  <si>
    <t>RPRO-250520-0590LEAN_OUT</t>
  </si>
  <si>
    <t>RPRO-250611-0171PRE_IN</t>
  </si>
  <si>
    <t>RPRO-250611-0170PRE_IN</t>
  </si>
  <si>
    <t>RPRO-250611-0170PRE</t>
  </si>
  <si>
    <t>RPRO-250611-0171PRE</t>
  </si>
  <si>
    <t>RPRO-250612-0168LAM</t>
  </si>
  <si>
    <t>RPRO-250612-0155LAM</t>
  </si>
  <si>
    <t>RPRO-250612-0157LAM</t>
  </si>
  <si>
    <t>RPRO-250612-0158LAM</t>
  </si>
  <si>
    <t>RPRO-250612-0156LAM</t>
  </si>
  <si>
    <t>RPRO-250602-0076PRE_IN</t>
  </si>
  <si>
    <t>RPRO-250602-0029PRE_IN</t>
  </si>
  <si>
    <t>RPRO-250602-0052PRE_IN</t>
  </si>
  <si>
    <t>RPRO-250602-0076PRE</t>
  </si>
  <si>
    <t>RPRO-250602-0029PRE</t>
  </si>
  <si>
    <t>RPRO-250602-0052PRE</t>
  </si>
  <si>
    <t>RPRO-250602-0045LAM</t>
  </si>
  <si>
    <t>RPRO-250602-0041LAM</t>
  </si>
  <si>
    <t>RPRO-250519-0067LAM</t>
  </si>
  <si>
    <t>RPRO-250519-0069LAM</t>
  </si>
  <si>
    <t>RPRO-250520-0776LAM</t>
  </si>
  <si>
    <t>RPRO-250520-0778LAM</t>
  </si>
  <si>
    <t>RPRO-250520-0779LAM</t>
  </si>
  <si>
    <t>RPRO-250520-0780LAM</t>
  </si>
  <si>
    <t>RPRO-250520-0782LAM</t>
  </si>
  <si>
    <t>RPRO-250520-0867LAM</t>
  </si>
  <si>
    <t>RPRO-250520-0868LAM</t>
  </si>
  <si>
    <t>RPRO-250520-0870LAM</t>
  </si>
  <si>
    <t>RPRO-250520-0871LAM</t>
  </si>
  <si>
    <t>RPRO-250520-0872LAM</t>
  </si>
  <si>
    <t>RPRO-250523-0137LAM</t>
  </si>
  <si>
    <t>RPRO-250523-0140LAM</t>
  </si>
  <si>
    <t>RPRO-250523-0142LAM</t>
  </si>
  <si>
    <t>RPRO-250523-0148LAM</t>
  </si>
  <si>
    <t>RPRO-250523-0155LAM</t>
  </si>
  <si>
    <t>RPRO-250610-0680LAM</t>
  </si>
  <si>
    <t>RPRO-250610-0609LAM</t>
  </si>
  <si>
    <t>RPRO-250610-0618LAM</t>
  </si>
  <si>
    <t>RPRO-250514-0136LAM</t>
  </si>
  <si>
    <t>RPRO-250610-0670PRE_IN</t>
  </si>
  <si>
    <t>RPRO-250610-0706PRE_IN</t>
  </si>
  <si>
    <t>RPRO-250610-0676PRE_IN</t>
  </si>
  <si>
    <t>RPRO-250610-0684PRE_IN</t>
  </si>
  <si>
    <t>RPRO-250610-0694PRE_IN</t>
  </si>
  <si>
    <t>RPRO-250610-0704PRE_IN</t>
  </si>
  <si>
    <t>RPRO-250610-0676PRE</t>
  </si>
  <si>
    <t>RPRO-250610-0684PRE</t>
  </si>
  <si>
    <t>RPRO-250610-0694PRE</t>
  </si>
  <si>
    <t>RPRO-250610-0704PRE</t>
  </si>
  <si>
    <t>RPRO-250610-0670PRE</t>
  </si>
  <si>
    <t>RPRO-250610-0706PRE</t>
  </si>
  <si>
    <t>RPRO-250506-0777MOL_OUT</t>
  </si>
  <si>
    <t>RPRO-250429-0072MOL_OUT</t>
  </si>
  <si>
    <t>RPRO-250519-0273MOL_IN</t>
  </si>
  <si>
    <t>RPRO-250519-0307MOL_IN</t>
  </si>
  <si>
    <t>RPRO-250519-0321MOL_IN</t>
  </si>
  <si>
    <t>RPRO-250519-0329MOL_IN</t>
  </si>
  <si>
    <t>RPRO-250519-0300MOL_IN</t>
  </si>
  <si>
    <t>RPRO-250506-0742MOL_OUT</t>
  </si>
  <si>
    <t>RPRO-250424-0718MOL_OUT</t>
  </si>
  <si>
    <t>RPRO-250526-0090MOL_OUT</t>
  </si>
  <si>
    <t>RPRO-250424-0328MOL_OUT</t>
  </si>
  <si>
    <t>RPRO-250513-0181LAM</t>
  </si>
  <si>
    <t>RPRO-250508-0589LAM</t>
  </si>
  <si>
    <t>RPRO-250508-0591LAM</t>
  </si>
  <si>
    <t>RPRO-250508-0593LAM</t>
  </si>
  <si>
    <t>RPRO-250508-0594LAM</t>
  </si>
  <si>
    <t>RPRO-250508-0592LAM</t>
  </si>
  <si>
    <t>RPRO-250513-0570LAM</t>
  </si>
  <si>
    <t>RPRO-250513-0569LAM</t>
  </si>
  <si>
    <t>RPRO-250513-0566LAM</t>
  </si>
  <si>
    <t>RPRO-250513-0565LAM</t>
  </si>
  <si>
    <t>RPRO-250513-0567LAM</t>
  </si>
  <si>
    <t>RPRO-250513-0503LAM</t>
  </si>
  <si>
    <t>RPRO-250513-0515LAM</t>
  </si>
  <si>
    <t>RPRO-250513-0517LAM</t>
  </si>
  <si>
    <t>RPRO-250602-0051LAM</t>
  </si>
  <si>
    <t>RPRO-250528-0367LAM</t>
  </si>
  <si>
    <t>RPRO-250528-0369LAM</t>
  </si>
  <si>
    <t>RPRO-250602-0071LAM</t>
  </si>
  <si>
    <t>RPRO-250602-0073LAM</t>
  </si>
  <si>
    <t>RPRO-250401-0272LAM</t>
  </si>
  <si>
    <t>RPRO-250331-1037LAM</t>
  </si>
  <si>
    <t>RPRO-250507-0811LAM</t>
  </si>
  <si>
    <t>RPRO-250507-0803LAM</t>
  </si>
  <si>
    <t>RPRO-250401-0253LAM</t>
  </si>
  <si>
    <t>RPRO-250401-0309LAM</t>
  </si>
  <si>
    <t>RPRO-250623-0400PRE_IN</t>
  </si>
  <si>
    <t>RPRO-250519-0219PRE_IN</t>
  </si>
  <si>
    <t>RPRO-250620-0102MOL_IN</t>
  </si>
  <si>
    <t>RPRO-250623-0400PRE</t>
  </si>
  <si>
    <t>RPRO-250519-0219PRE</t>
  </si>
  <si>
    <t>RPRO-250526-0096MOL_IN</t>
  </si>
  <si>
    <t>RPRO-250505-0170MOL_IN</t>
  </si>
  <si>
    <t>RPRO-250424-0710MOL_IN</t>
  </si>
  <si>
    <t>RPRO-250526-0174MOL_OUT</t>
  </si>
  <si>
    <t>RPRO-250526-0178MOL_OUT</t>
  </si>
  <si>
    <t>RPRO-250526-0171MOL_OUT</t>
  </si>
  <si>
    <t>RPRO-250526-0179MOL_OUT</t>
  </si>
  <si>
    <t>RPRO-250526-0172MOL_OUT</t>
  </si>
  <si>
    <t>RPRO-250602-0396MOL_OUT</t>
  </si>
  <si>
    <t>RPRO-250602-0398MOL_OUT</t>
  </si>
  <si>
    <t>RPRO-250603-0316MOL_OUT</t>
  </si>
  <si>
    <t>RPRO-250603-0319MOL_OUT</t>
  </si>
  <si>
    <t>RPRO-250603-0317MOL_OUT</t>
  </si>
  <si>
    <t>RPRO-250521-0196MOL_OUT</t>
  </si>
  <si>
    <t>RPRO-250428-0226MOL_OUT</t>
  </si>
  <si>
    <t>RPRO-250509-0082MOL_OUT</t>
  </si>
  <si>
    <t>RPRO-250508-0167MOL_OUT</t>
  </si>
  <si>
    <t>RPRO-250610-0666LAM</t>
  </si>
  <si>
    <t>RPRO-250610-0688LAM</t>
  </si>
  <si>
    <t>RPRO-250610-0692LAM</t>
  </si>
  <si>
    <t>RPRO-250610-0682LAM</t>
  </si>
  <si>
    <t>RPRO-250610-0615LAM</t>
  </si>
  <si>
    <t>RPRO-250610-0700LAM</t>
  </si>
  <si>
    <t>RPRO-250529-0337LAM</t>
  </si>
  <si>
    <t>RPRO-250428-0337MOL_OUT</t>
  </si>
  <si>
    <t>RPRO-250527-0088PRE_IN</t>
  </si>
  <si>
    <t>RPRO-250527-0098PRE_IN</t>
  </si>
  <si>
    <t>RPRO-250527-0065PRE_IN</t>
  </si>
  <si>
    <t>RPRO-250429-0074PRE_IN</t>
  </si>
  <si>
    <t>RPRO-250527-0217PRE_IN</t>
  </si>
  <si>
    <t>RPRO-250527-0217PRE</t>
  </si>
  <si>
    <t>RPRO-250429-0074PRE</t>
  </si>
  <si>
    <t>RPRO-250527-0065PRE</t>
  </si>
  <si>
    <t>RPRO-250527-0098PRE</t>
  </si>
  <si>
    <t>RPRO-250527-0088PRE</t>
  </si>
  <si>
    <t>RPRO-250603-0378MOL_OUT</t>
  </si>
  <si>
    <t>RPRO-250428-0222MOL_OUT</t>
  </si>
  <si>
    <t>RPRO-250612-0287MOL_OUT</t>
  </si>
  <si>
    <t>RPRO-250429-0291MOL_OUT</t>
  </si>
  <si>
    <t>RPRO-250604-0456LEAN_IN</t>
  </si>
  <si>
    <t>RPRO-250502-0168PRE_IN</t>
  </si>
  <si>
    <t>RPRO-250507-0576PRE_IN</t>
  </si>
  <si>
    <t>RPRO-250507-0588PRE_IN</t>
  </si>
  <si>
    <t>RPRO-250507-0588PRE</t>
  </si>
  <si>
    <t>RPRO-250507-0576PRE</t>
  </si>
  <si>
    <t>RPRO-250527-0083PRE_IN</t>
  </si>
  <si>
    <t>RPRO-250527-0055PRE_IN</t>
  </si>
  <si>
    <t>RPRO-250527-0042PRE_IN</t>
  </si>
  <si>
    <t>RPRO-250527-0067PRE_IN</t>
  </si>
  <si>
    <t>RPRO-250527-0066PRE_IN</t>
  </si>
  <si>
    <t>RPRO-250527-0083PRE</t>
  </si>
  <si>
    <t>RPRO-250527-0055PRE</t>
  </si>
  <si>
    <t>RPRO-250527-0042PRE</t>
  </si>
  <si>
    <t>RPRO-250527-0067PRE</t>
  </si>
  <si>
    <t>RPRO-250527-0066PRE</t>
  </si>
  <si>
    <t>RPRO-250507-0579MOL_OUT</t>
  </si>
  <si>
    <t>RPRO-250602-0093LAM</t>
  </si>
  <si>
    <t>RPRO-250528-0296LAM</t>
  </si>
  <si>
    <t>RPRO-250528-0305LAM</t>
  </si>
  <si>
    <t>RPRO-250528-0317LAM</t>
  </si>
  <si>
    <t>RPRO-250528-0093LAM</t>
  </si>
  <si>
    <t>RPRO-250528-0282LAM</t>
  </si>
  <si>
    <t>RPRO-250528-0284LAM</t>
  </si>
  <si>
    <t>RPRO-250613-0152LAM</t>
  </si>
  <si>
    <t>RPRO-250602-0052MOL_IN</t>
  </si>
  <si>
    <t>RPRO-250526-0009MOL_OUT</t>
  </si>
  <si>
    <t>RPRO-250515-0252MOL_OUT</t>
  </si>
  <si>
    <t>RPRO-250519-0077MOL_OUT</t>
  </si>
  <si>
    <t>RPRO-250610-0640LAM</t>
  </si>
  <si>
    <t>RPRO-250610-0650LAM</t>
  </si>
  <si>
    <t>RPRO-250602-0083LAM</t>
  </si>
  <si>
    <t>RPRO-250602-0085LAM</t>
  </si>
  <si>
    <t>RPRO-250602-0089LAM</t>
  </si>
  <si>
    <t>RPRO-250602-0091LAM</t>
  </si>
  <si>
    <t>RPRO-250602-0077LAM</t>
  </si>
  <si>
    <t>RPRO-250602-0079LAM</t>
  </si>
  <si>
    <t>RPRO-250623-0107LAM</t>
  </si>
  <si>
    <t>RPRO-250429-0070PRE_IN</t>
  </si>
  <si>
    <t>RPRO-250527-0097PRE_IN</t>
  </si>
  <si>
    <t>RPRO-250527-0100PRE_IN</t>
  </si>
  <si>
    <t>RPRO-250527-0100PRE</t>
  </si>
  <si>
    <t>RPRO-250527-0097PRE</t>
  </si>
  <si>
    <t>RPRO-250429-0070PRE</t>
  </si>
  <si>
    <t>RPRO-250606-0092PRE_IN</t>
  </si>
  <si>
    <t>RPRO-250606-0077PRE_IN</t>
  </si>
  <si>
    <t>RPRO-250606-0086PRE_IN</t>
  </si>
  <si>
    <t>RPRO-250606-0070PRE_IN</t>
  </si>
  <si>
    <t>RPRO-250606-0080PRE_IN</t>
  </si>
  <si>
    <t>RPRO-250606-0095PRE_IN</t>
  </si>
  <si>
    <t>RPRO-250606-0083PRE_IN</t>
  </si>
  <si>
    <t>RPRO-250606-0092PRE</t>
  </si>
  <si>
    <t>RPRO-250606-0077PRE</t>
  </si>
  <si>
    <t>RPRO-250606-0086PRE</t>
  </si>
  <si>
    <t>RPRO-250606-0070PRE</t>
  </si>
  <si>
    <t>RPRO-250606-0080PRE</t>
  </si>
  <si>
    <t>RPRO-250606-0095PRE</t>
  </si>
  <si>
    <t>RPRO-250519-0275PRE_IN</t>
  </si>
  <si>
    <t>RPRO-250610-0646LAM</t>
  </si>
  <si>
    <t>RPRO-250509-0114MOL_IN</t>
  </si>
  <si>
    <t>RPRO-250509-0117MOL_IN</t>
  </si>
  <si>
    <t>RPRO-250527-0124MOL_IN</t>
  </si>
  <si>
    <t>RPRO-250527-0150MOL_IN</t>
  </si>
  <si>
    <t>RPRO-250527-0137MOL_IN</t>
  </si>
  <si>
    <t>RPRO-250527-0190MOL_IN</t>
  </si>
  <si>
    <t>RPRO-250527-0111MOL_IN</t>
  </si>
  <si>
    <t>RPRO-250527-0120MOL_IN</t>
  </si>
  <si>
    <t>RPRO-250607-0174LEAN_OUT</t>
  </si>
  <si>
    <t>RPRO-250521-0346LEAN_IN</t>
  </si>
  <si>
    <t>RPRO-250428-0063LEAN_OUT</t>
  </si>
  <si>
    <t>RPRO-250514-0077LEAN_IN</t>
  </si>
  <si>
    <t>RPRO-250526-0319LEAN_IN</t>
  </si>
  <si>
    <t>RPRO-250527-0218LEAN_IN</t>
  </si>
  <si>
    <t>RPRO-250604-0582LEAN_IN</t>
  </si>
  <si>
    <t>RPRO-250519-0173MOL_IN</t>
  </si>
  <si>
    <t>RPRO-250428-0222LEAN_IN</t>
  </si>
  <si>
    <t>RPRO-250428-0327MOL_OUT</t>
  </si>
  <si>
    <t>RPRO-250502-0167LEAN_IN</t>
  </si>
  <si>
    <t>RPRO-250522-0100LEAN_IN</t>
  </si>
  <si>
    <t>RPRO-250603-0142MOL_IN</t>
  </si>
  <si>
    <t>RPRO-250603-0141MOL_IN</t>
  </si>
  <si>
    <t>RPRO-250519-0310MOL_IN</t>
  </si>
  <si>
    <t>RPRO-250519-0318MOL_IN</t>
  </si>
  <si>
    <t>RPRO-250519-0292MOL_IN</t>
  </si>
  <si>
    <t>RPRO-250519-0312MOL_IN</t>
  </si>
  <si>
    <t>RPRO-250507-0576MOL_IN</t>
  </si>
  <si>
    <t>RPRO-250507-0588MOL_IN</t>
  </si>
  <si>
    <t>RPRO-250428-0074LEAN_IN</t>
  </si>
  <si>
    <t>RPRO-250429-0291LEAN_IN</t>
  </si>
  <si>
    <t>RPRO-250526-0176MOL_OUT</t>
  </si>
  <si>
    <t>RPRO-250519-0275PRE</t>
  </si>
  <si>
    <t>RPRO-250428-0337LEAN_IN</t>
  </si>
  <si>
    <t>RPRO-250519-0277LEAN_OUT</t>
  </si>
  <si>
    <t>RPRO-250602-0381LEAN_OUT</t>
  </si>
  <si>
    <t>RPRO-250519-0249MOL_IN</t>
  </si>
  <si>
    <t>RPRO-250623-0400MOL_IN</t>
  </si>
  <si>
    <t>RPRO-250429-0287MOL_OUT</t>
  </si>
  <si>
    <t>RPRO-250610-0642LAM</t>
  </si>
  <si>
    <t>RPRO-250610-0638LAM</t>
  </si>
  <si>
    <t>RPRO-250610-0674LAM</t>
  </si>
  <si>
    <t>RPRO-250602-0520LAM</t>
  </si>
  <si>
    <t>RPRO-250602-0527LAM</t>
  </si>
  <si>
    <t>RPRO-250602-0497LAM</t>
  </si>
  <si>
    <t>RPRO-250602-0505LAM</t>
  </si>
  <si>
    <t>RPRO-250602-0508LAM</t>
  </si>
  <si>
    <t>RPRO-250602-0510LAM</t>
  </si>
  <si>
    <t>RPRO-250602-0500LAM</t>
  </si>
  <si>
    <t>RPRO-250602-0502LAM</t>
  </si>
  <si>
    <t>RPRO-250602-0512LAM</t>
  </si>
  <si>
    <t>RPRO-250602-0517LAM</t>
  </si>
  <si>
    <t>RPRO-250602-0524LAM</t>
  </si>
  <si>
    <t>RPRO-250602-0526LAM</t>
  </si>
  <si>
    <t>RPRO-250602-0531LAM</t>
  </si>
  <si>
    <t>RPRO-250602-0533LAM</t>
  </si>
  <si>
    <t>RPRO-250602-0536LAM</t>
  </si>
  <si>
    <t>RPRO-250602-0539LAM</t>
  </si>
  <si>
    <t>RPRO-250602-0541LAM</t>
  </si>
  <si>
    <t>RPRO-250602-0545LAM</t>
  </si>
  <si>
    <t>RPRO-250602-0550LAM</t>
  </si>
  <si>
    <t>RPRO-250602-0556LAM</t>
  </si>
  <si>
    <t>RPRO-250602-0515LAM</t>
  </si>
  <si>
    <t>RPRO-250607-0176LAM</t>
  </si>
  <si>
    <t>RPRO-250429-0295MOL_IN</t>
  </si>
  <si>
    <t>RPRO-250602-0496LAM</t>
  </si>
  <si>
    <t>RPRO-250411-0177LAM</t>
  </si>
  <si>
    <t>RPRO-250424-0283LAM</t>
  </si>
  <si>
    <t>RPRO-250612-0262LAM</t>
  </si>
  <si>
    <t>RPRO-250425-0146LAM</t>
  </si>
  <si>
    <t>RPRO-250526-0085LAM</t>
  </si>
  <si>
    <t>RPRO-250507-0002LAM</t>
  </si>
  <si>
    <t>RPRO-250527-0155PRE_IN</t>
  </si>
  <si>
    <t>RPRO-250527-0155PRE</t>
  </si>
  <si>
    <t>RPRO-250613-0048LEAN_IN</t>
  </si>
  <si>
    <t>RPRO-250613-0048LEAN_OUT</t>
  </si>
  <si>
    <t>RPRO-250428-0365LEAN_IN</t>
  </si>
  <si>
    <t>RPRO-250428-0357LEAN_IN</t>
  </si>
  <si>
    <t>RPRO-250428-0359LEAN_IN</t>
  </si>
  <si>
    <t>RPRO-250618-0001LAM</t>
  </si>
  <si>
    <t>RPRO-250507-0577MOL_OUT</t>
  </si>
  <si>
    <t>RPRO-250519-0062MOL_OUT</t>
  </si>
  <si>
    <t>RPRO-250428-0286MOL_OUT</t>
  </si>
  <si>
    <t>RPRO-250606-0061PRE_IN</t>
  </si>
  <si>
    <t>RPRO-250606-0068PRE_IN</t>
  </si>
  <si>
    <t>RPRO-250606-0064PRE_IN</t>
  </si>
  <si>
    <t>RPRO-250606-0066PRE_IN</t>
  </si>
  <si>
    <t>RPRO-250520-0593PRE_IN</t>
  </si>
  <si>
    <t>RPRO-250520-0588PRE_IN</t>
  </si>
  <si>
    <t>RPRO-250602-0495LAM</t>
  </si>
  <si>
    <t>RPRO-250602-0498LAM</t>
  </si>
  <si>
    <t>RPRO-250606-0061PRE</t>
  </si>
  <si>
    <t>RPRO-250606-0064PRE</t>
  </si>
  <si>
    <t>RPRO-250606-0066PRE</t>
  </si>
  <si>
    <t>RPRO-250606-0068PRE</t>
  </si>
  <si>
    <t>RPRO-250520-0588PRE</t>
  </si>
  <si>
    <t>RPRO-250520-0593PRE</t>
  </si>
  <si>
    <t>RPRO-250506-0779MOL_IN</t>
  </si>
  <si>
    <t>RPRO-250604-0570MOL_IN</t>
  </si>
  <si>
    <t>RPRO-250604-0570MOL_OUT</t>
  </si>
  <si>
    <t>RPRO-250604-0570LEAN_IN</t>
  </si>
  <si>
    <t>RPRO-250604-0570LEAN_OUT</t>
  </si>
  <si>
    <t>RPRO-250618-0201LEAN_OUT</t>
  </si>
  <si>
    <t>RPRO-250515-0254LEAN_OUT</t>
  </si>
  <si>
    <t>RPRO-250519-0264LAM</t>
  </si>
  <si>
    <t>RPRO-250527-0123LAM</t>
  </si>
  <si>
    <t>RPRO-250610-0628LAM</t>
  </si>
  <si>
    <t>RPRO-250610-0652LAM</t>
  </si>
  <si>
    <t>RPRO-250610-0664LAM</t>
  </si>
  <si>
    <t>RPRO-250610-0710LAM</t>
  </si>
  <si>
    <t>RPRO-250429-0068LEAN_OUT</t>
  </si>
  <si>
    <t>RPRO-250523-0140PRE_IN</t>
  </si>
  <si>
    <t>RPRO-250523-0132PRE_IN</t>
  </si>
  <si>
    <t>RPRO-250523-0137PRE_IN</t>
  </si>
  <si>
    <t>RPRO-250520-0782PRE_IN</t>
  </si>
  <si>
    <t>RPRO-250523-0155PRE_IN</t>
  </si>
  <si>
    <t>RPRO-250520-0776PRE_IN</t>
  </si>
  <si>
    <t>RPRO-250520-0780PRE_IN</t>
  </si>
  <si>
    <t>RPRO-250520-0779PRE_IN</t>
  </si>
  <si>
    <t>RPRO-250520-0778PRE_IN</t>
  </si>
  <si>
    <t>RPRO-250523-0137PRE</t>
  </si>
  <si>
    <t>RPRO-250520-0782PRE</t>
  </si>
  <si>
    <t>RPRO-250523-0155PRE</t>
  </si>
  <si>
    <t>RPRO-250523-0140PRE</t>
  </si>
  <si>
    <t>RPRO-250523-0132PRE</t>
  </si>
  <si>
    <t>RPRO-250520-0776PRE</t>
  </si>
  <si>
    <t>RPRO-250520-0780PRE</t>
  </si>
  <si>
    <t>RPRO-250520-0779PRE</t>
  </si>
  <si>
    <t>RPRO-250520-0778PRE</t>
  </si>
  <si>
    <t>RPRO-250513-0436MOL_OUT</t>
  </si>
  <si>
    <t>RPRO-250602-0397LEAN_IN</t>
  </si>
  <si>
    <t>RPRO-250602-0397LEAN_OUT</t>
  </si>
  <si>
    <t>RPRO-250523-0137MOL_IN</t>
  </si>
  <si>
    <t>RPRO-250523-0155MOL_IN</t>
  </si>
  <si>
    <t>RPRO-250520-0782MOL_IN</t>
  </si>
  <si>
    <t>RPRO-250523-0140MOL_IN</t>
  </si>
  <si>
    <t>RPRO-250523-0132MOL_IN</t>
  </si>
  <si>
    <t>RPRO-250520-0776MOL_IN</t>
  </si>
  <si>
    <t>RPRO-250520-0780MOL_IN</t>
  </si>
  <si>
    <t>RPRO-250520-0779MOL_IN</t>
  </si>
  <si>
    <t>RPRO-250520-0778MOL_IN</t>
  </si>
  <si>
    <t>RPRO-250620-0102MOL_OUT</t>
  </si>
  <si>
    <t>RPRO-250604-0439LAM</t>
  </si>
  <si>
    <t>RPRO-250508-0169PRE_IN</t>
  </si>
  <si>
    <t>RPRO-250603-0300PRE_IN</t>
  </si>
  <si>
    <t>RPRO-250527-0195PRE_IN</t>
  </si>
  <si>
    <t>RPRO-250527-0195PRE</t>
  </si>
  <si>
    <t>RPRO-250508-0169PRE</t>
  </si>
  <si>
    <t>RPRO-250603-0300PRE</t>
  </si>
  <si>
    <t>RPRO-250519-0067PRE_IN</t>
  </si>
  <si>
    <t>RPRO-250519-0069PRE_IN</t>
  </si>
  <si>
    <t>RPRO-250602-0051PRE_IN</t>
  </si>
  <si>
    <t>RPRO-250520-0588MOL_IN</t>
  </si>
  <si>
    <t>RPRO-250520-0593MOL_IN</t>
  </si>
  <si>
    <t>RPRO-250620-0102LEAN_IN</t>
  </si>
  <si>
    <t>RPRO-250610-0630LAM</t>
  </si>
  <si>
    <t>RPRO-250610-0619LAM</t>
  </si>
  <si>
    <t>RPRO-250610-0622LAM</t>
  </si>
  <si>
    <t>RPRO-250610-0608LAM</t>
  </si>
  <si>
    <t>RPRO-250610-0689LAM</t>
  </si>
  <si>
    <t>RPRO-250519-0044MOL_IN</t>
  </si>
  <si>
    <t>RPRO-250429-0283MOL_IN</t>
  </si>
  <si>
    <t>RPRO-250519-0132MOL_IN</t>
  </si>
  <si>
    <t>RPRO-250605-0103PRE_IN</t>
  </si>
  <si>
    <t>RPRO-250617-0897PRE_IN</t>
  </si>
  <si>
    <t>RPRO-250424-0292PRE_IN</t>
  </si>
  <si>
    <t>RPRO-250424-0292PRE</t>
  </si>
  <si>
    <t>RPRO-250617-0897PRE</t>
  </si>
  <si>
    <t>RPRO-250527-0116PRE_IN</t>
  </si>
  <si>
    <t>RPRO-250527-0064PRE_IN</t>
  </si>
  <si>
    <t>RPRO-250528-0242PRE_IN</t>
  </si>
  <si>
    <t>RPRO-250527-0191PRE_IN</t>
  </si>
  <si>
    <t>RPRO-250527-0103PRE_IN</t>
  </si>
  <si>
    <t>RPRO-250527-0045PRE_IN</t>
  </si>
  <si>
    <t>RPRO-250527-0116PRE</t>
  </si>
  <si>
    <t>RPRO-250527-0064PRE</t>
  </si>
  <si>
    <t>RPRO-250528-0242PRE</t>
  </si>
  <si>
    <t>RPRO-250527-0191PRE</t>
  </si>
  <si>
    <t>RPRO-250527-0103PRE</t>
  </si>
  <si>
    <t>RPRO-250527-0045PRE</t>
  </si>
  <si>
    <t>RPRO-250610-0696LAM</t>
  </si>
  <si>
    <t>RPRO-250610-0660LAM</t>
  </si>
  <si>
    <t>RPRO-250527-0151PRE_IN</t>
  </si>
  <si>
    <t>RPRO-250527-0125PRE_IN</t>
  </si>
  <si>
    <t>RPRO-250527-0197PRE_IN</t>
  </si>
  <si>
    <t>RPRO-250527-0151PRE</t>
  </si>
  <si>
    <t>RPRO-250527-0197PRE</t>
  </si>
  <si>
    <t>RPRO-250527-0125PRE</t>
  </si>
  <si>
    <t>RPRO-250428-0229MOL_OUT</t>
  </si>
  <si>
    <t>RPRO-250528-1969MOL_OUT</t>
  </si>
  <si>
    <t>RPRO-250526-0169MOL_OUT</t>
  </si>
  <si>
    <t>RPRO-250526-0170MOL_OUT</t>
  </si>
  <si>
    <t>RPRO-250506-0200LEAN_OUT</t>
  </si>
  <si>
    <t>RPRO-250613-0166LEAN_OUT</t>
  </si>
  <si>
    <t>RPRO-250429-0382LEAN_OUT</t>
  </si>
  <si>
    <t>RPRO-250610-0460MOL_OUT</t>
  </si>
  <si>
    <t>RPRO-250428-0664LEAN_IN</t>
  </si>
  <si>
    <t>RPRO-250602-0032LAM</t>
  </si>
  <si>
    <t>RPRO-250513-0111LAM</t>
  </si>
  <si>
    <t>RPRO-250513-0236LAM</t>
  </si>
  <si>
    <t>RPRO-250428-0638LAM</t>
  </si>
  <si>
    <t>RPRO-250428-0642LAM</t>
  </si>
  <si>
    <t>RPRO-250428-0640LAM</t>
  </si>
  <si>
    <t>RPRO-250428-0644LAM</t>
  </si>
  <si>
    <t>RPRO-250428-0646LAM</t>
  </si>
  <si>
    <t>RPRO-250428-0648LAM</t>
  </si>
  <si>
    <t>RPRO-250428-0651LAM</t>
  </si>
  <si>
    <t>RPRO-250428-0653LAM</t>
  </si>
  <si>
    <t>RPRO-250428-0655LAM</t>
  </si>
  <si>
    <t>RPRO-250520-0835LEAN_IN</t>
  </si>
  <si>
    <t>RPRO-250523-0129PRE_IN</t>
  </si>
  <si>
    <t>RPRO-250523-0142PRE_IN</t>
  </si>
  <si>
    <t>RPRO-250523-0148PRE_IN</t>
  </si>
  <si>
    <t>RPRO-250520-0872PRE_IN</t>
  </si>
  <si>
    <t>RPRO-250520-0867PRE_IN</t>
  </si>
  <si>
    <t>RPRO-250520-0868PRE_IN</t>
  </si>
  <si>
    <t>RPRO-250520-0870PRE_IN</t>
  </si>
  <si>
    <t>RPRO-250520-0871PRE_IN</t>
  </si>
  <si>
    <t>RPRO-250428-0664LEAN_OUT</t>
  </si>
  <si>
    <t>RPRO-250520-0835LEAN_OUT</t>
  </si>
  <si>
    <t>RPRO-250520-0872PRE</t>
  </si>
  <si>
    <t>RPRO-250520-0867PRE</t>
  </si>
  <si>
    <t>RPRO-250520-0868PRE</t>
  </si>
  <si>
    <t>RPRO-250520-0870PRE</t>
  </si>
  <si>
    <t>RPRO-250520-0871PRE</t>
  </si>
  <si>
    <t>RPRO-250523-0129PRE</t>
  </si>
  <si>
    <t>RPRO-250523-0142PRE</t>
  </si>
  <si>
    <t>RPRO-250523-0148PRE</t>
  </si>
  <si>
    <t>RPRO-250515-0210LEAN_IN</t>
  </si>
  <si>
    <t>RPRO-250515-0210LEAN_OUT</t>
  </si>
  <si>
    <t>RPRO-250515-0249LEAN_OUT</t>
  </si>
  <si>
    <t>RPRO-250606-0074PRE_IN</t>
  </si>
  <si>
    <t>RPRO-250606-0089PRE_IN</t>
  </si>
  <si>
    <t>RPRO-250606-0074PRE</t>
  </si>
  <si>
    <t>RPRO-250606-0089PRE</t>
  </si>
  <si>
    <t>RPRO-250424-0283PRE_IN</t>
  </si>
  <si>
    <t>RPRO-250506-0704LEAN_IN</t>
  </si>
  <si>
    <t>RPRO-250424-0283PRE</t>
  </si>
  <si>
    <t>RPRO-250618-0059MOL_OUT</t>
  </si>
  <si>
    <t>RPRO-250623-0400MOL_OUT</t>
  </si>
  <si>
    <t>RPRO-250618-0001PRE_IN</t>
  </si>
  <si>
    <t>RPRO-250618-0001PRE</t>
  </si>
  <si>
    <t>RPRO-250520-0041LEAN_IN</t>
  </si>
  <si>
    <t>RPRO-250611-0165LAM</t>
  </si>
  <si>
    <t>RPRO-250515-0260MOL_OUT</t>
  </si>
  <si>
    <t>RPRO-250610-0703LAM</t>
  </si>
  <si>
    <t>RPRO-250610-0678LAM</t>
  </si>
  <si>
    <t>RPRO-250610-0617LAM</t>
  </si>
  <si>
    <t>RPRO-250610-0662LAM</t>
  </si>
  <si>
    <t>RPRO-250519-0241MOL_OUT</t>
  </si>
  <si>
    <t>RPRO-250527-0067MOL_IN</t>
  </si>
  <si>
    <t>RPRO-250527-0066MOL_IN</t>
  </si>
  <si>
    <t>RPRO-250527-0083MOL_IN</t>
  </si>
  <si>
    <t>RPRO-250527-0055MOL_IN</t>
  </si>
  <si>
    <t>RPRO-250527-0042MOL_IN</t>
  </si>
  <si>
    <t>RPRO-250529-0173MOL_OUT</t>
  </si>
  <si>
    <t>RPRO-250401-0309PRE_IN</t>
  </si>
  <si>
    <t>RPRO-250401-0253PRE_IN</t>
  </si>
  <si>
    <t>RPRO-250401-0272PRE_IN</t>
  </si>
  <si>
    <t>RPRO-250507-0811PRE_IN</t>
  </si>
  <si>
    <t>RPRO-250507-0803PRE_IN</t>
  </si>
  <si>
    <t>RPRO-250331-1037PRE_IN</t>
  </si>
  <si>
    <t>RPRO-250602-0040MOL_IN</t>
  </si>
  <si>
    <t>RPRO-250602-0070MOL_IN</t>
  </si>
  <si>
    <t>RPRO-250602-0064MOL_IN</t>
  </si>
  <si>
    <t>RPRO-250602-0058MOL_IN</t>
  </si>
  <si>
    <t>RPRO-250523-0129MOL_IN</t>
  </si>
  <si>
    <t>RPRO-250523-0142MOL_IN</t>
  </si>
  <si>
    <t>RPRO-250523-0148MOL_IN</t>
  </si>
  <si>
    <t>RPRO-250602-0046MOL_IN</t>
  </si>
  <si>
    <t>RPRO-250527-0155MOL_IN</t>
  </si>
  <si>
    <t>RPRO-250506-0781MOL_IN</t>
  </si>
  <si>
    <t>RPRO-250610-0706MOL_IN</t>
  </si>
  <si>
    <t>RPRO-250610-0670MOL_IN</t>
  </si>
  <si>
    <t>RPRO-250610-0676MOL_IN</t>
  </si>
  <si>
    <t>RPRO-250610-0684MOL_IN</t>
  </si>
  <si>
    <t>RPRO-250610-0694MOL_IN</t>
  </si>
  <si>
    <t>RPRO-250610-0704MOL_IN</t>
  </si>
  <si>
    <t>RPRO-250514-0097MOL_IN</t>
  </si>
  <si>
    <t>RPRO-250512-0076LAM</t>
  </si>
  <si>
    <t>RPRO-250607-0176PRE_IN</t>
  </si>
  <si>
    <t>RPRO-250607-0176PRE</t>
  </si>
  <si>
    <t>RPRO-250602-0041PRE_IN</t>
  </si>
  <si>
    <t>RPRO-250602-0045PRE_IN</t>
  </si>
  <si>
    <t>RPRO-250506-0688MOL_OUT</t>
  </si>
  <si>
    <t>RPRO-250520-0872MOL_IN</t>
  </si>
  <si>
    <t>RPRO-250520-0867MOL_IN</t>
  </si>
  <si>
    <t>RPRO-250520-0868MOL_IN</t>
  </si>
  <si>
    <t>RPRO-250520-0870MOL_IN</t>
  </si>
  <si>
    <t>RPRO-250520-0871MOL_IN</t>
  </si>
  <si>
    <t>RPRO-250429-0404MOL_OUT</t>
  </si>
  <si>
    <t>RPRO-250529-0171LAM</t>
  </si>
  <si>
    <t>RPRO-250619-0297LAM</t>
  </si>
  <si>
    <t>RPRO-250519-0241LEAN_IN</t>
  </si>
  <si>
    <t>RPRO-250529-0173LEAN_IN</t>
  </si>
  <si>
    <t>RPRO-250611-0187LEAN_IN</t>
  </si>
  <si>
    <t>RPRO-250520-0783LEAN_IN</t>
  </si>
  <si>
    <t>RPRO-250429-0287LEAN_IN</t>
  </si>
  <si>
    <t>RPRO-250617-0028PRE_IN</t>
  </si>
  <si>
    <t>RPRO-250617-0028PRE</t>
  </si>
  <si>
    <t>RPRO-250612-0293MOL_OUT</t>
  </si>
  <si>
    <t>RPRO-250612-0292MOL_OUT</t>
  </si>
  <si>
    <t>RPRO-250429-0271MOL_OUT</t>
  </si>
  <si>
    <t>RPRO-250521-0192MOL_OUT</t>
  </si>
  <si>
    <t>RPRO-250521-0193MOL_OUT</t>
  </si>
  <si>
    <t>RPRO-250521-0194MOL_OUT</t>
  </si>
  <si>
    <t>RPRO-250612-0168PRE_IN</t>
  </si>
  <si>
    <t>RPRO-250612-0155PRE_IN</t>
  </si>
  <si>
    <t>RPRO-250612-0156PRE_IN</t>
  </si>
  <si>
    <t>RPRO-250612-0157PRE_IN</t>
  </si>
  <si>
    <t>RPRO-250612-0158PRE_IN</t>
  </si>
  <si>
    <t>RPRO-250429-0074MOL_IN</t>
  </si>
  <si>
    <t>RPRO-250527-0065MOL_IN</t>
  </si>
  <si>
    <t>RPRO-250527-0098MOL_IN</t>
  </si>
  <si>
    <t>RPRO-250527-0088MOL_IN</t>
  </si>
  <si>
    <t>RPRO-250602-0050</t>
  </si>
  <si>
    <t>RPRO-250602-0072</t>
  </si>
  <si>
    <t>RPRO-250602-0078</t>
  </si>
  <si>
    <t>RPRO-250602-0080</t>
  </si>
  <si>
    <t>RPRO-250428-0663</t>
  </si>
  <si>
    <t>RPRO-250428-0666</t>
  </si>
  <si>
    <t>RPRO-250428-0668</t>
  </si>
  <si>
    <t>RPRO-250428-0670</t>
  </si>
  <si>
    <t>RPRO-250429-0395</t>
  </si>
  <si>
    <t>RPRO-250603-0329</t>
  </si>
  <si>
    <t>RPRO-250604-0662</t>
  </si>
  <si>
    <t>RPRO-250604-0663</t>
  </si>
  <si>
    <t>RPRO-250605-0555</t>
  </si>
  <si>
    <t>RPRO-250617-0402</t>
  </si>
  <si>
    <t>RPRO-250508-0163</t>
  </si>
  <si>
    <t>RPRO-250429-0375</t>
  </si>
  <si>
    <t>RPRO-250505-0179</t>
  </si>
  <si>
    <t>RPRO-250505-0180</t>
  </si>
  <si>
    <t>RPRO-250505-0181</t>
  </si>
  <si>
    <t>RPRO-250505-0182</t>
  </si>
  <si>
    <t>RPRO-250505-0183</t>
  </si>
  <si>
    <t>RPRO-250505-0184</t>
  </si>
  <si>
    <t>RPRO-250505-0185</t>
  </si>
  <si>
    <t>RPRO-250505-0186</t>
  </si>
  <si>
    <t>RPRO-250505-0187</t>
  </si>
  <si>
    <t>RPRO-250505-0188</t>
  </si>
  <si>
    <t>RPRO-250505-0190</t>
  </si>
  <si>
    <t>RPRO-250505-0191</t>
  </si>
  <si>
    <t>RPRO-250505-0192</t>
  </si>
  <si>
    <t>RPRO-250505-0193</t>
  </si>
  <si>
    <t>RPRO-250505-0194</t>
  </si>
  <si>
    <t>RPRO-250505-0195</t>
  </si>
  <si>
    <t>RPRO-250505-0196</t>
  </si>
  <si>
    <t>RPRO-250505-0197</t>
  </si>
  <si>
    <t>RPRO-250505-0198</t>
  </si>
  <si>
    <t>RPRO-250505-0199</t>
  </si>
  <si>
    <t>RPRO-250505-0223</t>
  </si>
  <si>
    <t>RPRO-250505-0224</t>
  </si>
  <si>
    <t>RPRO-250505-0225</t>
  </si>
  <si>
    <t>RPRO-250505-0226</t>
  </si>
  <si>
    <t>RPRO-250505-0227</t>
  </si>
  <si>
    <t>RPRO-250505-0228</t>
  </si>
  <si>
    <t>RPRO-250505-0229</t>
  </si>
  <si>
    <t>RPRO-250505-0230</t>
  </si>
  <si>
    <t>RPRO-250506-0470</t>
  </si>
  <si>
    <t>RPRO-250506-0494</t>
  </si>
  <si>
    <t>RPRO-250512-0171</t>
  </si>
  <si>
    <t>RPRO-250513-0251</t>
  </si>
  <si>
    <t>RPRO-250513-0252</t>
  </si>
  <si>
    <t>RPRO-250513-0253</t>
  </si>
  <si>
    <t>RPRO-250513-0254</t>
  </si>
  <si>
    <t>RPRO-250513-0255</t>
  </si>
  <si>
    <t>RPRO-250513-0256</t>
  </si>
  <si>
    <t>RPRO-250513-0257</t>
  </si>
  <si>
    <t>RPRO-250513-0258</t>
  </si>
  <si>
    <t>RPRO-250513-0259</t>
  </si>
  <si>
    <t>RPRO-250513-0260</t>
  </si>
  <si>
    <t>RPRO-250513-0261</t>
  </si>
  <si>
    <t>RPRO-250513-0262</t>
  </si>
  <si>
    <t>RPRO-250513-0263</t>
  </si>
  <si>
    <t>RPRO-250513-0264</t>
  </si>
  <si>
    <t>RPRO-250513-0265</t>
  </si>
  <si>
    <t>RPRO-250513-0486</t>
  </si>
  <si>
    <t>RPRO-250513-0573</t>
  </si>
  <si>
    <t>RPRO-250513-0574</t>
  </si>
  <si>
    <t>RPRO-250513-0575</t>
  </si>
  <si>
    <t>RPRO-250513-0576</t>
  </si>
  <si>
    <t>RPRO-250513-0577</t>
  </si>
  <si>
    <t>RPRO-250513-0578</t>
  </si>
  <si>
    <t>RPRO-250513-0579</t>
  </si>
  <si>
    <t>RPRO-250513-0580</t>
  </si>
  <si>
    <t>RPRO-250513-0581</t>
  </si>
  <si>
    <t>RPRO-250513-0582</t>
  </si>
  <si>
    <t>RPRO-250513-0583</t>
  </si>
  <si>
    <t>RPRO-250513-0584</t>
  </si>
  <si>
    <t>RPRO-250513-0585</t>
  </si>
  <si>
    <t>RPRO-250514-0096</t>
  </si>
  <si>
    <t>RPRO-250514-0195</t>
  </si>
  <si>
    <t>RPRO-250514-0496</t>
  </si>
  <si>
    <t>RPRO-250527-0029</t>
  </si>
  <si>
    <t>RPRO-250528-1704</t>
  </si>
  <si>
    <t>RPRO-250528-1736</t>
  </si>
  <si>
    <t>RPRO-250528-1932</t>
  </si>
  <si>
    <t>RPRO-250528-2122</t>
  </si>
  <si>
    <t>RPRO-250605-0553</t>
  </si>
  <si>
    <t>RPRO-250612-0275</t>
  </si>
  <si>
    <t>RPRO-250613-0051</t>
  </si>
  <si>
    <t>RPRO-250613-0053</t>
  </si>
  <si>
    <t>RPRO-250613-0154</t>
  </si>
  <si>
    <t>RPRO-250422-0400</t>
  </si>
  <si>
    <t>RPRO-250422-0444</t>
  </si>
  <si>
    <t>RPRO-250422-0445</t>
  </si>
  <si>
    <t>RPRO-250422-0447</t>
  </si>
  <si>
    <t>RPRO-250422-0448</t>
  </si>
  <si>
    <t>RPRO-250422-0658</t>
  </si>
  <si>
    <t>RPRO-250505-0200</t>
  </si>
  <si>
    <t>RPRO-250505-0201</t>
  </si>
  <si>
    <t>RPRO-250505-0202</t>
  </si>
  <si>
    <t>RPRO-250505-0203</t>
  </si>
  <si>
    <t>RPRO-250505-0204</t>
  </si>
  <si>
    <t>RPRO-250505-0205</t>
  </si>
  <si>
    <t>RPRO-250505-0206</t>
  </si>
  <si>
    <t>RPRO-250505-0216</t>
  </si>
  <si>
    <t>RPRO-250505-0217</t>
  </si>
  <si>
    <t>RPRO-250505-0218</t>
  </si>
  <si>
    <t>RPRO-250505-0219</t>
  </si>
  <si>
    <t>RPRO-250505-0220</t>
  </si>
  <si>
    <t>RPRO-250505-0221</t>
  </si>
  <si>
    <t>RPRO-250505-0222</t>
  </si>
  <si>
    <t>RPRO-250508-0201</t>
  </si>
  <si>
    <t>RPRO-250508-0595</t>
  </si>
  <si>
    <t>RPRO-250508-0596</t>
  </si>
  <si>
    <t>RPRO-250508-0597</t>
  </si>
  <si>
    <t>RPRO-250508-0598</t>
  </si>
  <si>
    <t>RPRO-250508-0599</t>
  </si>
  <si>
    <t>RPRO-250508-0600</t>
  </si>
  <si>
    <t>RPRO-250508-0601</t>
  </si>
  <si>
    <t>RPRO-250508-0602</t>
  </si>
  <si>
    <t>RPRO-250512-0162</t>
  </si>
  <si>
    <t>RPRO-250512-0164</t>
  </si>
  <si>
    <t>RPRO-250513-0038</t>
  </si>
  <si>
    <t>RPRO-250513-0039</t>
  </si>
  <si>
    <t>RPRO-250513-0040</t>
  </si>
  <si>
    <t>RPRO-250513-0041</t>
  </si>
  <si>
    <t>RPRO-250513-0042</t>
  </si>
  <si>
    <t>RPRO-250513-0043</t>
  </si>
  <si>
    <t>RPRO-250513-0044</t>
  </si>
  <si>
    <t>RPRO-250513-0047</t>
  </si>
  <si>
    <t>RPRO-250513-0219</t>
  </si>
  <si>
    <t>RPRO-250513-0220</t>
  </si>
  <si>
    <t>RPRO-250513-0221</t>
  </si>
  <si>
    <t>RPRO-250513-0222</t>
  </si>
  <si>
    <t>RPRO-250513-0223</t>
  </si>
  <si>
    <t>RPRO-250513-0224</t>
  </si>
  <si>
    <t>RPRO-250513-0225</t>
  </si>
  <si>
    <t>RPRO-250513-0226</t>
  </si>
  <si>
    <t>RPRO-250513-0227</t>
  </si>
  <si>
    <t>RPRO-250513-0228</t>
  </si>
  <si>
    <t>RPRO-250513-0229</t>
  </si>
  <si>
    <t>RPRO-250513-0230</t>
  </si>
  <si>
    <t>RPRO-250513-0231</t>
  </si>
  <si>
    <t>RPRO-250513-0232</t>
  </si>
  <si>
    <t>RPRO-250513-0233</t>
  </si>
  <si>
    <t>RPRO-250513-0234</t>
  </si>
  <si>
    <t>RPRO-250513-0235</t>
  </si>
  <si>
    <t>RPRO-250513-0266</t>
  </si>
  <si>
    <t>RPRO-250513-0267</t>
  </si>
  <si>
    <t>RPRO-250513-0268</t>
  </si>
  <si>
    <t>RPRO-250514-0074</t>
  </si>
  <si>
    <t>RPRO-250514-0078</t>
  </si>
  <si>
    <t>RPRO-250514-0120</t>
  </si>
  <si>
    <t>RPRO-250514-0251</t>
  </si>
  <si>
    <t>RPRO-250514-0253</t>
  </si>
  <si>
    <t>RPRO-250514-0255</t>
  </si>
  <si>
    <t>RPRO-250514-0257</t>
  </si>
  <si>
    <t>RPRO-250514-0259</t>
  </si>
  <si>
    <t>RPRO-250514-0263</t>
  </si>
  <si>
    <t>RPRO-250514-0294</t>
  </si>
  <si>
    <t>RPRO-250514-0296</t>
  </si>
  <si>
    <t>RPRO-250514-0425</t>
  </si>
  <si>
    <t>RPRO-250514-0435</t>
  </si>
  <si>
    <t>RPRO-250520-0883</t>
  </si>
  <si>
    <t>RPRO-250526-0335</t>
  </si>
  <si>
    <t>RPRO-250604-0555</t>
  </si>
  <si>
    <t>RPRO-250612-0405</t>
  </si>
  <si>
    <t>RPRO-250605-0557</t>
  </si>
  <si>
    <t>RPRO-250605-0558</t>
  </si>
  <si>
    <t>RPRO-250611-0169</t>
  </si>
  <si>
    <t>RPRO-250519-0521</t>
  </si>
  <si>
    <t>RPRO-250612-0159</t>
  </si>
  <si>
    <t>RPRO-250612-0162</t>
  </si>
  <si>
    <t>RPRO-250606-0035</t>
  </si>
  <si>
    <t>RPRO-250606-0041</t>
  </si>
  <si>
    <t>RPRO-250606-0043</t>
  </si>
  <si>
    <t>RPRO-250606-0045</t>
  </si>
  <si>
    <t>RPRO-250606-0049</t>
  </si>
  <si>
    <t>RPRO-250606-0053</t>
  </si>
  <si>
    <t>RPRO-250606-0363</t>
  </si>
  <si>
    <t>RPRO-250606-0374</t>
  </si>
  <si>
    <t>RPRO-250606-0423</t>
  </si>
  <si>
    <t>RPRO-250605-0586</t>
  </si>
  <si>
    <t>RPRO-250606-0437</t>
  </si>
  <si>
    <t>RPRO-250424-0296</t>
  </si>
  <si>
    <t>RPRO-250424-0339</t>
  </si>
  <si>
    <t>RPRO-250424-0340</t>
  </si>
  <si>
    <t>RPRO-250424-0281</t>
  </si>
  <si>
    <t>RPRO-250429-0433</t>
  </si>
  <si>
    <t>RPRO-250617-0972</t>
  </si>
  <si>
    <t>RPRO-250328-0457</t>
  </si>
  <si>
    <t>RPRO-250602-0012</t>
  </si>
  <si>
    <t>RPRO-250602-0013</t>
  </si>
  <si>
    <t>RPRO-250506-0137</t>
  </si>
  <si>
    <t>RPRO-250506-0139</t>
  </si>
  <si>
    <t>RPRO-250530-0045</t>
  </si>
  <si>
    <t>RPRO-250604-0594</t>
  </si>
  <si>
    <t>RPRO-250620-0406</t>
  </si>
  <si>
    <t>RPRO-250616-0219</t>
  </si>
  <si>
    <t>RPRO-250616-0220</t>
  </si>
  <si>
    <t>RPRO-250616-0217</t>
  </si>
  <si>
    <t>RPRO-250616-0223</t>
  </si>
  <si>
    <t>RPRO-250616-0278</t>
  </si>
  <si>
    <t>RPRO-250512-0060</t>
  </si>
  <si>
    <t>RPRO-250512-0061</t>
  </si>
  <si>
    <t>RPRO-250512-0062</t>
  </si>
  <si>
    <t>RPRO-250512-0063</t>
  </si>
  <si>
    <t>RPRO-250512-0064</t>
  </si>
  <si>
    <t>RPRO-250620-0265</t>
  </si>
  <si>
    <t>RPRO-250411-0177PRE_IN</t>
  </si>
  <si>
    <t>RPRO-250612-0262PRE_IN</t>
  </si>
  <si>
    <t>RPRO-250425-0146PRE_IN</t>
  </si>
  <si>
    <t>RPRO-250526-0085PRE_IN</t>
  </si>
  <si>
    <t>RPRO-250507-0002PRE_IN</t>
  </si>
  <si>
    <t>RPRO-250425-0146PRE</t>
  </si>
  <si>
    <t>RPRO-250526-0085PRE</t>
  </si>
  <si>
    <t>RPRO-250507-0002PRE</t>
  </si>
  <si>
    <t>RPRO-250411-0177PRE</t>
  </si>
  <si>
    <t>RPRO-250612-0262PRE</t>
  </si>
  <si>
    <t>RPRO-250607-0175MOL_IN</t>
  </si>
  <si>
    <t>RPRO-250519-0219MOL_IN</t>
  </si>
  <si>
    <t>RPRO-250612-0281LAM</t>
  </si>
  <si>
    <t>RPRO-250612-0290LAM</t>
  </si>
  <si>
    <t>RPRO-250604-0365PRE</t>
  </si>
  <si>
    <t>RPRO-250521-0346LEAN_OUT</t>
  </si>
  <si>
    <t>RPRO-250519-0520LAM</t>
  </si>
  <si>
    <t>RPRO-250512-0069LAM</t>
  </si>
  <si>
    <t>RPRO-250519-0337LAM</t>
  </si>
  <si>
    <t>RPRO-250519-0345LAM</t>
  </si>
  <si>
    <t>RPRO-250519-0361LAM</t>
  </si>
  <si>
    <t>RPRO-250512-0075LAM</t>
  </si>
  <si>
    <t>RPRO-250519-0351LAM</t>
  </si>
  <si>
    <t>RPRO-250512-0072LAM</t>
  </si>
  <si>
    <t>RPRO-250519-0355LAM</t>
  </si>
  <si>
    <t>RPRO-250519-0357LAM</t>
  </si>
  <si>
    <t>RPRO-250519-0349LAM</t>
  </si>
  <si>
    <t>RPRO-250521-0176PRE_IN</t>
  </si>
  <si>
    <t>RPRO-250607-0246PRE_IN</t>
  </si>
  <si>
    <t>RPRO-250607-0245PRE_IN</t>
  </si>
  <si>
    <t>RPRO-250607-0246PRE</t>
  </si>
  <si>
    <t>RPRO-250607-0245PRE</t>
  </si>
  <si>
    <t>RPRO-250521-0176PRE</t>
  </si>
  <si>
    <t>RPRO-250512-0071LAM</t>
  </si>
  <si>
    <t>RPRO-250512-0073LAM</t>
  </si>
  <si>
    <t>RPRO-250519-0359LAM</t>
  </si>
  <si>
    <t>RPRO-250521-0176MOL_IN</t>
  </si>
  <si>
    <t>RPRO-250607-0245MOL_IN</t>
  </si>
  <si>
    <t>RPRO-250607-0246MOL_IN</t>
  </si>
  <si>
    <t>RPRO-250502-0168PRE</t>
  </si>
  <si>
    <t>RPRO-250507-0627PRE_IN</t>
  </si>
  <si>
    <t>RPRO-250507-0627PRE</t>
  </si>
  <si>
    <t>RPRO-250514-0076LEAN_IN</t>
  </si>
  <si>
    <t>RPRO-250605-0029LEAN_IN</t>
  </si>
  <si>
    <t>RPRO-250605-0029LEAN_OUT</t>
  </si>
  <si>
    <t>Ngày hoàn thành</t>
  </si>
  <si>
    <t>Time</t>
  </si>
  <si>
    <t>Line 6, 8, 9</t>
  </si>
  <si>
    <t>PU-CODE</t>
  </si>
  <si>
    <t>6/26/2025-RPRO-250506-0452</t>
  </si>
  <si>
    <t>6/26/2025-RPRO-250613-0048</t>
  </si>
  <si>
    <t>6/26/2025-RPRO-250422-0536</t>
  </si>
  <si>
    <t>6/26/2025-RPRO-250604-0557</t>
  </si>
  <si>
    <t>6/26/2025-RPRO-250428-0671</t>
  </si>
  <si>
    <t>6/26/2025-RPRO-250515-0152</t>
  </si>
  <si>
    <t>6/26/2025-RPRO-250515-0151</t>
  </si>
  <si>
    <t>6/26/2025-RPRO-250428-0707</t>
  </si>
  <si>
    <t>6/26/2025-RPRO-250515-0155</t>
  </si>
  <si>
    <t>6/26/2025-RPRO-250515-0150</t>
  </si>
  <si>
    <t>6/26/2025-RPRO-250428-0639</t>
  </si>
  <si>
    <t>6/26/2025-RPRO-250428-0673</t>
  </si>
  <si>
    <t>6/26/2025-RPRO-250428-0641</t>
  </si>
  <si>
    <t>6/26/2025-RPRO-250515-0149</t>
  </si>
  <si>
    <t>6/26/2025-RPRO-250515-0156</t>
  </si>
  <si>
    <t>6/26/2025-RPRO-250515-0153</t>
  </si>
  <si>
    <t>6/26/2025-RPRO-250428-0635</t>
  </si>
  <si>
    <t>6/26/2025-RPRO-250428-0637</t>
  </si>
  <si>
    <t>6/26/2025-RPRO-250515-0147</t>
  </si>
  <si>
    <t>6/26/2025-RPRO-250515-0154</t>
  </si>
  <si>
    <t>6/26/2025-RPRO-250428-0645</t>
  </si>
  <si>
    <t>6/26/2025-RPRO-250428-0712</t>
  </si>
  <si>
    <t>6/26/2025-RPRO-250428-0695</t>
  </si>
  <si>
    <t>6/26/2025-RPRO-250428-0698</t>
  </si>
  <si>
    <t>6/26/2025-RPRO-250428-0701</t>
  </si>
  <si>
    <t>6/26/2025-RPRO-250428-0677</t>
  </si>
  <si>
    <t>6/26/2025-RPRO-250428-0705</t>
  </si>
  <si>
    <t>6/26/2025-RPRO-250428-0669</t>
  </si>
  <si>
    <t>6/26/2025-RPRO-250515-0142</t>
  </si>
  <si>
    <t>6/26/2025-RPRO-250428-0675</t>
  </si>
  <si>
    <t>6/26/2025-RPRO-250515-0141</t>
  </si>
  <si>
    <t>6/26/2025-RPRO-250428-0709</t>
  </si>
  <si>
    <t>6/26/2025-RPRO-250428-0703</t>
  </si>
  <si>
    <t>6/26/2025-RPRO-250428-0667</t>
  </si>
  <si>
    <t>6/26/2025-RPRO-250515-0139</t>
  </si>
  <si>
    <t>6/26/2025-RPRO-250514-0087</t>
  </si>
  <si>
    <t>6/26/2025-RPRO-250514-0419</t>
  </si>
  <si>
    <t>6/26/2025-RPRO-250514-0413</t>
  </si>
  <si>
    <t>6/26/2025-RPRO-250514-0417</t>
  </si>
  <si>
    <t>6/26/2025-RPRO-250514-0415</t>
  </si>
  <si>
    <t>6/26/2025-RPRO-250422-0395</t>
  </si>
  <si>
    <t>6/26/2025-RPRO-250422-0394</t>
  </si>
  <si>
    <t>6/26/2025-RPRO-250514-0326</t>
  </si>
  <si>
    <t>6/26/2025-RPRO-250514-0328</t>
  </si>
  <si>
    <t>6/26/2025-RPRO-250513-0158</t>
  </si>
  <si>
    <t>6/26/2025-RPRO-250513-0147</t>
  </si>
  <si>
    <t>6/26/2025-RPRO-250513-0148</t>
  </si>
  <si>
    <t>6/26/2025-RPRO-250513-0149</t>
  </si>
  <si>
    <t>6/26/2025-RPRO-250513-0150</t>
  </si>
  <si>
    <t>6/26/2025-RPRO-250513-0151</t>
  </si>
  <si>
    <t>6/26/2025-RPRO-250513-0152</t>
  </si>
  <si>
    <t>6/26/2025-RPRO-250513-0155</t>
  </si>
  <si>
    <t>6/26/2025-RPRO-250513-0157</t>
  </si>
  <si>
    <t>6/26/2025-RPRO-250513-0161</t>
  </si>
  <si>
    <t>6/26/2025-RPRO-250513-0156</t>
  </si>
  <si>
    <t>6/26/2025-RPRO-250513-0154</t>
  </si>
  <si>
    <t>6/26/2025-RPRO-250513-0160</t>
  </si>
  <si>
    <t>6/26/2025-RPRO-250513-0153</t>
  </si>
  <si>
    <t>6/26/2025-RPRO-250513-0159</t>
  </si>
  <si>
    <t>6/26/2025-RPRO-250513-0182</t>
  </si>
  <si>
    <t>6/26/2025-RPRO-250513-0183</t>
  </si>
  <si>
    <t>6/26/2025-RPRO-250513-0184</t>
  </si>
  <si>
    <t>6/26/2025-RPRO-250513-0185</t>
  </si>
  <si>
    <t>6/26/2025-RPRO-250513-0186</t>
  </si>
  <si>
    <t>6/26/2025-RPRO-250513-0181</t>
  </si>
  <si>
    <t>6/26/2025-RPRO-250513-0179</t>
  </si>
  <si>
    <t>6/26/2025-RPRO-250513-0178</t>
  </si>
  <si>
    <t>6/26/2025-RPRO-250513-0177</t>
  </si>
  <si>
    <t>6/26/2025-RPRO-250513-0180</t>
  </si>
  <si>
    <t>6/26/2025-RPRO-250513-0176</t>
  </si>
  <si>
    <t>6/26/2025-RPRO-250513-0172</t>
  </si>
  <si>
    <t>6/26/2025-RPRO-250513-0175</t>
  </si>
  <si>
    <t>6/26/2025-RPRO-250513-0170</t>
  </si>
  <si>
    <t>6/26/2025-RPRO-250513-0171</t>
  </si>
  <si>
    <t>6/26/2025-RPRO-250513-0173</t>
  </si>
  <si>
    <t>6/26/2025-RPRO-250513-0174</t>
  </si>
  <si>
    <t>6/26/2025-RPRO-250513-0166</t>
  </si>
  <si>
    <t>6/26/2025-RPRO-250513-0162</t>
  </si>
  <si>
    <t>6/26/2025-RPRO-250513-0168</t>
  </si>
  <si>
    <t>6/26/2025-RPRO-250513-0169</t>
  </si>
  <si>
    <t>6/26/2025-RPRO-250514-0308</t>
  </si>
  <si>
    <t>6/26/2025-RPRO-250514-0306</t>
  </si>
  <si>
    <t>6/26/2025-RPRO-250529-0337</t>
  </si>
  <si>
    <t>6/26/2025-RPRO-250529-0305</t>
  </si>
  <si>
    <t>6/26/2025-RPRO-250513-0542</t>
  </si>
  <si>
    <t>6/26/2025-RPRO-250513-0539</t>
  </si>
  <si>
    <t>6/26/2025-RPRO-250513-0541</t>
  </si>
  <si>
    <t>6/26/2025-RPRO-250513-0559</t>
  </si>
  <si>
    <t>6/26/2025-RPRO-250513-0540</t>
  </si>
  <si>
    <t>6/26/2025-RPRO-250513-0544</t>
  </si>
  <si>
    <t>6/26/2025-RPRO-250513-0543</t>
  </si>
  <si>
    <t>6/26/2025-RPRO-250513-0560</t>
  </si>
  <si>
    <t>6/26/2025-RPRO-250513-0558</t>
  </si>
  <si>
    <t>6/26/2025-RPRO-250513-0537</t>
  </si>
  <si>
    <t>6/26/2025-RPRO-250513-0536</t>
  </si>
  <si>
    <t>6/26/2025-RPRO-250513-0534</t>
  </si>
  <si>
    <t>6/26/2025-RPRO-250513-0535</t>
  </si>
  <si>
    <t>6/26/2025-RPRO-250513-0533</t>
  </si>
  <si>
    <t>6/26/2025-RPRO-250513-0538</t>
  </si>
  <si>
    <t>6/26/2025-RPRO-250613-0152</t>
  </si>
  <si>
    <t>6/26/2025-RPRO-250528-2000</t>
  </si>
  <si>
    <t>6/26/2025-RPRO-250528-2003</t>
  </si>
  <si>
    <t>6/26/2025-RPRO-250528-2006</t>
  </si>
  <si>
    <t>6/26/2025-RPRO-250424-0257</t>
  </si>
  <si>
    <t>6/26/2025-RPRO-250528-0519</t>
  </si>
  <si>
    <t>6/26/2025-RPRO-250528-0093</t>
  </si>
  <si>
    <t>6/26/2025-RPRO-250528-0282</t>
  </si>
  <si>
    <t>6/26/2025-RPRO-250528-0284</t>
  </si>
  <si>
    <t>6/26/2025-RPRO-250528-0260</t>
  </si>
  <si>
    <t>6/26/2025-RPRO-250528-0254</t>
  </si>
  <si>
    <t>6/26/2025-RPRO-250528-0262</t>
  </si>
  <si>
    <t>6/26/2025-RPRO-250422-0630</t>
  </si>
  <si>
    <t>6/26/2025-RPRO-250422-0628</t>
  </si>
  <si>
    <t>6/26/2025-RPRO-250422-0635</t>
  </si>
  <si>
    <t>6/26/2025-RPRO-250422-0637</t>
  </si>
  <si>
    <t>6/26/2025-RPRO-250422-0629</t>
  </si>
  <si>
    <t>6/26/2025-RPRO-250422-0631</t>
  </si>
  <si>
    <t>6/26/2025-RPRO-250422-0621</t>
  </si>
  <si>
    <t>6/26/2025-RPRO-250422-0623</t>
  </si>
  <si>
    <t>6/26/2025-RPRO-250422-0624</t>
  </si>
  <si>
    <t>6/26/2025-RPRO-250422-0625</t>
  </si>
  <si>
    <t>6/26/2025-RPRO-250422-0627</t>
  </si>
  <si>
    <t>6/26/2025-RPRO-250422-0633</t>
  </si>
  <si>
    <t>6/26/2025-RPRO-250422-0632</t>
  </si>
  <si>
    <t>6/26/2025-RPRO-250422-0554</t>
  </si>
  <si>
    <t>6/26/2025-RPRO-250422-0550</t>
  </si>
  <si>
    <t>6/26/2025-RPRO-250422-0551</t>
  </si>
  <si>
    <t>6/26/2025-RPRO-250422-0662</t>
  </si>
  <si>
    <t>6/26/2025-RPRO-250422-0664</t>
  </si>
  <si>
    <t>6/26/2025-RPRO-250607-0192</t>
  </si>
  <si>
    <t>6/26/2025-RPRO-250606-0893</t>
  </si>
  <si>
    <t>6/26/2025-RPRO-250529-0327</t>
  </si>
  <si>
    <t>6/26/2025-RPRO-250529-0309</t>
  </si>
  <si>
    <t>6/26/2025-RPRO-250529-0285</t>
  </si>
  <si>
    <t>6/26/2025-RPRO-250529-0283</t>
  </si>
  <si>
    <t>6/26/2025-RPRO-250514-0197</t>
  </si>
  <si>
    <t>6/26/2025-RPRO-250513-0249</t>
  </si>
  <si>
    <t>6/26/2025-RPRO-250513-0242</t>
  </si>
  <si>
    <t>6/26/2025-RPRO-250513-0250</t>
  </si>
  <si>
    <t>6/26/2025-RPRO-250513-0243</t>
  </si>
  <si>
    <t>6/26/2025-RPRO-250513-0240</t>
  </si>
  <si>
    <t>6/26/2025-RPRO-250513-0248</t>
  </si>
  <si>
    <t>6/26/2025-RPRO-250513-0245</t>
  </si>
  <si>
    <t>6/26/2025-RPRO-250513-0246</t>
  </si>
  <si>
    <t>6/26/2025-RPRO-250513-0247</t>
  </si>
  <si>
    <t>6/26/2025-RPRO-250513-0244</t>
  </si>
  <si>
    <t>6/26/2025-RPRO-250513-0241</t>
  </si>
  <si>
    <t>6/26/2025-RPRO-250514-0205</t>
  </si>
  <si>
    <t>6/26/2025-RPRO-250506-0103</t>
  </si>
  <si>
    <t>6/26/2025-RPRO-250508-0118</t>
  </si>
  <si>
    <t>6/26/2025-RPRO-250508-0142</t>
  </si>
  <si>
    <t>6/26/2025-RPRO-250506-0105</t>
  </si>
  <si>
    <t>6/26/2025-RPRO-250506-0100</t>
  </si>
  <si>
    <t>6/26/2025-RPRO-250506-0099</t>
  </si>
  <si>
    <t>6/26/2025-RPRO-250506-0101</t>
  </si>
  <si>
    <t>6/26/2025-RPRO-250506-0098</t>
  </si>
  <si>
    <t>6/26/2025-RPRO-250509-0202</t>
  </si>
  <si>
    <t>6/26/2025-RPRO-250508-0150</t>
  </si>
  <si>
    <t>6/26/2025-RPRO-250508-0134</t>
  </si>
  <si>
    <t>6/26/2025-RPRO-250508-0148</t>
  </si>
  <si>
    <t>6/26/2025-RPRO-250508-0128</t>
  </si>
  <si>
    <t>6/26/2025-RPRO-250610-0080</t>
  </si>
  <si>
    <t>6/26/2025-RPRO-250509-0197</t>
  </si>
  <si>
    <t>6/26/2025-RPRO-250602-0395</t>
  </si>
  <si>
    <t>6/26/2025-RPRO-250602-0393</t>
  </si>
  <si>
    <t>6/26/2025-RPRO-250602-0391</t>
  </si>
  <si>
    <t>6/26/2025-RPRO-250523-0284</t>
  </si>
  <si>
    <t>6/26/2025-RPRO-250521-0167</t>
  </si>
  <si>
    <t>6/26/2025-RPRO-250520-0080</t>
  </si>
  <si>
    <t>6/26/2025-RPRO-250606-0490</t>
  </si>
  <si>
    <t>6/26/2025-RPRO-250616-0149</t>
  </si>
  <si>
    <t>6/26/2025-RPRO-250522-0241</t>
  </si>
  <si>
    <t>6/26/2025-RPRO-250522-0242</t>
  </si>
  <si>
    <t>6/26/2025-RPRO-250508-0158</t>
  </si>
  <si>
    <t>6/26/2025-RPRO-250506-0841</t>
  </si>
  <si>
    <t>6/26/2025-RPRO-250423-1093</t>
  </si>
  <si>
    <t>6/26/2025-RPRO-250523-0170</t>
  </si>
  <si>
    <t>6/26/2025-RPRO-250428-0664</t>
  </si>
  <si>
    <t>6/26/2025-RPRO-250428-0649</t>
  </si>
  <si>
    <t>6/26/2025-RPRO-250428-0680</t>
  </si>
  <si>
    <t>6/26/2025-RPRO-250428-0688</t>
  </si>
  <si>
    <t>6/26/2025-RPRO-250616-0442</t>
  </si>
  <si>
    <t>6/26/2025-RPRO-250530-0069</t>
  </si>
  <si>
    <t>6/26/2025-RPRO-250603-0152</t>
  </si>
  <si>
    <t>6/26/2025-RPRO-250429-0450</t>
  </si>
  <si>
    <t>6/26/2025-RPRO-250519-0090</t>
  </si>
  <si>
    <t>6/26/2025-RPRO-250606-0849</t>
  </si>
  <si>
    <t>6/26/2025-RPRO-250428-0623</t>
  </si>
  <si>
    <t>6/26/2025-RPRO-250428-0627</t>
  </si>
  <si>
    <t>6/26/2025-RPRO-250514-0110</t>
  </si>
  <si>
    <t>6/26/2025-RPRO-250514-0108</t>
  </si>
  <si>
    <t>6/26/2025-RPRO-250428-0467</t>
  </si>
  <si>
    <t>6/26/2025-RPRO-250428-0469</t>
  </si>
  <si>
    <t>6/26/2025-RPRO-250603-0153</t>
  </si>
  <si>
    <t>6/26/2025-RPRO-250508-0276</t>
  </si>
  <si>
    <t>6/26/2025-RPRO-250429-0046</t>
  </si>
  <si>
    <t>6/26/2025-RPRO-250513-0046</t>
  </si>
  <si>
    <t>6/26/2025-RPRO-250522-0239</t>
  </si>
  <si>
    <t>6/26/2025-RPRO-250522-0238</t>
  </si>
  <si>
    <t>6/26/2025-RPRO-250522-0237</t>
  </si>
  <si>
    <t>6/26/2025-RPRO-250506-0845</t>
  </si>
  <si>
    <t>6/26/2025-RPRO-250508-0275</t>
  </si>
  <si>
    <t>6/26/2025-RPRO-250602-0030</t>
  </si>
  <si>
    <t>6/26/2025-RPRO-250514-0335</t>
  </si>
  <si>
    <t>6/26/2025-RPRO-250429-0387</t>
  </si>
  <si>
    <t>6/26/2025-RPRO-250514-0343</t>
  </si>
  <si>
    <t>6/26/2025-RPRO-250422-0573</t>
  </si>
  <si>
    <t>6/26/2025-RPRO-250514-0244</t>
  </si>
  <si>
    <t>6/26/2025-RPRO-250422-0577</t>
  </si>
  <si>
    <t>6/26/2025-RPRO-250422-0572</t>
  </si>
  <si>
    <t>6/26/2025-RPRO-250514-0331</t>
  </si>
  <si>
    <t>6/26/2025-RPRO-250513-0111</t>
  </si>
  <si>
    <t>6/26/2025-RPRO-250514-0319</t>
  </si>
  <si>
    <t>6/26/2025-RPRO-250514-0475</t>
  </si>
  <si>
    <t>6/26/2025-RPRO-250611-0019</t>
  </si>
  <si>
    <t>6/26/2025-RPRO-250514-0136</t>
  </si>
  <si>
    <t>6/26/2025-RPRO-250514-0477</t>
  </si>
  <si>
    <t>6/26/2025-RPRO-250422-0656</t>
  </si>
  <si>
    <t>6/26/2025-RPRO-250513-0236</t>
  </si>
  <si>
    <t>6/26/2025-RPRO-250602-0032</t>
  </si>
  <si>
    <t>6/26/2025-RPRO-250514-0321</t>
  </si>
  <si>
    <t>6/26/2025-RPRO-250422-0657</t>
  </si>
  <si>
    <t>6/26/2025-RPRO-250428-0638</t>
  </si>
  <si>
    <t>6/26/2025-RPRO-250428-0653</t>
  </si>
  <si>
    <t>6/26/2025-RPRO-250423-1025</t>
  </si>
  <si>
    <t>6/26/2025-RPRO-250520-1119</t>
  </si>
  <si>
    <t>6/26/2025-RPRO-250528-0258</t>
  </si>
  <si>
    <t>6/26/2025-RPRO-250528-0256</t>
  </si>
  <si>
    <t>6/26/2025-RPRO-250528-0272</t>
  </si>
  <si>
    <t>6/26/2025-RPRO-250528-0264</t>
  </si>
  <si>
    <t>6/26/2025-RPRO-250422-0618</t>
  </si>
  <si>
    <t>6/26/2025-RPRO-250528-0268</t>
  </si>
  <si>
    <t>6/26/2025-RPRO-250528-0270</t>
  </si>
  <si>
    <t>6/26/2025-RPRO-250611-0022</t>
  </si>
  <si>
    <t>6/26/2025-RPRO-250611-0023</t>
  </si>
  <si>
    <t>6/26/2025-RPRO-250529-0084</t>
  </si>
  <si>
    <t>6/26/2025-RPRO-250529-0086</t>
  </si>
  <si>
    <t>6/26/2025-RPRO-250602-0553</t>
  </si>
  <si>
    <t>6/26/2025-RPRO-250611-0024</t>
  </si>
  <si>
    <t>6/26/2025-RPRO-250513-0068</t>
  </si>
  <si>
    <t>6/26/2025-RPRO-250507-0832</t>
  </si>
  <si>
    <t>6/26/2025-RPRO-250520-1117</t>
  </si>
  <si>
    <t>6/26/2025-RPRO-250520-1120</t>
  </si>
  <si>
    <t>6/26/2025-RPRO-250528-0266</t>
  </si>
  <si>
    <t>6/26/2025-RPRO-250520-1122</t>
  </si>
  <si>
    <t>6/26/2025-RPRO-250428-0640</t>
  </si>
  <si>
    <t>6/26/2025-RPRO-250428-0651</t>
  </si>
  <si>
    <t>6/26/2025-RPRO-250428-0648</t>
  </si>
  <si>
    <t>6/26/2025-RPRO-250428-0646</t>
  </si>
  <si>
    <t>6/26/2025-RPRO-250428-0644</t>
  </si>
  <si>
    <t>6/26/2025-RPRO-250520-1121</t>
  </si>
  <si>
    <t>6/26/2025-RPRO-250428-0655</t>
  </si>
  <si>
    <t>6/26/2025-RPRO-250428-0636</t>
  </si>
  <si>
    <t>6/26/2025-RPRO-250428-0642</t>
  </si>
  <si>
    <t>6/26/2025-RPRO-250428-0629</t>
  </si>
  <si>
    <t>6/26/2025-RPRO-250520-1123</t>
  </si>
  <si>
    <t>6/26/2025-RPRO-250520-1124</t>
  </si>
  <si>
    <t>6/26/2025-RPRO-250428-0632</t>
  </si>
  <si>
    <t>6/26/2025-RPRO-250520-1129</t>
  </si>
  <si>
    <t>6/26/2025-RPRO-250520-1128</t>
  </si>
  <si>
    <t>6/26/2025-RPRO-250520-1127</t>
  </si>
  <si>
    <t>6/26/2025-RPRO-250520-1125</t>
  </si>
  <si>
    <t>6/26/2025-RPRO-250520-1126</t>
  </si>
  <si>
    <t>6/26/2025-RPRO-250508-0586</t>
  </si>
  <si>
    <t>6/26/2025-RPRO-250508-0585</t>
  </si>
  <si>
    <t>6/26/2025-RPRO-250508-0584</t>
  </si>
  <si>
    <t>6/26/2025-RPRO-250508-0589</t>
  </si>
  <si>
    <t>6/26/2025-RPRO-250512-0177</t>
  </si>
  <si>
    <t>6/26/2025-RPRO-250514-0085</t>
  </si>
  <si>
    <t>6/26/2025-RPRO-250529-0301</t>
  </si>
  <si>
    <t>6/26/2025-RPRO-250529-0303</t>
  </si>
  <si>
    <t>6/26/2025-RPRO-250513-0511</t>
  </si>
  <si>
    <t>6/26/2025-RPRO-250529-0325</t>
  </si>
  <si>
    <t>6/26/2025-RPRO-250529-0323</t>
  </si>
  <si>
    <t>6/26/2025-RPRO-250508-0587</t>
  </si>
  <si>
    <t>6/26/2025-RPRO-250513-0502</t>
  </si>
  <si>
    <t>6/26/2025-RPRO-250513-0514</t>
  </si>
  <si>
    <t>6/26/2025-RPRO-250513-0508</t>
  </si>
  <si>
    <t>6/26/2025-RPRO-250513-0509</t>
  </si>
  <si>
    <t>6/26/2025-RPRO-250513-0512</t>
  </si>
  <si>
    <t>6/26/2025-RPRO-250513-0510</t>
  </si>
  <si>
    <t>6/26/2025-RPRO-250508-0588</t>
  </si>
  <si>
    <t>6/26/2025-RPRO-250602-0531</t>
  </si>
  <si>
    <t>6/26/2025-RPRO-250508-0591</t>
  </si>
  <si>
    <t>6/26/2025-RPRO-250513-0568</t>
  </si>
  <si>
    <t>6/26/2025-RPRO-250513-0567</t>
  </si>
  <si>
    <t>6/26/2025-RPRO-250513-0566</t>
  </si>
  <si>
    <t>6/26/2025-RPRO-250513-0565</t>
  </si>
  <si>
    <t>6/26/2025-RPRO-250513-0564</t>
  </si>
  <si>
    <t>6/26/2025-RPRO-250602-0495</t>
  </si>
  <si>
    <t>6/26/2025-RPRO-250602-0498</t>
  </si>
  <si>
    <t>6/26/2025-RPRO-250602-0541</t>
  </si>
  <si>
    <t>6/26/2025-RPRO-250602-0520</t>
  </si>
  <si>
    <t>6/26/2025-RPRO-250602-0539</t>
  </si>
  <si>
    <t>6/26/2025-RPRO-250602-0508</t>
  </si>
  <si>
    <t>6/26/2025-RPRO-250602-0526</t>
  </si>
  <si>
    <t>6/26/2025-RPRO-250602-0527</t>
  </si>
  <si>
    <t>6/26/2025-RPRO-250508-0590</t>
  </si>
  <si>
    <t>6/26/2025-RPRO-250602-0556</t>
  </si>
  <si>
    <t>6/26/2025-RPRO-250602-0524</t>
  </si>
  <si>
    <t>6/26/2025-RPRO-250602-0550</t>
  </si>
  <si>
    <t>6/26/2025-RPRO-250602-0545</t>
  </si>
  <si>
    <t>6/26/2025-RPRO-250602-0536</t>
  </si>
  <si>
    <t>6/26/2025-RPRO-250602-0533</t>
  </si>
  <si>
    <t>6/26/2025-RPRO-250602-0515</t>
  </si>
  <si>
    <t>6/26/2025-RPRO-250602-0510</t>
  </si>
  <si>
    <t>6/26/2025-RPRO-250508-0592</t>
  </si>
  <si>
    <t>6/26/2025-RPRO-250508-0593</t>
  </si>
  <si>
    <t>6/26/2025-RPRO-250508-0594</t>
  </si>
  <si>
    <t>6/26/2025-RPRO-250513-0521</t>
  </si>
  <si>
    <t>6/26/2025-RPRO-250513-0517</t>
  </si>
  <si>
    <t>6/26/2025-RPRO-250513-0515</t>
  </si>
  <si>
    <t>6/26/2025-RPRO-250513-0503</t>
  </si>
  <si>
    <t>6/26/2025-RPRO-250513-0588</t>
  </si>
  <si>
    <t>6/26/2025-RPRO-250602-0512</t>
  </si>
  <si>
    <t>6/26/2025-RPRO-250513-0572</t>
  </si>
  <si>
    <t>6/26/2025-RPRO-250513-0570</t>
  </si>
  <si>
    <t>6/26/2025-RPRO-250513-0569</t>
  </si>
  <si>
    <t>6/26/2025-RPRO-250602-0496</t>
  </si>
  <si>
    <t>6/26/2025-RPRO-250602-0497</t>
  </si>
  <si>
    <t>6/26/2025-RPRO-250602-0517</t>
  </si>
  <si>
    <t>6/26/2025-RPRO-250602-0500</t>
  </si>
  <si>
    <t>6/26/2025-RPRO-250602-0502</t>
  </si>
  <si>
    <t>6/26/2025-RPRO-250602-0505</t>
  </si>
  <si>
    <t>6/26/2025-RPRO-250513-0571</t>
  </si>
  <si>
    <t>6/26/2025-RPRO-250519-0354</t>
  </si>
  <si>
    <t>6/26/2025-RPRO-250606-0755</t>
  </si>
  <si>
    <t>6/26/2025-RPRO-250611-0013</t>
  </si>
  <si>
    <t>6/26/2025-RPRO-250528-0303</t>
  </si>
  <si>
    <t>6/26/2025-RPRO-250528-0321</t>
  </si>
  <si>
    <t>6/26/2025-RPRO-250612-0046</t>
  </si>
  <si>
    <t>6/26/2025-RPRO-250612-0047</t>
  </si>
  <si>
    <t>6/26/2025-RPRO-250528-0315</t>
  </si>
  <si>
    <t>6/26/2025-RPRO-250528-0319</t>
  </si>
  <si>
    <t>6/26/2025-RPRO-250603-0154</t>
  </si>
  <si>
    <t>6/26/2025-RPRO-250512-0173</t>
  </si>
  <si>
    <t>6/26/2025-RPRO-250526-0333</t>
  </si>
  <si>
    <t>6/26/2025-RPRO-250514-0146</t>
  </si>
  <si>
    <t>6/26/2025-RPRO-250506-0434</t>
  </si>
  <si>
    <t>6/26/2025-RPRO-250506-0432</t>
  </si>
  <si>
    <t>6/26/2025-RPRO-250506-0430</t>
  </si>
  <si>
    <t>6/26/2025-RPRO-250506-0420</t>
  </si>
  <si>
    <t>6/26/2025-RPRO-250506-0414</t>
  </si>
  <si>
    <t>6/26/2025-RPRO-250603-0348</t>
  </si>
  <si>
    <t>6/26/2025-RPRO-250603-0345</t>
  </si>
  <si>
    <t>6/26/2025-RPRO-250603-0346</t>
  </si>
  <si>
    <t>6/26/2025-RPRO-250526-0329</t>
  </si>
  <si>
    <t>6/26/2025-RPRO-250526-0330</t>
  </si>
  <si>
    <t>6/26/2025-RPRO-250529-0313</t>
  </si>
  <si>
    <t>6/26/2025-RPRO-250529-0291</t>
  </si>
  <si>
    <t>6/26/2025-RPRO-250526-0336</t>
  </si>
  <si>
    <t>6/26/2025-RPRO-250526-0332</t>
  </si>
  <si>
    <t>6/26/2025-RPRO-250512-0174</t>
  </si>
  <si>
    <t>6/26/2025-RPRO-250514-0082</t>
  </si>
  <si>
    <t>6/26/2025-RPRO-250512-0172</t>
  </si>
  <si>
    <t>6/26/2025-RPRO-250530-0267</t>
  </si>
  <si>
    <t>6/26/2025-RPRO-250530-0270</t>
  </si>
  <si>
    <t>6/26/2025-RPRO-250530-0265</t>
  </si>
  <si>
    <t>6/26/2025-RPRO-250530-0264</t>
  </si>
  <si>
    <t>6/26/2025-RPRO-250530-0263</t>
  </si>
  <si>
    <t>6/26/2025-RPRO-250530-0269</t>
  </si>
  <si>
    <t>6/26/2025-RPRO-250530-0266</t>
  </si>
  <si>
    <t>6/26/2025-RPRO-250612-0403</t>
  </si>
  <si>
    <t>6/26/2025-RPRO-250529-0297</t>
  </si>
  <si>
    <t>6/26/2025-RPRO-250514-0498</t>
  </si>
  <si>
    <t>6/26/2025-RPRO-250514-0499</t>
  </si>
  <si>
    <t>6/26/2025-RPRO-250529-0281</t>
  </si>
  <si>
    <t>6/26/2025-RPRO-250529-0307</t>
  </si>
  <si>
    <t>6/26/2025-RPRO-250604-0651</t>
  </si>
  <si>
    <t>6/26/2025-RPRO-250604-0660</t>
  </si>
  <si>
    <t>6/26/2025-RPRO-250604-0652</t>
  </si>
  <si>
    <t>6/26/2025-RPRO-250604-0654</t>
  </si>
  <si>
    <t>6/26/2025-RPRO-250604-0657</t>
  </si>
  <si>
    <t>6/26/2025-RPRO-250604-0661</t>
  </si>
  <si>
    <t>6/26/2025-RPRO-250604-0653</t>
  </si>
  <si>
    <t>6/26/2025-RPRO-250514-0474</t>
  </si>
  <si>
    <t>6/26/2025-RPRO-250528-0367</t>
  </si>
  <si>
    <t>6/26/2025-RPRO-250528-0369</t>
  </si>
  <si>
    <t>6/26/2025-RPRO-250602-0073</t>
  </si>
  <si>
    <t>6/26/2025-RPRO-250602-0071</t>
  </si>
  <si>
    <t>6/26/2025-RPRO-250613-0047</t>
  </si>
  <si>
    <t>6/26/2025-RPRO-250515-0140</t>
  </si>
  <si>
    <t>RPRO-250519-0580LAM</t>
  </si>
  <si>
    <t>RPRO-250514-0470LAM</t>
  </si>
  <si>
    <t>RPRO-250519-0275MOL_IN</t>
  </si>
  <si>
    <t>RPRO-250529-0269LAM</t>
  </si>
  <si>
    <t>RPRO-250507-0001LAM</t>
  </si>
  <si>
    <t>RPRO-250507-0001PRE_IN</t>
  </si>
  <si>
    <t>RPRO-250604-0439PRE_IN</t>
  </si>
  <si>
    <t>RPRO-250507-0001PRE</t>
  </si>
  <si>
    <t>RPRO-250513-0442MOL_OUT</t>
  </si>
  <si>
    <t>RPRO-250612-0285LAM</t>
  </si>
  <si>
    <t>RPRO-250612-0294LAM</t>
  </si>
  <si>
    <t>RPRO-250529-0181LAM</t>
  </si>
  <si>
    <t>RPRO-250526-0357LAM</t>
  </si>
  <si>
    <t>RPRO-250512-0070LAM</t>
  </si>
  <si>
    <t>RPRO-250502-0168MOL_IN</t>
  </si>
  <si>
    <t>RPRO-250522-0075LAM</t>
  </si>
  <si>
    <t>RPRO-250522-0076LAM</t>
  </si>
  <si>
    <t>RPRO-250522-0077LAM</t>
  </si>
  <si>
    <t>RPRO-250522-0078LAM</t>
  </si>
  <si>
    <t>RPRO-250522-0079LAM</t>
  </si>
  <si>
    <t>RPRO-250522-0080LAM</t>
  </si>
  <si>
    <t>RPRO-250522-0081LAM</t>
  </si>
  <si>
    <t>RPRO-250522-0082LAM</t>
  </si>
  <si>
    <t>RPRO-250522-0085LAM</t>
  </si>
  <si>
    <t>RPRO-250522-0086LAM</t>
  </si>
  <si>
    <t>RPRO-250522-0087LAM</t>
  </si>
  <si>
    <t>RPRO-250522-0088LAM</t>
  </si>
  <si>
    <t>RPRO-250522-0089LAM</t>
  </si>
  <si>
    <t>RPRO-250522-0090LAM</t>
  </si>
  <si>
    <t>RPRO-250522-0091LAM</t>
  </si>
  <si>
    <t>RPRO-250522-0092LAM</t>
  </si>
  <si>
    <t>RPRO-250616-0121LAM</t>
  </si>
  <si>
    <t>RPRO-250604-0194LAM</t>
  </si>
  <si>
    <t>RPRO-250616-0122LAM</t>
  </si>
  <si>
    <t>RPRO-250616-0123LAM</t>
  </si>
  <si>
    <t>RPRO-250616-0124LAM</t>
  </si>
  <si>
    <t>RPRO-250429-0440MOL_OUT</t>
  </si>
  <si>
    <t>RPRO-250507-0702MOL_OUT</t>
  </si>
  <si>
    <t>RPRO-250428-0248MOL_OUT</t>
  </si>
  <si>
    <t>RPRO-250507-0574MOL_OUT</t>
  </si>
  <si>
    <t>RPRO-250602-0033MOL_OUT</t>
  </si>
  <si>
    <t>RPRO-250623-0397LAM</t>
  </si>
  <si>
    <t>RPRO-250623-0394LAM</t>
  </si>
  <si>
    <t>RPRO-250623-0397PRE_IN</t>
  </si>
  <si>
    <t>RPRO-250623-0394PRE_IN</t>
  </si>
  <si>
    <t>RPRO-250527-0123PRE_IN</t>
  </si>
  <si>
    <t>RPRO-250610-0642PRE_IN</t>
  </si>
  <si>
    <t>RPRO-250610-0622PRE_IN</t>
  </si>
  <si>
    <t>RPRO-250610-0609PRE_IN</t>
  </si>
  <si>
    <t>RPRO-250421-0238LEAN_IN</t>
  </si>
  <si>
    <t>RPRO-250526-0176LEAN_IN</t>
  </si>
  <si>
    <t>RPRO-250610-0609PRE</t>
  </si>
  <si>
    <t>RPRO-250610-0622PRE</t>
  </si>
  <si>
    <t>RPRO-250610-0642PRE</t>
  </si>
  <si>
    <t>RPRO-250527-0123PRE</t>
  </si>
  <si>
    <t>RPRO-250623-0397PRE</t>
  </si>
  <si>
    <t>RPRO-250623-0394PRE</t>
  </si>
  <si>
    <t>RPRO-250507-0628PRE_IN</t>
  </si>
  <si>
    <t>RPRO-250507-0622PRE_IN</t>
  </si>
  <si>
    <t>RPRO-250521-0198PRE_IN</t>
  </si>
  <si>
    <t>RPRO-250521-0195PRE_IN</t>
  </si>
  <si>
    <t>RPRO-250521-0197PRE_IN</t>
  </si>
  <si>
    <t>RPRO-250521-0197PRE</t>
  </si>
  <si>
    <t>RPRO-250507-0628PRE</t>
  </si>
  <si>
    <t>RPRO-250521-0195PRE</t>
  </si>
  <si>
    <t>RPRO-250521-0198PRE</t>
  </si>
  <si>
    <t>RPRO-250507-0622PRE</t>
  </si>
  <si>
    <t>RPRO-250421-0238LEAN_OUT</t>
  </si>
  <si>
    <t>RPRO-250526-0176LEAN_OUT</t>
  </si>
  <si>
    <t>RPRO-250527-0123MOL_IN</t>
  </si>
  <si>
    <t>RPRO-250507-0622MOL_IN</t>
  </si>
  <si>
    <t>RPRO-250507-0628MOL_IN</t>
  </si>
  <si>
    <t>RPRO-250428-0399LAM</t>
  </si>
  <si>
    <t>RPRO-250520-0872MOL_OUT</t>
  </si>
  <si>
    <t>RPRO-250520-0867MOL_OUT</t>
  </si>
  <si>
    <t>RPRO-250520-0868MOL_OUT</t>
  </si>
  <si>
    <t>RPRO-250520-0870MOL_OUT</t>
  </si>
  <si>
    <t>RPRO-250520-0871MOL_OUT</t>
  </si>
  <si>
    <t>RPRO-250611-0165PRE_IN</t>
  </si>
  <si>
    <t>RPRO-250611-0165PRE</t>
  </si>
  <si>
    <t>RPRO-250507-0589MOL_OUT</t>
  </si>
  <si>
    <t>RPRO-250612-0282LAM</t>
  </si>
  <si>
    <t>RPRO-250520-0041LEAN_OUT</t>
  </si>
  <si>
    <t>RPRO-250610-0714LAM</t>
  </si>
  <si>
    <t>RPRO-250611-0021PRE</t>
  </si>
  <si>
    <t>RPRO-250610-0611PRE_IN</t>
  </si>
  <si>
    <t>RPRO-250519-0067PRE</t>
  </si>
  <si>
    <t>RPRO-250521-0190PRE_IN</t>
  </si>
  <si>
    <t>RPRO-250521-0190PRE</t>
  </si>
  <si>
    <t>RPRO-250512-0174LEAN_IN</t>
  </si>
  <si>
    <t>RPRO-250526-0332LEAN_IN</t>
  </si>
  <si>
    <t>RPRO-250526-0336LEAN_IN</t>
  </si>
  <si>
    <t>RPRO-250506-0688LEAN_IN</t>
  </si>
  <si>
    <t>RPRO-250526-0090LEAN_IN</t>
  </si>
  <si>
    <t>RPRO-250602-0398LEAN_IN</t>
  </si>
  <si>
    <t>RPRO-250602-0396LEAN_IN</t>
  </si>
  <si>
    <t>RPRO-250424-0328LEAN_IN</t>
  </si>
  <si>
    <t>RPRO-250520-0872LEAN_IN</t>
  </si>
  <si>
    <t>RPRO-250602-0033LEAN_IN</t>
  </si>
  <si>
    <t>RPRO-250515-0260LEAN_IN</t>
  </si>
  <si>
    <t>RPRO-250522-0135</t>
  </si>
  <si>
    <t>RPRO-250522-0093</t>
  </si>
  <si>
    <t>RPRO-250528-2002</t>
  </si>
  <si>
    <t>RPRO-250513-0492</t>
  </si>
  <si>
    <t>RPRO-250529-0074</t>
  </si>
  <si>
    <t>RPRO-250519-0065</t>
  </si>
  <si>
    <t>RPRO-250515-0113</t>
  </si>
  <si>
    <t>RPRO-250515-0114</t>
  </si>
  <si>
    <t>RPRO-250603-0330</t>
  </si>
  <si>
    <t>RPRO-250604-0122</t>
  </si>
  <si>
    <t>RPRO-250604-0124</t>
  </si>
  <si>
    <t>RPRO-250604-0126</t>
  </si>
  <si>
    <t>RPRO-250604-0129</t>
  </si>
  <si>
    <t>RPRO-250610-0642MOL_IN</t>
  </si>
  <si>
    <t>RPRO-250519-0067MOL_IN</t>
  </si>
  <si>
    <t>LAMINATION 2-25/06/2025</t>
  </si>
  <si>
    <t>LAMINATION 4-25/06/2025</t>
  </si>
  <si>
    <t>LAMINATION 3-25/06/2025</t>
  </si>
  <si>
    <t>LAMINATION 1-25/06/2025</t>
  </si>
  <si>
    <t>RPRO-250625-0231</t>
  </si>
  <si>
    <t>LAMINATION 5-25/06/2025</t>
  </si>
  <si>
    <t>LAMINATION 6-25/06/2025</t>
  </si>
  <si>
    <t>RPRO-250625-0167</t>
  </si>
  <si>
    <t>RPRO-250625-0168</t>
  </si>
  <si>
    <t>6/26/2025-RPRO-250603-0341</t>
  </si>
  <si>
    <t>6/26/2025-RPRO-250603-0340</t>
  </si>
  <si>
    <t>6/26/2025-RPRO-250603-0342</t>
  </si>
  <si>
    <t>6/26/2025-RPRO-250603-0339</t>
  </si>
  <si>
    <t>6/26/2025-RPRO-250519-0580</t>
  </si>
  <si>
    <t>6/26/2025-RPRO-250519-0581</t>
  </si>
  <si>
    <t>6/26/2025-RPRO-250417-0107</t>
  </si>
  <si>
    <t>6/26/2025-RPRO-250610-0068</t>
  </si>
  <si>
    <t>6/26/2025-RPRO-250612-0356</t>
  </si>
  <si>
    <t>6/26/2025-RPRO-250612-0458</t>
  </si>
  <si>
    <t>6/26/2025-RPRO-250612-0457</t>
  </si>
  <si>
    <t>6/26/2025-RPRO-250520-1118</t>
  </si>
  <si>
    <t>6/26/2025-RPRO-250520-1130</t>
  </si>
  <si>
    <t>6/26/2025-RPRO-250520-1116</t>
  </si>
  <si>
    <t>6/26/2025-RPRO-250514-0199</t>
  </si>
  <si>
    <t>6/26/2025-RPRO-250528-0305</t>
  </si>
  <si>
    <t>6/26/2025-RPRO-250605-0608</t>
  </si>
  <si>
    <t>6/26/2025-RPRO-250528-0317</t>
  </si>
  <si>
    <t>6/26/2025-RPRO-250519-0585</t>
  </si>
  <si>
    <t>6/26/2025-RPRO-250528-0296</t>
  </si>
  <si>
    <t>6/26/2025-RPRO-250526-0337</t>
  </si>
  <si>
    <t>6/26/2025-RPRO-250514-0489</t>
  </si>
  <si>
    <t>6/26/2025-RPRO-250514-0493</t>
  </si>
  <si>
    <t>6/26/2025-RPRO-250514-0495</t>
  </si>
  <si>
    <t>6/26/2025-RPRO-250514-0494</t>
  </si>
  <si>
    <t>6/26/2025-RPRO-250514-0490</t>
  </si>
  <si>
    <t>6/26/2025-RPRO-250514-0491</t>
  </si>
  <si>
    <t>6/26/2025-RPRO-250514-0497</t>
  </si>
  <si>
    <t>6/26/2025-RPRO-250514-0492</t>
  </si>
  <si>
    <t>6/26/2025-RPRO-250604-0496</t>
  </si>
  <si>
    <t>6/26/2025-RPRO-250604-0500</t>
  </si>
  <si>
    <t>6/26/2025-RPRO-250604-0497</t>
  </si>
  <si>
    <t>6/26/2025-RPRO-250604-0498</t>
  </si>
  <si>
    <t>6/26/2025-RPRO-250604-0499</t>
  </si>
  <si>
    <t>6/26/2025-RPRO-250604-0502</t>
  </si>
  <si>
    <t>6/26/2025-RPRO-250604-0501</t>
  </si>
  <si>
    <t>RPRO-250502-0167LEAN_OUT</t>
  </si>
  <si>
    <t>RPRO-250604-0456LEAN_OUT</t>
  </si>
  <si>
    <t>RPRO-250428-0229LEAN_IN</t>
  </si>
  <si>
    <t>RPRO-250506-0480LAM</t>
  </si>
  <si>
    <t>RPRO-250606-0780LAM</t>
  </si>
  <si>
    <t>RPRO-250513-0181LEAN_IN</t>
  </si>
  <si>
    <t>RPRO-250428-0343LEAN_IN</t>
  </si>
  <si>
    <t>RPRO-250610-0291MOL_OUT</t>
  </si>
  <si>
    <t>RPRO-250610-0294MOL_OUT</t>
  </si>
  <si>
    <t>RPRO-250610-0296MOL_OUT</t>
  </si>
  <si>
    <t>RPRO-250610-0299MOL_OUT</t>
  </si>
  <si>
    <t>RPRO-250610-0302MOL_OUT</t>
  </si>
  <si>
    <t>RPRO-250610-0305MOL_OUT</t>
  </si>
  <si>
    <t>RPRO-250610-0308MOL_OUT</t>
  </si>
  <si>
    <t>RPRO-250610-0311MOL_OUT</t>
  </si>
  <si>
    <t>RPRO-250610-0314MOL_OUT</t>
  </si>
  <si>
    <t>RPRO-250610-0370MOL_OUT</t>
  </si>
  <si>
    <t>RPRO-250610-0368MOL_OUT</t>
  </si>
  <si>
    <t>RPRO-250610-0366MOL_OUT</t>
  </si>
  <si>
    <t>RPRO-250610-0364MOL_OUT</t>
  </si>
  <si>
    <t>RPRO-250610-0362MOL_OUT</t>
  </si>
  <si>
    <t>RPRO-250610-0358MOL_OUT</t>
  </si>
  <si>
    <t>RPRO-250507-0005LAM</t>
  </si>
  <si>
    <t>RPRO-250424-0325LAM</t>
  </si>
  <si>
    <t>RPRO-250526-0087LAM</t>
  </si>
  <si>
    <t>RPRO-250617-0902LAM</t>
  </si>
  <si>
    <t>RPRO-250425-0141LAM</t>
  </si>
  <si>
    <t>RPRO-250610-0609MOL_IN</t>
  </si>
  <si>
    <t>RPRO-250618-0001MOL_IN</t>
  </si>
  <si>
    <t>RPRO-250606-0092MOL_IN</t>
  </si>
  <si>
    <t>RPRO-250606-0077MOL_IN</t>
  </si>
  <si>
    <t>RPRO-250606-0086MOL_IN</t>
  </si>
  <si>
    <t>RPRO-250606-0070MOL_IN</t>
  </si>
  <si>
    <t>RPRO-250606-0080MOL_IN</t>
  </si>
  <si>
    <t>RPRO-250606-0095MOL_IN</t>
  </si>
  <si>
    <t>RPRO-250610-0440LEAN_IN</t>
  </si>
  <si>
    <t>RPRO-250606-0061MOL_IN</t>
  </si>
  <si>
    <t>RPRO-250606-0064MOL_IN</t>
  </si>
  <si>
    <t>RPRO-250606-0066MOL_IN</t>
  </si>
  <si>
    <t>RPRO-250606-0068MOL_IN</t>
  </si>
  <si>
    <t>RPRO-250603-0297LAM</t>
  </si>
  <si>
    <t>RPRO-250617-0027LAM</t>
  </si>
  <si>
    <t>RPRO-250429-0289MOL_OUT</t>
  </si>
  <si>
    <t>RPRO-250619-0297PRE_IN</t>
  </si>
  <si>
    <t>RPRO-250529-0171PRE_IN</t>
  </si>
  <si>
    <t>RPRO-250619-0297PRE</t>
  </si>
  <si>
    <t>RPRO-250529-0171PRE</t>
  </si>
  <si>
    <t>RPRO-250424-0341LAM</t>
  </si>
  <si>
    <t>RPRO-250424-0342LAM</t>
  </si>
  <si>
    <t>RPRO-250602-0083PRE_IN</t>
  </si>
  <si>
    <t>RPRO-250602-0077PRE_IN</t>
  </si>
  <si>
    <t>RPRO-250602-0079PRE_IN</t>
  </si>
  <si>
    <t>RPRO-250602-0091PRE_IN</t>
  </si>
  <si>
    <t>RPRO-250606-0511LAM</t>
  </si>
  <si>
    <t>RPRO-250606-0526LAM</t>
  </si>
  <si>
    <t>RPRO-250602-0091PRE</t>
  </si>
  <si>
    <t>RPRO-250602-0083PRE</t>
  </si>
  <si>
    <t>RPRO-250602-0077PRE</t>
  </si>
  <si>
    <t>RPRO-250602-0079PRE</t>
  </si>
  <si>
    <t>RPRO-250612-0262MOL_IN</t>
  </si>
  <si>
    <t>RPRO-250612-0039MOL_IN</t>
  </si>
  <si>
    <t>RPRO-250612-0041MOL_IN</t>
  </si>
  <si>
    <t>RPRO-250603-0316LEAN_IN</t>
  </si>
  <si>
    <t>RPRO-250603-0317LEAN_IN</t>
  </si>
  <si>
    <t>RPRO-250521-0354LEAN_OUT</t>
  </si>
  <si>
    <t>RPRO-250506-0704LEAN_OUT</t>
  </si>
  <si>
    <t>RPRO-250526-0169LEAN_IN</t>
  </si>
  <si>
    <t>RPRO-250526-0170LEAN_IN</t>
  </si>
  <si>
    <t>RPRO-250528-1969LEAN_IN</t>
  </si>
  <si>
    <t>RPRO-250520-0096LEAN_IN</t>
  </si>
  <si>
    <t>RPRO-250604-0305MOL_IN</t>
  </si>
  <si>
    <t>RPRO-250604-0377PRE_IN</t>
  </si>
  <si>
    <t>RPRO-250507-0660PRE_IN</t>
  </si>
  <si>
    <t>RPRO-250604-0377PRE</t>
  </si>
  <si>
    <t>RPRO-250507-0660PRE</t>
  </si>
  <si>
    <t>RPRO-250529-0181PRE_IN</t>
  </si>
  <si>
    <t>RPRO-250529-0181PRE</t>
  </si>
  <si>
    <t>RPRO-250520-0867LEAN_IN</t>
  </si>
  <si>
    <t>RPRO-250520-0871LEAN_IN</t>
  </si>
  <si>
    <t>RPRO-250520-0868LEAN_IN</t>
  </si>
  <si>
    <t>RPRO-250520-0870LEAN_IN</t>
  </si>
  <si>
    <t>RPRO-250428-0211LEAN_IN</t>
  </si>
  <si>
    <t>RPRO-250428-0385LEAN_IN</t>
  </si>
  <si>
    <t>RPRO-250428-0251LEAN_IN</t>
  </si>
  <si>
    <t>RPRO-250428-0074LEAN_OUT</t>
  </si>
  <si>
    <t>RPRO-250618-0059LEAN_IN</t>
  </si>
  <si>
    <t>RPRO-250506-0676LAM</t>
  </si>
  <si>
    <t>RPRO-250603-0319LEAN_IN</t>
  </si>
  <si>
    <t>RPRO-250610-0611PRE</t>
  </si>
  <si>
    <t>RPRO-250611-0165MOL_IN</t>
  </si>
  <si>
    <t>RPRO-250519-0257MOL_IN</t>
  </si>
  <si>
    <t>RPRO-250603-0378LEAN_IN</t>
  </si>
  <si>
    <t>RPRO-250526-0009LEAN_IN</t>
  </si>
  <si>
    <t>RPRO-250530-0103LEAN_IN</t>
  </si>
  <si>
    <t>RPRO-250520-0781LEAN_IN</t>
  </si>
  <si>
    <t>RPRO-250520-0781LEAN_OUT</t>
  </si>
  <si>
    <t>RPRO-250527-0021LEAN_OUT</t>
  </si>
  <si>
    <t>RPRO-250526-0009LEAN_OUT</t>
  </si>
  <si>
    <t>RPRO-250526-0319LEAN_OUT</t>
  </si>
  <si>
    <t>RPRO-250610-0440LEAN_OUT</t>
  </si>
  <si>
    <t>RPRO-250506-0777LEAN_IN</t>
  </si>
  <si>
    <t>RPRO-250526-0357PRE_IN</t>
  </si>
  <si>
    <t>RPRO-250526-0357PRE</t>
  </si>
  <si>
    <t>RPRO-250513-0436LEAN_IN</t>
  </si>
  <si>
    <t>RPRO-250422-0045LEAN_IN</t>
  </si>
  <si>
    <t>RPRO-250506-0742LEAN_IN</t>
  </si>
  <si>
    <t>RPRO-250604-0439PRE</t>
  </si>
  <si>
    <t>RPRO-250604-0582LEAN_OUT</t>
  </si>
  <si>
    <t>RPRO-250429-0291LEAN_OUT</t>
  </si>
  <si>
    <t>RPRO-250522-0100LEAN_OUT</t>
  </si>
  <si>
    <t>RPRO-250428-0365LEAN_OUT</t>
  </si>
  <si>
    <t>RPRO-250507-0579LEAN_IN</t>
  </si>
  <si>
    <t>RPRO-250507-0579LEAN_OUT</t>
  </si>
  <si>
    <t>RPRO-250528-1990LAM</t>
  </si>
  <si>
    <t>RPRO-250528-1992LAM</t>
  </si>
  <si>
    <t>RPRO-250528-1991LAM</t>
  </si>
  <si>
    <t>RPRO-250528-1988LAM</t>
  </si>
  <si>
    <t>RPRO-250528-1989LAM</t>
  </si>
  <si>
    <t>RPRO-250606-0517LAM</t>
  </si>
  <si>
    <t>RPRO-250506-0779MOL_OUT</t>
  </si>
  <si>
    <t>RPRO-250603-0144MOL_OUT</t>
  </si>
  <si>
    <t>RPRO-250429-0380MOL_OUT</t>
  </si>
  <si>
    <t>RPRO-250507-0911MOL_OUT</t>
  </si>
  <si>
    <t>RPRO-250527-0217MOL_IN</t>
  </si>
  <si>
    <t>RPRO-250610-0714PRE_IN</t>
  </si>
  <si>
    <t>RPRO-250610-0714PRE</t>
  </si>
  <si>
    <t>RPRO-250527-0102MOL_OUT</t>
  </si>
  <si>
    <t>RPRO-250428-0292MOL_OUT</t>
  </si>
  <si>
    <t>RPRO-250527-0215MOL_OUT</t>
  </si>
  <si>
    <t>RPRO-250519-0204PRE</t>
  </si>
  <si>
    <t>RPRO-250519-0204MOL_IN</t>
  </si>
  <si>
    <t>RPRO-250519-0204MOL_OUT</t>
  </si>
  <si>
    <t>RPRO-250520-0776MOL_OUT</t>
  </si>
  <si>
    <t>RPRO-250520-0780MOL_OUT</t>
  </si>
  <si>
    <t>RPRO-250520-0779MOL_OUT</t>
  </si>
  <si>
    <t>RPRO-250520-0778MOL_OUT</t>
  </si>
  <si>
    <t>RPRO-250523-0129MOL_OUT</t>
  </si>
  <si>
    <t>RPRO-250523-0142MOL_OUT</t>
  </si>
  <si>
    <t>RPRO-250523-0148MOL_OUT</t>
  </si>
  <si>
    <t>RPRO-250424-0300LAM</t>
  </si>
  <si>
    <t>RPRO-250519-0132MOL_OUT</t>
  </si>
  <si>
    <t>RPRO-250519-0044MOL_OUT</t>
  </si>
  <si>
    <t>RPRO-250411-0183LAM</t>
  </si>
  <si>
    <t>RPRO-250411-0173LAM</t>
  </si>
  <si>
    <t>RPRO-250428-0424LAM</t>
  </si>
  <si>
    <t>RPRO-250519-0337PRE_IN</t>
  </si>
  <si>
    <t>RPRO-250512-0069PRE_IN</t>
  </si>
  <si>
    <t>RPRO-250519-0337PRE</t>
  </si>
  <si>
    <t>RPRO-250512-0069PRE</t>
  </si>
  <si>
    <t>RPRO-250519-0326MOL_IN</t>
  </si>
  <si>
    <t>RPRO-250519-0258MOL_OUT</t>
  </si>
  <si>
    <t>RPRO-250519-0285MOL_OUT</t>
  </si>
  <si>
    <t>RPRO-250519-0296MOL_OUT</t>
  </si>
  <si>
    <t>RPRO-250509-0194MOL_OUT</t>
  </si>
  <si>
    <t>RPRO-250607-0177MOL_OUT</t>
  </si>
  <si>
    <t>RPRO-250519-0237MOL_OUT</t>
  </si>
  <si>
    <t>RPRO-250519-0326MOL_OUT</t>
  </si>
  <si>
    <t>RPRO-250509-0117MOL_OUT</t>
  </si>
  <si>
    <t>RPRO-250429-0437MOL_OUT</t>
  </si>
  <si>
    <t>RPRO-250411-0181LAM</t>
  </si>
  <si>
    <t>RPRO-250604-0377MOL_IN</t>
  </si>
  <si>
    <t>RPRO-250604-0364PRE</t>
  </si>
  <si>
    <t>RPRO-250604-0368PRE</t>
  </si>
  <si>
    <t>RPRO-250604-0367PRE</t>
  </si>
  <si>
    <t>RPRO-250604-0369PRE</t>
  </si>
  <si>
    <t>RPRO-250606-0529LAM</t>
  </si>
  <si>
    <t>RPRO-250606-0538LAM</t>
  </si>
  <si>
    <t>RPRO-250602-0076MOL_IN</t>
  </si>
  <si>
    <t>RPRO-250602-0029MOL_IN</t>
  </si>
  <si>
    <t>RPRO-250529-0181MOL_IN</t>
  </si>
  <si>
    <t>RPRO-250607-0245MOL_OUT</t>
  </si>
  <si>
    <t>RPRO-250607-0246MOL_OUT</t>
  </si>
  <si>
    <t>RPRO-250527-0099MOL_IN</t>
  </si>
  <si>
    <t>RPRO-250527-0068MOL_IN</t>
  </si>
  <si>
    <t>RPRO-250429-0386MOL_OUT</t>
  </si>
  <si>
    <t>RPRO-250603-0316LEAN_OUT</t>
  </si>
  <si>
    <t>RPRO-250603-0317LEAN_OUT</t>
  </si>
  <si>
    <t>RPRO-250603-0319LEAN_OUT</t>
  </si>
  <si>
    <t>RPRO-250528-1993LAM</t>
  </si>
  <si>
    <t>RPRO-250611-0014LAM</t>
  </si>
  <si>
    <t>RPRO-250424-0302LAM</t>
  </si>
  <si>
    <t>RPRO-250617-0899LAM</t>
  </si>
  <si>
    <t>RPRO-250611-0164LAM</t>
  </si>
  <si>
    <t>RPRO-250519-0264PRE_IN</t>
  </si>
  <si>
    <t>RPRO-250519-0264PRE</t>
  </si>
  <si>
    <t>RPRO-250523-0140MOL_OUT</t>
  </si>
  <si>
    <t>RPRO-250523-0132MOL_OUT</t>
  </si>
  <si>
    <t>RPRO-250507-0660MOL_IN</t>
  </si>
  <si>
    <t>RPRO-250527-0045MOL_IN</t>
  </si>
  <si>
    <t>RPRO-250528-0242MOL_IN</t>
  </si>
  <si>
    <t>RPRO-250527-0100MOL_IN</t>
  </si>
  <si>
    <t>RPRO-250429-0070MOL_IN</t>
  </si>
  <si>
    <t>RPRO-250527-0097MOL_IN</t>
  </si>
  <si>
    <t>RPRO-250527-0191MOL_IN</t>
  </si>
  <si>
    <t>RPRO-250523-0129LEAN_IN</t>
  </si>
  <si>
    <t>RPRO-250605-0610LAM</t>
  </si>
  <si>
    <t>RPRO-250605-0611LAM</t>
  </si>
  <si>
    <t>RPRO-250605-0613LAM</t>
  </si>
  <si>
    <t>RPRO-250428-0327LEAN_IN</t>
  </si>
  <si>
    <t>RPRO-250428-0325LEAN_IN</t>
  </si>
  <si>
    <t>RPRO-250527-0215LEAN_IN</t>
  </si>
  <si>
    <t>RPRO-250428-0292LEAN_IN</t>
  </si>
  <si>
    <t>RPRO-250527-0102LEAN_IN</t>
  </si>
  <si>
    <t>RPRO-250611-0164PRE_IN</t>
  </si>
  <si>
    <t>RPRO-250506-0676PRE_IN</t>
  </si>
  <si>
    <t>RPRO-250506-0676PRE</t>
  </si>
  <si>
    <t>RPRO-250617-0903LAM</t>
  </si>
  <si>
    <t>RPRO-250507-0007LAM</t>
  </si>
  <si>
    <t>RPRO-250526-0095LAM</t>
  </si>
  <si>
    <t>RPRO-250424-0338LAM</t>
  </si>
  <si>
    <t>RPRO-250607-0248LAM</t>
  </si>
  <si>
    <t>RPRO-250428-0131PRE_IN</t>
  </si>
  <si>
    <t>RPRO-250428-0131PRE</t>
  </si>
  <si>
    <t>RPRO-250610-0630PRE_IN</t>
  </si>
  <si>
    <t>RPRO-250610-0630PRE</t>
  </si>
  <si>
    <t>RPRO-250610-0461LEAN_IN</t>
  </si>
  <si>
    <t>RPRO-250606-0514LAM</t>
  </si>
  <si>
    <t>RPRO-250521-0358LEAN_IN</t>
  </si>
  <si>
    <t>RPRO-250617-0900LAM</t>
  </si>
  <si>
    <t>RPRO-250613-0168MOL_OUT</t>
  </si>
  <si>
    <t>RPRO-250428-0131MOL_IN</t>
  </si>
  <si>
    <t>RPRO-250519-0264MOL_IN</t>
  </si>
  <si>
    <t>RPRO-250521-0192LEAN_IN</t>
  </si>
  <si>
    <t>RPRO-250521-0193LEAN_IN</t>
  </si>
  <si>
    <t>RPRO-250521-0194LEAN_IN</t>
  </si>
  <si>
    <t>RPRO-250507-0574LEAN_IN</t>
  </si>
  <si>
    <t>RPRO-250429-0271LEAN_IN</t>
  </si>
  <si>
    <t>RPRO-250507-0702LEAN_IN</t>
  </si>
  <si>
    <t>RPRO-250428-0397LAM</t>
  </si>
  <si>
    <t>RPRO-250423-1675LAM</t>
  </si>
  <si>
    <t>RPRO-250523-0140LEAN_IN</t>
  </si>
  <si>
    <t>RPRO-250523-0132LEAN_IN</t>
  </si>
  <si>
    <t>RPRO-250519-0337MOL_IN</t>
  </si>
  <si>
    <t>RPRO-250512-0069MOL_IN</t>
  </si>
  <si>
    <t>RPRO-250506-0682LAM</t>
  </si>
  <si>
    <t>RPRO-250619-0340LAM</t>
  </si>
  <si>
    <t>RPRO-250521-0105LAM</t>
  </si>
  <si>
    <t>RPRO-250619-0143LAM</t>
  </si>
  <si>
    <t>RPRO-250619-0142LAM</t>
  </si>
  <si>
    <t>RPRO-250619-0141LAM</t>
  </si>
  <si>
    <t>RPRO-250513-0436LEAN_OUT</t>
  </si>
  <si>
    <t>RPRO-250527-0124MOL_OUT</t>
  </si>
  <si>
    <t>RPRO-250527-0150MOL_OUT</t>
  </si>
  <si>
    <t>RPRO-250527-0137MOL_OUT</t>
  </si>
  <si>
    <t>RPRO-250527-0218LEAN_OUT</t>
  </si>
  <si>
    <t>RPRO-250519-0241LEAN_OUT</t>
  </si>
  <si>
    <t>RPRO-250523-0137MOL_OUT</t>
  </si>
  <si>
    <t>RPRO-250520-0782MOL_OUT</t>
  </si>
  <si>
    <t>RPRO-250523-0155MOL_OUT</t>
  </si>
  <si>
    <t>RPRO-250528-1885LAM</t>
  </si>
  <si>
    <t>RPRO-250513-0442LEAN_IN</t>
  </si>
  <si>
    <t>RPRO-250429-0295MOL_OUT</t>
  </si>
  <si>
    <t>RPRO-250604-0555LAM</t>
  </si>
  <si>
    <t>RPRO-250612-0456LAM</t>
  </si>
  <si>
    <t>RPRO-250612-0261LAM</t>
  </si>
  <si>
    <t>RPRO-241118-0743LAM</t>
  </si>
  <si>
    <t>RPRO-250519-0132LEAN_IN</t>
  </si>
  <si>
    <t>RPRO-250519-0044LEAN_IN</t>
  </si>
  <si>
    <t>RPRO-250506-0095LEAN_IN</t>
  </si>
  <si>
    <t>RPRO-250514-0076LEAN_OUT</t>
  </si>
  <si>
    <t>RPRO-250523-0137LEAN_IN</t>
  </si>
  <si>
    <t>RPRO-250523-0155LEAN_IN</t>
  </si>
  <si>
    <t>RPRO-250520-0782LEAN_IN</t>
  </si>
  <si>
    <t>RPRO-250521-0356MOL_OUT</t>
  </si>
  <si>
    <t>RPRO-250422-0045LEAN_OUT</t>
  </si>
  <si>
    <t>RPRO-250424-0328LEAN_OUT</t>
  </si>
  <si>
    <t>RPRO-250523-0112LEAN_OUT</t>
  </si>
  <si>
    <t>RPRO-250519-0326LEAN_IN</t>
  </si>
  <si>
    <t>RPRO-250519-0258LEAN_IN</t>
  </si>
  <si>
    <t>RPRO-250519-0285LEAN_IN</t>
  </si>
  <si>
    <t>RPRO-250519-0296LEAN_IN</t>
  </si>
  <si>
    <t>RPRO-250521-0196LEAN_IN</t>
  </si>
  <si>
    <t>RPRO-250428-0226LEAN_IN</t>
  </si>
  <si>
    <t>RPRO-250428-0211LEAN_OUT</t>
  </si>
  <si>
    <t>RPRO-250428-0224LEAN_OUT</t>
  </si>
  <si>
    <t>RPRO-250520-0867LEAN_OUT</t>
  </si>
  <si>
    <t>RPRO-250520-0868LEAN_OUT</t>
  </si>
  <si>
    <t>RPRO-250520-0870LEAN_OUT</t>
  </si>
  <si>
    <t>RPRO-250520-0871LEAN_OUT</t>
  </si>
  <si>
    <t>RPRO-250602-0033LEAN_OUT</t>
  </si>
  <si>
    <t>RPRO-250605-0555LAM</t>
  </si>
  <si>
    <t>RPRO-250602-0072LAM</t>
  </si>
  <si>
    <t>RPRO-250520-0593MOL_OUT</t>
  </si>
  <si>
    <t>RPRO-250526-0169LEAN_OUT</t>
  </si>
  <si>
    <t>RPRO-250428-0229LEAN_OUT</t>
  </si>
  <si>
    <t>RPRO-250609-0066MOL_OUT</t>
  </si>
  <si>
    <t>RPRO-250609-0067MOL_OUT</t>
  </si>
  <si>
    <t>RPRO-250611-0071MOL_OUT</t>
  </si>
  <si>
    <t>RPRO-250611-0070MOL_OUT</t>
  </si>
  <si>
    <t>RPRO-250611-0069MOL_OUT</t>
  </si>
  <si>
    <t>RPRO-250611-0068MOL_OUT</t>
  </si>
  <si>
    <t>RPRO-250611-0067MOL_OUT</t>
  </si>
  <si>
    <t>RPRO-250604-0564MOL_OUT</t>
  </si>
  <si>
    <t>RPRO-250424-0321LAM</t>
  </si>
  <si>
    <t>RPRO-250508-0122LEAN_IN</t>
  </si>
  <si>
    <t>RPRO-250508-0122LEAN_OUT</t>
  </si>
  <si>
    <t>RPRO-250610-0334MOL_OUT</t>
  </si>
  <si>
    <t>RPRO-250610-0336MOL_OUT</t>
  </si>
  <si>
    <t>RPRO-250610-0342MOL_OUT</t>
  </si>
  <si>
    <t>RPRO-250610-0344MOL_OUT</t>
  </si>
  <si>
    <t>RPRO-250610-0346MOL_OUT</t>
  </si>
  <si>
    <t>RPRO-250610-0348MOL_OUT</t>
  </si>
  <si>
    <t>RPRO-250610-0350MOL_OUT</t>
  </si>
  <si>
    <t>RPRO-250507-0576MOL_OUT</t>
  </si>
  <si>
    <t>RPRO-250610-0676MOL_OUT</t>
  </si>
  <si>
    <t>RPRO-250610-0684MOL_OUT</t>
  </si>
  <si>
    <t>RPRO-250610-0694MOL_OUT</t>
  </si>
  <si>
    <t>RPRO-250610-0704MOL_OUT</t>
  </si>
  <si>
    <t>RPRO-250520-0096LEAN_OUT</t>
  </si>
  <si>
    <t>RPRO-250428-0385LEAN_OUT</t>
  </si>
  <si>
    <t>RPRO-250428-0222LEAN_OUT</t>
  </si>
  <si>
    <t>RPRO-250526-0170LEAN_OUT</t>
  </si>
  <si>
    <t>RPRO-250520-0791LEAN_IN</t>
  </si>
  <si>
    <t>RPRO-250520-0793LEAN_IN</t>
  </si>
  <si>
    <t>RPRO-250520-0791LEAN_OUT</t>
  </si>
  <si>
    <t>RPRO-250520-0793LEAN_OUT</t>
  </si>
  <si>
    <t>RPRO-250429-0283MOL_OUT</t>
  </si>
  <si>
    <t>RPRO-250509-0114MOL_OUT</t>
  </si>
  <si>
    <t>RPRO-250428-0357LEAN_OUT</t>
  </si>
  <si>
    <t>RPRO-250520-0726LEAN_OUT</t>
  </si>
  <si>
    <t>RPRO-250506-0777LEAN_OUT</t>
  </si>
  <si>
    <t>RPRO-250520-0783LEAN_OUT</t>
  </si>
  <si>
    <t>RPRO-250529-0070LAM</t>
  </si>
  <si>
    <t>RPRO-250613-0035LAM</t>
  </si>
  <si>
    <t>RPRO-250606-0535LAM</t>
  </si>
  <si>
    <t>RPRO-250607-0234LAM</t>
  </si>
  <si>
    <t>RPRO-250623-0707LAM</t>
  </si>
  <si>
    <t>RPRO-250610-0334LEAN_IN</t>
  </si>
  <si>
    <t>RPRO-250610-0336LEAN_IN</t>
  </si>
  <si>
    <t>RPRO-250610-0342LEAN_IN</t>
  </si>
  <si>
    <t>RPRO-250610-0344LEAN_IN</t>
  </si>
  <si>
    <t>RPRO-250610-0346LEAN_IN</t>
  </si>
  <si>
    <t>RPRO-250610-0348LEAN_IN</t>
  </si>
  <si>
    <t>RPRO-250610-0350LEAN_IN</t>
  </si>
  <si>
    <t>RPRO-250604-0564LEAN_IN</t>
  </si>
  <si>
    <t>RPRO-250611-0071LEAN_IN</t>
  </si>
  <si>
    <t>RPRO-250611-0070LEAN_IN</t>
  </si>
  <si>
    <t>RPRO-250611-0069LEAN_IN</t>
  </si>
  <si>
    <t>RPRO-250611-0068LEAN_IN</t>
  </si>
  <si>
    <t>RPRO-250611-0067LEAN_IN</t>
  </si>
  <si>
    <t>RPRO-250513-0566LEAN_IN</t>
  </si>
  <si>
    <t>RPRO-250513-0565LEAN_IN</t>
  </si>
  <si>
    <t>RPRO-250513-0567LEAN_IN</t>
  </si>
  <si>
    <t>RPRO-250513-0570LEAN_IN</t>
  </si>
  <si>
    <t>RPRO-250513-0569LEAN_IN</t>
  </si>
  <si>
    <t>RPRO-250513-0566LEAN_OUT</t>
  </si>
  <si>
    <t>RPRO-250513-0565LEAN_OUT</t>
  </si>
  <si>
    <t>RPRO-250513-0567LEAN_OUT</t>
  </si>
  <si>
    <t>RPRO-250513-0570LEAN_OUT</t>
  </si>
  <si>
    <t>RPRO-250513-0569LEAN_OUT</t>
  </si>
  <si>
    <t>RPRO-250514-0489LEAN_IN</t>
  </si>
  <si>
    <t>RPRO-250514-0489LEAN_OUT</t>
  </si>
  <si>
    <t>RPRO-250428-0399PRE_IN</t>
  </si>
  <si>
    <t>RPRO-250428-0397PRE_IN</t>
  </si>
  <si>
    <t>RPRO-250604-0499LEAN_IN</t>
  </si>
  <si>
    <t>RPRO-250604-0502LEAN_IN</t>
  </si>
  <si>
    <t>RPRO-250604-0501LEAN_IN</t>
  </si>
  <si>
    <t>RPRO-250604-0496LEAN_IN</t>
  </si>
  <si>
    <t>RPRO-250428-0399PRE</t>
  </si>
  <si>
    <t>RPRO-250428-0397PRE</t>
  </si>
  <si>
    <t>RPRO-250607-0199LAM</t>
  </si>
  <si>
    <t>RPRO-250521-0356LEAN_IN</t>
  </si>
  <si>
    <t>RPRO-250620-0102LEAN_OUT</t>
  </si>
  <si>
    <t>RPRO-250609-0029LAM</t>
  </si>
  <si>
    <t>RPRO-250609-0001LAM</t>
  </si>
  <si>
    <t>RPRO-250609-0002LAM</t>
  </si>
  <si>
    <t>RPRO-250609-0003LAM</t>
  </si>
  <si>
    <t>RPRO-250609-0004LAM</t>
  </si>
  <si>
    <t>RPRO-250609-0005LAM</t>
  </si>
  <si>
    <t>RPRO-250609-0006LAM</t>
  </si>
  <si>
    <t>RPRO-250609-0007LAM</t>
  </si>
  <si>
    <t>RPRO-250609-0008LAM</t>
  </si>
  <si>
    <t>RPRO-250609-0009LAM</t>
  </si>
  <si>
    <t>RPRO-250609-0011LAM</t>
  </si>
  <si>
    <t>RPRO-250609-0010LAM</t>
  </si>
  <si>
    <t>RPRO-250609-0012LAM</t>
  </si>
  <si>
    <t>RPRO-250609-0013LAM</t>
  </si>
  <si>
    <t>RPRO-250609-0014LAM</t>
  </si>
  <si>
    <t>RPRO-250609-0015LAM</t>
  </si>
  <si>
    <t>RPRO-250609-0016LAM</t>
  </si>
  <si>
    <t>RPRO-250609-0017LAM</t>
  </si>
  <si>
    <t>RPRO-250609-0018LAM</t>
  </si>
  <si>
    <t>RPRO-250609-0019LAM</t>
  </si>
  <si>
    <t>RPRO-250609-0020LAM</t>
  </si>
  <si>
    <t>RPRO-250605-0586LAM</t>
  </si>
  <si>
    <t>RPRO-250605-0553LAM</t>
  </si>
  <si>
    <t>RPRO-250602-0078LAM</t>
  </si>
  <si>
    <t>RPRO-250606-0423LAM</t>
  </si>
  <si>
    <t>RPRO-250606-0437LAM</t>
  </si>
  <si>
    <t>RPRO-250528-0416LAM</t>
  </si>
  <si>
    <t>RPRO-250528-0418LAM</t>
  </si>
  <si>
    <t>RPRO-250508-0165PRE_IN</t>
  </si>
  <si>
    <t>RPRO-250527-0077PRE_IN</t>
  </si>
  <si>
    <t>RPRO-250509-0083PRE_IN</t>
  </si>
  <si>
    <t>RPRO-250428-0228PRE_IN</t>
  </si>
  <si>
    <t>RPRO-250508-0165PRE</t>
  </si>
  <si>
    <t>RPRO-250527-0077PRE</t>
  </si>
  <si>
    <t>RPRO-250509-0083PRE</t>
  </si>
  <si>
    <t>RPRO-250428-0228PRE</t>
  </si>
  <si>
    <t>RPRO-250611-0164PRE</t>
  </si>
  <si>
    <t>RPRO-250428-0251LEAN_OUT</t>
  </si>
  <si>
    <t>RPRO-250610-0740LAM</t>
  </si>
  <si>
    <t>RPRO-250610-0744LAM</t>
  </si>
  <si>
    <t>RPRO-250610-0745LAM</t>
  </si>
  <si>
    <t>RPRO-250610-0746LAM</t>
  </si>
  <si>
    <t>RPRO-250610-0747LAM</t>
  </si>
  <si>
    <t>RPRO-250618-0338LAM</t>
  </si>
  <si>
    <t>RPRO-250618-0407LAM</t>
  </si>
  <si>
    <t>RPRO-250618-0409LAM</t>
  </si>
  <si>
    <t>RPRO-250610-0748LAM</t>
  </si>
  <si>
    <t>RPRO-250610-0749LAM</t>
  </si>
  <si>
    <t>RPRO-250610-0750LAM</t>
  </si>
  <si>
    <t>RPRO-250610-0751LAM</t>
  </si>
  <si>
    <t>RPRO-250604-0169LAM</t>
  </si>
  <si>
    <t>RPRO-250604-0172LAM</t>
  </si>
  <si>
    <t>RPRO-250604-0359LAM</t>
  </si>
  <si>
    <t>RPRO-250604-0378LAM</t>
  </si>
  <si>
    <t>RPRO-250604-0379LAM</t>
  </si>
  <si>
    <t>RPRO-250604-0380LAM</t>
  </si>
  <si>
    <t>RPRO-250604-0382LAM</t>
  </si>
  <si>
    <t>RPRO-250604-0383LAM</t>
  </si>
  <si>
    <t>RPRO-250604-0384LAM</t>
  </si>
  <si>
    <t>RPRO-250529-0189LAM</t>
  </si>
  <si>
    <t>RPRO-250519-0586LAM</t>
  </si>
  <si>
    <t>RPRO-250519-0069PRE</t>
  </si>
  <si>
    <t>RPRO-250526-0177LEAN_IN</t>
  </si>
  <si>
    <t>RPRO-250507-0949LEAN_IN</t>
  </si>
  <si>
    <t>RPRO-250514-0448LEAN_IN</t>
  </si>
  <si>
    <t>RPRO-250526-0177LEAN_OUT</t>
  </si>
  <si>
    <t>RPRO-250428-0359LEAN_OUT</t>
  </si>
  <si>
    <t>RPRO-250519-0520PRE_IN</t>
  </si>
  <si>
    <t>RPRO-250519-0520PRE</t>
  </si>
  <si>
    <t>RPRO-250514-0108LEAN_IN</t>
  </si>
  <si>
    <t>RPRO-250606-0049LAM</t>
  </si>
  <si>
    <t>RPRO-250520-0872LEAN_OUT</t>
  </si>
  <si>
    <t>RPRO-250612-0268LEAN_OUT</t>
  </si>
  <si>
    <t>RPRO-250428-0096PRE_IN</t>
  </si>
  <si>
    <t>RPRO-250428-0096PRE</t>
  </si>
  <si>
    <t>RPRO-250514-0077LEAN_OUT</t>
  </si>
  <si>
    <t>RPRO-250528-0379LAM</t>
  </si>
  <si>
    <t>RPRO-250528-0396LAM</t>
  </si>
  <si>
    <t>RPRO-250528-0398LAM</t>
  </si>
  <si>
    <t>RPRO-250528-0400LAM</t>
  </si>
  <si>
    <t>RPRO-250422-0621LEAN_IN</t>
  </si>
  <si>
    <t>RPRO-250422-0623LEAN_IN</t>
  </si>
  <si>
    <t>RPRO-250422-0624LEAN_IN</t>
  </si>
  <si>
    <t>RPRO-250422-0625LEAN_IN</t>
  </si>
  <si>
    <t>RPRO-250422-0627LEAN_IN</t>
  </si>
  <si>
    <t>RPRO-250422-0628LEAN_IN</t>
  </si>
  <si>
    <t>RPRO-250422-0629LEAN_IN</t>
  </si>
  <si>
    <t>RPRO-250422-0630LEAN_IN</t>
  </si>
  <si>
    <t>RPRO-250422-0631LEAN_IN</t>
  </si>
  <si>
    <t>RPRO-250422-0632LEAN_IN</t>
  </si>
  <si>
    <t>RPRO-250422-0633LEAN_IN</t>
  </si>
  <si>
    <t>RPRO-250422-0635LEAN_IN</t>
  </si>
  <si>
    <t>RPRO-250422-0637LEAN_IN</t>
  </si>
  <si>
    <t>RPRO-250618-0210PRE_IN</t>
  </si>
  <si>
    <t>RPRO-250618-0208PRE_IN</t>
  </si>
  <si>
    <t>RPRO-250618-0208PRE</t>
  </si>
  <si>
    <t>RPRO-250618-0210PRE</t>
  </si>
  <si>
    <t>RPRO-250605-0555PRE_IN</t>
  </si>
  <si>
    <t>RPRO-250605-0555PRE</t>
  </si>
  <si>
    <t>RPRO-250606-0523LAM</t>
  </si>
  <si>
    <t>RPRO-250523-0142LEAN_IN</t>
  </si>
  <si>
    <t>RPRO-250523-0148LEAN_IN</t>
  </si>
  <si>
    <t>RPRO-250523-0129LEAN_OUT</t>
  </si>
  <si>
    <t>RPRO-250523-0142LEAN_OUT</t>
  </si>
  <si>
    <t>RPRO-250523-0148LEAN_OUT</t>
  </si>
  <si>
    <t>RPRO-250428-0327LEAN_OUT</t>
  </si>
  <si>
    <t>RPRO-250523-0132LEAN_OUT</t>
  </si>
  <si>
    <t>RPRO-250523-0140LEAN_OUT</t>
  </si>
  <si>
    <t>RPRO-250428-0325LEAN_OUT</t>
  </si>
  <si>
    <t>RPRO-250604-0499LEAN_OUT</t>
  </si>
  <si>
    <t>RPRO-250604-0501LEAN_OUT</t>
  </si>
  <si>
    <t>RPRO-250604-0502LEAN_OUT</t>
  </si>
  <si>
    <t>RPRO-250604-0496LEAN_OUT</t>
  </si>
  <si>
    <t>RPRO-250514-0494LEAN_IN</t>
  </si>
  <si>
    <t>RPRO-250428-0343LEAN_OUT</t>
  </si>
  <si>
    <t>RPRO-250519-0085LEAN_OUT</t>
  </si>
  <si>
    <t>RPRO-250519-0087LEAN_OUT</t>
  </si>
  <si>
    <t>RPRO-250515-0250MOL_OUT</t>
  </si>
  <si>
    <t>RPRO-250515-0250LEAN_IN</t>
  </si>
  <si>
    <t>RPRO-250515-0250LEAN_OUT</t>
  </si>
  <si>
    <t>RPRO-250604-0500LEAN_IN</t>
  </si>
  <si>
    <t>RPRO-250604-0497LEAN_IN</t>
  </si>
  <si>
    <t>RPRO-250604-0498LEAN_IN</t>
  </si>
  <si>
    <t>RPRO-250610-0460LEAN_IN</t>
  </si>
  <si>
    <t>RPRO-250602-0050LAM</t>
  </si>
  <si>
    <t>RPRO-250602-0042MOL_OUT</t>
  </si>
  <si>
    <t>RPRO-250602-0062MOL_OUT</t>
  </si>
  <si>
    <t>RPRO-250602-0048MOL_OUT</t>
  </si>
  <si>
    <t>RPRO-250428-0399MOL_IN</t>
  </si>
  <si>
    <t>RPRO-250602-0062LEAN_IN</t>
  </si>
  <si>
    <t>RPRO-250602-0042LEAN_IN</t>
  </si>
  <si>
    <t>RPRO-250602-0048LEAN_IN</t>
  </si>
  <si>
    <t>RPRO-250429-0380LEAN_IN</t>
  </si>
  <si>
    <t>RPRO-250429-0440LEAN_IN</t>
  </si>
  <si>
    <t>RPRO-250514-0494LEAN_OUT</t>
  </si>
  <si>
    <t>RPRO-250411-0173PRE_IN</t>
  </si>
  <si>
    <t>RPRO-250411-0173PRE</t>
  </si>
  <si>
    <t>RPRO-250508-0165MOL_IN</t>
  </si>
  <si>
    <t>RPRO-250519-0069MOL_IN</t>
  </si>
  <si>
    <t>RPRO-250610-0611MOL_IN</t>
  </si>
  <si>
    <t>RPRO-250602-0083MOL_IN</t>
  </si>
  <si>
    <t>RPRO-250602-0077MOL_IN</t>
  </si>
  <si>
    <t>RPRO-250602-0079MOL_IN</t>
  </si>
  <si>
    <t>RPRO-250602-0091MOL_IN</t>
  </si>
  <si>
    <t>RPRO-250506-0690MOL_IN</t>
  </si>
  <si>
    <t>RPRO-250611-0164MOL_IN</t>
  </si>
  <si>
    <t>RPRO-250527-0077MOL_IN</t>
  </si>
  <si>
    <t>RPRO-250514-0448LEAN_OUT</t>
  </si>
  <si>
    <t>RPRO-250512-0073PRE_IN</t>
  </si>
  <si>
    <t>RPRO-250512-0073PRE</t>
  </si>
  <si>
    <t>RPRO-250605-0558LAM</t>
  </si>
  <si>
    <t>RPRO-250606-0363LAM</t>
  </si>
  <si>
    <t>RPRO-250606-0043LAM</t>
  </si>
  <si>
    <t>RPRO-250508-0589LEAN_IN</t>
  </si>
  <si>
    <t>RPRO-250508-0591LEAN_IN</t>
  </si>
  <si>
    <t>RPRO-250508-0592LEAN_IN</t>
  </si>
  <si>
    <t>RPRO-250508-0593LEAN_IN</t>
  </si>
  <si>
    <t>RPRO-250508-0594LEAN_IN</t>
  </si>
  <si>
    <t>RPRO-250422-0662LEAN_IN</t>
  </si>
  <si>
    <t>RPRO-250514-0446LEAN_OUT</t>
  </si>
  <si>
    <t>RPRO-250411-0183PRE_IN</t>
  </si>
  <si>
    <t>RPRO-250411-0183PRE</t>
  </si>
  <si>
    <t>LOGO INHOUSE TỒN 27327 ĐÔI</t>
  </si>
  <si>
    <t>LOGO INHOUSE TỒN 11529 ĐÔI</t>
  </si>
  <si>
    <t>LOGO INHOUSE TỒN 8718 ĐÔI</t>
  </si>
  <si>
    <t>RPRO-250612-0035</t>
  </si>
  <si>
    <t>RPRO-250612-0036</t>
  </si>
  <si>
    <t>RPRO-250429-0435MOL_OUT</t>
  </si>
  <si>
    <t>RPRO-250604-0362LAM</t>
  </si>
  <si>
    <t>RPRO-250604-0182LAM</t>
  </si>
  <si>
    <t>RPRO-250512-0071PRE_IN</t>
  </si>
  <si>
    <t>RPRO-250519-0359PRE_IN</t>
  </si>
  <si>
    <t>RPRO-250512-0071PRE</t>
  </si>
  <si>
    <t>RPRO-250519-0359PRE</t>
  </si>
  <si>
    <t>RPRO-250602-0053PRE</t>
  </si>
  <si>
    <t>RPRO-250602-0051PRE</t>
  </si>
  <si>
    <t>RPRO-250602-0045PRE</t>
  </si>
  <si>
    <t>RPRO-250602-0041PRE</t>
  </si>
  <si>
    <t>RPRO-241231-0300PRE</t>
  </si>
  <si>
    <t>RPRO-250429-0386LEAN_IN</t>
  </si>
  <si>
    <t>RPRO-250429-0406MOL_OUT</t>
  </si>
  <si>
    <t>RPRO-250429-0435LEAN_IN</t>
  </si>
  <si>
    <t>RPRO-250609-0066LEAN_IN</t>
  </si>
  <si>
    <t>RPRO-250609-0067LEAN_IN</t>
  </si>
  <si>
    <t>RPRO-250602-0056MOL_OUT</t>
  </si>
  <si>
    <t>RPRO-250602-0501LAM</t>
  </si>
  <si>
    <t>RPRO-250602-0555LAM</t>
  </si>
  <si>
    <t>RPRO-250602-0504LAM</t>
  </si>
  <si>
    <t>RPRO-250602-0507LAM</t>
  </si>
  <si>
    <t>RPRO-250602-0513LAM</t>
  </si>
  <si>
    <t>RPRO-250602-0509LAM</t>
  </si>
  <si>
    <t>RPRO-250602-0516LAM</t>
  </si>
  <si>
    <t>RPRO-250602-0519LAM</t>
  </si>
  <si>
    <t>RPRO-250602-0523LAM</t>
  </si>
  <si>
    <t>RPRO-250602-0525LAM</t>
  </si>
  <si>
    <t>RPRO-250602-0530LAM</t>
  </si>
  <si>
    <t>RPRO-250602-0534LAM</t>
  </si>
  <si>
    <t>RPRO-250602-0535LAM</t>
  </si>
  <si>
    <t>RPRO-250602-0538LAM</t>
  </si>
  <si>
    <t>RPRO-250602-0543LAM</t>
  </si>
  <si>
    <t>RPRO-250602-0544LAM</t>
  </si>
  <si>
    <t>RPRO-250602-0547LAM</t>
  </si>
  <si>
    <t>RPRO-250602-0551LAM</t>
  </si>
  <si>
    <t>RPRO-250611-0169LAM</t>
  </si>
  <si>
    <t>RPRO-250423-1675PRE_IN</t>
  </si>
  <si>
    <t>RPRO-250423-1675PRE</t>
  </si>
  <si>
    <t>RPRO-250528-1885PRE_IN</t>
  </si>
  <si>
    <t>RPRO-250528-1885PRE</t>
  </si>
  <si>
    <t>RPRO-250602-0085PRE_IN</t>
  </si>
  <si>
    <t>RPRO-250602-0089PRE_IN</t>
  </si>
  <si>
    <t>RPRO-250612-0262MOL_OUT</t>
  </si>
  <si>
    <t>RPRO-250604-0365MOL_IN</t>
  </si>
  <si>
    <t>RPRO-250604-0365MOL_OUT</t>
  </si>
  <si>
    <t>RPRO-250623-0107PRE_IN</t>
  </si>
  <si>
    <t>RPRO-250612-0262LEAN_IN</t>
  </si>
  <si>
    <t>RPRO-250602-0056LEAN_IN</t>
  </si>
  <si>
    <t>RPRO-250619-0143PRE_IN</t>
  </si>
  <si>
    <t>RPRO-250619-0142PRE_IN</t>
  </si>
  <si>
    <t>RPRO-250619-0141PRE_IN</t>
  </si>
  <si>
    <t>RPRO-250619-0143PRE</t>
  </si>
  <si>
    <t>RPRO-250619-0142PRE</t>
  </si>
  <si>
    <t>RPRO-250619-0141PRE</t>
  </si>
  <si>
    <t>RPRO-250604-0439MOL_IN</t>
  </si>
  <si>
    <t>RPRO-250618-0210MOL_IN</t>
  </si>
  <si>
    <t>RPRO-250618-0208MOL_IN</t>
  </si>
  <si>
    <t>RPRO-250604-0364MOL_IN</t>
  </si>
  <si>
    <t>RPRO-250604-0369MOL_IN</t>
  </si>
  <si>
    <t>RPRO-250604-0368MOL_IN</t>
  </si>
  <si>
    <t>RPRO-250604-0367MOL_IN</t>
  </si>
  <si>
    <t>RPRO-250605-0555MOL_IN</t>
  </si>
  <si>
    <t>RPRO-250612-0035LAM</t>
  </si>
  <si>
    <t>RPRO-250612-0036LAM</t>
  </si>
  <si>
    <t>RPRO-250604-0365LEAN_IN</t>
  </si>
  <si>
    <t>RPRO-250507-0627MOL_IN</t>
  </si>
  <si>
    <t>RPRO-250521-0190MOL_IN</t>
  </si>
  <si>
    <t>RPRO-250604-0365LEAN_OUT</t>
  </si>
  <si>
    <t>RPRO-250623-0404PRE_IN</t>
  </si>
  <si>
    <t>RPRO-250623-0407PRE_IN</t>
  </si>
  <si>
    <t>RPRO-250623-0407PRE</t>
  </si>
  <si>
    <t>RPRO-250623-0404PRE</t>
  </si>
  <si>
    <t>RPRO-250424-0300PRE_IN</t>
  </si>
  <si>
    <t>RPRO-250424-0300PRE</t>
  </si>
  <si>
    <t>RPRO-250429-0072LEAN_IN</t>
  </si>
  <si>
    <t>RPRO-250429-0295LEAN_IN</t>
  </si>
  <si>
    <t>RPRO-250606-0045LAM</t>
  </si>
  <si>
    <t>RPRO-250602-0080LAM</t>
  </si>
  <si>
    <t>RPRO-250605-0557LAM</t>
  </si>
  <si>
    <t>RPRO-250606-0035LAM</t>
  </si>
  <si>
    <t>RPRO-250606-0041LAM</t>
  </si>
  <si>
    <t>RPRO-250606-0053LAM</t>
  </si>
  <si>
    <t>RPRO-250606-0374LAM</t>
  </si>
  <si>
    <t>RPRO-250520-0593LEAN_IN</t>
  </si>
  <si>
    <t>RPRO-250508-0591LEAN_OUT</t>
  </si>
  <si>
    <t>RPRO-250528-1986LAM</t>
  </si>
  <si>
    <t>RPRO-250519-0173MOL_OUT</t>
  </si>
  <si>
    <t>RPRO-250526-0357MOL_IN</t>
  </si>
  <si>
    <t>RPRO-250617-0028MOL_IN</t>
  </si>
  <si>
    <t>RPRO-250411-0177MOL_IN</t>
  </si>
  <si>
    <t>RPRO-250623-0394MOL_IN</t>
  </si>
  <si>
    <t>RPRO-250623-0397MOL_IN</t>
  </si>
  <si>
    <t>RPRO-250602-0019MOL_OUT</t>
  </si>
  <si>
    <t>RPRO-250428-0096MOL_IN</t>
  </si>
  <si>
    <t>RPRO-250428-0228MOL_IN</t>
  </si>
  <si>
    <t>RPRO-250602-0503LAM</t>
  </si>
  <si>
    <t>RPRO-250602-0506LAM</t>
  </si>
  <si>
    <t>RPRO-250602-0511LAM</t>
  </si>
  <si>
    <t>RPRO-250602-0514LAM</t>
  </si>
  <si>
    <t>RPRO-250602-0518LAM</t>
  </si>
  <si>
    <t>RPRO-250602-0521LAM</t>
  </si>
  <si>
    <t>RPRO-250602-0522LAM</t>
  </si>
  <si>
    <t>RPRO-250602-0528LAM</t>
  </si>
  <si>
    <t>RPRO-250602-0529LAM</t>
  </si>
  <si>
    <t>RPRO-250602-0532LAM</t>
  </si>
  <si>
    <t>RPRO-250602-0537LAM</t>
  </si>
  <si>
    <t>RPRO-250602-0540LAM</t>
  </si>
  <si>
    <t>RPRO-250602-0542LAM</t>
  </si>
  <si>
    <t>RPRO-250602-0546LAM</t>
  </si>
  <si>
    <t>RPRO-250602-0548LAM</t>
  </si>
  <si>
    <t>RPRO-250602-0549LAM</t>
  </si>
  <si>
    <t>RPRO-250602-0554LAM</t>
  </si>
  <si>
    <t>RPRO-250602-0480LAM</t>
  </si>
  <si>
    <t>RPRO-250602-0481LAM</t>
  </si>
  <si>
    <t>RPRO-250602-0482LAM</t>
  </si>
  <si>
    <t>RPRO-250602-0483LAM</t>
  </si>
  <si>
    <t>RPRO-250602-0484LAM</t>
  </si>
  <si>
    <t>RPRO-250602-0485LAM</t>
  </si>
  <si>
    <t>RPRO-250602-0486LAM</t>
  </si>
  <si>
    <t>RPRO-250602-0487LAM</t>
  </si>
  <si>
    <t>RPRO-250602-0488LAM</t>
  </si>
  <si>
    <t>RPRO-250602-0489LAM</t>
  </si>
  <si>
    <t>RPRO-250602-0490LAM</t>
  </si>
  <si>
    <t>RPRO-250602-0491LAM</t>
  </si>
  <si>
    <t>RPRO-250602-0492LAM</t>
  </si>
  <si>
    <t>RPRO-250602-0493LAM</t>
  </si>
  <si>
    <t>RPRO-250602-0494LAM</t>
  </si>
  <si>
    <t>RPRO-250529-0080LAM</t>
  </si>
  <si>
    <t>RPRO-250529-0078LAM</t>
  </si>
  <si>
    <t>RPRO-250602-0408LAM</t>
  </si>
  <si>
    <t>RPRO-250529-0263LAM</t>
  </si>
  <si>
    <t>RPRO-250604-0591LEAN_IN</t>
  </si>
  <si>
    <t>RPRO-250519-0132LEAN_OUT</t>
  </si>
  <si>
    <t>RPRO-250604-0591LEAN_OUT</t>
  </si>
  <si>
    <t>RPRO-250530-0268LAM</t>
  </si>
  <si>
    <t>RPRO-250530-0271LAM</t>
  </si>
  <si>
    <t>RPRO-250401-0309PRE</t>
  </si>
  <si>
    <t>RPRO-250507-0811PRE</t>
  </si>
  <si>
    <t>RPRO-250507-0803PRE</t>
  </si>
  <si>
    <t>RPRO-250401-0253PRE</t>
  </si>
  <si>
    <t>RPRO-250401-0272PRE</t>
  </si>
  <si>
    <t>RPRO-250424-0190PRE_IN</t>
  </si>
  <si>
    <t>RPRO-250424-0190PRE</t>
  </si>
  <si>
    <t>RPRO-250612-0162LAM</t>
  </si>
  <si>
    <t>RPRO-250612-0159LAM</t>
  </si>
  <si>
    <t>RPRO-250616-0219LAM</t>
  </si>
  <si>
    <t>RPRO-250616-0220LAM</t>
  </si>
  <si>
    <t>RPRO-250616-0217LAM</t>
  </si>
  <si>
    <t>RPRO-250428-0424PRE_IN</t>
  </si>
  <si>
    <t>RPRO-250428-0424PRE</t>
  </si>
  <si>
    <t>RPRO-250617-0027PRE_IN</t>
  </si>
  <si>
    <t>RPRO-250617-0027PRE</t>
  </si>
  <si>
    <t>RPRO-250530-0032MOL_IN</t>
  </si>
  <si>
    <t>RPRO-250526-0182PRE</t>
  </si>
  <si>
    <t>RPRO-250602-0085PRE</t>
  </si>
  <si>
    <t>RPRO-250602-0089PRE</t>
  </si>
  <si>
    <t>RPRO-250623-0107PRE</t>
  </si>
  <si>
    <t>RPRO-250604-0498LEAN_OUT</t>
  </si>
  <si>
    <t>RPRO-250520-0588MOL_OUT</t>
  </si>
  <si>
    <t>RPRO-250602-0074MOL_OUT</t>
  </si>
  <si>
    <t>RPRO-250610-0706MOL_OUT</t>
  </si>
  <si>
    <t>RPRO-250527-0066MOL_OUT</t>
  </si>
  <si>
    <t>RPRO-250527-0067MOL_OUT</t>
  </si>
  <si>
    <t>RPRO-250507-0588MOL_OUT</t>
  </si>
  <si>
    <t>RPRO-250506-0480LEAN_IN</t>
  </si>
  <si>
    <t>RPRO-250506-0478LEAN_IN</t>
  </si>
  <si>
    <t>RPRO-250605-0103PRE</t>
  </si>
  <si>
    <t>RPRO-250602-0050PRE_IN</t>
  </si>
  <si>
    <t>RPRO-250602-0050PRE</t>
  </si>
  <si>
    <t>RPRO-250331-1037PRE</t>
  </si>
  <si>
    <t>RPRO-250528-1932LAM</t>
  </si>
  <si>
    <t>RPRO-250506-0779LEAN_IN</t>
  </si>
  <si>
    <t>RPRO-250429-0406LEAN_IN</t>
  </si>
  <si>
    <t>RPRO-250616-0122PRE_IN</t>
  </si>
  <si>
    <t>RPRO-250616-0123PRE_IN</t>
  </si>
  <si>
    <t>RPRO-250616-0124PRE_IN</t>
  </si>
  <si>
    <t>RPRO-250616-0121PRE_IN</t>
  </si>
  <si>
    <t>RPRO-250604-0194PRE_IN</t>
  </si>
  <si>
    <t>RPRO-250522-0076PRE_IN</t>
  </si>
  <si>
    <t>RPRO-250522-0075PRE_IN</t>
  </si>
  <si>
    <t>RPRO-250522-0077PRE_IN</t>
  </si>
  <si>
    <t>RPRO-250522-0078PRE_IN</t>
  </si>
  <si>
    <t>RPRO-250522-0079PRE_IN</t>
  </si>
  <si>
    <t>RPRO-250522-0080PRE_IN</t>
  </si>
  <si>
    <t>RPRO-250522-0081PRE_IN</t>
  </si>
  <si>
    <t>RPRO-250522-0082PRE_IN</t>
  </si>
  <si>
    <t>RPRO-250506-0779LEAN_OUT</t>
  </si>
  <si>
    <t>RPRO-250522-0076PRE</t>
  </si>
  <si>
    <t>RPRO-250522-0075PRE</t>
  </si>
  <si>
    <t>RPRO-250522-0077PRE</t>
  </si>
  <si>
    <t>RPRO-250522-0078PRE</t>
  </si>
  <si>
    <t>RPRO-250522-0079PRE</t>
  </si>
  <si>
    <t>RPRO-250522-0080PRE</t>
  </si>
  <si>
    <t>RPRO-250522-0081PRE</t>
  </si>
  <si>
    <t>RPRO-250522-0082PRE</t>
  </si>
  <si>
    <t>RPRO-250616-0121PRE</t>
  </si>
  <si>
    <t>RPRO-250616-0124PRE</t>
  </si>
  <si>
    <t>RPRO-250616-0122PRE</t>
  </si>
  <si>
    <t>RPRO-250616-0123PRE</t>
  </si>
  <si>
    <t>RPRO-250604-0194PRE</t>
  </si>
  <si>
    <t>RPRO-250527-0083MOL_OUT</t>
  </si>
  <si>
    <t>RPRO-250527-0055MOL_OUT</t>
  </si>
  <si>
    <t>RPRO-250527-0042MOL_OUT</t>
  </si>
  <si>
    <t>RPRO-250612-0036PRE_IN</t>
  </si>
  <si>
    <t>RPRO-250612-0035PRE_IN</t>
  </si>
  <si>
    <t>RPRO-250612-0036PRE</t>
  </si>
  <si>
    <t>RPRO-250612-0035PRE</t>
  </si>
  <si>
    <t>RPRO-250519-0307MOL_OUT</t>
  </si>
  <si>
    <t>RPRO-250519-0304MOL_OUT</t>
  </si>
  <si>
    <t>RPRO-250513-0486LAM</t>
  </si>
  <si>
    <t>RPRO-250513-0492LAM</t>
  </si>
  <si>
    <t>RPRO-250521-0358LEAN_OUT</t>
  </si>
  <si>
    <t>RPRO-250520-0782LEAN_OUT</t>
  </si>
  <si>
    <t>RPRO-250528-1987LAM</t>
  </si>
  <si>
    <t>RPRO-250612-0406MOL_OUT</t>
  </si>
  <si>
    <t>RPRO-250612-0164LAM</t>
  </si>
  <si>
    <t>RPRO-250519-0234MOL_IN</t>
  </si>
  <si>
    <t>RPRO-250602-0072PRE_IN</t>
  </si>
  <si>
    <t>RPRO-250602-0078PRE_IN</t>
  </si>
  <si>
    <t>RPRO-250602-0072PRE</t>
  </si>
  <si>
    <t>RPRO-250602-0078PRE</t>
  </si>
  <si>
    <t>RPRO-250507-0004MOL_OUT</t>
  </si>
  <si>
    <t>RPRO-250527-0123MOL_OUT</t>
  </si>
  <si>
    <t>RPRO-250612-0160PRE</t>
  </si>
  <si>
    <t>RPRO-250612-0161PRE</t>
  </si>
  <si>
    <t>RPRO-250612-0166PRE</t>
  </si>
  <si>
    <t>RPRO-250612-0155PRE</t>
  </si>
  <si>
    <t>RPRO-250612-0156PRE</t>
  </si>
  <si>
    <t>RPRO-250612-0157PRE</t>
  </si>
  <si>
    <t>RPRO-250520-0595MOL_IN</t>
  </si>
  <si>
    <t>RPRO-250522-0092PRE_IN</t>
  </si>
  <si>
    <t>RPRO-250522-0091PRE_IN</t>
  </si>
  <si>
    <t>RPRO-250522-0090PRE_IN</t>
  </si>
  <si>
    <t>RPRO-250522-0089PRE_IN</t>
  </si>
  <si>
    <t>RPRO-250522-0088PRE_IN</t>
  </si>
  <si>
    <t>RPRO-250522-0087PRE_IN</t>
  </si>
  <si>
    <t>RPRO-250522-0086PRE_IN</t>
  </si>
  <si>
    <t>RPRO-250522-0085PRE_IN</t>
  </si>
  <si>
    <t>RPRO-250528-0412LAM</t>
  </si>
  <si>
    <t>RPRO-250528-0438LAM</t>
  </si>
  <si>
    <t>RPRO-250528-0432LAM</t>
  </si>
  <si>
    <t>RPRO-250521-0105PRE_IN</t>
  </si>
  <si>
    <t>RPRO-250521-0105PRE</t>
  </si>
  <si>
    <t>RPRO-250617-0028MOL_OUT</t>
  </si>
  <si>
    <t>RPRO-250602-0019LEAN_IN</t>
  </si>
  <si>
    <t>RPRO-250602-0074LEAN_IN</t>
  </si>
  <si>
    <t>RPRO-250530-0271LEAN_IN</t>
  </si>
  <si>
    <t>RPRO-250530-0271LEAN_OUT</t>
  </si>
  <si>
    <t>RPRO-250508-0589LEAN_OUT</t>
  </si>
  <si>
    <t>RPRO-250530-0268LEAN_IN</t>
  </si>
  <si>
    <t>RPRO-250612-0163LAM</t>
  </si>
  <si>
    <t>RPRO-250612-0165LAM</t>
  </si>
  <si>
    <t>RPRO-250612-0167LAM</t>
  </si>
  <si>
    <t>RPRO-250612-0169LAM</t>
  </si>
  <si>
    <t>RPRO-250612-0170LAM</t>
  </si>
  <si>
    <t>RPRO-250530-0268LEAN_OUT</t>
  </si>
  <si>
    <t>RPRO-250514-0108LEAN_OUT</t>
  </si>
  <si>
    <t>RPRO-250602-0051MOL_IN</t>
  </si>
  <si>
    <t>RPRO-250602-0041MOL_IN</t>
  </si>
  <si>
    <t>RPRO-241231-0300MOL_IN</t>
  </si>
  <si>
    <t>RPRO-250602-0045MOL_IN</t>
  </si>
  <si>
    <t>RPRO-250602-0053MOL_IN</t>
  </si>
  <si>
    <t>RPRO-250612-0290PRE_IN</t>
  </si>
  <si>
    <t>RPRO-250612-0290PRE</t>
  </si>
  <si>
    <t>RPRO-250527-0155MOL_OUT</t>
  </si>
  <si>
    <t>RPRO-250602-0052MOL_OUT</t>
  </si>
  <si>
    <t>RPRO-250612-0035MOL_IN</t>
  </si>
  <si>
    <t>RPRO-250612-0036MOL_IN</t>
  </si>
  <si>
    <t>RPRO-250523-0137LEAN_OUT</t>
  </si>
  <si>
    <t>RPRO-250507-0702LEAN_OUT</t>
  </si>
  <si>
    <t>RPRO-250515-0260LEAN_OUT</t>
  </si>
  <si>
    <t>RPRO-250521-0264</t>
  </si>
  <si>
    <t>RPRO-250422-0610</t>
  </si>
  <si>
    <t>RPRO-250521-0326</t>
  </si>
  <si>
    <t>RPRO-250521-0332</t>
  </si>
  <si>
    <t>RPRO-250513-0513</t>
  </si>
  <si>
    <t>RPRO-250528-0312</t>
  </si>
  <si>
    <t>RPRO-250528-0314</t>
  </si>
  <si>
    <t>RPRO-250528-0316</t>
  </si>
  <si>
    <t>RPRO-250528-0318</t>
  </si>
  <si>
    <t>RPRO-250528-0320</t>
  </si>
  <si>
    <t>RPRO-250528-0322</t>
  </si>
  <si>
    <t>RPRO-250528-0324</t>
  </si>
  <si>
    <t>RPRO-250528-0326</t>
  </si>
  <si>
    <t>RPRO-250528-0328</t>
  </si>
  <si>
    <t>RPRO-250528-0330</t>
  </si>
  <si>
    <t>RPRO-250528-0332</t>
  </si>
  <si>
    <t>RPRO-250528-0334</t>
  </si>
  <si>
    <t>RPRO-250528-0336</t>
  </si>
  <si>
    <t>RPRO-250529-0273</t>
  </si>
  <si>
    <t>RPRO-250602-0037</t>
  </si>
  <si>
    <t>RPRO-250602-0039</t>
  </si>
  <si>
    <t>RPRO-250602-0043</t>
  </si>
  <si>
    <t>RPRO-250602-0047</t>
  </si>
  <si>
    <t>RPRO-250602-0049</t>
  </si>
  <si>
    <t>RPRO-250513-0516</t>
  </si>
  <si>
    <t>RPRO-250513-0518</t>
  </si>
  <si>
    <t>RPRO-250513-0519</t>
  </si>
  <si>
    <t>RPRO-250513-0520</t>
  </si>
  <si>
    <t>RPRO-250513-0586</t>
  </si>
  <si>
    <t>RPRO-250513-0587</t>
  </si>
  <si>
    <t>RPRO-250513-0589</t>
  </si>
  <si>
    <t>RPRO-250513-0590</t>
  </si>
  <si>
    <t>RPRO-250513-0591</t>
  </si>
  <si>
    <t>RPRO-250513-0592</t>
  </si>
  <si>
    <t>RPRO-250513-0593</t>
  </si>
  <si>
    <t>RPRO-250513-0594</t>
  </si>
  <si>
    <t>RPRO-250513-0595</t>
  </si>
  <si>
    <t>RPRO-250513-0596</t>
  </si>
  <si>
    <t>RPRO-250513-0597</t>
  </si>
  <si>
    <t>RPRO-250513-0598</t>
  </si>
  <si>
    <t>RPRO-250529-0293</t>
  </si>
  <si>
    <t>RPRO-250529-0315</t>
  </si>
  <si>
    <t>RPRO-250520-0142</t>
  </si>
  <si>
    <t>RPRO-250520-0144</t>
  </si>
  <si>
    <t>RPRO-250520-0146</t>
  </si>
  <si>
    <t>RPRO-250520-0148</t>
  </si>
  <si>
    <t>RPRO-250520-0150</t>
  </si>
  <si>
    <t>RPRO-250520-0196</t>
  </si>
  <si>
    <t>RPRO-250520-0198</t>
  </si>
  <si>
    <t>RPRO-250520-0200</t>
  </si>
  <si>
    <t>RPRO-250520-0202</t>
  </si>
  <si>
    <t>RPRO-250520-0204</t>
  </si>
  <si>
    <t>RPRO-250520-0206</t>
  </si>
  <si>
    <t>RPRO-250520-0208</t>
  </si>
  <si>
    <t>RPRO-250520-0210</t>
  </si>
  <si>
    <t>RPRO-250520-0212</t>
  </si>
  <si>
    <t>RPRO-250520-0214</t>
  </si>
  <si>
    <t>RPRO-250520-0216</t>
  </si>
  <si>
    <t>RPRO-250520-0218</t>
  </si>
  <si>
    <t>RPRO-250520-0220</t>
  </si>
  <si>
    <t>RPRO-250513-0487</t>
  </si>
  <si>
    <t>RPRO-250513-0488</t>
  </si>
  <si>
    <t>RPRO-250513-0489</t>
  </si>
  <si>
    <t>RPRO-250513-0490</t>
  </si>
  <si>
    <t>RPRO-250513-0491</t>
  </si>
  <si>
    <t>RPRO-250513-0493</t>
  </si>
  <si>
    <t>RPRO-250520-0152</t>
  </si>
  <si>
    <t>RPRO-250520-0154</t>
  </si>
  <si>
    <t>RPRO-250520-0156</t>
  </si>
  <si>
    <t>RPRO-250520-0158</t>
  </si>
  <si>
    <t>RPRO-250520-0160</t>
  </si>
  <si>
    <t>RPRO-250520-0162</t>
  </si>
  <si>
    <t>RPRO-250520-0164</t>
  </si>
  <si>
    <t>RPRO-250520-0166</t>
  </si>
  <si>
    <t>RPRO-250520-0168</t>
  </si>
  <si>
    <t>RPRO-250520-0170</t>
  </si>
  <si>
    <t>RPRO-250520-0172</t>
  </si>
  <si>
    <t>RPRO-250520-0174</t>
  </si>
  <si>
    <t>RPRO-250520-0176</t>
  </si>
  <si>
    <t>RPRO-250520-0178</t>
  </si>
  <si>
    <t>RPRO-250520-0180</t>
  </si>
  <si>
    <t>RPRO-250520-0182</t>
  </si>
  <si>
    <t>RPRO-250520-0184</t>
  </si>
  <si>
    <t>RPRO-250520-0186</t>
  </si>
  <si>
    <t>RPRO-250520-0188</t>
  </si>
  <si>
    <t>RPRO-250520-0190</t>
  </si>
  <si>
    <t>RPRO-250520-0192</t>
  </si>
  <si>
    <t>RPRO-250520-0194</t>
  </si>
  <si>
    <t>RPRO-250520-0222</t>
  </si>
  <si>
    <t>RPRO-250520-0224</t>
  </si>
  <si>
    <t>RPRO-250520-0226</t>
  </si>
  <si>
    <t>RPRO-250520-0228</t>
  </si>
  <si>
    <t>RPRO-250520-0230</t>
  </si>
  <si>
    <t>RPRO-250520-0232</t>
  </si>
  <si>
    <t>RPRO-250520-0234</t>
  </si>
  <si>
    <t>RPRO-250520-0236</t>
  </si>
  <si>
    <t>RPRO-250520-0238</t>
  </si>
  <si>
    <t>RPRO-250520-0240</t>
  </si>
  <si>
    <t>RPRO-250520-0242</t>
  </si>
  <si>
    <t>RPRO-250520-0244</t>
  </si>
  <si>
    <t>RPRO-250520-0246</t>
  </si>
  <si>
    <t>RPRO-250520-0248</t>
  </si>
  <si>
    <t>RPRO-250520-0250</t>
  </si>
  <si>
    <t>RPRO-250520-0252</t>
  </si>
  <si>
    <t>RPRO-250520-0254</t>
  </si>
  <si>
    <t>RPRO-250520-0256</t>
  </si>
  <si>
    <t>RPRO-250520-0258</t>
  </si>
  <si>
    <t>RPRO-250520-0260</t>
  </si>
  <si>
    <t>RPRO-250520-0262</t>
  </si>
  <si>
    <t>RPRO-250520-0264</t>
  </si>
  <si>
    <t>RPRO-250520-0266</t>
  </si>
  <si>
    <t>RPRO-250520-0268</t>
  </si>
  <si>
    <t>RPRO-250520-0270</t>
  </si>
  <si>
    <t>RPRO-250520-0272</t>
  </si>
  <si>
    <t>RPRO-250520-0274</t>
  </si>
  <si>
    <t>RPRO-250520-0276</t>
  </si>
  <si>
    <t>RPRO-250520-0278</t>
  </si>
  <si>
    <t>RPRO-250520-0280</t>
  </si>
  <si>
    <t>RPRO-250520-0282</t>
  </si>
  <si>
    <t>RPRO-250520-0284</t>
  </si>
  <si>
    <t>RPRO-250520-0286</t>
  </si>
  <si>
    <t>RPRO-250520-0288</t>
  </si>
  <si>
    <t>RPRO-250520-0290</t>
  </si>
  <si>
    <t>RPRO-250520-0292</t>
  </si>
  <si>
    <t>RPRO-250520-0294</t>
  </si>
  <si>
    <t>RPRO-250520-0296</t>
  </si>
  <si>
    <t>RPRO-250520-0298</t>
  </si>
  <si>
    <t>RPRO-250520-0300</t>
  </si>
  <si>
    <t>RPRO-250520-0302</t>
  </si>
  <si>
    <t>RPRO-250520-0304</t>
  </si>
  <si>
    <t>RPRO-250520-0306</t>
  </si>
  <si>
    <t>RPRO-250520-0308</t>
  </si>
  <si>
    <t>RPRO-250520-0310</t>
  </si>
  <si>
    <t>RPRO-250520-0312</t>
  </si>
  <si>
    <t>RPRO-250520-0314</t>
  </si>
  <si>
    <t>RPRO-250520-0316</t>
  </si>
  <si>
    <t>RPRO-250520-0318</t>
  </si>
  <si>
    <t>RPRO-250520-0320</t>
  </si>
  <si>
    <t>RPRO-250520-0322</t>
  </si>
  <si>
    <t>RPRO-250520-0324</t>
  </si>
  <si>
    <t>RPRO-250520-0326</t>
  </si>
  <si>
    <t>RPRO-250520-0328</t>
  </si>
  <si>
    <t>RPRO-250520-0330</t>
  </si>
  <si>
    <t>RPRO-250520-0332</t>
  </si>
  <si>
    <t>RPRO-250520-0334</t>
  </si>
  <si>
    <t>RPRO-250520-0336</t>
  </si>
  <si>
    <t>RPRO-250520-0338</t>
  </si>
  <si>
    <t>RPRO-250520-0340</t>
  </si>
  <si>
    <t>RPRO-250520-0342</t>
  </si>
  <si>
    <t>RPRO-250520-0344</t>
  </si>
  <si>
    <t>RPRO-250520-0346</t>
  </si>
  <si>
    <t>RPRO-250520-0348</t>
  </si>
  <si>
    <t>RPRO-250520-0350</t>
  </si>
  <si>
    <t>RPRO-250520-0352</t>
  </si>
  <si>
    <t>RPRO-250520-0354</t>
  </si>
  <si>
    <t>RPRO-250520-0356</t>
  </si>
  <si>
    <t>RPRO-250520-0358</t>
  </si>
  <si>
    <t>RPRO-250520-0360</t>
  </si>
  <si>
    <t>RPRO-250520-0362</t>
  </si>
  <si>
    <t>RPRO-250520-0364</t>
  </si>
  <si>
    <t>RPRO-250520-0366</t>
  </si>
  <si>
    <t>RPRO-250520-0368</t>
  </si>
  <si>
    <t>RPRO-250520-0370</t>
  </si>
  <si>
    <t>RPRO-250520-0372</t>
  </si>
  <si>
    <t>RPRO-250520-0374</t>
  </si>
  <si>
    <t>RPRO-250520-0376</t>
  </si>
  <si>
    <t>RPRO-250520-0378</t>
  </si>
  <si>
    <t>RPRO-250520-0380</t>
  </si>
  <si>
    <t>RPRO-250520-0382</t>
  </si>
  <si>
    <t>RPRO-250520-0384</t>
  </si>
  <si>
    <t>RPRO-250520-0386</t>
  </si>
  <si>
    <t>RPRO-250520-0388</t>
  </si>
  <si>
    <t>RPRO-250520-0390</t>
  </si>
  <si>
    <t>RPRO-250520-0392</t>
  </si>
  <si>
    <t>RPRO-250520-0394</t>
  </si>
  <si>
    <t>RPRO-250520-0396</t>
  </si>
  <si>
    <t>RPRO-250520-0398</t>
  </si>
  <si>
    <t>RPRO-250520-0400</t>
  </si>
  <si>
    <t>RPRO-250530-0285</t>
  </si>
  <si>
    <t>RPRO-250602-0412</t>
  </si>
  <si>
    <t>RPRO-250604-0358</t>
  </si>
  <si>
    <t>RPRO-250612-0272</t>
  </si>
  <si>
    <t>RPRO-250612-0276</t>
  </si>
  <si>
    <t>RPRO-250512-0175</t>
  </si>
  <si>
    <t>RPRO-250513-0269</t>
  </si>
  <si>
    <t>RPRO-250513-0270</t>
  </si>
  <si>
    <t>RPRO-250513-0271</t>
  </si>
  <si>
    <t>RPRO-250513-0272</t>
  </si>
  <si>
    <t>RPRO-250513-0273</t>
  </si>
  <si>
    <t>RPRO-250513-0484</t>
  </si>
  <si>
    <t>RPRO-250513-0485</t>
  </si>
  <si>
    <t>RPRO-250513-0494</t>
  </si>
  <si>
    <t>RPRO-250513-0495</t>
  </si>
  <si>
    <t>RPRO-250513-0496</t>
  </si>
  <si>
    <t>RPRO-250513-0497</t>
  </si>
  <si>
    <t>RPRO-250513-0498</t>
  </si>
  <si>
    <t>RPRO-250513-0499</t>
  </si>
  <si>
    <t>RPRO-250513-0500</t>
  </si>
  <si>
    <t>RPRO-250513-0501</t>
  </si>
  <si>
    <t>RPRO-250513-0545</t>
  </si>
  <si>
    <t>RPRO-250513-0546</t>
  </si>
  <si>
    <t>RPRO-250513-0547</t>
  </si>
  <si>
    <t>RPRO-250513-0548</t>
  </si>
  <si>
    <t>RPRO-250513-0549</t>
  </si>
  <si>
    <t>RPRO-250513-0550</t>
  </si>
  <si>
    <t>RPRO-250513-0551</t>
  </si>
  <si>
    <t>RPRO-250513-0552</t>
  </si>
  <si>
    <t>RPRO-250513-0553</t>
  </si>
  <si>
    <t>RPRO-250513-0554</t>
  </si>
  <si>
    <t>RPRO-250513-0555</t>
  </si>
  <si>
    <t>RPRO-250513-0556</t>
  </si>
  <si>
    <t>RPRO-250513-0557</t>
  </si>
  <si>
    <t>RPRO-250513-0561</t>
  </si>
  <si>
    <t>RPRO-250513-0562</t>
  </si>
  <si>
    <t>RPRO-250513-0563</t>
  </si>
  <si>
    <t>RPRO-250514-0129</t>
  </si>
  <si>
    <t>RPRO-250514-0141</t>
  </si>
  <si>
    <t>RPRO-250514-0201</t>
  </si>
  <si>
    <t>RPRO-250514-0224</t>
  </si>
  <si>
    <t>RPRO-250514-0226</t>
  </si>
  <si>
    <t>RPRO-250514-0228</t>
  </si>
  <si>
    <t>RPRO-250514-0230</t>
  </si>
  <si>
    <t>RPRO-250514-0232</t>
  </si>
  <si>
    <t>RPRO-250514-0234</t>
  </si>
  <si>
    <t>RPRO-250514-0242</t>
  </si>
  <si>
    <t>RPRO-250514-0265</t>
  </si>
  <si>
    <t>RPRO-250514-0307</t>
  </si>
  <si>
    <t>RPRO-250514-0309</t>
  </si>
  <si>
    <t>RPRO-250514-0311</t>
  </si>
  <si>
    <t>RPRO-250514-0312</t>
  </si>
  <si>
    <t>RPRO-250514-0313</t>
  </si>
  <si>
    <t>RPRO-250514-0314</t>
  </si>
  <si>
    <t>RPRO-250514-0317</t>
  </si>
  <si>
    <t>RPRO-250514-0320</t>
  </si>
  <si>
    <t>RPRO-250515-0056</t>
  </si>
  <si>
    <t>RPRO-250515-0057</t>
  </si>
  <si>
    <t>RPRO-250515-0058</t>
  </si>
  <si>
    <t>RPRO-250515-0059</t>
  </si>
  <si>
    <t>RPRO-250515-0060</t>
  </si>
  <si>
    <t>RPRO-250515-0061</t>
  </si>
  <si>
    <t>RPRO-250515-0062</t>
  </si>
  <si>
    <t>RPRO-250515-0063</t>
  </si>
  <si>
    <t>RPRO-250515-0064</t>
  </si>
  <si>
    <t>RPRO-250515-0065</t>
  </si>
  <si>
    <t>RPRO-250515-0066</t>
  </si>
  <si>
    <t>RPRO-250515-0067</t>
  </si>
  <si>
    <t>RPRO-250515-0068</t>
  </si>
  <si>
    <t>RPRO-250515-0069</t>
  </si>
  <si>
    <t>RPRO-250515-0070</t>
  </si>
  <si>
    <t>RPRO-250515-0071</t>
  </si>
  <si>
    <t>RPRO-250515-0072</t>
  </si>
  <si>
    <t>RPRO-250528-1898</t>
  </si>
  <si>
    <t>RPRO-250528-1944</t>
  </si>
  <si>
    <t>RPRO-250528-1951</t>
  </si>
  <si>
    <t>RPRO-250612-0263</t>
  </si>
  <si>
    <t>RPRO-250612-0404</t>
  </si>
  <si>
    <t>RPRO-250612-0468</t>
  </si>
  <si>
    <t>RPRO-250520-0404</t>
  </si>
  <si>
    <t>RPRO-250602-0065</t>
  </si>
  <si>
    <t>RPRO-250506-0744</t>
  </si>
  <si>
    <t>RPRO-250506-0748</t>
  </si>
  <si>
    <t>RPRO-250506-0769</t>
  </si>
  <si>
    <t>RPRO-250514-0092</t>
  </si>
  <si>
    <t>RPRO-250519-0438</t>
  </si>
  <si>
    <t>RPRO-250519-0468</t>
  </si>
  <si>
    <t>RPRO-250604-0562</t>
  </si>
  <si>
    <t>RPRO-250514-0093</t>
  </si>
  <si>
    <t>RPRO-250519-0483</t>
  </si>
  <si>
    <t>RPRO-250519-0523</t>
  </si>
  <si>
    <t>RPRO-250606-0785</t>
  </si>
  <si>
    <t>RPRO-250613-0126</t>
  </si>
  <si>
    <t>RPRO-250616-0138</t>
  </si>
  <si>
    <t>RPRO-250616-0222</t>
  </si>
  <si>
    <t>RPRO-250606-0034</t>
  </si>
  <si>
    <t>RPRO-250606-0040</t>
  </si>
  <si>
    <t>RPRO-250606-0044</t>
  </si>
  <si>
    <t>RPRO-250606-0324</t>
  </si>
  <si>
    <t>RPRO-250606-0347</t>
  </si>
  <si>
    <t>RPRO-250606-0359</t>
  </si>
  <si>
    <t>RPRO-250606-0407</t>
  </si>
  <si>
    <t>RPRO-250606-0411</t>
  </si>
  <si>
    <t>RPRO-250606-0414</t>
  </si>
  <si>
    <t>RPRO-250606-0418</t>
  </si>
  <si>
    <t>RPRO-250606-0425</t>
  </si>
  <si>
    <t>RPRO-250606-0428</t>
  </si>
  <si>
    <t>RPRO-250606-0431</t>
  </si>
  <si>
    <t>RPRO-250606-0435</t>
  </si>
  <si>
    <t>RPRO-250606-0439</t>
  </si>
  <si>
    <t>RPRO-250606-0442</t>
  </si>
  <si>
    <t>RPRO-250606-0446</t>
  </si>
  <si>
    <t>RPRO-250606-0452</t>
  </si>
  <si>
    <t>RPRO-250606-0456</t>
  </si>
  <si>
    <t>RPRO-250606-0459</t>
  </si>
  <si>
    <t>RPRO-250606-0462</t>
  </si>
  <si>
    <t>RPRO-250606-0466</t>
  </si>
  <si>
    <t>RPRO-250606-0469</t>
  </si>
  <si>
    <t>RPRO-250606-0473</t>
  </si>
  <si>
    <t>RPRO-250606-0476</t>
  </si>
  <si>
    <t>RPRO-250606-0480</t>
  </si>
  <si>
    <t>RPRO-250603-0371</t>
  </si>
  <si>
    <t>RPRO-250603-0377</t>
  </si>
  <si>
    <t>RPRO-250506-0401</t>
  </si>
  <si>
    <t>RPRO-250519-0469</t>
  </si>
  <si>
    <t>RPRO-250605-0240</t>
  </si>
  <si>
    <t>RPRO-250606-0556</t>
  </si>
  <si>
    <t>RPRO-250606-0559</t>
  </si>
  <si>
    <t>RPRO-250606-0562</t>
  </si>
  <si>
    <t>RPRO-250606-0569</t>
  </si>
  <si>
    <t>RPRO-250606-0572</t>
  </si>
  <si>
    <t>RPRO-250606-0575</t>
  </si>
  <si>
    <t>RPRO-250606-0581</t>
  </si>
  <si>
    <t>RPRO-250606-0590</t>
  </si>
  <si>
    <t>RPRO-250606-0593</t>
  </si>
  <si>
    <t>RPRO-250606-0596</t>
  </si>
  <si>
    <t>RPRO-250606-0602</t>
  </si>
  <si>
    <t>RPRO-250606-0670</t>
  </si>
  <si>
    <t>RPRO-250606-0676</t>
  </si>
  <si>
    <t>RPRO-250606-0782</t>
  </si>
  <si>
    <t>RPRO-250606-0783</t>
  </si>
  <si>
    <t>RPRO-250606-0786</t>
  </si>
  <si>
    <t>RPRO-250606-0788</t>
  </si>
  <si>
    <t>RPRO-250610-0613</t>
  </si>
  <si>
    <t>RPRO-250610-0649</t>
  </si>
  <si>
    <t>RPRO-250610-0656</t>
  </si>
  <si>
    <t>RPRO-250610-0668</t>
  </si>
  <si>
    <t>RPRO-250610-0672</t>
  </si>
  <si>
    <t>RPRO-250610-0690</t>
  </si>
  <si>
    <t>RPRO-250612-0082</t>
  </si>
  <si>
    <t>RPRO-250612-0083</t>
  </si>
  <si>
    <t>RPRO-250612-0084</t>
  </si>
  <si>
    <t>RPRO-250612-0105</t>
  </si>
  <si>
    <t>RPRO-250612-0144</t>
  </si>
  <si>
    <t>RPRO-250613-0122</t>
  </si>
  <si>
    <t>RPRO-250613-0133</t>
  </si>
  <si>
    <t>RPRO-250613-0134</t>
  </si>
  <si>
    <t>RPRO-250613-0135</t>
  </si>
  <si>
    <t>RPRO-250613-0136</t>
  </si>
  <si>
    <t>RPRO-250613-0137</t>
  </si>
  <si>
    <t>RPRO-250613-0139</t>
  </si>
  <si>
    <t>RPRO-250613-0140</t>
  </si>
  <si>
    <t>RPRO-250613-0141</t>
  </si>
  <si>
    <t>RPRO-250613-0142</t>
  </si>
  <si>
    <t>RPRO-250613-0143</t>
  </si>
  <si>
    <t>RPRO-250613-0144</t>
  </si>
  <si>
    <t>RPRO-250424-0337</t>
  </si>
  <si>
    <t>RPRO-250424-0711</t>
  </si>
  <si>
    <t>RPRO-250428-0066</t>
  </si>
  <si>
    <t>RPRO-250506-0694</t>
  </si>
  <si>
    <t>RPRO-250506-0750</t>
  </si>
  <si>
    <t>RPRO-250519-0439</t>
  </si>
  <si>
    <t>RPRO-250602-0081</t>
  </si>
  <si>
    <t>RPRO-250602-0087</t>
  </si>
  <si>
    <t>RPRO-250220-0210</t>
  </si>
  <si>
    <t>RPRO-250506-0771</t>
  </si>
  <si>
    <t>RPRO-250507-0917</t>
  </si>
  <si>
    <t>RPRO-250515-0205</t>
  </si>
  <si>
    <t>RPRO-250519-0442</t>
  </si>
  <si>
    <t>RPRO-250519-0524</t>
  </si>
  <si>
    <t>RPRO-250526-0339</t>
  </si>
  <si>
    <t>RPRO-250529-0165</t>
  </si>
  <si>
    <t>RPRO-250529-0363</t>
  </si>
  <si>
    <t>RPRO-250602-0100</t>
  </si>
  <si>
    <t>RPRO-250602-0400</t>
  </si>
  <si>
    <t>RPRO-250506-0678</t>
  </si>
  <si>
    <t>RPRO-250512-0066</t>
  </si>
  <si>
    <t>RPRO-250512-0067</t>
  </si>
  <si>
    <t>RPRO-250519-0347</t>
  </si>
  <si>
    <t>RPRO-250528-1926</t>
  </si>
  <si>
    <t>RPRO-250610-0487</t>
  </si>
  <si>
    <t>RPRO-250616-0513</t>
  </si>
  <si>
    <t>RPRO-250616-0514</t>
  </si>
  <si>
    <t>RPRO-250616-0515</t>
  </si>
  <si>
    <t>RPRO-250616-0516</t>
  </si>
  <si>
    <t>RPRO-250616-0517</t>
  </si>
  <si>
    <t>RPRO-250616-0506</t>
  </si>
  <si>
    <t>RPRO-250621-0156</t>
  </si>
  <si>
    <t>RPRO-250621-0157</t>
  </si>
  <si>
    <t>RPRO-250621-0158</t>
  </si>
  <si>
    <t>LAMINATION 1-26/06/2025</t>
  </si>
  <si>
    <t>LAMINATION 4-26/06/2025</t>
  </si>
  <si>
    <t>LAMINATION 5-26/06/2025</t>
  </si>
  <si>
    <t>LAMINATION 3-26/06/2025</t>
  </si>
  <si>
    <t>LAMINATION 2-26/06/2025</t>
  </si>
  <si>
    <t>LAMINATION 6-26/06/2025</t>
  </si>
  <si>
    <t>RPRO-250625-0268</t>
  </si>
  <si>
    <t>RPRO-250625-0269</t>
  </si>
  <si>
    <t>RPRO-250625-0270</t>
  </si>
  <si>
    <t>RPRO-250625-0271</t>
  </si>
  <si>
    <t>RPRO-250625-0272</t>
  </si>
  <si>
    <t>RPRO-250625-0273</t>
  </si>
  <si>
    <t>RPRO-250604-0497LEAN_OUT</t>
  </si>
  <si>
    <t>RPRO-250514-0306LEAN_IN</t>
  </si>
  <si>
    <t>RPRO-250514-0308LEAN_IN</t>
  </si>
  <si>
    <t>RPRO-250508-0167LEAN_IN</t>
  </si>
  <si>
    <t>RPRO-250509-0082LEAN_IN</t>
  </si>
  <si>
    <t>RPRO-250602-0050MOL_IN</t>
  </si>
  <si>
    <t>RPRO-250528-0303LEAN_IN</t>
  </si>
  <si>
    <t>RPRO-250528-0303LEAN_OUT</t>
  </si>
  <si>
    <t>RPRO-250612-0062LEAN_IN</t>
  </si>
  <si>
    <t>RPRO-250520-0588LEAN_IN</t>
  </si>
  <si>
    <t>RPRO-250527-0066LEAN_IN</t>
  </si>
  <si>
    <t>RPRO-250527-0067LEAN_IN</t>
  </si>
  <si>
    <t>RPRO-250610-0706LEAN_IN</t>
  </si>
  <si>
    <t>RPRO-250522-0076MOL_IN</t>
  </si>
  <si>
    <t>RPRO-250522-0075MOL_IN</t>
  </si>
  <si>
    <t>RPRO-250522-0077MOL_IN</t>
  </si>
  <si>
    <t>RPRO-250522-0078MOL_IN</t>
  </si>
  <si>
    <t>RPRO-250522-0079MOL_IN</t>
  </si>
  <si>
    <t>RPRO-250522-0080MOL_IN</t>
  </si>
  <si>
    <t>RPRO-250522-0081MOL_IN</t>
  </si>
  <si>
    <t>RPRO-250522-0082MOL_IN</t>
  </si>
  <si>
    <t>RPRO-250528-0319LEAN_IN</t>
  </si>
  <si>
    <t>RPRO-250528-0319LEAN_OUT</t>
  </si>
  <si>
    <t>RPRO-250519-0329MOL_OUT</t>
  </si>
  <si>
    <t>RPRO-250519-0273MOL_OUT</t>
  </si>
  <si>
    <t>RPRO-250519-0292MOL_OUT</t>
  </si>
  <si>
    <t>RPRO-250519-0318MOL_OUT</t>
  </si>
  <si>
    <t>RPRO-250519-0310MOL_OUT</t>
  </si>
  <si>
    <t>RPRO-250428-0248LEAN_IN</t>
  </si>
  <si>
    <t>RPRO-250519-0173LEAN_IN</t>
  </si>
  <si>
    <t>RPRO-250513-0573LAM</t>
  </si>
  <si>
    <t>RPRO-250513-0574LAM</t>
  </si>
  <si>
    <t>RPRO-250513-0575LAM</t>
  </si>
  <si>
    <t>RPRO-250513-0576LAM</t>
  </si>
  <si>
    <t>RPRO-250513-0580LAM</t>
  </si>
  <si>
    <t>RPRO-250513-0581LAM</t>
  </si>
  <si>
    <t>RPRO-250513-0582LAM</t>
  </si>
  <si>
    <t>RPRO-250513-0583LAM</t>
  </si>
  <si>
    <t>RPRO-250513-0585LAM</t>
  </si>
  <si>
    <t>RPRO-250515-0113LAM</t>
  </si>
  <si>
    <t>RPRO-250515-0114LAM</t>
  </si>
  <si>
    <t>RPRO-250513-0577LAM</t>
  </si>
  <si>
    <t>RPRO-250513-0578LAM</t>
  </si>
  <si>
    <t>RPRO-250513-0579LAM</t>
  </si>
  <si>
    <t>RPRO-250513-0584LAM</t>
  </si>
  <si>
    <t>RPRO-250623-0407MOL_IN</t>
  </si>
  <si>
    <t>RPRO-250623-0404MOL_IN</t>
  </si>
  <si>
    <t>RPRO-250512-0073MOL_IN</t>
  </si>
  <si>
    <t>RPRO-250519-0359MOL_IN</t>
  </si>
  <si>
    <t>RPRO-250512-0071MOL_IN</t>
  </si>
  <si>
    <t>RPRO-250612-0158PRE</t>
  </si>
  <si>
    <t>RPRO-250612-0168PRE</t>
  </si>
  <si>
    <t>RPRO-250424-0283MOL_IN</t>
  </si>
  <si>
    <t>RPRO-250519-0216MOL_IN</t>
  </si>
  <si>
    <t>RPRO-250528-1885MOL_IN</t>
  </si>
  <si>
    <t>RPRO-250625-0167LAM</t>
  </si>
  <si>
    <t>RPRO-250625-0167PRE_IN</t>
  </si>
  <si>
    <t>RPRO-250625-0167PRE</t>
  </si>
  <si>
    <t>RPRO-250625-0167MOL_IN</t>
  </si>
  <si>
    <t>RPRO-250519-0321MOL_OUT</t>
  </si>
  <si>
    <t>RPRO-250519-0312MOL_OUT</t>
  </si>
  <si>
    <t>RPRO-250519-0249MOL_OUT</t>
  </si>
  <si>
    <t>RPRO-250612-0289PRE_IN</t>
  </si>
  <si>
    <t>RPRO-250612-0289PRE</t>
  </si>
  <si>
    <t>RPRO-250519-0300MOL_OUT</t>
  </si>
  <si>
    <t>RPRO-250519-0315MOL_OUT</t>
  </si>
  <si>
    <t>RPRO-250507-0574LEAN_OUT</t>
  </si>
  <si>
    <t>RPRO-250429-0271LEAN_OUT</t>
  </si>
  <si>
    <t>RPRO-250428-0226LEAN_OUT</t>
  </si>
  <si>
    <t>RPRO-250528-0414LAM</t>
  </si>
  <si>
    <t>RPRO-250429-0076LEAN_IN</t>
  </si>
  <si>
    <t>RPRO-250519-0292LEAN_IN</t>
  </si>
  <si>
    <t>RPRO-250519-0273LEAN_IN</t>
  </si>
  <si>
    <t>RPRO-250519-0310LEAN_IN</t>
  </si>
  <si>
    <t>RPRO-250519-0329LEAN_IN</t>
  </si>
  <si>
    <t>RPRO-250519-0312LEAN_IN</t>
  </si>
  <si>
    <t>RPRO-250604-0194MOL_IN</t>
  </si>
  <si>
    <t>RPRO-250612-0290MOL_IN</t>
  </si>
  <si>
    <t>RPRO-250610-0460LEAN_OUT</t>
  </si>
  <si>
    <t>RPRO-250514-0326LEAN_IN</t>
  </si>
  <si>
    <t>RPRO-250620-0572LEAN_IN</t>
  </si>
  <si>
    <t>RPRO-250514-0326LEAN_OUT</t>
  </si>
  <si>
    <t>RPRO-250508-0593LEAN_OUT</t>
  </si>
  <si>
    <t>RPRO-250508-0594LEAN_OUT</t>
  </si>
  <si>
    <t>RPRO-250620-0572LEAN_OUT</t>
  </si>
  <si>
    <t>RPRO-250508-0592LEAN_OUT</t>
  </si>
  <si>
    <t>RPRO-250429-0387LEAN_IN</t>
  </si>
  <si>
    <t>RPRO-250519-0580LEAN_IN</t>
  </si>
  <si>
    <t>RPRO-250603-0378LEAN_OUT</t>
  </si>
  <si>
    <t>RPRO-250523-0155LEAN_OUT</t>
  </si>
  <si>
    <t>RPRO-250519-0258LEAN_OUT</t>
  </si>
  <si>
    <t>RPRO-250519-0285LEAN_OUT</t>
  </si>
  <si>
    <t>RPRO-250519-0296LEAN_OUT</t>
  </si>
  <si>
    <t>RPRO-250513-0442LEAN_OUT</t>
  </si>
  <si>
    <t>RPRO-250521-0192LEAN_OUT</t>
  </si>
  <si>
    <t>RPRO-250521-0193LEAN_OUT</t>
  </si>
  <si>
    <t>RPRO-250521-0194LEAN_OUT</t>
  </si>
  <si>
    <t>RPRO-250610-0461LEAN_OUT</t>
  </si>
  <si>
    <t>RPRO-250506-0688LEAN_OUT</t>
  </si>
  <si>
    <t>RPRO-250429-0437LEAN_IN</t>
  </si>
  <si>
    <t>RPRO-250612-0281PRE_IN</t>
  </si>
  <si>
    <t>RPRO-250612-0281PRE</t>
  </si>
  <si>
    <t>RPRO-250429-0404LEAN_IN</t>
  </si>
  <si>
    <t>RPRO-250603-0144LEAN_IN</t>
  </si>
  <si>
    <t>RPRO-250507-0911LEAN_IN</t>
  </si>
  <si>
    <t>RPRO-250612-0168MOL_IN</t>
  </si>
  <si>
    <t>RPRO-250612-0160MOL_IN</t>
  </si>
  <si>
    <t>RPRO-250612-0161MOL_IN</t>
  </si>
  <si>
    <t>RPRO-250612-0166MOL_IN</t>
  </si>
  <si>
    <t>RPRO-250612-0155MOL_IN</t>
  </si>
  <si>
    <t>RPRO-250612-0156MOL_IN</t>
  </si>
  <si>
    <t>RPRO-250612-0157MOL_IN</t>
  </si>
  <si>
    <t>RPRO-250612-0158MOL_IN</t>
  </si>
  <si>
    <t>RPRO-250520-0778LEAN_IN</t>
  </si>
  <si>
    <t>RPRO-250607-0192LEAN_IN</t>
  </si>
  <si>
    <t>RPRO-250606-0893LEAN_IN</t>
  </si>
  <si>
    <t>RPRO-250607-0177LEAN_IN</t>
  </si>
  <si>
    <t>RPRO-250528-0321LEAN_IN</t>
  </si>
  <si>
    <t>RPRO-250422-0618LEAN_IN</t>
  </si>
  <si>
    <t>RPRO-250604-0598LEAN_IN</t>
  </si>
  <si>
    <t>RPRO-250604-0593LEAN_IN</t>
  </si>
  <si>
    <t>RPRO-250604-0595LEAN_IN</t>
  </si>
  <si>
    <t>RPRO-250528-0321LEAN_OUT</t>
  </si>
  <si>
    <t>RPRO-250422-0618LEAN_OUT</t>
  </si>
  <si>
    <t>RPRO-250604-0598LEAN_OUT</t>
  </si>
  <si>
    <t>RPRO-250604-0593LEAN_OUT</t>
  </si>
  <si>
    <t>RPRO-250604-0595LEAN_OUT</t>
  </si>
  <si>
    <t>RPRO-250522-0237LEAN_IN</t>
  </si>
  <si>
    <t>RPRO-250520-0784LEAN_OUT</t>
  </si>
  <si>
    <t>RPRO-250520-0785LEAN_OUT</t>
  </si>
  <si>
    <t>RPRO-250520-0786LEAN_OUT</t>
  </si>
  <si>
    <t>RPRO-250520-0787LEAN_OUT</t>
  </si>
  <si>
    <t>RPRO-250520-0776LEAN_IN</t>
  </si>
  <si>
    <t>RPRO-250520-0780LEAN_IN</t>
  </si>
  <si>
    <t>RPRO-250520-0779LEAN_IN</t>
  </si>
  <si>
    <t>RPRO-250429-0287LEAN_OUT</t>
  </si>
  <si>
    <t>RPRO-250509-0194LEAN_IN</t>
  </si>
  <si>
    <t>RPRO-250509-0194LEAN_OUT</t>
  </si>
  <si>
    <t>RPRO-250526-0329LEAN_OUT</t>
  </si>
  <si>
    <t>RPRO-250526-0332LEAN_OUT</t>
  </si>
  <si>
    <t>RPRO-250526-0336LEAN_OUT</t>
  </si>
  <si>
    <t>RPRO-250512-0174LEAN_OUT</t>
  </si>
  <si>
    <t>RPRO-250514-0306LEAN_OUT</t>
  </si>
  <si>
    <t>RPRO-250514-0308LEAN_OUT</t>
  </si>
  <si>
    <t>RPRO-250604-0500LEAN_OUT</t>
  </si>
  <si>
    <t>6/27/2025-RPRO-250506-0452</t>
  </si>
  <si>
    <t>6/27/2025-RPRO-250613-0048</t>
  </si>
  <si>
    <t>6/27/2025-RPRO-250422-0621</t>
  </si>
  <si>
    <t>6/27/2025-RPRO-250422-0623</t>
  </si>
  <si>
    <t>6/27/2025-RPRO-250422-0635</t>
  </si>
  <si>
    <t>6/27/2025-RPRO-250422-0625</t>
  </si>
  <si>
    <t>6/27/2025-RPRO-250422-0631</t>
  </si>
  <si>
    <t>6/27/2025-RPRO-250422-0637</t>
  </si>
  <si>
    <t>6/27/2025-RPRO-250422-0633</t>
  </si>
  <si>
    <t>6/27/2025-RPRO-250422-0624</t>
  </si>
  <si>
    <t>6/27/2025-RPRO-250422-0627</t>
  </si>
  <si>
    <t>6/27/2025-RPRO-250422-0630</t>
  </si>
  <si>
    <t>6/27/2025-RPRO-250422-0629</t>
  </si>
  <si>
    <t>6/27/2025-RPRO-250422-0628</t>
  </si>
  <si>
    <t>6/27/2025-RPRO-250422-0632</t>
  </si>
  <si>
    <t>6/27/2025-RPRO-250514-0308</t>
  </si>
  <si>
    <t>6/27/2025-RPRO-250514-0306</t>
  </si>
  <si>
    <t>6/27/2025-RPRO-250529-0327</t>
  </si>
  <si>
    <t>6/27/2025-RPRO-250424-0321</t>
  </si>
  <si>
    <t>6/27/2025-RPRO-250529-0305</t>
  </si>
  <si>
    <t>6/27/2025-RPRO-250422-0550</t>
  </si>
  <si>
    <t>6/27/2025-RPRO-250422-0551</t>
  </si>
  <si>
    <t>6/27/2025-RPRO-250422-0554</t>
  </si>
  <si>
    <t>6/27/2025-RPRO-250529-0283</t>
  </si>
  <si>
    <t>6/27/2025-RPRO-250603-0342</t>
  </si>
  <si>
    <t>6/27/2025-RPRO-250603-0339</t>
  </si>
  <si>
    <t>6/27/2025-RPRO-250603-0341</t>
  </si>
  <si>
    <t>6/27/2025-RPRO-250603-0340</t>
  </si>
  <si>
    <t>6/27/2025-RPRO-250528-1993</t>
  </si>
  <si>
    <t>6/27/2025-RPRO-250613-0035</t>
  </si>
  <si>
    <t>6/27/2025-RPRO-250528-2006</t>
  </si>
  <si>
    <t>6/27/2025-RPRO-250528-2003</t>
  </si>
  <si>
    <t>6/27/2025-RPRO-250528-2000</t>
  </si>
  <si>
    <t>6/27/2025-RPRO-250528-1932</t>
  </si>
  <si>
    <t>6/27/2025-RPRO-250607-0192</t>
  </si>
  <si>
    <t>6/27/2025-RPRO-250606-0893</t>
  </si>
  <si>
    <t>6/27/2025-RPRO-250529-0337</t>
  </si>
  <si>
    <t>6/27/2025-RPRO-250529-0309</t>
  </si>
  <si>
    <t>6/27/2025-RPRO-250529-0285</t>
  </si>
  <si>
    <t>6/27/2025-RPRO-250506-0682</t>
  </si>
  <si>
    <t>6/27/2025-RPRO-250514-0328</t>
  </si>
  <si>
    <t>6/27/2025-RPRO-250514-0326</t>
  </si>
  <si>
    <t>6/27/2025-RPRO-250513-0541</t>
  </si>
  <si>
    <t>6/27/2025-RPRO-250513-0542</t>
  </si>
  <si>
    <t>6/27/2025-RPRO-250513-0560</t>
  </si>
  <si>
    <t>6/27/2025-RPRO-250513-0559</t>
  </si>
  <si>
    <t>6/27/2025-RPRO-250513-0539</t>
  </si>
  <si>
    <t>6/27/2025-RPRO-250513-0540</t>
  </si>
  <si>
    <t>6/27/2025-RPRO-250513-0543</t>
  </si>
  <si>
    <t>6/27/2025-RPRO-250513-0544</t>
  </si>
  <si>
    <t>6/27/2025-RPRO-250613-0152</t>
  </si>
  <si>
    <t>6/27/2025-RPRO-250528-0284</t>
  </si>
  <si>
    <t>6/27/2025-RPRO-250528-0282</t>
  </si>
  <si>
    <t>6/27/2025-RPRO-250528-0093</t>
  </si>
  <si>
    <t>6/27/2025-RPRO-250514-0197</t>
  </si>
  <si>
    <t>6/27/2025-RPRO-250514-0205</t>
  </si>
  <si>
    <t>6/27/2025-RPRO-250602-0395</t>
  </si>
  <si>
    <t>6/27/2025-RPRO-250602-0391</t>
  </si>
  <si>
    <t>6/27/2025-RPRO-250602-0393</t>
  </si>
  <si>
    <t>6/27/2025-RPRO-250520-0080</t>
  </si>
  <si>
    <t>6/27/2025-RPRO-250523-0284</t>
  </si>
  <si>
    <t>6/27/2025-RPRO-250606-0490</t>
  </si>
  <si>
    <t>6/27/2025-RPRO-250521-0167</t>
  </si>
  <si>
    <t>6/27/2025-RPRO-250514-0108</t>
  </si>
  <si>
    <t>6/27/2025-RPRO-250530-0268</t>
  </si>
  <si>
    <t>6/27/2025-RPRO-250530-0271</t>
  </si>
  <si>
    <t>6/27/2025-RPRO-250508-0589</t>
  </si>
  <si>
    <t>6/27/2025-RPRO-250508-0591</t>
  </si>
  <si>
    <t>6/27/2025-RPRO-250513-0565</t>
  </si>
  <si>
    <t>6/27/2025-RPRO-250513-0566</t>
  </si>
  <si>
    <t>6/27/2025-RPRO-250428-0664</t>
  </si>
  <si>
    <t>6/27/2025-RPRO-250513-0569</t>
  </si>
  <si>
    <t>6/27/2025-RPRO-250513-0570</t>
  </si>
  <si>
    <t>6/27/2025-RPRO-250513-0567</t>
  </si>
  <si>
    <t>6/27/2025-RPRO-250506-0841</t>
  </si>
  <si>
    <t>6/27/2025-RPRO-250508-0158</t>
  </si>
  <si>
    <t>6/27/2025-RPRO-250528-0303</t>
  </si>
  <si>
    <t>6/27/2025-RPRO-250528-0319</t>
  </si>
  <si>
    <t>6/27/2025-RPRO-250508-0122</t>
  </si>
  <si>
    <t>6/27/2025-RPRO-250610-0440</t>
  </si>
  <si>
    <t>6/27/2025-RPRO-250603-0152</t>
  </si>
  <si>
    <t>6/27/2025-RPRO-250606-0849</t>
  </si>
  <si>
    <t>6/27/2025-RPRO-250604-0500</t>
  </si>
  <si>
    <t>6/27/2025-RPRO-250508-0594</t>
  </si>
  <si>
    <t>6/27/2025-RPRO-250508-0593</t>
  </si>
  <si>
    <t>6/27/2025-RPRO-250508-0592</t>
  </si>
  <si>
    <t>6/27/2025-RPRO-250513-0181</t>
  </si>
  <si>
    <t>6/27/2025-RPRO-250422-0662</t>
  </si>
  <si>
    <t>6/27/2025-RPRO-250513-0492</t>
  </si>
  <si>
    <t>6/27/2025-RPRO-250513-0486</t>
  </si>
  <si>
    <t>6/27/2025-RPRO-250514-0136</t>
  </si>
  <si>
    <t>6/27/2025-RPRO-250519-0580</t>
  </si>
  <si>
    <t>6/27/2025-RPRO-250429-0387</t>
  </si>
  <si>
    <t>6/27/2025-RPRO-250513-0511</t>
  </si>
  <si>
    <t>6/27/2025-RPRO-250513-0503</t>
  </si>
  <si>
    <t>6/27/2025-RPRO-250513-0517</t>
  </si>
  <si>
    <t>6/27/2025-RPRO-250513-0588</t>
  </si>
  <si>
    <t>6/27/2025-RPRO-250609-0015</t>
  </si>
  <si>
    <t>6/27/2025-RPRO-250609-0018</t>
  </si>
  <si>
    <t>6/27/2025-RPRO-250609-0020</t>
  </si>
  <si>
    <t>6/27/2025-RPRO-250609-0019</t>
  </si>
  <si>
    <t>6/27/2025-RPRO-250609-0029</t>
  </si>
  <si>
    <t>6/27/2025-RPRO-250602-0032</t>
  </si>
  <si>
    <t>6/27/2025-RPRO-250602-0503</t>
  </si>
  <si>
    <t>6/27/2025-RPRO-250513-0521</t>
  </si>
  <si>
    <t>6/27/2025-RPRO-250602-0521</t>
  </si>
  <si>
    <t>6/27/2025-RPRO-250602-0532</t>
  </si>
  <si>
    <t>6/27/2025-RPRO-250602-0529</t>
  </si>
  <si>
    <t>6/27/2025-RPRO-250602-0528</t>
  </si>
  <si>
    <t>6/27/2025-RPRO-250602-0537</t>
  </si>
  <si>
    <t>6/27/2025-RPRO-250602-0540</t>
  </si>
  <si>
    <t>6/27/2025-RPRO-250602-0542</t>
  </si>
  <si>
    <t>6/27/2025-RPRO-250513-0236</t>
  </si>
  <si>
    <t>6/27/2025-RPRO-250513-0515</t>
  </si>
  <si>
    <t>6/27/2025-RPRO-250513-0581</t>
  </si>
  <si>
    <t>6/27/2025-RPRO-250513-0510</t>
  </si>
  <si>
    <t>6/27/2025-RPRO-250513-0508</t>
  </si>
  <si>
    <t>6/27/2025-RPRO-250513-0514</t>
  </si>
  <si>
    <t>6/27/2025-RPRO-250513-0502</t>
  </si>
  <si>
    <t>6/27/2025-RPRO-250513-0509</t>
  </si>
  <si>
    <t>6/27/2025-RPRO-250602-0522</t>
  </si>
  <si>
    <t>6/27/2025-RPRO-250513-0512</t>
  </si>
  <si>
    <t>6/27/2025-RPRO-250513-0575</t>
  </si>
  <si>
    <t>6/27/2025-RPRO-250513-0576</t>
  </si>
  <si>
    <t>6/27/2025-RPRO-250513-0111</t>
  </si>
  <si>
    <t>6/27/2025-RPRO-250515-0113</t>
  </si>
  <si>
    <t>6/27/2025-RPRO-250606-0511</t>
  </si>
  <si>
    <t>6/27/2025-RPRO-250529-0301</t>
  </si>
  <si>
    <t>6/27/2025-RPRO-250513-0574</t>
  </si>
  <si>
    <t>6/27/2025-RPRO-250513-0573</t>
  </si>
  <si>
    <t>6/27/2025-RPRO-250513-0580</t>
  </si>
  <si>
    <t>6/27/2025-RPRO-250513-0582</t>
  </si>
  <si>
    <t>6/27/2025-RPRO-250513-0583</t>
  </si>
  <si>
    <t>6/27/2025-RPRO-250513-0585</t>
  </si>
  <si>
    <t>6/27/2025-RPRO-250515-0114</t>
  </si>
  <si>
    <t>6/27/2025-RPRO-250602-0518</t>
  </si>
  <si>
    <t>6/27/2025-RPRO-250602-0495</t>
  </si>
  <si>
    <t>6/27/2025-RPRO-250602-0546</t>
  </si>
  <si>
    <t>6/27/2025-RPRO-250602-0555</t>
  </si>
  <si>
    <t>6/27/2025-RPRO-250602-0506</t>
  </si>
  <si>
    <t>6/27/2025-RPRO-250602-0496</t>
  </si>
  <si>
    <t>6/27/2025-RPRO-250602-0538</t>
  </si>
  <si>
    <t>6/27/2025-RPRO-250602-0535</t>
  </si>
  <si>
    <t>6/27/2025-RPRO-250602-0534</t>
  </si>
  <si>
    <t>6/27/2025-RPRO-250602-0507</t>
  </si>
  <si>
    <t>6/27/2025-RPRO-250602-0530</t>
  </si>
  <si>
    <t>6/27/2025-RPRO-250602-0547</t>
  </si>
  <si>
    <t>6/27/2025-RPRO-250602-0509</t>
  </si>
  <si>
    <t>6/27/2025-RPRO-250602-0525</t>
  </si>
  <si>
    <t>6/27/2025-RPRO-250602-0523</t>
  </si>
  <si>
    <t>6/27/2025-RPRO-250602-0519</t>
  </si>
  <si>
    <t>6/27/2025-RPRO-250611-0019</t>
  </si>
  <si>
    <t>6/27/2025-RPRO-250602-0551</t>
  </si>
  <si>
    <t>6/27/2025-RPRO-250514-0244</t>
  </si>
  <si>
    <t>6/27/2025-RPRO-250605-0212</t>
  </si>
  <si>
    <t>6/27/2025-RPRO-250514-0110</t>
  </si>
  <si>
    <t>6/27/2025-RPRO-250428-0651</t>
  </si>
  <si>
    <t>6/27/2025-RPRO-250428-0648</t>
  </si>
  <si>
    <t>6/27/2025-RPRO-250428-0653</t>
  </si>
  <si>
    <t>6/27/2025-RPRO-250428-0646</t>
  </si>
  <si>
    <t>6/27/2025-RPRO-250428-0655</t>
  </si>
  <si>
    <t>6/27/2025-RPRO-250428-0644</t>
  </si>
  <si>
    <t>6/27/2025-RPRO-250428-0642</t>
  </si>
  <si>
    <t>6/27/2025-RPRO-250428-0640</t>
  </si>
  <si>
    <t>6/27/2025-RPRO-250428-0638</t>
  </si>
  <si>
    <t>6/27/2025-RPRO-250522-0239</t>
  </si>
  <si>
    <t>6/27/2025-RPRO-250522-0238</t>
  </si>
  <si>
    <t>6/27/2025-RPRO-250522-0237</t>
  </si>
  <si>
    <t>6/27/2025-RPRO-250422-0618</t>
  </si>
  <si>
    <t>6/27/2025-RPRO-250602-0501</t>
  </si>
  <si>
    <t>6/27/2025-RPRO-250602-0504</t>
  </si>
  <si>
    <t>6/27/2025-RPRO-250602-0544</t>
  </si>
  <si>
    <t>6/27/2025-RPRO-250602-0548</t>
  </si>
  <si>
    <t>6/27/2025-RPRO-250602-0549</t>
  </si>
  <si>
    <t>6/27/2025-RPRO-250602-0498</t>
  </si>
  <si>
    <t>6/27/2025-RPRO-250602-0511</t>
  </si>
  <si>
    <t>6/27/2025-RPRO-250602-0554</t>
  </si>
  <si>
    <t>6/27/2025-RPRO-250602-0514</t>
  </si>
  <si>
    <t>6/27/2025-RPRO-250602-0502</t>
  </si>
  <si>
    <t>6/27/2025-RPRO-250602-0545</t>
  </si>
  <si>
    <t>6/27/2025-RPRO-250602-0515</t>
  </si>
  <si>
    <t>6/27/2025-RPRO-250602-0541</t>
  </si>
  <si>
    <t>6/27/2025-RPRO-250602-0543</t>
  </si>
  <si>
    <t>6/27/2025-RPRO-250602-0550</t>
  </si>
  <si>
    <t>6/27/2025-RPRO-250602-0556</t>
  </si>
  <si>
    <t>6/27/2025-RPRO-250602-0536</t>
  </si>
  <si>
    <t>6/27/2025-RPRO-250602-0539</t>
  </si>
  <si>
    <t>6/27/2025-RPRO-250602-0531</t>
  </si>
  <si>
    <t>6/27/2025-RPRO-250602-0513</t>
  </si>
  <si>
    <t>6/27/2025-RPRO-250602-0516</t>
  </si>
  <si>
    <t>6/27/2025-RPRO-250602-0505</t>
  </si>
  <si>
    <t>6/27/2025-RPRO-250602-0508</t>
  </si>
  <si>
    <t>6/27/2025-RPRO-250602-0533</t>
  </si>
  <si>
    <t>6/27/2025-RPRO-250602-0497</t>
  </si>
  <si>
    <t>6/27/2025-RPRO-250602-0500</t>
  </si>
  <si>
    <t>6/27/2025-RPRO-250602-0512</t>
  </si>
  <si>
    <t>6/27/2025-RPRO-250602-0527</t>
  </si>
  <si>
    <t>6/27/2025-RPRO-250602-0517</t>
  </si>
  <si>
    <t>6/27/2025-RPRO-250602-0520</t>
  </si>
  <si>
    <t>6/27/2025-RPRO-250602-0524</t>
  </si>
  <si>
    <t>6/27/2025-RPRO-250602-0526</t>
  </si>
  <si>
    <t>6/27/2025-RPRO-250602-0510</t>
  </si>
  <si>
    <t>6/27/2025-RPRO-250519-0586</t>
  </si>
  <si>
    <t>6/27/2025-RPRO-250519-0354</t>
  </si>
  <si>
    <t>6/27/2025-RPRO-250529-0189</t>
  </si>
  <si>
    <t>6/27/2025-RPRO-250611-0013</t>
  </si>
  <si>
    <t>6/27/2025-RPRO-250607-0234</t>
  </si>
  <si>
    <t>6/27/2025-RPRO-250602-0408</t>
  </si>
  <si>
    <t>6/27/2025-RPRO-250607-0248</t>
  </si>
  <si>
    <t>6/27/2025-RPRO-250529-0269</t>
  </si>
  <si>
    <t>6/27/2025-RPRO-250529-0263</t>
  </si>
  <si>
    <t>6/27/2025-RPRO-250604-0658</t>
  </si>
  <si>
    <t>6/27/2025-RPRO-250606-0755</t>
  </si>
  <si>
    <t>6/27/2025-RPRO-250606-0757</t>
  </si>
  <si>
    <t>6/27/2025-RPRO-250609-0012</t>
  </si>
  <si>
    <t>6/27/2025-RPRO-250609-0011</t>
  </si>
  <si>
    <t>6/27/2025-RPRO-250609-0010</t>
  </si>
  <si>
    <t>6/27/2025-RPRO-250609-0009</t>
  </si>
  <si>
    <t>6/27/2025-RPRO-250609-0007</t>
  </si>
  <si>
    <t>6/27/2025-RPRO-250609-0006</t>
  </si>
  <si>
    <t>6/27/2025-RPRO-250609-0005</t>
  </si>
  <si>
    <t>6/27/2025-RPRO-250609-0004</t>
  </si>
  <si>
    <t>6/27/2025-RPRO-250609-0013</t>
  </si>
  <si>
    <t>6/27/2025-RPRO-250609-0003</t>
  </si>
  <si>
    <t>6/27/2025-RPRO-250609-0002</t>
  </si>
  <si>
    <t>6/27/2025-RPRO-250609-0001</t>
  </si>
  <si>
    <t>6/27/2025-RPRO-250528-0305</t>
  </si>
  <si>
    <t>6/27/2025-RPRO-250612-0359</t>
  </si>
  <si>
    <t>6/27/2025-RPRO-250612-0358</t>
  </si>
  <si>
    <t>6/27/2025-RPRO-250612-0357</t>
  </si>
  <si>
    <t>6/27/2025-RPRO-250528-0317</t>
  </si>
  <si>
    <t>6/27/2025-RPRO-250609-0008</t>
  </si>
  <si>
    <t>6/27/2025-RPRO-250609-0017</t>
  </si>
  <si>
    <t>6/27/2025-RPRO-250609-0014</t>
  </si>
  <si>
    <t>6/27/2025-RPRO-250604-0656</t>
  </si>
  <si>
    <t>6/27/2025-RPRO-250604-0659</t>
  </si>
  <si>
    <t>6/27/2025-RPRO-250528-0321</t>
  </si>
  <si>
    <t>6/27/2025-RPRO-250605-0608</t>
  </si>
  <si>
    <t>6/27/2025-RPRO-250528-0296</t>
  </si>
  <si>
    <t>6/27/2025-RPRO-250609-0016</t>
  </si>
  <si>
    <t>6/27/2025-RPRO-250611-0014</t>
  </si>
  <si>
    <t>6/27/2025-RPRO-250606-0535</t>
  </si>
  <si>
    <t>6/27/2025-RPRO-250514-0199</t>
  </si>
  <si>
    <t>6/27/2025-RPRO-250617-0402</t>
  </si>
  <si>
    <t>6/27/2025-RPRO-250602-0494</t>
  </si>
  <si>
    <t>6/27/2025-RPRO-250514-0470</t>
  </si>
  <si>
    <t>6/27/2025-RPRO-250528-0398</t>
  </si>
  <si>
    <t>6/27/2025-RPRO-250605-0613</t>
  </si>
  <si>
    <t>6/27/2025-RPRO-250605-0611</t>
  </si>
  <si>
    <t>6/27/2025-RPRO-250605-0610</t>
  </si>
  <si>
    <t>6/27/2025-RPRO-250603-0154</t>
  </si>
  <si>
    <t>6/27/2025-RPRO-250512-0174</t>
  </si>
  <si>
    <t>6/27/2025-RPRO-250526-0336</t>
  </si>
  <si>
    <t>6/27/2025-RPRO-250526-0333</t>
  </si>
  <si>
    <t>6/27/2025-RPRO-250526-0329</t>
  </si>
  <si>
    <t>6/27/2025-RPRO-250526-0332</t>
  </si>
  <si>
    <t>6/27/2025-RPRO-250526-0330</t>
  </si>
  <si>
    <t>6/27/2025-RPRO-250512-0173</t>
  </si>
  <si>
    <t>6/27/2025-RPRO-250514-0146</t>
  </si>
  <si>
    <t>6/27/2025-RPRO-250506-0478</t>
  </si>
  <si>
    <t>6/27/2025-RPRO-250506-0480</t>
  </si>
  <si>
    <t>6/27/2025-RPRO-250514-0495</t>
  </si>
  <si>
    <t>6/27/2025-RPRO-250514-0490</t>
  </si>
  <si>
    <t>6/27/2025-RPRO-250514-0493</t>
  </si>
  <si>
    <t>6/27/2025-RPRO-250514-0497</t>
  </si>
  <si>
    <t>6/27/2025-RPRO-250514-0492</t>
  </si>
  <si>
    <t>6/27/2025-RPRO-250514-0491</t>
  </si>
  <si>
    <t>6/27/2025-RPRO-250529-0281</t>
  </si>
  <si>
    <t>6/27/2025-RPRO-250529-0307</t>
  </si>
  <si>
    <t>6/27/2025-RPRO-250529-0070</t>
  </si>
  <si>
    <t>6/27/2025-RPRO-250514-0474</t>
  </si>
  <si>
    <t>6/27/2025-RPRO-250528-1986</t>
  </si>
  <si>
    <t>6/27/2025-RPRO-250528-1987</t>
  </si>
  <si>
    <t>RPRO-250422-0550LEAN_IN</t>
  </si>
  <si>
    <t>RPRO-250422-0551LEAN_IN</t>
  </si>
  <si>
    <t>RPRO-250422-0554LEAN_IN</t>
  </si>
  <si>
    <t>RPRO-250506-0478LEAN_OUT</t>
  </si>
  <si>
    <t>RPRO-250506-0480LEAN_OUT</t>
  </si>
  <si>
    <t>RPRO-250514-0474LEAN_IN</t>
  </si>
  <si>
    <t>RPRO-250606-0893LEAN_OUT</t>
  </si>
  <si>
    <t>RPRO-250528-1704LAM</t>
  </si>
  <si>
    <t>RPRO-250514-0251LAM</t>
  </si>
  <si>
    <t>RPRO-250514-0253LAM</t>
  </si>
  <si>
    <t>RPRO-250514-0255LAM</t>
  </si>
  <si>
    <t>RPRO-250514-0435LAM</t>
  </si>
  <si>
    <t>RPRO-250514-0425LAM</t>
  </si>
  <si>
    <t>RPRO-250509-0083MOL_IN</t>
  </si>
  <si>
    <t>RPRO-250612-0283PRE_IN</t>
  </si>
  <si>
    <t>RPRO-250612-0283PRE</t>
  </si>
  <si>
    <t>RPRO-250612-0289MOL_IN</t>
  </si>
  <si>
    <t>RPRO-250527-0151MOL_IN</t>
  </si>
  <si>
    <t>RPRO-250527-0197MOL_IN</t>
  </si>
  <si>
    <t>RPRO-250527-0125MOL_IN</t>
  </si>
  <si>
    <t>RPRO-250411-0173MOL_IN</t>
  </si>
  <si>
    <t>RPRO-250411-0183MOL_IN</t>
  </si>
  <si>
    <t>RPRO-250423-1675MOL_IN</t>
  </si>
  <si>
    <t>RPRO-250619-0143MOL_IN</t>
  </si>
  <si>
    <t>RPRO-250619-0142MOL_IN</t>
  </si>
  <si>
    <t>RPRO-250619-0141MOL_IN</t>
  </si>
  <si>
    <t>RPRO-250428-0397MOL_IN</t>
  </si>
  <si>
    <t>RPRO-250625-0269LAM</t>
  </si>
  <si>
    <t>RPRO-250625-0270LAM</t>
  </si>
  <si>
    <t>RPRO-250625-0271LAM</t>
  </si>
  <si>
    <t>RPRO-250625-0272LAM</t>
  </si>
  <si>
    <t>RPRO-250625-0268LAM</t>
  </si>
  <si>
    <t>RPRO-250625-0273LAM</t>
  </si>
  <si>
    <t>RPRO-250506-0781MOL_OUT</t>
  </si>
  <si>
    <t>RPRO-250514-0148MOL_OUT</t>
  </si>
  <si>
    <t>RPRO-250610-0630MOL_IN</t>
  </si>
  <si>
    <t>RPRO-250424-0300MOL_IN</t>
  </si>
  <si>
    <t>RPRO-250428-0424MOL_IN</t>
  </si>
  <si>
    <t>RPRO-250610-0356MOL_OUT</t>
  </si>
  <si>
    <t>RPRO-250610-0354MOL_OUT</t>
  </si>
  <si>
    <t>RPRO-250610-0352MOL_OUT</t>
  </si>
  <si>
    <t>RPRO-250521-0176MOL_OUT</t>
  </si>
  <si>
    <t>RPRO-250610-0340MOL_OUT</t>
  </si>
  <si>
    <t>RPRO-250610-0338MOL_OUT</t>
  </si>
  <si>
    <t>RPRO-250625-0231LAM</t>
  </si>
  <si>
    <t>RPRO-250607-0175MOL_OUT</t>
  </si>
  <si>
    <t>RPRO-250602-0080PRE_IN</t>
  </si>
  <si>
    <t>RPRO-250602-0080PRE</t>
  </si>
  <si>
    <t>RPRO-250411-0181PRE_IN</t>
  </si>
  <si>
    <t>RPRO-250411-0181PRE</t>
  </si>
  <si>
    <t>RPRO-250612-0275LAM</t>
  </si>
  <si>
    <t>RPRO-250613-0154LAM</t>
  </si>
  <si>
    <t>RPRO-250514-0263LAM</t>
  </si>
  <si>
    <t>RPRO-250514-0259LAM</t>
  </si>
  <si>
    <t>RPRO-250514-0257LAM</t>
  </si>
  <si>
    <t>RPRO-250528-2122LAM</t>
  </si>
  <si>
    <t>RPRO-250528-1736LAM</t>
  </si>
  <si>
    <t>RPRO-250529-0074LAM</t>
  </si>
  <si>
    <t>RPRO-250429-0440LEAN_OUT</t>
  </si>
  <si>
    <t>RPRO-250507-0949LEAN_OUT</t>
  </si>
  <si>
    <t>RPRO-250610-0670MOL_OUT</t>
  </si>
  <si>
    <t>RPRO-250429-0074MOL_OUT</t>
  </si>
  <si>
    <t>RPRO-250605-0586PRE_IN</t>
  </si>
  <si>
    <t>RPRO-250605-0557PRE_IN</t>
  </si>
  <si>
    <t>RPRO-250605-0558PRE_IN</t>
  </si>
  <si>
    <t>RPRO-250605-0553PRE_IN</t>
  </si>
  <si>
    <t>RPRO-250605-0558PRE</t>
  </si>
  <si>
    <t>RPRO-250605-0553PRE</t>
  </si>
  <si>
    <t>RPRO-250605-0557PRE</t>
  </si>
  <si>
    <t>RPRO-250605-0586PRE</t>
  </si>
  <si>
    <t>RPRO-250613-0051LAM</t>
  </si>
  <si>
    <t>RPRO-250613-0053LAM</t>
  </si>
  <si>
    <t>RPRO-250526-0007LAM</t>
  </si>
  <si>
    <t>RPRO-250528-2002LAM</t>
  </si>
  <si>
    <t>RPRO-250522-0092PRE</t>
  </si>
  <si>
    <t>RPRO-250522-0091PRE</t>
  </si>
  <si>
    <t>RPRO-250522-0090PRE</t>
  </si>
  <si>
    <t>RPRO-250522-0089PRE</t>
  </si>
  <si>
    <t>RPRO-250522-0088PRE</t>
  </si>
  <si>
    <t>RPRO-250522-0087PRE</t>
  </si>
  <si>
    <t>RPRO-250522-0086PRE</t>
  </si>
  <si>
    <t>RPRO-250522-0085PRE</t>
  </si>
  <si>
    <t>RPRO-250522-0239LEAN_IN</t>
  </si>
  <si>
    <t>RPRO-250522-0238LEAN_IN</t>
  </si>
  <si>
    <t>RPRO-250514-0136LEAN_IN</t>
  </si>
  <si>
    <t>RPRO-250514-0136LEAN_OUT</t>
  </si>
  <si>
    <t>RPRO-250522-0237LEAN_OUT</t>
  </si>
  <si>
    <t>RPRO-250522-0239LEAN_OUT</t>
  </si>
  <si>
    <t>RPRO-250522-0238LEAN_OUT</t>
  </si>
  <si>
    <t>RPRO-250528-0445LAM</t>
  </si>
  <si>
    <t>RPRO-250528-0447LAM</t>
  </si>
  <si>
    <t>RPRO-250528-0459LAM</t>
  </si>
  <si>
    <t>RPRO-250528-0449LAM</t>
  </si>
  <si>
    <t>RPRO-250528-0495LAM</t>
  </si>
  <si>
    <t>RPRO-250528-0451LAM</t>
  </si>
  <si>
    <t>RPRO-250528-0455LAM</t>
  </si>
  <si>
    <t>RPRO-250528-0457LAM</t>
  </si>
  <si>
    <t>RPRO-250528-0453LAM</t>
  </si>
  <si>
    <t>RPRO-250602-0046MOL_OUT</t>
  </si>
  <si>
    <t>RPRO-250411-0177MOL_OUT</t>
  </si>
  <si>
    <t>RPRO-250429-0384MOL_OUT</t>
  </si>
  <si>
    <t>RPRO-250514-0078LAM</t>
  </si>
  <si>
    <t>RPRO-250528-0367LEAN_IN</t>
  </si>
  <si>
    <t>RPRO-250528-0369LEAN_IN</t>
  </si>
  <si>
    <t>RPRO-250602-0071LEAN_IN</t>
  </si>
  <si>
    <t>RPRO-250602-0073LEAN_IN</t>
  </si>
  <si>
    <t>RPRO-250514-0193MOL_OUT</t>
  </si>
  <si>
    <t>RPRO-250603-0329LAM</t>
  </si>
  <si>
    <t>RPRO-250514-0474LEAN_OUT</t>
  </si>
  <si>
    <t>RPRO-250612-0405LAM</t>
  </si>
  <si>
    <t>RPRO-250428-0246LEAN_IN</t>
  </si>
  <si>
    <t>RPRO-250428-0218LEAN_IN</t>
  </si>
  <si>
    <t>RPRO-250428-0169LEAN_IN</t>
  </si>
  <si>
    <t>RPRO-250519-0249LEAN_IN</t>
  </si>
  <si>
    <t>RPRO-250521-0176LEAN_IN</t>
  </si>
  <si>
    <t>RPRO-250424-0302PRE_IN</t>
  </si>
  <si>
    <t>RPRO-250617-0899PRE_IN</t>
  </si>
  <si>
    <t>RPRO-250617-0899PRE</t>
  </si>
  <si>
    <t>RPRO-250424-0302PRE</t>
  </si>
  <si>
    <t>RPRO-250401-0272MOL_IN</t>
  </si>
  <si>
    <t>RPRO-250331-1037MOL_IN</t>
  </si>
  <si>
    <t>RPRO-250507-0803MOL_IN</t>
  </si>
  <si>
    <t>RPRO-250401-0253MOL_IN</t>
  </si>
  <si>
    <t>RPRO-250401-0309MOL_IN</t>
  </si>
  <si>
    <t>RPRO-250616-0217PRE_IN</t>
  </si>
  <si>
    <t>RPRO-250616-0220PRE_IN</t>
  </si>
  <si>
    <t>RPRO-250513-0038LAM</t>
  </si>
  <si>
    <t>RPRO-250513-0043LAM</t>
  </si>
  <si>
    <t>RPRO-250625-0269PRE_IN</t>
  </si>
  <si>
    <t>RPRO-250625-0270PRE_IN</t>
  </si>
  <si>
    <t>RPRO-250625-0271PRE_IN</t>
  </si>
  <si>
    <t>RPRO-250625-0272PRE_IN</t>
  </si>
  <si>
    <t>RPRO-250625-0268PRE_IN</t>
  </si>
  <si>
    <t>RPRO-250625-0273PRE_IN</t>
  </si>
  <si>
    <t>RPRO-250625-0269PRE</t>
  </si>
  <si>
    <t>RPRO-250625-0270PRE</t>
  </si>
  <si>
    <t>RPRO-250625-0271PRE</t>
  </si>
  <si>
    <t>RPRO-250625-0272PRE</t>
  </si>
  <si>
    <t>RPRO-250625-0268PRE</t>
  </si>
  <si>
    <t>RPRO-250625-0273PRE</t>
  </si>
  <si>
    <t>RPRO-250506-0422LAM</t>
  </si>
  <si>
    <t>RPRO-250611-0169PRE_IN</t>
  </si>
  <si>
    <t>RPRO-250611-0169PRE</t>
  </si>
  <si>
    <t>RPRO-250527-0029LAM</t>
  </si>
  <si>
    <t>RPRO-250610-0646PRE_IN</t>
  </si>
  <si>
    <t>RPRO-250610-0619PRE_IN</t>
  </si>
  <si>
    <t>RPRO-250610-0660PRE_IN</t>
  </si>
  <si>
    <t>RPRO-250610-0608PRE_IN</t>
  </si>
  <si>
    <t>RPRO-250610-0689PRE_IN</t>
  </si>
  <si>
    <t>RPRO-250610-0646PRE</t>
  </si>
  <si>
    <t>RPRO-250610-0619PRE</t>
  </si>
  <si>
    <t>RPRO-250610-0660PRE</t>
  </si>
  <si>
    <t>RPRO-250610-0608PRE</t>
  </si>
  <si>
    <t>RPRO-250610-0689PRE</t>
  </si>
  <si>
    <t>RPRO-250519-0521LAM</t>
  </si>
  <si>
    <t>RPRO-250429-0433LAM</t>
  </si>
  <si>
    <t>RPRO-250611-0169MOL_IN</t>
  </si>
  <si>
    <t>RPRO-250411-0181MOL_IN</t>
  </si>
  <si>
    <t>RPRO-250514-0195LAM</t>
  </si>
  <si>
    <t>RPRO-250513-0039LAM</t>
  </si>
  <si>
    <t>RPRO-250513-0040LAM</t>
  </si>
  <si>
    <t>RPRO-250513-0041LAM</t>
  </si>
  <si>
    <t>RPRO-250513-0042LAM</t>
  </si>
  <si>
    <t>RPRO-250513-0044LAM</t>
  </si>
  <si>
    <t>RPRO-250528-0367LEAN_OUT</t>
  </si>
  <si>
    <t>RPRO-250602-0071LEAN_OUT</t>
  </si>
  <si>
    <t>RPRO-250528-0369LEAN_OUT</t>
  </si>
  <si>
    <t>RPRO-250602-0073LEAN_OUT</t>
  </si>
  <si>
    <t>RPRO-250513-0047LAM</t>
  </si>
  <si>
    <t>RPRO-250602-0056LEAN_OUT</t>
  </si>
  <si>
    <t>RPRO-250519-0326LEAN_OUT</t>
  </si>
  <si>
    <t>RPRO-250506-0095LEAN_OUT</t>
  </si>
  <si>
    <t>RPRO-250526-0182MOL_IN</t>
  </si>
  <si>
    <t>RPRO-250602-0085MOL_IN</t>
  </si>
  <si>
    <t>RPRO-250602-0089MOL_IN</t>
  </si>
  <si>
    <t>RPRO-250623-0107MOL_IN</t>
  </si>
  <si>
    <t>RPRO-250605-0553MOL_IN</t>
  </si>
  <si>
    <t>RPRO-250605-0557MOL_IN</t>
  </si>
  <si>
    <t>RPRO-250605-0558MOL_IN</t>
  </si>
  <si>
    <t>RPRO-250602-0078MOL_IN</t>
  </si>
  <si>
    <t>RPRO-250602-0080MOL_IN</t>
  </si>
  <si>
    <t>RPRO-250602-0072MOL_IN</t>
  </si>
  <si>
    <t>RPRO-250607-0176MOL_IN</t>
  </si>
  <si>
    <t>RPRO-250612-0283MOL_IN</t>
  </si>
  <si>
    <t>RPRO-250604-0594LAM</t>
  </si>
  <si>
    <t>RPRO-250530-0045LAM</t>
  </si>
  <si>
    <t>RPRO-250611-0004LEAN_IN</t>
  </si>
  <si>
    <t>RPRO-250514-0328LEAN_IN</t>
  </si>
  <si>
    <t>RPRO-250611-0019LEAN_IN</t>
  </si>
  <si>
    <t>RPRO-250611-0019LEAN_OUT</t>
  </si>
  <si>
    <t>RPRO-250429-0387LEAN_OUT</t>
  </si>
  <si>
    <t>RPRO-250514-0328LEAN_OUT</t>
  </si>
  <si>
    <t>RPRO-250422-0637LEAN_OUT</t>
  </si>
  <si>
    <t>RPRO-250422-0628LEAN_OUT</t>
  </si>
  <si>
    <t>RPRO-250422-0633LEAN_OUT</t>
  </si>
  <si>
    <t>RPRO-250513-0588LEAN_IN</t>
  </si>
  <si>
    <t>RPRO-250513-0588LEAN_OUT</t>
  </si>
  <si>
    <t>RPRO-250611-0006LEAN_IN</t>
  </si>
  <si>
    <t>RPRO-250604-0647LAM</t>
  </si>
  <si>
    <t>RPRO-250506-0428LAM</t>
  </si>
  <si>
    <t>RPRO-250604-0650LAM</t>
  </si>
  <si>
    <t>RPRO-250528-0214MOL_OUT</t>
  </si>
  <si>
    <t>RPRO-250602-0048LEAN_OUT</t>
  </si>
  <si>
    <t>RPRO-250602-0062LEAN_OUT</t>
  </si>
  <si>
    <t>RPRO-250526-0334LAM</t>
  </si>
  <si>
    <t>RPRO-250605-0609LAM</t>
  </si>
  <si>
    <t>RPRO-250605-0612LAM</t>
  </si>
  <si>
    <t>RPRO-250605-0614LAM</t>
  </si>
  <si>
    <t>RPRO-250612-0062LEAN_OUT</t>
  </si>
  <si>
    <t>RPRO-250625-0168LAM</t>
  </si>
  <si>
    <t>RPRO-250602-0012LAM</t>
  </si>
  <si>
    <t>RPRO-250422-0635LEAN_OUT</t>
  </si>
  <si>
    <t>RPRO-250422-0624LEAN_OUT</t>
  </si>
  <si>
    <t>RPRO-250328-0457LAM</t>
  </si>
  <si>
    <t>RPRO-250528-0416LEAN_IN</t>
  </si>
  <si>
    <t>RPRO-250528-0418LEAN_IN</t>
  </si>
  <si>
    <t>RPRO-250505-0223LAM</t>
  </si>
  <si>
    <t>RPRO-250505-0224LAM</t>
  </si>
  <si>
    <t>RPRO-250505-0225LAM</t>
  </si>
  <si>
    <t>RPRO-250505-0226LAM</t>
  </si>
  <si>
    <t>RPRO-250505-0227LAM</t>
  </si>
  <si>
    <t>RPRO-250505-0228LAM</t>
  </si>
  <si>
    <t>RPRO-250505-0229LAM</t>
  </si>
  <si>
    <t>RPRO-250505-0230LAM</t>
  </si>
  <si>
    <t>RPRO-250429-0074LEAN_IN</t>
  </si>
  <si>
    <t>RPRO-250610-0670LEAN_IN</t>
  </si>
  <si>
    <t>RPRO-250519-0315LEAN_IN</t>
  </si>
  <si>
    <t>RPRO-250519-0300LEAN_IN</t>
  </si>
  <si>
    <t>RPRO-250522-0092MOL_IN</t>
  </si>
  <si>
    <t>RPRO-250522-0091MOL_IN</t>
  </si>
  <si>
    <t>RPRO-250522-0090MOL_IN</t>
  </si>
  <si>
    <t>RPRO-250522-0089MOL_IN</t>
  </si>
  <si>
    <t>RPRO-250522-0088MOL_IN</t>
  </si>
  <si>
    <t>RPRO-250522-0087MOL_IN</t>
  </si>
  <si>
    <t>RPRO-250522-0086MOL_IN</t>
  </si>
  <si>
    <t>RPRO-250522-0085MOL_IN</t>
  </si>
  <si>
    <t>RPRO-250422-0550LEAN_OUT</t>
  </si>
  <si>
    <t>RPRO-250422-0551LEAN_OUT</t>
  </si>
  <si>
    <t>RPRO-250422-0554LEAN_OUT</t>
  </si>
  <si>
    <t>RPRO-250520-0789LEAN_IN</t>
  </si>
  <si>
    <t>RPRO-250617-0972LAM</t>
  </si>
  <si>
    <t>RPRO-250424-0296LAM</t>
  </si>
  <si>
    <t>RPRO-250424-0281LAM</t>
  </si>
  <si>
    <t>RPRO-250513-0539LEAN_IN</t>
  </si>
  <si>
    <t>RPRO-250513-0540LEAN_IN</t>
  </si>
  <si>
    <t>RPRO-250513-0541LEAN_IN</t>
  </si>
  <si>
    <t>RPRO-250513-0542LEAN_IN</t>
  </si>
  <si>
    <t>RPRO-250513-0543LEAN_IN</t>
  </si>
  <si>
    <t>RPRO-250513-0544LEAN_IN</t>
  </si>
  <si>
    <t>RPRO-250513-0559LEAN_IN</t>
  </si>
  <si>
    <t>RPRO-250513-0560LEAN_IN</t>
  </si>
  <si>
    <t>RPRO-250520-0789LEAN_OUT</t>
  </si>
  <si>
    <t>RPRO-250611-0068LEAN_OUT</t>
  </si>
  <si>
    <t>RPRO-250611-0067LEAN_OUT</t>
  </si>
  <si>
    <t>RPRO-250611-0070LEAN_OUT</t>
  </si>
  <si>
    <t>RPRO-250611-0069LEAN_OUT</t>
  </si>
  <si>
    <t>RPRO-250429-0437LEAN_OUT</t>
  </si>
  <si>
    <t>RPRO-250513-0539LEAN_OUT</t>
  </si>
  <si>
    <t>RPRO-250513-0540LEAN_OUT</t>
  </si>
  <si>
    <t>RPRO-250513-0541LEAN_OUT</t>
  </si>
  <si>
    <t>RPRO-250513-0542LEAN_OUT</t>
  </si>
  <si>
    <t>RPRO-250513-0543LEAN_OUT</t>
  </si>
  <si>
    <t>RPRO-250513-0544LEAN_OUT</t>
  </si>
  <si>
    <t>RPRO-250513-0559LEAN_OUT</t>
  </si>
  <si>
    <t>RPRO-250513-0560LEAN_OUT</t>
  </si>
  <si>
    <t>RPRO-250607-0192LEAN_OUT</t>
  </si>
  <si>
    <t>RPRO-250612-0036MOL_OUT</t>
  </si>
  <si>
    <t>RPRO-250612-0035MOL_OUT</t>
  </si>
  <si>
    <t>RPRO-250616-0220PRE</t>
  </si>
  <si>
    <t>RPRO-250519-0237LEAN_IN</t>
  </si>
  <si>
    <t>RPRO-250429-0406LEAN_OUT</t>
  </si>
  <si>
    <t>RPRO-250612-0036LEAN_IN</t>
  </si>
  <si>
    <t>RPRO-250612-0035LEAN_IN</t>
  </si>
  <si>
    <t>RPRO-250514-0493LEAN_IN</t>
  </si>
  <si>
    <t>RPRO-250528-0278LAM</t>
  </si>
  <si>
    <t>RPRO-250528-0288LAM</t>
  </si>
  <si>
    <t>RPRO-250528-0095LAM</t>
  </si>
  <si>
    <t>RPRO-250513-0517LEAN_IN</t>
  </si>
  <si>
    <t>RPRO-250513-0515LEAN_IN</t>
  </si>
  <si>
    <t>RPRO-250513-0503LEAN_IN</t>
  </si>
  <si>
    <t>RPRO-250606-0061MOL_OUT</t>
  </si>
  <si>
    <t>RPRO-250606-0066MOL_OUT</t>
  </si>
  <si>
    <t>RPRO-250606-0064MOL_OUT</t>
  </si>
  <si>
    <t>RPRO-250606-0068MOL_OUT</t>
  </si>
  <si>
    <t>RPRO-250513-0503LEAN_OUT</t>
  </si>
  <si>
    <t>RPRO-250513-0517LEAN_OUT</t>
  </si>
  <si>
    <t>RPRO-250513-0515LEAN_OUT</t>
  </si>
  <si>
    <t>RPRO-250505-0193LAM</t>
  </si>
  <si>
    <t>RPRO-250505-0192LAM</t>
  </si>
  <si>
    <t>RPRO-250505-0191LAM</t>
  </si>
  <si>
    <t>RPRO-250505-0190LAM</t>
  </si>
  <si>
    <t>RPRO-250505-0179LAM</t>
  </si>
  <si>
    <t>RPRO-250505-0180LAM</t>
  </si>
  <si>
    <t>RPRO-250505-0181LAM</t>
  </si>
  <si>
    <t>RPRO-250505-0182LAM</t>
  </si>
  <si>
    <t>RPRO-250505-0183LAM</t>
  </si>
  <si>
    <t>RPRO-250505-0184LAM</t>
  </si>
  <si>
    <t>RPRO-250505-0185LAM</t>
  </si>
  <si>
    <t>RPRO-250505-0186LAM</t>
  </si>
  <si>
    <t>RPRO-250505-0187LAM</t>
  </si>
  <si>
    <t>RPRO-250505-0188LAM</t>
  </si>
  <si>
    <t>RPRO-250505-0194LAM</t>
  </si>
  <si>
    <t>RPRO-250505-0195LAM</t>
  </si>
  <si>
    <t>RPRO-250505-0196LAM</t>
  </si>
  <si>
    <t>RPRO-250505-0197LAM</t>
  </si>
  <si>
    <t>RPRO-250505-0198LAM</t>
  </si>
  <si>
    <t>RPRO-250505-0199LAM</t>
  </si>
  <si>
    <t>RPRO-250505-0200LAM</t>
  </si>
  <si>
    <t>RPRO-250505-0201LAM</t>
  </si>
  <si>
    <t>RPRO-250505-0202LAM</t>
  </si>
  <si>
    <t>RPRO-250505-0203LAM</t>
  </si>
  <si>
    <t>RPRO-250505-0204LAM</t>
  </si>
  <si>
    <t>RPRO-250505-0205LAM</t>
  </si>
  <si>
    <t>RPRO-250505-0206LAM</t>
  </si>
  <si>
    <t>RPRO-250520-0776LEAN_OUT</t>
  </si>
  <si>
    <t>RPRO-250520-0780LEAN_OUT</t>
  </si>
  <si>
    <t>RPRO-250520-0779LEAN_OUT</t>
  </si>
  <si>
    <t>RPRO-250520-0778LEAN_OUT</t>
  </si>
  <si>
    <t>RPRO-250429-0295LEAN_OUT</t>
  </si>
  <si>
    <t>RPRO-250513-0219LAM</t>
  </si>
  <si>
    <t>RPRO-250513-0220LAM</t>
  </si>
  <si>
    <t>RPRO-250513-0221LAM</t>
  </si>
  <si>
    <t>RPRO-250513-0222LAM</t>
  </si>
  <si>
    <t>RPRO-250513-0223LAM</t>
  </si>
  <si>
    <t>RPRO-250513-0224LAM</t>
  </si>
  <si>
    <t>RPRO-250513-0225LAM</t>
  </si>
  <si>
    <t>RPRO-250513-0226LAM</t>
  </si>
  <si>
    <t>RPRO-250513-0227LAM</t>
  </si>
  <si>
    <t>RPRO-250513-0228LAM</t>
  </si>
  <si>
    <t>RPRO-250513-0229LAM</t>
  </si>
  <si>
    <t>RPRO-250513-0230LAM</t>
  </si>
  <si>
    <t>RPRO-250513-0231LAM</t>
  </si>
  <si>
    <t>RPRO-250513-0232LAM</t>
  </si>
  <si>
    <t>RPRO-250513-0233LAM</t>
  </si>
  <si>
    <t>RPRO-250513-0234LAM</t>
  </si>
  <si>
    <t>RPRO-250513-0235LAM</t>
  </si>
  <si>
    <t>RPRO-250527-0190MOL_OUT</t>
  </si>
  <si>
    <t>RPRO-250527-0111MOL_OUT</t>
  </si>
  <si>
    <t>RPRO-250527-0120MOL_OUT</t>
  </si>
  <si>
    <t>RPRO-250610-0706LEAN_OUT</t>
  </si>
  <si>
    <t>RPRO-250519-0292LEAN_OUT</t>
  </si>
  <si>
    <t>RPRO-250520-0588LEAN_OUT</t>
  </si>
  <si>
    <t>RPRO-250604-0662LAM</t>
  </si>
  <si>
    <t>RPRO-250604-0663LAM</t>
  </si>
  <si>
    <t>RPRO-250508-0595LAM</t>
  </si>
  <si>
    <t>RPRO-250508-0596LAM</t>
  </si>
  <si>
    <t>RPRO-250508-0597LAM</t>
  </si>
  <si>
    <t>RPRO-250508-0598LAM</t>
  </si>
  <si>
    <t>RPRO-250508-0599LAM</t>
  </si>
  <si>
    <t>RPRO-250508-0600LAM</t>
  </si>
  <si>
    <t>RPRO-250508-0601LAM</t>
  </si>
  <si>
    <t>RPRO-250508-0602LAM</t>
  </si>
  <si>
    <t>RPRO-250602-0042LEAN_OUT</t>
  </si>
  <si>
    <t>RPRO-250520-0593LEAN_OUT</t>
  </si>
  <si>
    <t>RPRO-250429-0076LEAN_OUT</t>
  </si>
  <si>
    <t>RPRO-250519-0329LEAN_OUT</t>
  </si>
  <si>
    <t>RPRO-250509-0193MOL_OUT</t>
  </si>
  <si>
    <t>RPRO-250509-0193LEAN_IN</t>
  </si>
  <si>
    <t>RPRO-250509-0193LEAN_OUT</t>
  </si>
  <si>
    <t>RPRO-250612-0281MOL_IN</t>
  </si>
  <si>
    <t>RPRO-250506-0395LEAN_OUT</t>
  </si>
  <si>
    <t>RPRO-250607-0248LEAN_IN</t>
  </si>
  <si>
    <t>RPRO-250514-0244LEAN_IN</t>
  </si>
  <si>
    <t>RPRO-250422-0621LEAN_OUT</t>
  </si>
  <si>
    <t>RPRO-250422-0627LEAN_OUT</t>
  </si>
  <si>
    <t>RPRO-250514-0244LEAN_OUT</t>
  </si>
  <si>
    <t>RPRO-250422-0630LEAN_OUT</t>
  </si>
  <si>
    <t>RPRO-250422-0623LEAN_OUT</t>
  </si>
  <si>
    <t>RPRO-250422-0632LEAN_OUT</t>
  </si>
  <si>
    <t>RPRO-250607-0248LEAN_OUT</t>
  </si>
  <si>
    <t>RPRO-250606-0520LAM</t>
  </si>
  <si>
    <t>RPRO-250606-0532LAM</t>
  </si>
  <si>
    <t>RPRO-250606-0541LAM</t>
  </si>
  <si>
    <t>RPRO-250610-0377LEAN_IN</t>
  </si>
  <si>
    <t>RPRO-250610-0377LEAN_OUT</t>
  </si>
  <si>
    <t>RPRO-250514-0493LEAN_OUT</t>
  </si>
  <si>
    <t>RPRO-250508-0163LAM</t>
  </si>
  <si>
    <t>RPRO-250606-0092MOL_OUT</t>
  </si>
  <si>
    <t>RPRO-250606-0077MOL_OUT</t>
  </si>
  <si>
    <t>RPRO-250606-0086MOL_OUT</t>
  </si>
  <si>
    <t>RPRO-250606-0070MOL_OUT</t>
  </si>
  <si>
    <t>RPRO-250606-0080MOL_OUT</t>
  </si>
  <si>
    <t>RPRO-250606-0095MOL_OUT</t>
  </si>
  <si>
    <t>RPRO-250519-0321LEAN_IN</t>
  </si>
  <si>
    <t>RPRO-250602-0040MOL_OUT</t>
  </si>
  <si>
    <t>RPRO-250602-0070MOL_OUT</t>
  </si>
  <si>
    <t>RPRO-250602-0064MOL_OUT</t>
  </si>
  <si>
    <t>RPRO-250602-0058MOL_OUT</t>
  </si>
  <si>
    <t>RPRO-250527-0217MOL_OUT</t>
  </si>
  <si>
    <t>RPRO-250507-0622MOL_OUT</t>
  </si>
  <si>
    <t>RPRO-250508-0201LAM</t>
  </si>
  <si>
    <t>RPRO-250505-0216LAM</t>
  </si>
  <si>
    <t>RPRO-250505-0217LAM</t>
  </si>
  <si>
    <t>RPRO-250505-0218LAM</t>
  </si>
  <si>
    <t>RPRO-250505-0219LAM</t>
  </si>
  <si>
    <t>RPRO-250505-0220LAM</t>
  </si>
  <si>
    <t>RPRO-250505-0221LAM</t>
  </si>
  <si>
    <t>RPRO-250505-0222LAM</t>
  </si>
  <si>
    <t>RPRO-250513-0251LAM</t>
  </si>
  <si>
    <t>RPRO-250513-0252LAM</t>
  </si>
  <si>
    <t>RPRO-250513-0253LAM</t>
  </si>
  <si>
    <t>RPRO-250513-0254LAM</t>
  </si>
  <si>
    <t>RPRO-250513-0255LAM</t>
  </si>
  <si>
    <t>RPRO-250513-0256LAM</t>
  </si>
  <si>
    <t>RPRO-250513-0257LAM</t>
  </si>
  <si>
    <t>RPRO-250513-0258LAM</t>
  </si>
  <si>
    <t>RPRO-250513-0259LAM</t>
  </si>
  <si>
    <t>RPRO-250513-0260LAM</t>
  </si>
  <si>
    <t>RPRO-250513-0261LAM</t>
  </si>
  <si>
    <t>RPRO-250513-0262LAM</t>
  </si>
  <si>
    <t>RPRO-250513-0263LAM</t>
  </si>
  <si>
    <t>RPRO-250513-0264LAM</t>
  </si>
  <si>
    <t>RPRO-250513-0265LAM</t>
  </si>
  <si>
    <t>RPRO-250513-0266LAM</t>
  </si>
  <si>
    <t>RPRO-250513-0267LAM</t>
  </si>
  <si>
    <t>RPRO-250513-0268LAM</t>
  </si>
  <si>
    <t>RPRO-250610-0360MOL_IN</t>
  </si>
  <si>
    <t>RPRO-250625-0269MOL_IN</t>
  </si>
  <si>
    <t>RPRO-250625-0270MOL_IN</t>
  </si>
  <si>
    <t>RPRO-250625-0271MOL_IN</t>
  </si>
  <si>
    <t>RPRO-250625-0272MOL_IN</t>
  </si>
  <si>
    <t>RPRO-250625-0268MOL_IN</t>
  </si>
  <si>
    <t>RPRO-250625-0273MOL_IN</t>
  </si>
  <si>
    <t>RPRO-250526-0007PRE_IN</t>
  </si>
  <si>
    <t>RPRO-250526-0007PRE</t>
  </si>
  <si>
    <t>RPRO-250602-0029MOL_OUT</t>
  </si>
  <si>
    <t>RPRO-250602-0076MOL_OUT</t>
  </si>
  <si>
    <t>RPRO-250603-0144LEAN_OUT</t>
  </si>
  <si>
    <t>RPRO-250521-0356LEAN_OUT</t>
  </si>
  <si>
    <t>RPRO-250520-0777LEAN_OUT</t>
  </si>
  <si>
    <t>RPRO-250529-0173LEAN_OUT</t>
  </si>
  <si>
    <t>RPRO-250611-0071LEAN_OUT</t>
  </si>
  <si>
    <t>RPRO-250529-0301LEAN_IN</t>
  </si>
  <si>
    <t>RPRO-250528-0242MOL_OUT</t>
  </si>
  <si>
    <t>RPRO-250428-0228MOL_OUT</t>
  </si>
  <si>
    <t>RPRO-250428-0096MOL_OUT</t>
  </si>
  <si>
    <t>RPRO-250529-0301LEAN_OUT</t>
  </si>
  <si>
    <t>RPRO-250606-0757LEAN_IN</t>
  </si>
  <si>
    <t>RPRO-250607-0246LEAN_IN</t>
  </si>
  <si>
    <t>RPRO-250607-0246LEAN_OUT</t>
  </si>
  <si>
    <t>RPRO-250610-0618PRE_IN</t>
  </si>
  <si>
    <t>RPRO-250610-0621PRE_IN</t>
  </si>
  <si>
    <t>RPRO-250610-0632PRE_IN</t>
  </si>
  <si>
    <t>RPRO-250610-0615PRE_IN</t>
  </si>
  <si>
    <t>RPRO-250610-0666PRE_IN</t>
  </si>
  <si>
    <t>RPRO-250610-0658PRE_IN</t>
  </si>
  <si>
    <t>RPRO-250610-0615PRE</t>
  </si>
  <si>
    <t>RPRO-250610-0666PRE</t>
  </si>
  <si>
    <t>RPRO-250610-0658PRE</t>
  </si>
  <si>
    <t>RPRO-250610-0618PRE</t>
  </si>
  <si>
    <t>RPRO-250610-0621PRE</t>
  </si>
  <si>
    <t>RPRO-250610-0632PRE</t>
  </si>
  <si>
    <t>RPRO-250526-0357MOL_OUT</t>
  </si>
  <si>
    <t>RPRO-250611-0167MOL_OUT</t>
  </si>
  <si>
    <t>RPRO-250611-0189MOL_OUT</t>
  </si>
  <si>
    <t>RPRO-250527-0067LEAN_OUT</t>
  </si>
  <si>
    <t>RPRO-250506-0137LAM</t>
  </si>
  <si>
    <t>RPRO-250506-0139LAM</t>
  </si>
  <si>
    <t>RPRO-250512-0063LAM</t>
  </si>
  <si>
    <t>RPRO-250512-0060LAM</t>
  </si>
  <si>
    <t>RPRO-250512-0061LAM</t>
  </si>
  <si>
    <t>RPRO-250512-0062LAM</t>
  </si>
  <si>
    <t>RPRO-250512-0064LAM</t>
  </si>
  <si>
    <t>RPRO-250519-0439LAM</t>
  </si>
  <si>
    <t>RPRO-250514-0093LAM</t>
  </si>
  <si>
    <t>RPRO-250514-0092LAM</t>
  </si>
  <si>
    <t>RPRO-250424-0342PRE_IN</t>
  </si>
  <si>
    <t>RPRO-250424-0341PRE_IN</t>
  </si>
  <si>
    <t>RPRO-250424-0341PRE</t>
  </si>
  <si>
    <t>RPRO-250424-0342PRE</t>
  </si>
  <si>
    <t>RPRO-250611-0166MOL_IN</t>
  </si>
  <si>
    <t>RPRO-250623-0999LAM</t>
  </si>
  <si>
    <t>RPRO-250623-1000LAM</t>
  </si>
  <si>
    <t>RPRO-250617-0028LEAN_IN</t>
  </si>
  <si>
    <t>RPRO-250617-0028LEAN_OUT</t>
  </si>
  <si>
    <t>RPRO-250603-0330LAM</t>
  </si>
  <si>
    <t>RPRO-250612-0272LAM</t>
  </si>
  <si>
    <t>RPRO-250612-0276LAM</t>
  </si>
  <si>
    <t>RPRO-250530-0285LAM</t>
  </si>
  <si>
    <t>RPRO-250520-0595MOL_OUT</t>
  </si>
  <si>
    <t>RPRO-250520-0598MOL_OUT</t>
  </si>
  <si>
    <t>RPRO-250428-0248LEAN_OUT</t>
  </si>
  <si>
    <t>RPRO-250616-0219PRE_IN</t>
  </si>
  <si>
    <t>RPRO-250512-0070PRE_IN</t>
  </si>
  <si>
    <t>RPRO-250512-0070PRE</t>
  </si>
  <si>
    <t>RPRO-250527-0065MOL_OUT</t>
  </si>
  <si>
    <t>RPRO-250527-0098MOL_OUT</t>
  </si>
  <si>
    <t>RPRO-250527-0088MOL_OUT</t>
  </si>
  <si>
    <t>RPRO-250602-0019LEAN_OUT</t>
  </si>
  <si>
    <t>RPRO-250602-0074LEAN_OUT</t>
  </si>
  <si>
    <t>RPRO-250604-0362PRE_IN</t>
  </si>
  <si>
    <t>RPRO-250604-0182PRE_IN</t>
  </si>
  <si>
    <t>RPRO-250616-0219PRE</t>
  </si>
  <si>
    <t>RPRO-250616-0217PRE</t>
  </si>
  <si>
    <t>RPRO-250507-0628MOL_OUT</t>
  </si>
  <si>
    <t>RPRO-250611-0165MOL_OUT</t>
  </si>
  <si>
    <t>RPRO-250610-0609MOL_OUT</t>
  </si>
  <si>
    <t>RPRO-250428-0120LEAN_IN</t>
  </si>
  <si>
    <t>RPRO-250519-0067MOL_OUT</t>
  </si>
  <si>
    <t>RPRO-250519-0312LEAN_OUT</t>
  </si>
  <si>
    <t>RPRO-250428-0169LEAN_OUT</t>
  </si>
  <si>
    <t>RPRO-250428-0120LEAN_OUT</t>
  </si>
  <si>
    <t>RPRO-250428-0218LEAN_OUT</t>
  </si>
  <si>
    <t>RPRO-250428-0246LEAN_OUT</t>
  </si>
  <si>
    <t>RPRO-250521-0176LEAN_OUT</t>
  </si>
  <si>
    <t>RPRO-250429-0404LEAN_OUT</t>
  </si>
  <si>
    <t>RPRO-250422-0625LEAN_OUT</t>
  </si>
  <si>
    <t>RPRO-250422-0629LEAN_OUT</t>
  </si>
  <si>
    <t>RPRO-250422-0631LEAN_OUT</t>
  </si>
  <si>
    <t>RPRO-250519-0580LEAN_OUT</t>
  </si>
  <si>
    <t>RPRO-250514-0199LEAN_IN</t>
  </si>
  <si>
    <t>RPRO-250529-0080LEAN_IN</t>
  </si>
  <si>
    <t>RPRO-250528-1916LAM</t>
  </si>
  <si>
    <t>RPRO-250519-0249LEAN_OUT</t>
  </si>
  <si>
    <t>RPRO-250429-0386LEAN_OUT</t>
  </si>
  <si>
    <t>RPRO-250507-0911LEAN_OUT</t>
  </si>
  <si>
    <t>RPRO-250607-0177LEAN_OUT</t>
  </si>
  <si>
    <t>RPRO-250519-0069MOL_OUT</t>
  </si>
  <si>
    <t>RPRO-250425-0141PRE_IN</t>
  </si>
  <si>
    <t>RPRO-250425-0141PRE</t>
  </si>
  <si>
    <t>RPRO-250612-0162PRE_IN</t>
  </si>
  <si>
    <t>RPRO-250612-0159PRE_IN</t>
  </si>
  <si>
    <t>RPRO-250528-0242LEAN_IN</t>
  </si>
  <si>
    <t>RPRO-250428-0096LEAN_IN</t>
  </si>
  <si>
    <t>RPRO-250528-0432LEAN_IN</t>
  </si>
  <si>
    <t>RPRO-250528-0438LEAN_IN</t>
  </si>
  <si>
    <t>RPRO-250514-0307LAM</t>
  </si>
  <si>
    <t>RPRO-250514-0309LAM</t>
  </si>
  <si>
    <t>RPRO-250514-0311LAM</t>
  </si>
  <si>
    <t>RPRO-250514-0313LAM</t>
  </si>
  <si>
    <t>RPRO-250514-0317LAM</t>
  </si>
  <si>
    <t>RPRO-250514-0129LAM</t>
  </si>
  <si>
    <t>RPRO-250528-1944LAM</t>
  </si>
  <si>
    <t>RPRO-250625-0231PRE_IN</t>
  </si>
  <si>
    <t>RPRO-250528-1969LEAN_OUT</t>
  </si>
  <si>
    <t>RPRO-250506-0694LAM</t>
  </si>
  <si>
    <t>RPRO-250514-0199LEAN_OUT</t>
  </si>
  <si>
    <t>RPRO-250611-0006LEAN_OUT</t>
  </si>
  <si>
    <t>RPRO-250606-0045PRE_IN</t>
  </si>
  <si>
    <t>RPRO-250606-0045PRE</t>
  </si>
  <si>
    <t>RPRO-250411-0173MOL_OUT</t>
  </si>
  <si>
    <t>RPRO-250411-0183MOL_OUT</t>
  </si>
  <si>
    <t>RPRO-250617-0898MOL_OUT</t>
  </si>
  <si>
    <t>RPRO-250523-0095LEAN_OUT</t>
  </si>
  <si>
    <t>RPRO-250529-0337LEAN_IN</t>
  </si>
  <si>
    <t>RPRO-250514-0296LAM</t>
  </si>
  <si>
    <t>RPRO-250514-0294LAM</t>
  </si>
  <si>
    <t>RPRO-250528-0416LEAN_OUT</t>
  </si>
  <si>
    <t>RPRO-250528-0418LEAN_OUT</t>
  </si>
  <si>
    <t>RPRO-250514-0120LAM</t>
  </si>
  <si>
    <t>RPRO-250526-0516MOL_OUT</t>
  </si>
  <si>
    <t>RPRO-250602-0046LEAN_IN</t>
  </si>
  <si>
    <t>RPRO-250424-0321LEAN_IN</t>
  </si>
  <si>
    <t>RPRO-250429-0072LEAN_OUT</t>
  </si>
  <si>
    <t>RPRO-250603-0340LEAN_IN</t>
  </si>
  <si>
    <t>RPRO-250603-0341LEAN_IN</t>
  </si>
  <si>
    <t>RPRO-250603-0342LEAN_IN</t>
  </si>
  <si>
    <t>RPRO-250603-0339LEAN_IN</t>
  </si>
  <si>
    <t>RPRO-250526-0172LEAN_IN</t>
  </si>
  <si>
    <t>RPRO-250602-0498LEAN_IN</t>
  </si>
  <si>
    <t>RPRO-250603-0340LEAN_OUT</t>
  </si>
  <si>
    <t>RPRO-250603-0341LEAN_OUT</t>
  </si>
  <si>
    <t>RPRO-250603-0342LEAN_OUT</t>
  </si>
  <si>
    <t>RPRO-250603-0339LEAN_OUT</t>
  </si>
  <si>
    <t>RPRO-250602-0546LEAN_IN</t>
  </si>
  <si>
    <t>RPRO-250602-0495LEAN_IN</t>
  </si>
  <si>
    <t>RPRO-250602-0529LEAN_IN</t>
  </si>
  <si>
    <t>RPRO-250602-0554LEAN_IN</t>
  </si>
  <si>
    <t>RPRO-250602-0521LEAN_IN</t>
  </si>
  <si>
    <t>RPRO-250602-0540LEAN_IN</t>
  </si>
  <si>
    <t>RPRO-250602-0548LEAN_IN</t>
  </si>
  <si>
    <t>RPRO-250513-0111LEAN_IN</t>
  </si>
  <si>
    <t>RPRO-250428-0646LEAN_IN</t>
  </si>
  <si>
    <t>RPRO-250602-0032LEAN_IN</t>
  </si>
  <si>
    <t>RPRO-250428-0648LEAN_IN</t>
  </si>
  <si>
    <t>RPRO-250428-0653LEAN_IN</t>
  </si>
  <si>
    <t>RPRO-250428-0655LEAN_IN</t>
  </si>
  <si>
    <t>RPRO-250428-0638LEAN_IN</t>
  </si>
  <si>
    <t>RPRO-250428-0640LEAN_IN</t>
  </si>
  <si>
    <t>RPRO-250428-0651LEAN_IN</t>
  </si>
  <si>
    <t>RPRO-250513-0236LEAN_IN</t>
  </si>
  <si>
    <t>RPRO-250428-0644LEAN_IN</t>
  </si>
  <si>
    <t>RPRO-250428-0642LEAN_IN</t>
  </si>
  <si>
    <t>RPRO-250529-0327LEAN_IN</t>
  </si>
  <si>
    <t>RPRO-250428-0642LEAN_OUT</t>
  </si>
  <si>
    <t>RPRO-250428-0644LEAN_OUT</t>
  </si>
  <si>
    <t>RPRO-250513-0236LEAN_OUT</t>
  </si>
  <si>
    <t>RPRO-250428-0651LEAN_OUT</t>
  </si>
  <si>
    <t>RPRO-250428-0640LEAN_OUT</t>
  </si>
  <si>
    <t>RPRO-250428-0638LEAN_OUT</t>
  </si>
  <si>
    <t>RPRO-250428-0655LEAN_OUT</t>
  </si>
  <si>
    <t>RPRO-250428-0653LEAN_OUT</t>
  </si>
  <si>
    <t>RPRO-250428-0648LEAN_OUT</t>
  </si>
  <si>
    <t>RPRO-250602-0032LEAN_OUT</t>
  </si>
  <si>
    <t>RPRO-250513-0111LEAN_OUT</t>
  </si>
  <si>
    <t>RPRO-250428-0646LEAN_OUT</t>
  </si>
  <si>
    <t>RPRO-250602-0548LEAN_OUT</t>
  </si>
  <si>
    <t>RPRO-250602-0540LEAN_OUT</t>
  </si>
  <si>
    <t>RPRO-250602-0521LEAN_OUT</t>
  </si>
  <si>
    <t>RPRO-250602-0554LEAN_OUT</t>
  </si>
  <si>
    <t>RPRO-250602-0529LEAN_OUT</t>
  </si>
  <si>
    <t>RPRO-250602-0495LEAN_OUT</t>
  </si>
  <si>
    <t>RPRO-250602-0546LEAN_OUT</t>
  </si>
  <si>
    <t>RPRO-250529-0285LEAN_IN</t>
  </si>
  <si>
    <t>RPRO-250529-0309LEAN_IN</t>
  </si>
  <si>
    <t>RPRO-250529-0327LEAN_OUT</t>
  </si>
  <si>
    <t>RPRO-250519-0438LAM</t>
  </si>
  <si>
    <t>RPRO-250519-0442LAM</t>
  </si>
  <si>
    <t>RPRO-250612-0168MOL_OUT</t>
  </si>
  <si>
    <t>RPRO-241231-0291MOL_OUT</t>
  </si>
  <si>
    <t>RPRO-250613-0167MOL_OUT</t>
  </si>
  <si>
    <t>RPRO-250603-0143MOL_IN</t>
  </si>
  <si>
    <t>RPRO-250603-0143MOL_OUT</t>
  </si>
  <si>
    <t>RPRO-250519-0219MOL_OUT</t>
  </si>
  <si>
    <t>RPRO-250625-0231PRE</t>
  </si>
  <si>
    <t>RPRO-250529-0305LEAN_IN</t>
  </si>
  <si>
    <t>RPRO-250616-0138LAM</t>
  </si>
  <si>
    <t>RPRO-250602-0400LAM</t>
  </si>
  <si>
    <t>RPRO-250424-0337LAM</t>
  </si>
  <si>
    <t>RPRO-250602-0514LEAN_IN</t>
  </si>
  <si>
    <t>RPRO-250602-0528LEAN_IN</t>
  </si>
  <si>
    <t>RPRO-250602-0518LEAN_IN</t>
  </si>
  <si>
    <t>RPRO-250602-0532LEAN_IN</t>
  </si>
  <si>
    <t>RPRO-250602-0514LEAN_OUT</t>
  </si>
  <si>
    <t>RPRO-250602-0528LEAN_OUT</t>
  </si>
  <si>
    <t>RPRO-250602-0518LEAN_OUT</t>
  </si>
  <si>
    <t>RPRO-250602-0532LEAN_OUT</t>
  </si>
  <si>
    <t>RPRO-250610-0621MOL_IN</t>
  </si>
  <si>
    <t>RPRO-250610-0618MOL_IN</t>
  </si>
  <si>
    <t>RPRO-250610-0632MOL_IN</t>
  </si>
  <si>
    <t>RPRO-250606-0757LEAN_OUT</t>
  </si>
  <si>
    <t>RPRO-250606-0755LEAN_IN</t>
  </si>
  <si>
    <t>RPRO-250613-0042LAM</t>
  </si>
  <si>
    <t>RPRO-250618-0338PRE_IN</t>
  </si>
  <si>
    <t>RPRO-250618-0409PRE_IN</t>
  </si>
  <si>
    <t>RPRO-250610-0744PRE_IN</t>
  </si>
  <si>
    <t>RPRO-250610-0745PRE_IN</t>
  </si>
  <si>
    <t>RPRO-250610-0746PRE_IN</t>
  </si>
  <si>
    <t>RPRO-250610-0751PRE_IN</t>
  </si>
  <si>
    <t>RPRO-250610-0750PRE_IN</t>
  </si>
  <si>
    <t>RPRO-250610-0749PRE_IN</t>
  </si>
  <si>
    <t>RPRO-250610-0748PRE_IN</t>
  </si>
  <si>
    <t>RPRO-250610-0747PRE_IN</t>
  </si>
  <si>
    <t>RPRO-250610-0646MOL_IN</t>
  </si>
  <si>
    <t>RPRO-250610-0689MOL_IN</t>
  </si>
  <si>
    <t>RPRO-250610-0660MOL_IN</t>
  </si>
  <si>
    <t>RPRO-250610-0619MOL_IN</t>
  </si>
  <si>
    <t>RPRO-250610-0608MOL_IN</t>
  </si>
  <si>
    <t>RPRO-250625-0231MOL_IN</t>
  </si>
  <si>
    <t>RPRO-250429-0281MOL_IN</t>
  </si>
  <si>
    <t>RPRO-250519-0150MOL_IN</t>
  </si>
  <si>
    <t>RPRO-250521-0191MOL_IN</t>
  </si>
  <si>
    <t>RPRO-250424-0190MOL_IN</t>
  </si>
  <si>
    <t>RPRO-250429-0285MOL_IN</t>
  </si>
  <si>
    <t>RPRO-250616-0217MOL_IN</t>
  </si>
  <si>
    <t>RPRO-250611-0188MOL_IN</t>
  </si>
  <si>
    <t>RPRO-250616-0219MOL_IN</t>
  </si>
  <si>
    <t>RPRO-250529-0309LEAN_OUT</t>
  </si>
  <si>
    <t>RPRO-250529-0285LEAN_OUT</t>
  </si>
  <si>
    <t>RPRO-250602-0549LEAN_IN</t>
  </si>
  <si>
    <t>RPRO-250602-0537LEAN_IN</t>
  </si>
  <si>
    <t>RPRO-250602-0511LEAN_IN</t>
  </si>
  <si>
    <t>RPRO-250602-0549LEAN_OUT</t>
  </si>
  <si>
    <t>RPRO-250602-0537LEAN_OUT</t>
  </si>
  <si>
    <t>RPRO-250602-0511LEAN_OUT</t>
  </si>
  <si>
    <t>RPRO-250526-0172LEAN_OUT</t>
  </si>
  <si>
    <t>RPRO-250428-0397MOL_OUT</t>
  </si>
  <si>
    <t>RPRO-250612-0404LAM</t>
  </si>
  <si>
    <t>RPRO-250514-0197LEAN_IN</t>
  </si>
  <si>
    <t>RPRO-250610-0636PRE_IN</t>
  </si>
  <si>
    <t>RPRO-250610-0638PRE_IN</t>
  </si>
  <si>
    <t>RPRO-250610-0664PRE_IN</t>
  </si>
  <si>
    <t>RPRO-250610-0664PRE</t>
  </si>
  <si>
    <t>RPRO-250610-0638PRE</t>
  </si>
  <si>
    <t>RPRO-250610-0636PRE</t>
  </si>
  <si>
    <t>RPRO-250527-0065LEAN_IN</t>
  </si>
  <si>
    <t>RPRO-250527-0098LEAN_IN</t>
  </si>
  <si>
    <t>RPRO-250527-0088LEAN_IN</t>
  </si>
  <si>
    <t>RPRO-250602-0076LEAN_IN</t>
  </si>
  <si>
    <t>RPRO-250602-0029LEAN_IN</t>
  </si>
  <si>
    <t>RPRO-250519-0067LEAN_IN</t>
  </si>
  <si>
    <t>RPRO-250602-0052LEAN_IN</t>
  </si>
  <si>
    <t>RPRO-250613-0168LEAN_IN</t>
  </si>
  <si>
    <t>RPRO-250519-0069LEAN_IN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</si>
</sst>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409]d\-mmm;@"/>
    <numFmt numFmtId="165" formatCode="[$-409]m/d/yy\ h:mm\ AM/PM;@"/>
    <numFmt numFmtId="166" formatCode="_(* #,##0_);_(* \(#,##0\);_(* &quot;-&quot;??_);_(@_)"/>
    <numFmt numFmtId="167" formatCode="m/d/yyyy\ h:mm"/>
  </numFmts>
  <fonts count="5" x14ac:knownFonts="1">
    <font>
      <sz val="11"/>
      <color theme="1"/>
      <name val="Aptos Narrow"/>
      <family val="2"/>
      <scheme val="minor"/>
    </font>
    <font>
      <b/>
      <sz val="11"/>
      <color theme="1"/>
      <name val="Aptos Narrow"/>
      <family val="2"/>
      <scheme val="minor"/>
    </font>
    <font>
      <sz val="11"/>
      <color theme="1"/>
      <name val="Aptos Narrow"/>
      <family val="2"/>
      <scheme val="minor"/>
    </font>
    <font>
      <b/>
      <i/>
      <sz val="12"/>
      <color theme="1"/>
      <name val="Aptos Narrow"/>
      <family val="2"/>
      <scheme val="minor"/>
    </font>
    <font>
      <sz val="8"/>
      <name val="Aptos Narrow"/>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2">
    <xf numFmtId="0" fontId="0" fillId="0" borderId="0"/>
    <xf numFmtId="43" fontId="2" fillId="0" borderId="0" applyFont="0" applyFill="0" applyBorder="0" applyAlignment="0" applyProtection="0"/>
  </cellStyleXfs>
  <cellXfs count="35">
    <xf numFmtId="0" fontId="0" fillId="0" borderId="0" xfId="0"/>
    <xf numFmtId="14" fontId="0" fillId="0" borderId="0" xfId="0" applyNumberFormat="1"/>
    <xf numFmtId="0" fontId="1" fillId="0" borderId="0" xfId="0" applyFont="1" applyAlignment="1">
      <alignment horizontal="center" vertical="center" wrapText="1"/>
    </xf>
    <xf numFmtId="0" fontId="0" fillId="0" borderId="1" xfId="0" applyBorder="1"/>
    <xf numFmtId="14" fontId="0" fillId="0" borderId="1" xfId="0" applyNumberFormat="1" applyBorder="1"/>
    <xf numFmtId="164" fontId="0" fillId="0" borderId="0" xfId="0" applyNumberFormat="1"/>
    <xf numFmtId="165" fontId="0" fillId="0" borderId="0" xfId="0" applyNumberFormat="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4" fontId="1" fillId="2" borderId="3" xfId="0" applyNumberFormat="1" applyFont="1" applyFill="1" applyBorder="1" applyAlignment="1">
      <alignment horizontal="center" vertical="center" wrapText="1"/>
    </xf>
    <xf numFmtId="0" fontId="0" fillId="0" borderId="5" xfId="0" applyBorder="1"/>
    <xf numFmtId="165" fontId="0" fillId="0" borderId="1" xfId="0" applyNumberFormat="1" applyBorder="1" applyAlignment="1">
      <alignment horizontal="center" vertical="center"/>
    </xf>
    <xf numFmtId="0" fontId="0" fillId="0" borderId="2" xfId="0" applyBorder="1"/>
    <xf numFmtId="0" fontId="0" fillId="0" borderId="3" xfId="0" applyBorder="1"/>
    <xf numFmtId="14" fontId="0" fillId="0" borderId="3" xfId="0" applyNumberFormat="1" applyBorder="1"/>
    <xf numFmtId="165" fontId="0" fillId="0" borderId="3" xfId="0" applyNumberFormat="1" applyBorder="1" applyAlignment="1">
      <alignment horizontal="center" vertical="center"/>
    </xf>
    <xf numFmtId="0" fontId="0" fillId="0" borderId="4" xfId="0" applyBorder="1"/>
    <xf numFmtId="166" fontId="0" fillId="0" borderId="1" xfId="1" applyNumberFormat="1" applyFont="1" applyBorder="1"/>
    <xf numFmtId="166" fontId="0" fillId="0" borderId="6" xfId="1" applyNumberFormat="1" applyFont="1" applyBorder="1"/>
    <xf numFmtId="0" fontId="1" fillId="0" borderId="7" xfId="0" applyFont="1" applyBorder="1"/>
    <xf numFmtId="166" fontId="1" fillId="0" borderId="8" xfId="0" applyNumberFormat="1" applyFont="1" applyBorder="1"/>
    <xf numFmtId="166" fontId="1" fillId="0" borderId="9" xfId="0" applyNumberFormat="1" applyFont="1" applyBorder="1"/>
    <xf numFmtId="49" fontId="0" fillId="0" borderId="0" xfId="0" applyNumberFormat="1"/>
    <xf numFmtId="0" fontId="1" fillId="3" borderId="3" xfId="0" applyFont="1" applyFill="1" applyBorder="1" applyAlignment="1">
      <alignment horizontal="center" vertical="center" wrapText="1"/>
    </xf>
    <xf numFmtId="165" fontId="1" fillId="3" borderId="3" xfId="0" applyNumberFormat="1" applyFont="1" applyFill="1" applyBorder="1" applyAlignment="1">
      <alignment horizontal="center" vertical="center" wrapText="1"/>
    </xf>
    <xf numFmtId="0" fontId="1" fillId="3" borderId="4" xfId="0" applyFont="1" applyFill="1" applyBorder="1" applyAlignment="1">
      <alignment horizontal="center" vertical="center" wrapText="1"/>
    </xf>
    <xf numFmtId="165" fontId="1" fillId="4" borderId="3" xfId="0" applyNumberFormat="1" applyFont="1" applyFill="1" applyBorder="1" applyAlignment="1">
      <alignment horizontal="center" vertical="center" wrapText="1"/>
    </xf>
    <xf numFmtId="0" fontId="1" fillId="4" borderId="3" xfId="0" applyFont="1" applyFill="1" applyBorder="1" applyAlignment="1">
      <alignment horizontal="center" vertical="center" wrapText="1"/>
    </xf>
    <xf numFmtId="167" fontId="0" fillId="0" borderId="0" xfId="0" applyNumberFormat="1"/>
    <xf numFmtId="0" fontId="3" fillId="0" borderId="10" xfId="0" applyFont="1" applyBorder="1" applyAlignment="1">
      <alignment horizontal="center" vertical="center"/>
    </xf>
    <xf numFmtId="0" fontId="0" fillId="0" borderId="1" xfId="0" applyNumberFormat="1" applyBorder="1"/>
    <xf numFmtId="0" fontId="0" fillId="0" borderId="3" xfId="0" applyNumberFormat="1" applyBorder="1"/>
    <xf numFmtId="0" fontId="0" fillId="0" borderId="0" xfId="0" applyNumberFormat="1"/>
    <xf numFmtId="0" fontId="0" fillId="0" borderId="5" xfId="0" applyNumberFormat="1" applyBorder="1"/>
    <xf numFmtId="0" fontId="0" fillId="0" borderId="2" xfId="0" applyNumberFormat="1" applyBorder="1"/>
  </cellXfs>
  <cellStyles count="2">
    <cellStyle name="Comma" xfId="1" builtinId="3"/>
    <cellStyle name="Normal" xfId="0" builtinId="0"/>
  </cellStyles>
  <dxfs count="99">
    <dxf>
      <numFmt numFmtId="167" formatCode="m/d/yyyy\ h:mm"/>
    </dxf>
    <dxf>
      <numFmt numFmtId="0" formatCode="General"/>
    </dxf>
    <dxf>
      <numFmt numFmtId="167" formatCode="m/d/yyyy\ h:mm"/>
    </dxf>
    <dxf>
      <numFmt numFmtId="0" formatCode="General"/>
    </dxf>
    <dxf>
      <numFmt numFmtId="0" formatCode="General"/>
    </dxf>
    <dxf>
      <numFmt numFmtId="0" formatCode="General"/>
    </dxf>
    <dxf>
      <numFmt numFmtId="0" formatCode="General"/>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65" formatCode="[$-409]m/d/yy\ h:mm\ AM/P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right style="thin">
          <color indexed="64"/>
        </right>
        <top style="thin">
          <color indexed="64"/>
        </top>
        <bottom style="thin">
          <color indexed="64"/>
        </bottom>
        <vertical/>
        <horizontal/>
      </border>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19" formatCode="yyyy/mm/dd"/>
    </dxf>
    <dxf>
      <numFmt numFmtId="0" formatCode="General"/>
    </dxf>
    <dxf>
      <numFmt numFmtId="19" formatCode="yyyy/mm/dd"/>
    </dxf>
    <dxf>
      <numFmt numFmtId="0" formatCode="General"/>
    </dxf>
    <dxf>
      <numFmt numFmtId="0" formatCode="General"/>
    </dxf>
    <dxf>
      <numFmt numFmtId="19" formatCode="yyyy/mm/dd"/>
    </dxf>
    <dxf>
      <numFmt numFmtId="0" formatCode="General"/>
    </dxf>
    <dxf>
      <numFmt numFmtId="0" formatCode="General"/>
    </dxf>
    <dxf>
      <numFmt numFmtId="0" formatCode="Genera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0" formatCode="General"/>
    </dxf>
    <dxf>
      <numFmt numFmtId="19" formatCode="yyyy/mm/dd"/>
    </dxf>
    <dxf>
      <numFmt numFmtId="0" formatCode="General"/>
    </dxf>
    <dxf>
      <numFmt numFmtId="0" formatCode="General"/>
    </dxf>
    <dxf>
      <numFmt numFmtId="0" formatCode="General"/>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theme="4" tint="0.5999938962981048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Medium9">
    <tableStyle name="Invisible" pivot="0" table="0" count="0" xr9:uid="{393B63B9-BC52-4377-9730-97F60E4644A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17/06/relationships/rdRichValueStructure" Target="richData/rdrichvaluestructure.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EB42E4-7DE3-4D15-AA4B-5416808D35B4}" autoFormatId="16" applyNumberFormats="0" applyBorderFormats="0" applyFontFormats="0" applyPatternFormats="0" applyAlignmentFormats="0" applyWidthHeightFormats="0">
  <queryTableRefresh nextId="67" unboundColumnsRight="7">
    <queryTableFields count="64">
      <queryTableField id="1" name="STT" tableColumnId="1"/>
      <queryTableField id="2" name="SO" tableColumnId="2"/>
      <queryTableField id="3" name="PRO ODER" tableColumnId="3"/>
      <queryTableField id="4" name="Brand Code" tableColumnId="4"/>
      <queryTableField id="5" name="CUSTOMERS" tableColumnId="5"/>
      <queryTableField id="6" name="#MOLDED" tableColumnId="6"/>
      <queryTableField id="7" name="Total Qty" tableColumnId="7"/>
      <queryTableField id="8" name="Load material (PPC)" tableColumnId="8"/>
      <queryTableField id="9" name="RECEIVED (MATERIAL)" tableColumnId="9"/>
      <queryTableField id="10" name="RECEIVED (LOGO)" tableColumnId="10"/>
      <queryTableField id="11" name="Laminating (PPC)" tableColumnId="11"/>
      <queryTableField id="12" name="Laminating (Pro)" tableColumnId="12"/>
      <queryTableField id="13" name="Prefitting (PPC)" tableColumnId="13"/>
      <queryTableField id="14" name="Prefitting (Pro)" tableColumnId="14"/>
      <queryTableField id="15" name="Slipting (PPC)" tableColumnId="15"/>
      <queryTableField id="16" name="Slipting (Pro)" tableColumnId="16"/>
      <queryTableField id="17" name="Bào (PPC)" tableColumnId="17"/>
      <queryTableField id="18" name="Bào (Pro)" tableColumnId="18"/>
      <queryTableField id="19" name="SUB" tableColumnId="19"/>
      <queryTableField id="20" name="Molding (PPC)" tableColumnId="20"/>
      <queryTableField id="21" name="Molding Pro (IN)" tableColumnId="21"/>
      <queryTableField id="22" name="Molding Pro" tableColumnId="22"/>
      <queryTableField id="23" name="IN lean Line (PPC)" tableColumnId="23"/>
      <queryTableField id="24" name="IN lean Line (Pro)" tableColumnId="24"/>
      <queryTableField id="25" name="IN lean Line (MACHINE)" tableColumnId="25"/>
      <queryTableField id="26" name="Out lean Line (PPC)" tableColumnId="26"/>
      <queryTableField id="27" name="Out lean Line (Pro)" tableColumnId="27"/>
      <queryTableField id="28" name="PACKING PRO" tableColumnId="28"/>
      <queryTableField id="29" name="Packing date" tableColumnId="29"/>
      <queryTableField id="30" name="Finish date" tableColumnId="30"/>
      <queryTableField id="31" name="PPC Confirm" tableColumnId="31"/>
      <queryTableField id="32" name="STORED" tableColumnId="32"/>
      <queryTableField id="33" name="STATUS" tableColumnId="33"/>
      <queryTableField id="34" name="#Last" tableColumnId="34"/>
      <queryTableField id="35" name="BOM" tableColumnId="35"/>
      <queryTableField id="36" name="#MOLD" tableColumnId="36"/>
      <queryTableField id="37" name="GENDER" tableColumnId="37"/>
      <queryTableField id="38" name="PU" tableColumnId="38"/>
      <queryTableField id="39" name="PU DESCRIPTION" tableColumnId="39"/>
      <queryTableField id="40" name="DL PU" tableColumnId="40"/>
      <queryTableField id="41" name="PU2" tableColumnId="41"/>
      <queryTableField id="42" name="PU2 DESCRIPTION" tableColumnId="42"/>
      <queryTableField id="43" name="DL PU2" tableColumnId="43"/>
      <queryTableField id="44" name="PU3" tableColumnId="44"/>
      <queryTableField id="45" name="PU3 DESCRIPTION" tableColumnId="45"/>
      <queryTableField id="46" name="DL PU3" tableColumnId="46"/>
      <queryTableField id="47" name="FB" tableColumnId="47"/>
      <queryTableField id="48" name="FB DESCRIPTION" tableColumnId="48"/>
      <queryTableField id="49" name="DL FB" tableColumnId="49"/>
      <queryTableField id="50" name="LOGO" tableColumnId="50"/>
      <queryTableField id="51" name="LOGO DESCRIPTION" tableColumnId="51"/>
      <queryTableField id="52" name="DL LOGO" tableColumnId="52"/>
      <queryTableField id="53" name="SKIVING" tableColumnId="53"/>
      <queryTableField id="54" name="CHECK TOTAL" tableColumnId="54"/>
      <queryTableField id="55" name="THĂNG HOA" tableColumnId="55"/>
      <queryTableField id="56" name="DETAIL" tableColumnId="56"/>
      <queryTableField id="57" name="DETAIL SKIVING" tableColumnId="57"/>
      <queryTableField id="58" dataBound="0" tableColumnId="58"/>
      <queryTableField id="59" dataBound="0" tableColumnId="59"/>
      <queryTableField id="60" dataBound="0" tableColumnId="60"/>
      <queryTableField id="62" dataBound="0" tableColumnId="61"/>
      <queryTableField id="63" dataBound="0" tableColumnId="62"/>
      <queryTableField id="64" dataBound="0" tableColumnId="63"/>
      <queryTableField id="65" dataBound="0" tableColumnId="6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40C0365-8887-4019-AFDA-9C420979A9C6}" autoFormatId="16" applyNumberFormats="0" applyBorderFormats="0" applyFontFormats="0" applyPatternFormats="0" applyAlignmentFormats="0" applyWidthHeightFormats="0">
  <queryTableRefresh nextId="6" unboundColumnsRight="1">
    <queryTableFields count="5">
      <queryTableField id="1" name="RPRO" tableColumnId="1"/>
      <queryTableField id="2" name="MACHINE" tableColumnId="2"/>
      <queryTableField id="3" name="Machine Planning" tableColumnId="3"/>
      <queryTableField id="4" name="PLANNING DATE" tableColumnId="4"/>
      <queryTableField id="5"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B6995F8A-7E84-4EC0-A06C-199C70EEAE66}" autoFormatId="16" applyNumberFormats="0" applyBorderFormats="0" applyFontFormats="0" applyPatternFormats="0" applyAlignmentFormats="0" applyWidthHeightFormats="0">
  <queryTableRefresh nextId="10">
    <queryTableFields count="8">
      <queryTableField id="1" name="PRO ODER" tableColumnId="1"/>
      <queryTableField id="2" name="Ngày" tableColumnId="2"/>
      <queryTableField id="3" name="Line" tableColumnId="3"/>
      <queryTableField id="6" name="Ngày hoàn thành" tableColumnId="6"/>
      <queryTableField id="4" name="Note" tableColumnId="4"/>
      <queryTableField id="5" name="Ưu tiên" tableColumnId="5"/>
      <queryTableField id="7" name="Time" tableColumnId="7"/>
      <queryTableField id="9" name="PU-COD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797E3C78-C674-4748-8AAE-AF74F54DC3DE}" autoFormatId="16" applyNumberFormats="0" applyBorderFormats="0" applyFontFormats="0" applyPatternFormats="0" applyAlignmentFormats="0" applyWidthHeightFormats="0">
  <queryTableRefresh nextId="9">
    <queryTableFields count="7">
      <queryTableField id="1" name="Fix RPRO" tableColumnId="1"/>
      <queryTableField id="3" name="RPRO" tableColumnId="3"/>
      <queryTableField id="4" name="Stage_ID" tableColumnId="4"/>
      <queryTableField id="5" name="MachineID" tableColumnId="5"/>
      <queryTableField id="6" name="CreateDate" tableColumnId="6"/>
      <queryTableField id="7" name="ShiftName" tableColumnId="7"/>
      <queryTableField id="8" name="Check ou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859E899-F000-4017-8E73-2F72BE4AA136}" autoFormatId="16" applyNumberFormats="0" applyBorderFormats="0" applyFontFormats="0" applyPatternFormats="0" applyAlignmentFormats="0" applyWidthHeightFormats="0">
  <queryTableRefresh nextId="4">
    <queryTableFields count="3">
      <queryTableField id="1" name="SO" tableColumnId="1"/>
      <queryTableField id="2" name="RPRO 365" tableColumnId="2"/>
      <queryTableField id="3" name="Bộ phận" tableColumnId="3"/>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7E6CAE-C043-4873-A891-35433347C876}" name="Data_Power_app" displayName="Data_Power_app" ref="A1:BL736" tableType="queryTable" totalsRowShown="0" headerRowDxfId="98" headerRowBorderDxfId="97" tableBorderDxfId="96" totalsRowBorderDxfId="95">
  <autoFilter ref="A1:BL736" xr:uid="{6D7E6CAE-C043-4873-A891-35433347C876}"/>
  <tableColumns count="64">
    <tableColumn id="1" xr3:uid="{C86FB094-580C-4357-BB92-EA591EB00713}" uniqueName="1" name="STT" queryTableFieldId="1" dataDxfId="70"/>
    <tableColumn id="2" xr3:uid="{B80096DD-BB19-4F6E-A7D5-6E97B74D7398}" uniqueName="2" name="SO" queryTableFieldId="2" dataDxfId="69"/>
    <tableColumn id="3" xr3:uid="{967485C5-5B32-43C6-AEF8-FEDC17419F95}" uniqueName="3" name="PRO ODER" queryTableFieldId="3" dataDxfId="68"/>
    <tableColumn id="4" xr3:uid="{0B9E6CA8-CE1B-439B-87FC-62C2A8ABA3AA}" uniqueName="4" name="Brand Code" queryTableFieldId="4" dataDxfId="67"/>
    <tableColumn id="5" xr3:uid="{4AFFC484-EE07-4A2C-AFCE-351C16788754}" uniqueName="5" name="CUSTOMERS" queryTableFieldId="5" dataDxfId="66"/>
    <tableColumn id="6" xr3:uid="{F3A92624-4E1C-4CD5-99F7-65DC6AC996E6}" uniqueName="6" name="#MOLDED" queryTableFieldId="6" dataDxfId="65"/>
    <tableColumn id="7" xr3:uid="{FE569900-5CA0-4117-B632-4FEF25F1B141}" uniqueName="7" name="Total Qty" queryTableFieldId="7" dataDxfId="64"/>
    <tableColumn id="8" xr3:uid="{EC071672-598E-4426-A40D-F77E321B90F5}" uniqueName="8" name="Load material (PPC)" queryTableFieldId="8" dataDxfId="63"/>
    <tableColumn id="9" xr3:uid="{468592C0-C622-4026-A4B3-B7D96E03F424}" uniqueName="9" name="RECEIVED (MATERIAL)" queryTableFieldId="9" dataDxfId="62"/>
    <tableColumn id="10" xr3:uid="{3AE60A70-BF1A-4148-A4A6-F88E0B1F8ECB}" uniqueName="10" name="RECEIVED (LOGO)" queryTableFieldId="10" dataDxfId="61"/>
    <tableColumn id="11" xr3:uid="{27EBDD99-BD56-469E-A24D-E687104C13F6}" uniqueName="11" name="Laminating (PPC)" queryTableFieldId="11" dataDxfId="60"/>
    <tableColumn id="12" xr3:uid="{4843BA28-8FAC-49DD-A3C6-63C11FB34E28}" uniqueName="12" name="Laminating (Pro)" queryTableFieldId="12" dataDxfId="59"/>
    <tableColumn id="13" xr3:uid="{3AD1C6A4-5322-498E-B256-2186CBB20325}" uniqueName="13" name="Prefitting (PPC)" queryTableFieldId="13" dataDxfId="58"/>
    <tableColumn id="14" xr3:uid="{2249BEB3-7627-443C-9E2F-D8567D4FDF85}" uniqueName="14" name="Prefitting (Pro)" queryTableFieldId="14" dataDxfId="57"/>
    <tableColumn id="15" xr3:uid="{0C2FB1BF-72E1-410D-A04E-7221C5E21F64}" uniqueName="15" name="Slipting (PPC)" queryTableFieldId="15" dataDxfId="56"/>
    <tableColumn id="16" xr3:uid="{28F40E2F-86AE-4455-ADDE-01F2CB5F8049}" uniqueName="16" name="Slipting (Pro)" queryTableFieldId="16" dataDxfId="55"/>
    <tableColumn id="17" xr3:uid="{C042E4EF-FDE8-4F7B-8427-83D4F5868099}" uniqueName="17" name="Bào (PPC)" queryTableFieldId="17" dataDxfId="54"/>
    <tableColumn id="18" xr3:uid="{C58F1C62-CF2D-4584-96AC-2D1892EC024C}" uniqueName="18" name="Bào (Pro)" queryTableFieldId="18" dataDxfId="53"/>
    <tableColumn id="19" xr3:uid="{3B0E0917-4B2D-41A2-9F94-42A9617D461D}" uniqueName="19" name="SUB" queryTableFieldId="19" dataDxfId="52"/>
    <tableColumn id="20" xr3:uid="{96337EAC-8854-46FF-AADC-F433A8281FA7}" uniqueName="20" name="Molding (PPC)" queryTableFieldId="20" dataDxfId="51"/>
    <tableColumn id="21" xr3:uid="{286CFF13-C82A-4C9F-8E85-F1C7F3B0AFDE}" uniqueName="21" name="Molding Pro (IN)" queryTableFieldId="21" dataDxfId="50"/>
    <tableColumn id="22" xr3:uid="{E2F5DD0E-8D9E-42D6-99C6-4EFA0B557751}" uniqueName="22" name="Molding Pro" queryTableFieldId="22" dataDxfId="49"/>
    <tableColumn id="23" xr3:uid="{6B8C902B-9A8D-4076-B978-691F29D34EAD}" uniqueName="23" name="IN lean Line (PPC)" queryTableFieldId="23" dataDxfId="48"/>
    <tableColumn id="24" xr3:uid="{9EA612B3-0FF5-43A3-B973-554578EF89BF}" uniqueName="24" name="IN lean Line (Pro)" queryTableFieldId="24" dataDxfId="47"/>
    <tableColumn id="25" xr3:uid="{1149DDF4-E56E-4B83-A8B2-A9F6F0F793DA}" uniqueName="25" name="IN lean Line (MACHINE)" queryTableFieldId="25" dataDxfId="46"/>
    <tableColumn id="26" xr3:uid="{A5001BA0-8312-41C0-A8B7-70648906105A}" uniqueName="26" name="Out lean Line (PPC)" queryTableFieldId="26" dataDxfId="45"/>
    <tableColumn id="27" xr3:uid="{EAC8FAA3-0A81-4E99-BB0C-3B568653165F}" uniqueName="27" name="Out lean Line (Pro)" queryTableFieldId="27" dataDxfId="44"/>
    <tableColumn id="28" xr3:uid="{A8F129E5-448E-4723-99B2-0E0D0CF22025}" uniqueName="28" name="PACKING PRO" queryTableFieldId="28" dataDxfId="43"/>
    <tableColumn id="29" xr3:uid="{9351A87F-CE33-443E-93C7-4029120E2DBB}" uniqueName="29" name="Packing date" queryTableFieldId="29" dataDxfId="42"/>
    <tableColumn id="30" xr3:uid="{491A79A6-3237-408D-A924-00A03A3C0625}" uniqueName="30" name="Finish date" queryTableFieldId="30" dataDxfId="41"/>
    <tableColumn id="31" xr3:uid="{767149AE-6AF3-416F-8639-C5B4EDEB69F6}" uniqueName="31" name="PPC Confirm" queryTableFieldId="31" dataDxfId="40"/>
    <tableColumn id="32" xr3:uid="{BB7AA7F9-E506-49E9-8BB0-C1D9BA16A862}" uniqueName="32" name="STORED" queryTableFieldId="32" dataDxfId="39"/>
    <tableColumn id="33" xr3:uid="{3755E707-6A19-4F2D-922D-E1E9FAFA4034}" uniqueName="33" name="STATUS" queryTableFieldId="33" dataDxfId="38"/>
    <tableColumn id="34" xr3:uid="{8F514D5D-8A30-4C6E-9B5B-98774146A286}" uniqueName="34" name="#Last" queryTableFieldId="34" dataDxfId="37"/>
    <tableColumn id="35" xr3:uid="{56B64073-34F4-4538-991B-A56491E2A329}" uniqueName="35" name="BOM" queryTableFieldId="35" dataDxfId="36"/>
    <tableColumn id="36" xr3:uid="{E1DD1E89-2844-439A-9E84-BB9FBF87ADA1}" uniqueName="36" name="#MOLD" queryTableFieldId="36" dataDxfId="35"/>
    <tableColumn id="37" xr3:uid="{B6501759-DA5C-4D79-952B-A77FB68820CA}" uniqueName="37" name="GENDER" queryTableFieldId="37" dataDxfId="34"/>
    <tableColumn id="38" xr3:uid="{50C278C9-CD6A-4EFE-9777-11AFBC1C66C0}" uniqueName="38" name="PU" queryTableFieldId="38" dataDxfId="33"/>
    <tableColumn id="39" xr3:uid="{3BA0669E-5882-441F-AD02-8420A230C86E}" uniqueName="39" name="PU DESCRIPTION" queryTableFieldId="39" dataDxfId="32"/>
    <tableColumn id="40" xr3:uid="{342EAE7A-781B-4E33-9798-4725C86427FC}" uniqueName="40" name="DL PU" queryTableFieldId="40" dataDxfId="31"/>
    <tableColumn id="41" xr3:uid="{80FFE5C3-340B-4F5E-842C-15207AEA24CA}" uniqueName="41" name="PU2" queryTableFieldId="41" dataDxfId="30"/>
    <tableColumn id="42" xr3:uid="{AFA25A5C-5688-4E15-A2A0-AAF921590259}" uniqueName="42" name="PU2 DESCRIPTION" queryTableFieldId="42" dataDxfId="29"/>
    <tableColumn id="43" xr3:uid="{28CEFB5F-5868-4455-9645-C862D6EED570}" uniqueName="43" name="DL PU2" queryTableFieldId="43" dataDxfId="28"/>
    <tableColumn id="44" xr3:uid="{24E27BAA-5876-42F4-A647-B919EFF71F84}" uniqueName="44" name="PU3" queryTableFieldId="44" dataDxfId="27"/>
    <tableColumn id="45" xr3:uid="{6A88B238-2B5D-4074-8A3C-01189E888C1E}" uniqueName="45" name="PU3 DESCRIPTION" queryTableFieldId="45" dataDxfId="26"/>
    <tableColumn id="46" xr3:uid="{856A1C0D-88ED-4EF1-A968-FFECBBED4253}" uniqueName="46" name="DL PU3" queryTableFieldId="46" dataDxfId="25"/>
    <tableColumn id="47" xr3:uid="{3AF7D10F-B15E-4C81-B8C6-260229E25921}" uniqueName="47" name="FB" queryTableFieldId="47" dataDxfId="24"/>
    <tableColumn id="48" xr3:uid="{0566AB07-2459-4460-8503-54C2C8FDCAEB}" uniqueName="48" name="FB DESCRIPTION" queryTableFieldId="48" dataDxfId="23"/>
    <tableColumn id="49" xr3:uid="{C04833A9-5A73-4AD6-8E8F-117BF9310C33}" uniqueName="49" name="DL FB" queryTableFieldId="49" dataDxfId="22"/>
    <tableColumn id="50" xr3:uid="{19CC9738-2B46-4ED7-BD51-A78BFACC940C}" uniqueName="50" name="LOGO" queryTableFieldId="50" dataDxfId="21"/>
    <tableColumn id="51" xr3:uid="{19330F8D-DBFA-42E6-BF25-507370754B23}" uniqueName="51" name="LOGO DESCRIPTION" queryTableFieldId="51" dataDxfId="20"/>
    <tableColumn id="52" xr3:uid="{1EF09492-127D-4E7D-918F-2A5410BCD6C0}" uniqueName="52" name="DL LOGO" queryTableFieldId="52" dataDxfId="19"/>
    <tableColumn id="53" xr3:uid="{DA973D74-19DF-44A5-A38B-1601B3522F93}" uniqueName="53" name="SKIVING" queryTableFieldId="53" dataDxfId="18"/>
    <tableColumn id="54" xr3:uid="{89628A95-D6F7-402A-9860-ED3623C6A9B9}" uniqueName="54" name="CHECK TOTAL" queryTableFieldId="54" dataDxfId="17"/>
    <tableColumn id="55" xr3:uid="{E54E3EE1-3B54-465A-A698-F41E482D20F3}" uniqueName="55" name="THĂNG HOA" queryTableFieldId="55" dataDxfId="16"/>
    <tableColumn id="56" xr3:uid="{4144465E-E942-4415-8C29-DBE99E364781}" uniqueName="56" name="DETAIL" queryTableFieldId="56" dataDxfId="15"/>
    <tableColumn id="57" xr3:uid="{829B625F-5A79-4832-A8B6-E0AFB5B131F3}" uniqueName="57" name="DETAIL SKIVING" queryTableFieldId="57" dataDxfId="14"/>
    <tableColumn id="58" xr3:uid="{A711A2EF-A72E-442A-9893-DE49155C919D}" uniqueName="58" name="LAMINATION MACHINE (PLAN)" queryTableFieldId="58" dataDxfId="13">
      <calculatedColumnFormula>IFERROR(VLOOKUP(Data_Power_app[[#This Row],[PRO ODER]],'Result'!H:J,3,0),"")</calculatedColumnFormula>
    </tableColumn>
    <tableColumn id="59" xr3:uid="{D730FDA6-666E-4498-A6CF-49A0BE883291}" uniqueName="59" name="LAMINATION MACHINE (REALTIME)" queryTableFieldId="59" dataDxfId="12">
      <calculatedColumnFormula>IFERROR(VLOOKUP(Data_Power_app[[#This Row],[PRO ODER]]&amp;"LAM",'Real Time'!A:E,4,0),"")</calculatedColumnFormula>
    </tableColumn>
    <tableColumn id="60" xr3:uid="{69E9C5A4-7FC7-43BC-BA01-FDFAFCB2118E}" uniqueName="60" name="Check" queryTableFieldId="60" dataDxfId="11">
      <calculatedColumnFormula>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calculatedColumnFormula>
    </tableColumn>
    <tableColumn id="61" xr3:uid="{B37EB79C-7678-4AD0-BB19-E69A7642F929}" uniqueName="61" name="Delay/Urgent" queryTableFieldId="62" dataDxfId="10">
      <calculatedColumnFormula>IFERROR(VLOOKUP(Data_Power_app[[#This Row],[PRO ODER]],'Xuất-Delay-SLT'!B:C,2,0),"")</calculatedColumnFormula>
    </tableColumn>
    <tableColumn id="62" xr3:uid="{035F78CE-F757-422F-8252-CF52F06891D7}" uniqueName="62" name="LEANLINE PLAN" queryTableFieldId="63" dataDxfId="9">
      <calculatedColumnFormula>IFERROR(VLOOKUP(Data_Power_app[[#This Row],[PRO ODER]],'Plan Lean DC'!A:C,3,0),"")</calculatedColumnFormula>
    </tableColumn>
    <tableColumn id="63" xr3:uid="{43572901-6071-4D78-BC31-D0179CC4FE04}" uniqueName="63" name="LEANLINE (REALTIME)" queryTableFieldId="64" dataDxfId="8">
      <calculatedColumnFormula>IFERROR(VLOOKUP(Data_Power_app[[#This Row],[PRO ODER]]&amp;"LEAN_IN",'Real Time'!A:D,4,0),"")</calculatedColumnFormula>
    </tableColumn>
    <tableColumn id="64" xr3:uid="{D8825023-AB1A-4B14-B441-1350F437AF06}" uniqueName="64" name="CheckLL" queryTableFieldId="65" dataDxfId="7">
      <calculatedColumnFormula array="1">IFERROR(_xlfn.IFS(Data_Power_app[[#This Row],[LEANLINE PLAN]]="","",Data_Power_app[[#This Row],[LEANLINE (REALTIME)]]="","",SEARCH(RIGHT(Data_Power_app[[#This Row],[LEANLINE (REALTIME)]],1),Data_Power_app[[#This Row],[LEANLINE PLAN]],1)&gt;0,"True"),"False")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2A147B-BE8D-4F2A-A4BC-9A2C961696AC}" name="Result" displayName="Result" ref="A1:E708" tableType="queryTable" totalsRowShown="0">
  <autoFilter ref="A1:E708" xr:uid="{1E2A147B-BE8D-4F2A-A4BC-9A2C961696AC}"/>
  <tableColumns count="5">
    <tableColumn id="1" xr3:uid="{C62CCDD8-A23F-4B6D-8372-2FA77D213080}" uniqueName="1" name="RPRO" queryTableFieldId="1" dataDxfId="85"/>
    <tableColumn id="2" xr3:uid="{BB86B9EE-F239-46AB-B2A7-67D39AD6411B}" uniqueName="2" name="MACHINE" queryTableFieldId="2" dataDxfId="84"/>
    <tableColumn id="3" xr3:uid="{CCAF7678-F9C9-48FE-93BD-E5717FD738C8}" uniqueName="3" name="Machine Planning" queryTableFieldId="3" dataDxfId="83"/>
    <tableColumn id="4" xr3:uid="{89CAEE52-5C05-406A-A7D5-95256E7EDBB7}" uniqueName="4" name="PLANNING DATE" queryTableFieldId="4" dataDxfId="82"/>
    <tableColumn id="5" xr3:uid="{DE068587-879D-4448-B1DF-71793DC47F52}" uniqueName="5" name="Check" queryTableFieldId="5" dataDxfId="81">
      <calculatedColumnFormula>IFERROR(VLOOKUP(Result[[#This Row],[RPRO]],H:H,1,0),"")</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8C931F-466B-45AD-BAC2-AD09A51FF214}" name="Result5" displayName="Result5" ref="H1:L2951" totalsRowShown="0">
  <autoFilter ref="H1:L2951" xr:uid="{528C931F-466B-45AD-BAC2-AD09A51FF214}"/>
  <sortState xmlns:xlrd2="http://schemas.microsoft.com/office/spreadsheetml/2017/richdata2" ref="H2:L2718">
    <sortCondition ref="H2:H2718"/>
  </sortState>
  <tableColumns count="5">
    <tableColumn id="1" xr3:uid="{F79B836F-98DC-4275-AB16-F8C18B3B106D}" name="RPRO" dataDxfId="94"/>
    <tableColumn id="2" xr3:uid="{C00D5119-85D5-4DF0-AF85-A1479A7AF884}" name="MACHINE" dataDxfId="93"/>
    <tableColumn id="3" xr3:uid="{5B335BD1-86BE-4070-A2F9-48DC8D6C53C8}" name="Machine Planning" dataDxfId="92"/>
    <tableColumn id="4" xr3:uid="{1D11B2B5-1825-441F-B20E-868E719FC660}" name="PLANNING DATE" dataDxfId="91"/>
    <tableColumn id="5" xr3:uid="{479B4E3A-76FB-4C70-86CE-402D8A5D94AB}" name="Checkout" dataDxfId="90">
      <calculatedColumnFormula>IFERROR(VLOOKUP(Result5[[#This Row],[RPRO]],'Data Power app'!C:C,1,0),"Xoa")</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8D834E-6AEF-4358-8B1D-FDBA83380CED}" name="Results" displayName="Results" ref="A1:H766" tableType="queryTable" totalsRowShown="0">
  <autoFilter ref="A1:H766" xr:uid="{C18D834E-6AEF-4358-8B1D-FDBA83380CED}"/>
  <tableColumns count="8">
    <tableColumn id="1" xr3:uid="{70A3B064-9D29-47FB-BD22-0B1032B2C952}" uniqueName="1" name="PRO ODER" queryTableFieldId="1" dataDxfId="80"/>
    <tableColumn id="2" xr3:uid="{E18F0C57-460F-4CBF-B21B-C03352759278}" uniqueName="2" name="Ngày" queryTableFieldId="2" dataDxfId="79"/>
    <tableColumn id="3" xr3:uid="{2E5C0467-6833-49EE-A9D1-8BF5602DF44D}" uniqueName="3" name="Line" queryTableFieldId="3" dataDxfId="78"/>
    <tableColumn id="6" xr3:uid="{56BA8D1D-EE84-452F-939E-DE0257EA0CC5}" uniqueName="6" name="Ngày hoàn thành" queryTableFieldId="6" dataDxfId="77"/>
    <tableColumn id="4" xr3:uid="{9E939EEC-A1CC-4C11-A38F-E2DCAD39DE3C}" uniqueName="4" name="Note" queryTableFieldId="4" dataDxfId="76"/>
    <tableColumn id="5" xr3:uid="{9BF1E7F8-8430-40D4-AF6C-EF2FDA43E644}" uniqueName="5" name="Ưu tiên" queryTableFieldId="5" dataDxfId="75"/>
    <tableColumn id="7" xr3:uid="{2FE47149-B26D-4235-A756-BB4062147343}" uniqueName="7" name="Time" queryTableFieldId="7" dataDxfId="74"/>
    <tableColumn id="8" xr3:uid="{7B780B33-4CA4-4A3E-BC64-5A81114B53DA}" uniqueName="8" name="PU-CODE" queryTableFieldId="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C1D85D-EF47-4BEA-9685-FFCB6A687079}" name="Real_Time" displayName="Real_Time" ref="A1:G4847" tableType="queryTable" totalsRowShown="0">
  <autoFilter ref="A1:G4847" xr:uid="{9CC1D85D-EF47-4BEA-9685-FFCB6A687079}"/>
  <tableColumns count="7">
    <tableColumn id="1" xr3:uid="{8FEE2A98-A4DC-4D3E-A826-D9751157AA9C}" uniqueName="1" name="Fix RPRO" queryTableFieldId="1" dataDxfId="6"/>
    <tableColumn id="3" xr3:uid="{B884159B-B278-4FC3-BEDF-8D3552C750A5}" uniqueName="3" name="RPRO" queryTableFieldId="3" dataDxfId="5"/>
    <tableColumn id="4" xr3:uid="{232D28F2-5D3A-4E90-BAB8-08DCD547EA76}" uniqueName="4" name="Stage_ID" queryTableFieldId="4" dataDxfId="4"/>
    <tableColumn id="5" xr3:uid="{4A7490F2-9B92-4CBC-B8C6-2F1848049727}" uniqueName="5" name="MachineID" queryTableFieldId="5" dataDxfId="3"/>
    <tableColumn id="6" xr3:uid="{A9E33209-2F48-4202-AEDB-A14DEED8C918}" uniqueName="6" name="CreateDate" queryTableFieldId="6" dataDxfId="2"/>
    <tableColumn id="7" xr3:uid="{A23072CC-B60D-48F3-8C21-85FB26FEFBBE}" uniqueName="7" name="ShiftName" queryTableFieldId="7" dataDxfId="1"/>
    <tableColumn id="2" xr3:uid="{3594BE2A-7515-4DDE-AB76-2605F80955CA}" uniqueName="2" name="Check out" queryTableFieldId="8"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061C2B-A790-4792-8AD3-FE6FD60F6853}" name="Xuất_Delay_SLT" displayName="Xuất_Delay_SLT" ref="A1:C154" tableType="queryTable" totalsRowShown="0">
  <autoFilter ref="A1:C154" xr:uid="{FE061C2B-A790-4792-8AD3-FE6FD60F6853}"/>
  <tableColumns count="3">
    <tableColumn id="1" xr3:uid="{BC8392B2-3D29-4DB9-A33B-13EA83AE00DD}" uniqueName="1" name="SO" queryTableFieldId="1" dataDxfId="73"/>
    <tableColumn id="2" xr3:uid="{6BB00023-E0EE-4B60-9CAD-FA1C238AD3DA}" uniqueName="2" name="RPRO 365" queryTableFieldId="2" dataDxfId="72"/>
    <tableColumn id="3" xr3:uid="{B984D743-714A-417A-BC6A-A4BA82C32ADA}" uniqueName="3" name="Bộ phận" queryTableFieldId="3" dataDxfId="7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A80259-ED35-4703-98B7-DF2983C06D45}" name="Table12" displayName="Table12" ref="A2:F5" totalsRowShown="0" headerRowDxfId="89" headerRowBorderDxfId="88" tableBorderDxfId="87" totalsRowBorderDxfId="86">
  <autoFilter ref="A2:F5" xr:uid="{58A80259-ED35-4703-98B7-DF2983C06D45}"/>
  <tableColumns count="6">
    <tableColumn id="1" xr3:uid="{AE4A9C6B-C23B-4442-B95A-FD7D8B973038}" name="#Mold"/>
    <tableColumn id="2" xr3:uid="{E3BFF51D-E927-4279-A44B-A027B9DF37B8}" name="Lamination"/>
    <tableColumn id="3" xr3:uid="{0B91A45D-9C01-493C-BF0A-768618641751}" name="Prefitting"/>
    <tableColumn id="4" xr3:uid="{2EAF4183-C7D1-45D1-BBF8-3E300F5AB7E9}" name="Molding Out"/>
    <tableColumn id="5" xr3:uid="{3F007B10-D404-4812-BCE7-5259563BED75}" name="Lean Line Out"/>
    <tableColumn id="6" xr3:uid="{86FD9E39-871C-4FB6-8A22-D43C30C89AD4}" name="Stor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681AD-AAB3-4126-86AF-71C07F985DA8}">
  <sheetPr codeName="Sheet1"/>
  <dimension ref="A1:BL736"/>
  <sheetViews>
    <sheetView topLeftCell="BE1" zoomScale="85" zoomScaleNormal="85" workbookViewId="0">
      <pane ySplit="1" topLeftCell="A14" activePane="bottomLeft" state="frozen"/>
      <selection activeCell="O1" sqref="O1"/>
      <selection pane="bottomLeft" activeCell="BG34" sqref="BG34"/>
    </sheetView>
  </sheetViews>
  <sheetFormatPr defaultRowHeight="15" x14ac:dyDescent="0.25"/>
  <cols>
    <col min="1" max="1" width="9.28515625" bestFit="1" customWidth="1"/>
    <col min="2" max="2" width="15.140625" bestFit="1" customWidth="1"/>
    <col min="3" max="3" width="17.5703125" bestFit="1" customWidth="1"/>
    <col min="4" max="4" width="16.140625" bestFit="1" customWidth="1"/>
    <col min="5" max="5" width="81.140625" bestFit="1" customWidth="1"/>
    <col min="6" max="6" width="15.140625" bestFit="1" customWidth="1"/>
    <col min="7" max="7" width="13.7109375" bestFit="1" customWidth="1"/>
    <col min="8" max="8" width="18" style="1" bestFit="1" customWidth="1"/>
    <col min="9" max="9" width="16.28515625" style="1" bestFit="1" customWidth="1"/>
    <col min="10" max="10" width="28.42578125" style="1" bestFit="1" customWidth="1"/>
    <col min="11" max="11" width="21.42578125" style="1" bestFit="1" customWidth="1"/>
    <col min="12" max="12" width="20.7109375" style="1" bestFit="1" customWidth="1"/>
    <col min="13" max="13" width="20" style="1" bestFit="1" customWidth="1"/>
    <col min="14" max="14" width="19.140625" style="1" bestFit="1" customWidth="1"/>
    <col min="15" max="15" width="18.140625" style="1" bestFit="1" customWidth="1"/>
    <col min="16" max="16" width="17.28515625" style="1" bestFit="1" customWidth="1"/>
    <col min="17" max="17" width="15.140625" style="1" bestFit="1" customWidth="1"/>
    <col min="18" max="18" width="14.28515625" style="1" bestFit="1" customWidth="1"/>
    <col min="19" max="19" width="9.85546875" style="1" bestFit="1" customWidth="1"/>
    <col min="20" max="20" width="18.42578125" style="1" bestFit="1" customWidth="1"/>
    <col min="21" max="21" width="20.140625" style="1" bestFit="1" customWidth="1"/>
    <col min="22" max="22" width="16.28515625" style="1" bestFit="1" customWidth="1"/>
    <col min="23" max="23" width="22" style="1" bestFit="1" customWidth="1"/>
    <col min="24" max="24" width="21.140625" style="1" bestFit="1" customWidth="1"/>
    <col min="25" max="25" width="16.140625" style="1" bestFit="1" customWidth="1"/>
    <col min="26" max="26" width="23.28515625" style="1" bestFit="1" customWidth="1"/>
    <col min="27" max="27" width="22.5703125" style="1" bestFit="1" customWidth="1"/>
    <col min="28" max="28" width="18.85546875" style="1" bestFit="1" customWidth="1"/>
    <col min="29" max="29" width="17.28515625" style="1" bestFit="1" customWidth="1"/>
    <col min="30" max="30" width="15.5703125" style="1" bestFit="1" customWidth="1"/>
    <col min="31" max="31" width="17.42578125" style="1" bestFit="1" customWidth="1"/>
    <col min="32" max="32" width="13.28515625" style="1" bestFit="1" customWidth="1"/>
    <col min="33" max="33" width="12.5703125" bestFit="1" customWidth="1"/>
    <col min="34" max="34" width="48.42578125" bestFit="1" customWidth="1"/>
    <col min="35" max="35" width="11.5703125" bestFit="1" customWidth="1"/>
    <col min="36" max="36" width="16.140625" bestFit="1" customWidth="1"/>
    <col min="37" max="37" width="13.7109375" bestFit="1" customWidth="1"/>
    <col min="38" max="38" width="11.5703125" bestFit="1" customWidth="1"/>
    <col min="39" max="39" width="81.140625" bestFit="1" customWidth="1"/>
    <col min="40" max="41" width="11.5703125" bestFit="1" customWidth="1"/>
    <col min="42" max="42" width="81.140625" bestFit="1" customWidth="1"/>
    <col min="43" max="43" width="12.5703125" bestFit="1" customWidth="1"/>
    <col min="44" max="44" width="9.85546875" bestFit="1" customWidth="1"/>
    <col min="45" max="45" width="22.28515625" bestFit="1" customWidth="1"/>
    <col min="46" max="46" width="12.5703125" bestFit="1" customWidth="1"/>
    <col min="47" max="47" width="11.7109375" bestFit="1" customWidth="1"/>
    <col min="48" max="48" width="81.140625" bestFit="1" customWidth="1"/>
    <col min="49" max="49" width="11.42578125" bestFit="1" customWidth="1"/>
    <col min="50" max="50" width="11.7109375" bestFit="1" customWidth="1"/>
    <col min="51" max="51" width="81.140625" bestFit="1" customWidth="1"/>
    <col min="52" max="52" width="14.28515625" bestFit="1" customWidth="1"/>
    <col min="53" max="53" width="13.5703125" bestFit="1" customWidth="1"/>
    <col min="54" max="54" width="18.28515625" bestFit="1" customWidth="1"/>
    <col min="55" max="55" width="25" bestFit="1" customWidth="1"/>
    <col min="56" max="57" width="81.140625" bestFit="1" customWidth="1"/>
    <col min="58" max="58" width="26.42578125" bestFit="1" customWidth="1"/>
    <col min="59" max="59" width="17.28515625" style="6" bestFit="1" customWidth="1"/>
    <col min="60" max="60" width="11.85546875" bestFit="1" customWidth="1"/>
    <col min="61" max="61" width="18.85546875" bestFit="1" customWidth="1"/>
    <col min="62" max="62" width="20.140625" bestFit="1" customWidth="1"/>
    <col min="63" max="63" width="16.140625" bestFit="1" customWidth="1"/>
    <col min="64" max="64" width="13.85546875" bestFit="1" customWidth="1"/>
  </cols>
  <sheetData>
    <row r="1" spans="1:64" s="2" customFormat="1" ht="45" x14ac:dyDescent="0.25">
      <c r="A1" s="7" t="s">
        <v>0</v>
      </c>
      <c r="B1" s="8" t="s">
        <v>1</v>
      </c>
      <c r="C1" s="8" t="s">
        <v>2</v>
      </c>
      <c r="D1" s="8" t="s">
        <v>3</v>
      </c>
      <c r="E1" s="8" t="s">
        <v>4</v>
      </c>
      <c r="F1" s="8" t="s">
        <v>5</v>
      </c>
      <c r="G1" s="8"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23" t="s">
        <v>409</v>
      </c>
      <c r="BG1" s="24" t="s">
        <v>410</v>
      </c>
      <c r="BH1" s="25" t="s">
        <v>421</v>
      </c>
      <c r="BI1" s="8" t="s">
        <v>2848</v>
      </c>
      <c r="BJ1" s="26" t="s">
        <v>3601</v>
      </c>
      <c r="BK1" s="26" t="s">
        <v>3602</v>
      </c>
      <c r="BL1" s="27" t="s">
        <v>3603</v>
      </c>
    </row>
    <row r="2" spans="1:64" x14ac:dyDescent="0.25">
      <c r="A2" s="34">
        <v>2</v>
      </c>
      <c r="B2" s="31" t="s">
        <v>477</v>
      </c>
      <c r="C2" s="31" t="s">
        <v>478</v>
      </c>
      <c r="D2" s="31" t="s">
        <v>72</v>
      </c>
      <c r="E2" s="31" t="s">
        <v>228</v>
      </c>
      <c r="F2" s="31" t="s">
        <v>58</v>
      </c>
      <c r="G2" s="31">
        <v>396</v>
      </c>
      <c r="H2" s="14">
        <v>45809</v>
      </c>
      <c r="I2" s="31" t="s">
        <v>59</v>
      </c>
      <c r="J2" s="14">
        <v>45818</v>
      </c>
      <c r="K2" s="14">
        <v>45810</v>
      </c>
      <c r="L2" s="14">
        <v>45804.401956018519</v>
      </c>
      <c r="M2" s="14">
        <v>45810</v>
      </c>
      <c r="N2" s="14">
        <v>45804.133310185185</v>
      </c>
      <c r="O2" s="14" t="s">
        <v>59</v>
      </c>
      <c r="P2" s="14" t="s">
        <v>59</v>
      </c>
      <c r="Q2" s="14" t="s">
        <v>59</v>
      </c>
      <c r="R2" s="14" t="s">
        <v>59</v>
      </c>
      <c r="S2" s="14" t="s">
        <v>59</v>
      </c>
      <c r="T2" s="14">
        <v>45815</v>
      </c>
      <c r="U2" s="14">
        <v>45805.314432870371</v>
      </c>
      <c r="V2" s="14">
        <v>45808.490439814814</v>
      </c>
      <c r="W2" s="14">
        <v>45817</v>
      </c>
      <c r="X2" s="14">
        <v>45819.348124999997</v>
      </c>
      <c r="Y2" s="14" t="s">
        <v>60</v>
      </c>
      <c r="Z2" s="14">
        <v>45817</v>
      </c>
      <c r="AA2" s="14">
        <v>45819.550717592596</v>
      </c>
      <c r="AB2" s="14" t="s">
        <v>59</v>
      </c>
      <c r="AC2" s="14">
        <v>45817</v>
      </c>
      <c r="AD2" s="14">
        <v>45834</v>
      </c>
      <c r="AE2" s="14">
        <v>45817</v>
      </c>
      <c r="AF2" s="14">
        <v>45835</v>
      </c>
      <c r="AG2" s="31" t="s">
        <v>435</v>
      </c>
      <c r="AH2" s="31" t="s">
        <v>479</v>
      </c>
      <c r="AI2" s="31" t="s">
        <v>480</v>
      </c>
      <c r="AJ2" s="31" t="s">
        <v>481</v>
      </c>
      <c r="AK2" s="31" t="s">
        <v>85</v>
      </c>
      <c r="AL2" s="31" t="s">
        <v>299</v>
      </c>
      <c r="AM2" s="31" t="s">
        <v>300</v>
      </c>
      <c r="AN2" s="31">
        <v>14.9612</v>
      </c>
      <c r="AO2" s="31" t="s">
        <v>66</v>
      </c>
      <c r="AP2" s="31"/>
      <c r="AQ2" s="31"/>
      <c r="AR2" s="31" t="s">
        <v>66</v>
      </c>
      <c r="AS2" s="31"/>
      <c r="AT2" s="31"/>
      <c r="AU2" s="31" t="s">
        <v>301</v>
      </c>
      <c r="AV2" s="31" t="s">
        <v>302</v>
      </c>
      <c r="AW2" s="31">
        <v>33.6798</v>
      </c>
      <c r="AX2" s="31" t="s">
        <v>468</v>
      </c>
      <c r="AY2" s="31" t="s">
        <v>469</v>
      </c>
      <c r="AZ2" s="13">
        <v>396</v>
      </c>
      <c r="BA2" s="31" t="s">
        <v>59</v>
      </c>
      <c r="BB2" s="31">
        <v>396</v>
      </c>
      <c r="BC2" s="31" t="s">
        <v>59</v>
      </c>
      <c r="BD2" s="31" t="s">
        <v>59</v>
      </c>
      <c r="BE2" s="31" t="s">
        <v>59</v>
      </c>
      <c r="BF2" s="31" t="str">
        <f>IFERROR(VLOOKUP(Data_Power_app[[#This Row],[PRO ODER]],'Result'!H:J,3,0),"")</f>
        <v/>
      </c>
      <c r="BG2" s="15" t="str">
        <f>IFERROR(VLOOKUP(Data_Power_app[[#This Row],[PRO ODER]]&amp;"LAM",'Real Time'!A:E,4,0),"")</f>
        <v>ML-01</v>
      </c>
      <c r="BH2" s="31"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 s="31" t="str">
        <f>IFERROR(VLOOKUP(Data_Power_app[[#This Row],[PRO ODER]],'Xuất-Delay-SLT'!B:C,2,0),"")</f>
        <v>PRODUCTION DELAY</v>
      </c>
      <c r="BJ2" s="31" t="str">
        <f>IFERROR(VLOOKUP(Data_Power_app[[#This Row],[PRO ODER]],'Plan Lean DC'!A:C,3,0),"")</f>
        <v/>
      </c>
      <c r="BK2" s="31" t="str">
        <f>IFERROR(VLOOKUP(Data_Power_app[[#This Row],[PRO ODER]]&amp;"LEAN_IN",'Real Time'!A:D,4,0),"")</f>
        <v>LEAN-03</v>
      </c>
      <c r="BL2" s="31" t="str" cm="1">
        <f t="array" ref="BL2">IFERROR(_xlfn.IFS(Data_Power_app[[#This Row],[LEANLINE PLAN]]="","",Data_Power_app[[#This Row],[LEANLINE (REALTIME)]]="","",SEARCH(RIGHT(Data_Power_app[[#This Row],[LEANLINE (REALTIME)]],1),Data_Power_app[[#This Row],[LEANLINE PLAN]],1)&gt;0,"True"),"False")</f>
        <v/>
      </c>
    </row>
    <row r="3" spans="1:64" x14ac:dyDescent="0.25">
      <c r="A3" s="33">
        <v>3</v>
      </c>
      <c r="B3" s="30" t="s">
        <v>491</v>
      </c>
      <c r="C3" s="30" t="s">
        <v>492</v>
      </c>
      <c r="D3" s="30" t="s">
        <v>72</v>
      </c>
      <c r="E3" s="30" t="s">
        <v>228</v>
      </c>
      <c r="F3" s="30" t="s">
        <v>58</v>
      </c>
      <c r="G3" s="30">
        <v>181</v>
      </c>
      <c r="H3" s="4">
        <v>45806</v>
      </c>
      <c r="I3" s="30" t="s">
        <v>59</v>
      </c>
      <c r="J3" s="4">
        <v>45810</v>
      </c>
      <c r="K3" s="4">
        <v>45807</v>
      </c>
      <c r="L3" s="4">
        <v>45805.966643518521</v>
      </c>
      <c r="M3" s="4">
        <v>45807</v>
      </c>
      <c r="N3" s="4">
        <v>45806.541076388887</v>
      </c>
      <c r="O3" s="4" t="s">
        <v>59</v>
      </c>
      <c r="P3" s="4" t="s">
        <v>59</v>
      </c>
      <c r="Q3" s="4" t="s">
        <v>59</v>
      </c>
      <c r="R3" s="4" t="s">
        <v>59</v>
      </c>
      <c r="S3" s="4" t="s">
        <v>59</v>
      </c>
      <c r="T3" s="4">
        <v>45811</v>
      </c>
      <c r="U3" s="4">
        <v>45808.335659722223</v>
      </c>
      <c r="V3" s="4">
        <v>45810.075277777774</v>
      </c>
      <c r="W3" s="4">
        <v>45812</v>
      </c>
      <c r="X3" s="4">
        <v>45811.091747685183</v>
      </c>
      <c r="Y3" s="4" t="s">
        <v>74</v>
      </c>
      <c r="Z3" s="4">
        <v>45812</v>
      </c>
      <c r="AA3" s="4">
        <v>45812.703877314816</v>
      </c>
      <c r="AB3" s="4" t="s">
        <v>59</v>
      </c>
      <c r="AC3" s="4">
        <v>45813</v>
      </c>
      <c r="AD3" s="4">
        <v>45834</v>
      </c>
      <c r="AE3" s="4">
        <v>45817</v>
      </c>
      <c r="AF3" s="4">
        <v>45835</v>
      </c>
      <c r="AG3" s="30" t="s">
        <v>435</v>
      </c>
      <c r="AH3" s="30" t="s">
        <v>297</v>
      </c>
      <c r="AI3" s="30" t="s">
        <v>488</v>
      </c>
      <c r="AJ3" s="30" t="s">
        <v>298</v>
      </c>
      <c r="AK3" s="30" t="s">
        <v>85</v>
      </c>
      <c r="AL3" s="30" t="s">
        <v>299</v>
      </c>
      <c r="AM3" s="30" t="s">
        <v>300</v>
      </c>
      <c r="AN3" s="30">
        <v>6.9339300000000001</v>
      </c>
      <c r="AO3" s="30" t="s">
        <v>66</v>
      </c>
      <c r="AP3" s="30"/>
      <c r="AQ3" s="30"/>
      <c r="AR3" s="30" t="s">
        <v>66</v>
      </c>
      <c r="AS3" s="30"/>
      <c r="AT3" s="30"/>
      <c r="AU3" s="30" t="s">
        <v>301</v>
      </c>
      <c r="AV3" s="30" t="s">
        <v>302</v>
      </c>
      <c r="AW3" s="30">
        <v>15.60896</v>
      </c>
      <c r="AX3" s="30" t="s">
        <v>482</v>
      </c>
      <c r="AY3" s="30" t="s">
        <v>483</v>
      </c>
      <c r="AZ3" s="3">
        <v>181</v>
      </c>
      <c r="BA3" s="30" t="s">
        <v>59</v>
      </c>
      <c r="BB3" s="30">
        <v>181</v>
      </c>
      <c r="BC3" s="30" t="s">
        <v>59</v>
      </c>
      <c r="BD3" s="30" t="s">
        <v>59</v>
      </c>
      <c r="BE3" s="30" t="s">
        <v>59</v>
      </c>
      <c r="BF3" s="30" t="str">
        <f>IFERROR(VLOOKUP(Data_Power_app[[#This Row],[PRO ODER]],'Result'!H:J,3,0),"")</f>
        <v/>
      </c>
      <c r="BG3" s="11" t="str">
        <f>IFERROR(VLOOKUP(Data_Power_app[[#This Row],[PRO ODER]]&amp;"LAM",'Real Time'!A:E,4,0),"")</f>
        <v>ML-01</v>
      </c>
      <c r="BH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 s="30" t="str">
        <f>IFERROR(VLOOKUP(Data_Power_app[[#This Row],[PRO ODER]],'Xuất-Delay-SLT'!B:C,2,0),"")</f>
        <v>PRODUCTION DELAY</v>
      </c>
      <c r="BJ3" s="30" t="str">
        <f>IFERROR(VLOOKUP(Data_Power_app[[#This Row],[PRO ODER]],'Plan Lean DC'!A:C,3,0),"")</f>
        <v/>
      </c>
      <c r="BK3" s="30" t="str">
        <f>IFERROR(VLOOKUP(Data_Power_app[[#This Row],[PRO ODER]]&amp;"LEAN_IN",'Real Time'!A:D,4,0),"")</f>
        <v>LEANLINE1_2</v>
      </c>
      <c r="BL3" s="30" t="str" cm="1">
        <f t="array" ref="BL3">IFERROR(_xlfn.IFS(Data_Power_app[[#This Row],[LEANLINE PLAN]]="","",Data_Power_app[[#This Row],[LEANLINE (REALTIME)]]="","",SEARCH(RIGHT(Data_Power_app[[#This Row],[LEANLINE (REALTIME)]],1),Data_Power_app[[#This Row],[LEANLINE PLAN]],1)&gt;0,"True"),"False")</f>
        <v/>
      </c>
    </row>
    <row r="4" spans="1:64" x14ac:dyDescent="0.25">
      <c r="A4" s="33">
        <v>12</v>
      </c>
      <c r="B4" s="30" t="s">
        <v>489</v>
      </c>
      <c r="C4" s="30" t="s">
        <v>490</v>
      </c>
      <c r="D4" s="30" t="s">
        <v>72</v>
      </c>
      <c r="E4" s="30" t="s">
        <v>228</v>
      </c>
      <c r="F4" s="30" t="s">
        <v>58</v>
      </c>
      <c r="G4" s="30">
        <v>37</v>
      </c>
      <c r="H4" s="4">
        <v>45807</v>
      </c>
      <c r="I4" s="30" t="s">
        <v>59</v>
      </c>
      <c r="J4" s="4">
        <v>45806</v>
      </c>
      <c r="K4" s="4">
        <v>45808</v>
      </c>
      <c r="L4" s="4">
        <v>45805.967268518521</v>
      </c>
      <c r="M4" s="4">
        <v>45810</v>
      </c>
      <c r="N4" s="4">
        <v>45806.541226851848</v>
      </c>
      <c r="O4" s="4" t="s">
        <v>59</v>
      </c>
      <c r="P4" s="4" t="s">
        <v>59</v>
      </c>
      <c r="Q4" s="4" t="s">
        <v>59</v>
      </c>
      <c r="R4" s="4" t="s">
        <v>59</v>
      </c>
      <c r="S4" s="4" t="s">
        <v>59</v>
      </c>
      <c r="T4" s="4">
        <v>45813</v>
      </c>
      <c r="U4" s="4">
        <v>45808.345532407409</v>
      </c>
      <c r="V4" s="4">
        <v>45812.508634259262</v>
      </c>
      <c r="W4" s="4">
        <v>45814</v>
      </c>
      <c r="X4" s="4">
        <v>45812.090821759259</v>
      </c>
      <c r="Y4" s="4" t="s">
        <v>74</v>
      </c>
      <c r="Z4" s="4">
        <v>45815</v>
      </c>
      <c r="AA4" s="4">
        <v>45813.614062499997</v>
      </c>
      <c r="AB4" s="4" t="s">
        <v>59</v>
      </c>
      <c r="AC4" s="4">
        <v>45815</v>
      </c>
      <c r="AD4" s="4">
        <v>45834</v>
      </c>
      <c r="AE4" s="4">
        <v>45824</v>
      </c>
      <c r="AF4" s="4">
        <v>45835</v>
      </c>
      <c r="AG4" s="30" t="s">
        <v>435</v>
      </c>
      <c r="AH4" s="30" t="s">
        <v>297</v>
      </c>
      <c r="AI4" s="30" t="s">
        <v>488</v>
      </c>
      <c r="AJ4" s="30" t="s">
        <v>298</v>
      </c>
      <c r="AK4" s="30" t="s">
        <v>85</v>
      </c>
      <c r="AL4" s="30" t="s">
        <v>299</v>
      </c>
      <c r="AM4" s="30" t="s">
        <v>300</v>
      </c>
      <c r="AN4" s="30">
        <v>1.3839600000000001</v>
      </c>
      <c r="AO4" s="30" t="s">
        <v>66</v>
      </c>
      <c r="AP4" s="30"/>
      <c r="AQ4" s="30"/>
      <c r="AR4" s="30" t="s">
        <v>66</v>
      </c>
      <c r="AS4" s="30"/>
      <c r="AT4" s="30"/>
      <c r="AU4" s="30" t="s">
        <v>301</v>
      </c>
      <c r="AV4" s="30" t="s">
        <v>302</v>
      </c>
      <c r="AW4" s="30">
        <v>3.1155400000000002</v>
      </c>
      <c r="AX4" s="30" t="s">
        <v>484</v>
      </c>
      <c r="AY4" s="30" t="s">
        <v>485</v>
      </c>
      <c r="AZ4" s="3">
        <v>37</v>
      </c>
      <c r="BA4" s="30" t="s">
        <v>59</v>
      </c>
      <c r="BB4" s="30">
        <v>37</v>
      </c>
      <c r="BC4" s="30" t="s">
        <v>59</v>
      </c>
      <c r="BD4" s="30" t="s">
        <v>59</v>
      </c>
      <c r="BE4" s="30" t="s">
        <v>59</v>
      </c>
      <c r="BF4" s="30" t="str">
        <f>IFERROR(VLOOKUP(Data_Power_app[[#This Row],[PRO ODER]],'Result'!H:J,3,0),"")</f>
        <v/>
      </c>
      <c r="BG4" s="11" t="str">
        <f>IFERROR(VLOOKUP(Data_Power_app[[#This Row],[PRO ODER]]&amp;"LAM",'Real Time'!A:E,4,0),"")</f>
        <v>ML-01</v>
      </c>
      <c r="BH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 s="30" t="str">
        <f>IFERROR(VLOOKUP(Data_Power_app[[#This Row],[PRO ODER]],'Xuất-Delay-SLT'!B:C,2,0),"")</f>
        <v>PRODUCTION DELAY</v>
      </c>
      <c r="BJ4" s="30" t="str">
        <f>IFERROR(VLOOKUP(Data_Power_app[[#This Row],[PRO ODER]],'Plan Lean DC'!A:C,3,0),"")</f>
        <v/>
      </c>
      <c r="BK4" s="30" t="str">
        <f>IFERROR(VLOOKUP(Data_Power_app[[#This Row],[PRO ODER]]&amp;"LEAN_IN",'Real Time'!A:D,4,0),"")</f>
        <v>LEANLINE1_2</v>
      </c>
      <c r="BL4" s="30" t="str" cm="1">
        <f t="array" ref="BL4">IFERROR(_xlfn.IFS(Data_Power_app[[#This Row],[LEANLINE PLAN]]="","",Data_Power_app[[#This Row],[LEANLINE (REALTIME)]]="","",SEARCH(RIGHT(Data_Power_app[[#This Row],[LEANLINE (REALTIME)]],1),Data_Power_app[[#This Row],[LEANLINE PLAN]],1)&gt;0,"True"),"False")</f>
        <v/>
      </c>
    </row>
    <row r="5" spans="1:64" x14ac:dyDescent="0.25">
      <c r="A5" s="33">
        <v>18</v>
      </c>
      <c r="B5" s="30" t="s">
        <v>5525</v>
      </c>
      <c r="C5" s="30" t="s">
        <v>5526</v>
      </c>
      <c r="D5" s="30" t="s">
        <v>136</v>
      </c>
      <c r="E5" s="30" t="s">
        <v>92</v>
      </c>
      <c r="F5" s="30" t="s">
        <v>69</v>
      </c>
      <c r="G5" s="30">
        <v>527</v>
      </c>
      <c r="H5" s="4">
        <v>45833</v>
      </c>
      <c r="I5" s="30" t="s">
        <v>59</v>
      </c>
      <c r="J5" s="4">
        <v>45828</v>
      </c>
      <c r="K5" s="4">
        <v>45834</v>
      </c>
      <c r="L5" s="4">
        <v>45834.466481481482</v>
      </c>
      <c r="M5" s="4" t="s">
        <v>59</v>
      </c>
      <c r="N5" s="4"/>
      <c r="O5" s="4" t="s">
        <v>59</v>
      </c>
      <c r="P5" s="4" t="s">
        <v>59</v>
      </c>
      <c r="Q5" s="4" t="s">
        <v>59</v>
      </c>
      <c r="R5" s="4" t="s">
        <v>59</v>
      </c>
      <c r="S5" s="4" t="s">
        <v>59</v>
      </c>
      <c r="T5" s="4" t="s">
        <v>59</v>
      </c>
      <c r="U5" s="4"/>
      <c r="V5" s="4"/>
      <c r="W5" s="4"/>
      <c r="X5" s="4">
        <v>45834.604039351849</v>
      </c>
      <c r="Y5" s="4" t="s">
        <v>70</v>
      </c>
      <c r="Z5" s="4" t="s">
        <v>59</v>
      </c>
      <c r="AA5" s="4">
        <v>45834.60465277778</v>
      </c>
      <c r="AB5" s="4" t="s">
        <v>59</v>
      </c>
      <c r="AC5" s="4" t="s">
        <v>59</v>
      </c>
      <c r="AD5" s="4">
        <v>45835</v>
      </c>
      <c r="AE5" s="4">
        <v>45828</v>
      </c>
      <c r="AF5" s="4">
        <v>45835</v>
      </c>
      <c r="AG5" s="30" t="s">
        <v>435</v>
      </c>
      <c r="AH5" s="30" t="s">
        <v>5964</v>
      </c>
      <c r="AI5" s="30" t="s">
        <v>5965</v>
      </c>
      <c r="AJ5" s="30" t="s">
        <v>71</v>
      </c>
      <c r="AK5" s="30" t="s">
        <v>85</v>
      </c>
      <c r="AL5" s="30" t="s">
        <v>5966</v>
      </c>
      <c r="AM5" s="30" t="s">
        <v>5967</v>
      </c>
      <c r="AN5" s="30">
        <v>19.988209999999999</v>
      </c>
      <c r="AO5" s="30" t="s">
        <v>66</v>
      </c>
      <c r="AP5" s="30"/>
      <c r="AQ5" s="30"/>
      <c r="AR5" s="30" t="s">
        <v>66</v>
      </c>
      <c r="AS5" s="30"/>
      <c r="AT5" s="30"/>
      <c r="AU5" s="30" t="s">
        <v>5968</v>
      </c>
      <c r="AV5" s="30" t="s">
        <v>5969</v>
      </c>
      <c r="AW5" s="30">
        <v>24.04861</v>
      </c>
      <c r="AX5" s="30" t="s">
        <v>5970</v>
      </c>
      <c r="AY5" s="30" t="s">
        <v>5971</v>
      </c>
      <c r="AZ5" s="3">
        <v>527</v>
      </c>
      <c r="BA5" s="30" t="s">
        <v>133</v>
      </c>
      <c r="BB5" s="30">
        <v>527</v>
      </c>
      <c r="BC5" s="30" t="s">
        <v>59</v>
      </c>
      <c r="BD5" s="30" t="s">
        <v>59</v>
      </c>
      <c r="BE5" s="30" t="s">
        <v>5972</v>
      </c>
      <c r="BF5" s="30" t="str">
        <f>IFERROR(VLOOKUP(Data_Power_app[[#This Row],[PRO ODER]],'Result'!H:J,3,0),"")</f>
        <v/>
      </c>
      <c r="BG5" s="11" t="str">
        <f>IFERROR(VLOOKUP(Data_Power_app[[#This Row],[PRO ODER]]&amp;"LAM",'Real Time'!A:E,4,0),"")</f>
        <v>ML-01</v>
      </c>
      <c r="BH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 s="30" t="str">
        <f>IFERROR(VLOOKUP(Data_Power_app[[#This Row],[PRO ODER]],'Xuất-Delay-SLT'!B:C,2,0),"")</f>
        <v>URGENT</v>
      </c>
      <c r="BJ5" s="30" t="str">
        <f>IFERROR(VLOOKUP(Data_Power_app[[#This Row],[PRO ODER]],'Plan Lean DC'!A:C,3,0),"")</f>
        <v>Line 6, 8, 9</v>
      </c>
      <c r="BK5" s="30" t="str">
        <f>IFERROR(VLOOKUP(Data_Power_app[[#This Row],[PRO ODER]]&amp;"LEAN_IN",'Real Time'!A:D,4,0),"")</f>
        <v>LEAN-06</v>
      </c>
      <c r="BL5" s="30" t="str" cm="1">
        <f t="array" ref="BL5">IFERROR(_xlfn.IFS(Data_Power_app[[#This Row],[LEANLINE PLAN]]="","",Data_Power_app[[#This Row],[LEANLINE (REALTIME)]]="","",SEARCH(RIGHT(Data_Power_app[[#This Row],[LEANLINE (REALTIME)]],1),Data_Power_app[[#This Row],[LEANLINE PLAN]],1)&gt;0,"True"),"False")</f>
        <v>True</v>
      </c>
    </row>
    <row r="6" spans="1:64" x14ac:dyDescent="0.25">
      <c r="A6" s="33">
        <v>19</v>
      </c>
      <c r="B6" s="30" t="s">
        <v>5527</v>
      </c>
      <c r="C6" s="30" t="s">
        <v>5528</v>
      </c>
      <c r="D6" s="30" t="s">
        <v>136</v>
      </c>
      <c r="E6" s="30" t="s">
        <v>92</v>
      </c>
      <c r="F6" s="30" t="s">
        <v>69</v>
      </c>
      <c r="G6" s="30">
        <v>708</v>
      </c>
      <c r="H6" s="4">
        <v>45833</v>
      </c>
      <c r="I6" s="30" t="s">
        <v>59</v>
      </c>
      <c r="J6" s="4">
        <v>45828</v>
      </c>
      <c r="K6" s="4">
        <v>45834</v>
      </c>
      <c r="L6" s="4">
        <v>45834.466539351852</v>
      </c>
      <c r="M6" s="4" t="s">
        <v>59</v>
      </c>
      <c r="N6" s="4"/>
      <c r="O6" s="4" t="s">
        <v>59</v>
      </c>
      <c r="P6" s="4" t="s">
        <v>59</v>
      </c>
      <c r="Q6" s="4" t="s">
        <v>59</v>
      </c>
      <c r="R6" s="4" t="s">
        <v>59</v>
      </c>
      <c r="S6" s="4" t="s">
        <v>59</v>
      </c>
      <c r="T6" s="4" t="s">
        <v>59</v>
      </c>
      <c r="U6" s="4"/>
      <c r="V6" s="4"/>
      <c r="W6" s="4"/>
      <c r="X6" s="4">
        <v>45834.59851851852</v>
      </c>
      <c r="Y6" s="4" t="s">
        <v>70</v>
      </c>
      <c r="Z6" s="4" t="s">
        <v>59</v>
      </c>
      <c r="AA6" s="4">
        <v>45834.598865740743</v>
      </c>
      <c r="AB6" s="4" t="s">
        <v>59</v>
      </c>
      <c r="AC6" s="4" t="s">
        <v>59</v>
      </c>
      <c r="AD6" s="4">
        <v>45835</v>
      </c>
      <c r="AE6" s="4">
        <v>45828</v>
      </c>
      <c r="AF6" s="4">
        <v>45835</v>
      </c>
      <c r="AG6" s="30" t="s">
        <v>435</v>
      </c>
      <c r="AH6" s="30" t="s">
        <v>5964</v>
      </c>
      <c r="AI6" s="30" t="s">
        <v>5965</v>
      </c>
      <c r="AJ6" s="30" t="s">
        <v>71</v>
      </c>
      <c r="AK6" s="30" t="s">
        <v>85</v>
      </c>
      <c r="AL6" s="30" t="s">
        <v>5966</v>
      </c>
      <c r="AM6" s="30" t="s">
        <v>5967</v>
      </c>
      <c r="AN6" s="30">
        <v>26.72476</v>
      </c>
      <c r="AO6" s="30" t="s">
        <v>66</v>
      </c>
      <c r="AP6" s="30"/>
      <c r="AQ6" s="30"/>
      <c r="AR6" s="30" t="s">
        <v>66</v>
      </c>
      <c r="AS6" s="30"/>
      <c r="AT6" s="30"/>
      <c r="AU6" s="30" t="s">
        <v>5968</v>
      </c>
      <c r="AV6" s="30" t="s">
        <v>5969</v>
      </c>
      <c r="AW6" s="30">
        <v>32.153440000000003</v>
      </c>
      <c r="AX6" s="30" t="s">
        <v>5970</v>
      </c>
      <c r="AY6" s="30" t="s">
        <v>5971</v>
      </c>
      <c r="AZ6" s="3">
        <v>708</v>
      </c>
      <c r="BA6" s="30" t="s">
        <v>133</v>
      </c>
      <c r="BB6" s="30">
        <v>708</v>
      </c>
      <c r="BC6" s="30" t="s">
        <v>59</v>
      </c>
      <c r="BD6" s="30" t="s">
        <v>59</v>
      </c>
      <c r="BE6" s="30" t="s">
        <v>5972</v>
      </c>
      <c r="BF6" s="30" t="str">
        <f>IFERROR(VLOOKUP(Data_Power_app[[#This Row],[PRO ODER]],'Result'!H:J,3,0),"")</f>
        <v/>
      </c>
      <c r="BG6" s="11" t="str">
        <f>IFERROR(VLOOKUP(Data_Power_app[[#This Row],[PRO ODER]]&amp;"LAM",'Real Time'!A:E,4,0),"")</f>
        <v>ML-01</v>
      </c>
      <c r="BH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 s="30" t="str">
        <f>IFERROR(VLOOKUP(Data_Power_app[[#This Row],[PRO ODER]],'Xuất-Delay-SLT'!B:C,2,0),"")</f>
        <v>URGENT</v>
      </c>
      <c r="BJ6" s="30" t="str">
        <f>IFERROR(VLOOKUP(Data_Power_app[[#This Row],[PRO ODER]],'Plan Lean DC'!A:C,3,0),"")</f>
        <v>Line 6, 8, 9</v>
      </c>
      <c r="BK6" s="30" t="str">
        <f>IFERROR(VLOOKUP(Data_Power_app[[#This Row],[PRO ODER]]&amp;"LEAN_IN",'Real Time'!A:D,4,0),"")</f>
        <v>LEAN-06</v>
      </c>
      <c r="BL6" s="30" t="str" cm="1">
        <f t="array" ref="BL6">IFERROR(_xlfn.IFS(Data_Power_app[[#This Row],[LEANLINE PLAN]]="","",Data_Power_app[[#This Row],[LEANLINE (REALTIME)]]="","",SEARCH(RIGHT(Data_Power_app[[#This Row],[LEANLINE (REALTIME)]],1),Data_Power_app[[#This Row],[LEANLINE PLAN]],1)&gt;0,"True"),"False")</f>
        <v>True</v>
      </c>
    </row>
    <row r="7" spans="1:64" x14ac:dyDescent="0.25">
      <c r="A7" s="33">
        <v>30</v>
      </c>
      <c r="B7" s="30" t="s">
        <v>3228</v>
      </c>
      <c r="C7" s="30" t="s">
        <v>3229</v>
      </c>
      <c r="D7" s="30" t="s">
        <v>57</v>
      </c>
      <c r="E7" s="30" t="s">
        <v>88</v>
      </c>
      <c r="F7" s="30" t="s">
        <v>58</v>
      </c>
      <c r="G7" s="30">
        <v>65</v>
      </c>
      <c r="H7" s="4">
        <v>45829</v>
      </c>
      <c r="I7" s="30" t="s">
        <v>59</v>
      </c>
      <c r="J7" s="4">
        <v>45834</v>
      </c>
      <c r="K7" s="4">
        <v>45831</v>
      </c>
      <c r="L7" s="4">
        <v>45832.747199074074</v>
      </c>
      <c r="M7" s="4">
        <v>45831</v>
      </c>
      <c r="N7" s="4">
        <v>45832.118969907409</v>
      </c>
      <c r="O7" s="4" t="s">
        <v>59</v>
      </c>
      <c r="P7" s="4" t="s">
        <v>59</v>
      </c>
      <c r="Q7" s="4" t="s">
        <v>59</v>
      </c>
      <c r="R7" s="4" t="s">
        <v>59</v>
      </c>
      <c r="S7" s="4" t="s">
        <v>59</v>
      </c>
      <c r="T7" s="4">
        <v>45831</v>
      </c>
      <c r="U7" s="4">
        <v>45832.12605324074</v>
      </c>
      <c r="V7" s="4">
        <v>45833.989351851851</v>
      </c>
      <c r="W7" s="4">
        <v>45831</v>
      </c>
      <c r="X7" s="4">
        <v>45833.055011574077</v>
      </c>
      <c r="Y7" s="4" t="s">
        <v>74</v>
      </c>
      <c r="Z7" s="4">
        <v>45831</v>
      </c>
      <c r="AA7" s="4">
        <v>45834.548055555555</v>
      </c>
      <c r="AB7" s="4" t="s">
        <v>59</v>
      </c>
      <c r="AC7" s="4">
        <v>45832</v>
      </c>
      <c r="AD7" s="4">
        <v>45834</v>
      </c>
      <c r="AE7" s="4">
        <v>45829</v>
      </c>
      <c r="AF7" s="4">
        <v>45834</v>
      </c>
      <c r="AG7" s="30" t="s">
        <v>435</v>
      </c>
      <c r="AH7" s="30" t="s">
        <v>90</v>
      </c>
      <c r="AI7" s="30" t="s">
        <v>474</v>
      </c>
      <c r="AJ7" s="30" t="s">
        <v>62</v>
      </c>
      <c r="AK7" s="30" t="s">
        <v>85</v>
      </c>
      <c r="AL7" s="30" t="s">
        <v>64</v>
      </c>
      <c r="AM7" s="30" t="s">
        <v>65</v>
      </c>
      <c r="AN7" s="30">
        <v>2.2448299999999999</v>
      </c>
      <c r="AO7" s="30" t="s">
        <v>66</v>
      </c>
      <c r="AP7" s="30"/>
      <c r="AQ7" s="30"/>
      <c r="AR7" s="30" t="s">
        <v>66</v>
      </c>
      <c r="AS7" s="30"/>
      <c r="AT7" s="30"/>
      <c r="AU7" s="30" t="s">
        <v>329</v>
      </c>
      <c r="AV7" s="30" t="s">
        <v>330</v>
      </c>
      <c r="AW7" s="30">
        <v>4.9095800000000001</v>
      </c>
      <c r="AX7" s="30" t="s">
        <v>339</v>
      </c>
      <c r="AY7" s="30" t="s">
        <v>91</v>
      </c>
      <c r="AZ7" s="3">
        <v>65</v>
      </c>
      <c r="BA7" s="30" t="s">
        <v>59</v>
      </c>
      <c r="BB7" s="30">
        <v>65</v>
      </c>
      <c r="BC7" s="30" t="s">
        <v>59</v>
      </c>
      <c r="BD7" s="30" t="s">
        <v>59</v>
      </c>
      <c r="BE7" s="30" t="s">
        <v>59</v>
      </c>
      <c r="BF7" s="30" t="str">
        <f>IFERROR(VLOOKUP(Data_Power_app[[#This Row],[PRO ODER]],'Result'!H:J,3,0),"")</f>
        <v>LAMINATION 5</v>
      </c>
      <c r="BG7" s="11" t="str">
        <f>IFERROR(VLOOKUP(Data_Power_app[[#This Row],[PRO ODER]]&amp;"LAM",'Real Time'!A:E,4,0),"")</f>
        <v>ML-04</v>
      </c>
      <c r="BH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 s="30" t="str">
        <f>IFERROR(VLOOKUP(Data_Power_app[[#This Row],[PRO ODER]],'Xuất-Delay-SLT'!B:C,2,0),"")</f>
        <v/>
      </c>
      <c r="BJ7" s="30" t="str">
        <f>IFERROR(VLOOKUP(Data_Power_app[[#This Row],[PRO ODER]],'Plan Lean DC'!A:C,3,0),"")</f>
        <v/>
      </c>
      <c r="BK7" s="30" t="str">
        <f>IFERROR(VLOOKUP(Data_Power_app[[#This Row],[PRO ODER]]&amp;"LEAN_IN",'Real Time'!A:D,4,0),"")</f>
        <v>LEANLINE1_2</v>
      </c>
      <c r="BL7" s="30" t="str" cm="1">
        <f t="array" ref="BL7">IFERROR(_xlfn.IFS(Data_Power_app[[#This Row],[LEANLINE PLAN]]="","",Data_Power_app[[#This Row],[LEANLINE (REALTIME)]]="","",SEARCH(RIGHT(Data_Power_app[[#This Row],[LEANLINE (REALTIME)]],1),Data_Power_app[[#This Row],[LEANLINE PLAN]],1)&gt;0,"True"),"False")</f>
        <v/>
      </c>
    </row>
    <row r="8" spans="1:64" x14ac:dyDescent="0.25">
      <c r="A8" s="33">
        <v>32</v>
      </c>
      <c r="B8" s="30" t="s">
        <v>2170</v>
      </c>
      <c r="C8" s="30" t="s">
        <v>2171</v>
      </c>
      <c r="D8" s="30" t="s">
        <v>57</v>
      </c>
      <c r="E8" s="30" t="s">
        <v>88</v>
      </c>
      <c r="F8" s="30" t="s">
        <v>58</v>
      </c>
      <c r="G8" s="30">
        <v>20</v>
      </c>
      <c r="H8" s="4">
        <v>45822</v>
      </c>
      <c r="I8" s="30" t="s">
        <v>59</v>
      </c>
      <c r="J8" s="4">
        <v>45834</v>
      </c>
      <c r="K8" s="4">
        <v>45824</v>
      </c>
      <c r="L8" s="4">
        <v>45824.523217592592</v>
      </c>
      <c r="M8" s="4">
        <v>45824</v>
      </c>
      <c r="N8" s="4">
        <v>45824.107372685183</v>
      </c>
      <c r="O8" s="4" t="s">
        <v>59</v>
      </c>
      <c r="P8" s="4" t="s">
        <v>59</v>
      </c>
      <c r="Q8" s="4" t="s">
        <v>59</v>
      </c>
      <c r="R8" s="4" t="s">
        <v>59</v>
      </c>
      <c r="S8" s="4" t="s">
        <v>59</v>
      </c>
      <c r="T8" s="4">
        <v>45824</v>
      </c>
      <c r="U8" s="4">
        <v>45825.313275462962</v>
      </c>
      <c r="V8" s="4">
        <v>45825.850381944445</v>
      </c>
      <c r="W8" s="4">
        <v>45826</v>
      </c>
      <c r="X8" s="4">
        <v>45825.039259259262</v>
      </c>
      <c r="Y8" s="4" t="s">
        <v>74</v>
      </c>
      <c r="Z8" s="4">
        <v>45827</v>
      </c>
      <c r="AA8" s="4">
        <v>45834.700960648152</v>
      </c>
      <c r="AB8" s="4" t="s">
        <v>59</v>
      </c>
      <c r="AC8" s="4">
        <v>45828</v>
      </c>
      <c r="AD8" s="4">
        <v>45834</v>
      </c>
      <c r="AE8" s="4">
        <v>45829</v>
      </c>
      <c r="AF8" s="4">
        <v>45835</v>
      </c>
      <c r="AG8" s="30" t="s">
        <v>435</v>
      </c>
      <c r="AH8" s="30" t="s">
        <v>90</v>
      </c>
      <c r="AI8" s="30" t="s">
        <v>340</v>
      </c>
      <c r="AJ8" s="30" t="s">
        <v>62</v>
      </c>
      <c r="AK8" s="30" t="s">
        <v>85</v>
      </c>
      <c r="AL8" s="30" t="s">
        <v>64</v>
      </c>
      <c r="AM8" s="30" t="s">
        <v>65</v>
      </c>
      <c r="AN8" s="30">
        <v>0.75795999999999997</v>
      </c>
      <c r="AO8" s="30" t="s">
        <v>66</v>
      </c>
      <c r="AP8" s="30"/>
      <c r="AQ8" s="30"/>
      <c r="AR8" s="30" t="s">
        <v>66</v>
      </c>
      <c r="AS8" s="30"/>
      <c r="AT8" s="30"/>
      <c r="AU8" s="30" t="s">
        <v>341</v>
      </c>
      <c r="AV8" s="30" t="s">
        <v>342</v>
      </c>
      <c r="AW8" s="30">
        <v>1.6575</v>
      </c>
      <c r="AX8" s="30" t="s">
        <v>339</v>
      </c>
      <c r="AY8" s="30" t="s">
        <v>91</v>
      </c>
      <c r="AZ8" s="3">
        <v>20</v>
      </c>
      <c r="BA8" s="30" t="s">
        <v>59</v>
      </c>
      <c r="BB8" s="30">
        <v>20</v>
      </c>
      <c r="BC8" s="30" t="s">
        <v>59</v>
      </c>
      <c r="BD8" s="30" t="s">
        <v>59</v>
      </c>
      <c r="BE8" s="30" t="s">
        <v>59</v>
      </c>
      <c r="BF8" s="30" t="str">
        <f>IFERROR(VLOOKUP(Data_Power_app[[#This Row],[PRO ODER]],'Result'!H:J,3,0),"")</f>
        <v>LAMINATION 6</v>
      </c>
      <c r="BG8" s="11" t="str">
        <f>IFERROR(VLOOKUP(Data_Power_app[[#This Row],[PRO ODER]]&amp;"LAM",'Real Time'!A:E,4,0),"")</f>
        <v>ML-06</v>
      </c>
      <c r="BH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 s="30" t="str">
        <f>IFERROR(VLOOKUP(Data_Power_app[[#This Row],[PRO ODER]],'Xuất-Delay-SLT'!B:C,2,0),"")</f>
        <v>URGENT</v>
      </c>
      <c r="BJ8" s="30" t="str">
        <f>IFERROR(VLOOKUP(Data_Power_app[[#This Row],[PRO ODER]],'Plan Lean DC'!A:C,3,0),"")</f>
        <v/>
      </c>
      <c r="BK8" s="30" t="str">
        <f>IFERROR(VLOOKUP(Data_Power_app[[#This Row],[PRO ODER]]&amp;"LEAN_IN",'Real Time'!A:D,4,0),"")</f>
        <v>LEANLINE1_2</v>
      </c>
      <c r="BL8" s="30" t="str" cm="1">
        <f t="array" ref="BL8">IFERROR(_xlfn.IFS(Data_Power_app[[#This Row],[LEANLINE PLAN]]="","",Data_Power_app[[#This Row],[LEANLINE (REALTIME)]]="","",SEARCH(RIGHT(Data_Power_app[[#This Row],[LEANLINE (REALTIME)]],1),Data_Power_app[[#This Row],[LEANLINE PLAN]],1)&gt;0,"True"),"False")</f>
        <v/>
      </c>
    </row>
    <row r="9" spans="1:64" x14ac:dyDescent="0.25">
      <c r="A9" s="33">
        <v>33</v>
      </c>
      <c r="B9" s="30" t="s">
        <v>2172</v>
      </c>
      <c r="C9" s="30" t="s">
        <v>2173</v>
      </c>
      <c r="D9" s="30" t="s">
        <v>57</v>
      </c>
      <c r="E9" s="30" t="s">
        <v>88</v>
      </c>
      <c r="F9" s="30" t="s">
        <v>58</v>
      </c>
      <c r="G9" s="30">
        <v>131</v>
      </c>
      <c r="H9" s="4">
        <v>45822</v>
      </c>
      <c r="I9" s="30" t="s">
        <v>59</v>
      </c>
      <c r="J9" s="4">
        <v>45834</v>
      </c>
      <c r="K9" s="4">
        <v>45824</v>
      </c>
      <c r="L9" s="4">
        <v>45824.523298611108</v>
      </c>
      <c r="M9" s="4">
        <v>45824</v>
      </c>
      <c r="N9" s="4">
        <v>45824.107453703706</v>
      </c>
      <c r="O9" s="4" t="s">
        <v>59</v>
      </c>
      <c r="P9" s="4" t="s">
        <v>59</v>
      </c>
      <c r="Q9" s="4" t="s">
        <v>59</v>
      </c>
      <c r="R9" s="4" t="s">
        <v>59</v>
      </c>
      <c r="S9" s="4" t="s">
        <v>59</v>
      </c>
      <c r="T9" s="4">
        <v>45824</v>
      </c>
      <c r="U9" s="4">
        <v>45825.313171296293</v>
      </c>
      <c r="V9" s="4">
        <v>45825.850439814814</v>
      </c>
      <c r="W9" s="4">
        <v>45826</v>
      </c>
      <c r="X9" s="4">
        <v>45825.039375</v>
      </c>
      <c r="Y9" s="4" t="s">
        <v>74</v>
      </c>
      <c r="Z9" s="4">
        <v>45827</v>
      </c>
      <c r="AA9" s="4">
        <v>45834.70107638889</v>
      </c>
      <c r="AB9" s="4" t="s">
        <v>59</v>
      </c>
      <c r="AC9" s="4">
        <v>45828</v>
      </c>
      <c r="AD9" s="4">
        <v>45834</v>
      </c>
      <c r="AE9" s="4">
        <v>45829</v>
      </c>
      <c r="AF9" s="4">
        <v>45835</v>
      </c>
      <c r="AG9" s="30" t="s">
        <v>435</v>
      </c>
      <c r="AH9" s="30" t="s">
        <v>90</v>
      </c>
      <c r="AI9" s="30" t="s">
        <v>340</v>
      </c>
      <c r="AJ9" s="30" t="s">
        <v>62</v>
      </c>
      <c r="AK9" s="30" t="s">
        <v>85</v>
      </c>
      <c r="AL9" s="30" t="s">
        <v>64</v>
      </c>
      <c r="AM9" s="30" t="s">
        <v>65</v>
      </c>
      <c r="AN9" s="30">
        <v>4.8016100000000002</v>
      </c>
      <c r="AO9" s="30" t="s">
        <v>66</v>
      </c>
      <c r="AP9" s="30"/>
      <c r="AQ9" s="30"/>
      <c r="AR9" s="30" t="s">
        <v>66</v>
      </c>
      <c r="AS9" s="30"/>
      <c r="AT9" s="30"/>
      <c r="AU9" s="30" t="s">
        <v>341</v>
      </c>
      <c r="AV9" s="30" t="s">
        <v>342</v>
      </c>
      <c r="AW9" s="30">
        <v>10.5006</v>
      </c>
      <c r="AX9" s="30" t="s">
        <v>339</v>
      </c>
      <c r="AY9" s="30" t="s">
        <v>91</v>
      </c>
      <c r="AZ9" s="3">
        <v>131</v>
      </c>
      <c r="BA9" s="30" t="s">
        <v>59</v>
      </c>
      <c r="BB9" s="30">
        <v>131</v>
      </c>
      <c r="BC9" s="30" t="s">
        <v>59</v>
      </c>
      <c r="BD9" s="30" t="s">
        <v>59</v>
      </c>
      <c r="BE9" s="30" t="s">
        <v>59</v>
      </c>
      <c r="BF9" s="30" t="str">
        <f>IFERROR(VLOOKUP(Data_Power_app[[#This Row],[PRO ODER]],'Result'!H:J,3,0),"")</f>
        <v>LAMINATION 6</v>
      </c>
      <c r="BG9" s="11" t="str">
        <f>IFERROR(VLOOKUP(Data_Power_app[[#This Row],[PRO ODER]]&amp;"LAM",'Real Time'!A:E,4,0),"")</f>
        <v>ML-06</v>
      </c>
      <c r="BH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9" s="30" t="str">
        <f>IFERROR(VLOOKUP(Data_Power_app[[#This Row],[PRO ODER]],'Xuất-Delay-SLT'!B:C,2,0),"")</f>
        <v>URGENT</v>
      </c>
      <c r="BJ9" s="30" t="str">
        <f>IFERROR(VLOOKUP(Data_Power_app[[#This Row],[PRO ODER]],'Plan Lean DC'!A:C,3,0),"")</f>
        <v/>
      </c>
      <c r="BK9" s="30" t="str">
        <f>IFERROR(VLOOKUP(Data_Power_app[[#This Row],[PRO ODER]]&amp;"LEAN_IN",'Real Time'!A:D,4,0),"")</f>
        <v>LEANLINE1_2</v>
      </c>
      <c r="BL9" s="30" t="str" cm="1">
        <f t="array" ref="BL9">IFERROR(_xlfn.IFS(Data_Power_app[[#This Row],[LEANLINE PLAN]]="","",Data_Power_app[[#This Row],[LEANLINE (REALTIME)]]="","",SEARCH(RIGHT(Data_Power_app[[#This Row],[LEANLINE (REALTIME)]],1),Data_Power_app[[#This Row],[LEANLINE PLAN]],1)&gt;0,"True"),"False")</f>
        <v/>
      </c>
    </row>
    <row r="10" spans="1:64" x14ac:dyDescent="0.25">
      <c r="A10" s="33">
        <v>34</v>
      </c>
      <c r="B10" s="30" t="s">
        <v>2174</v>
      </c>
      <c r="C10" s="30" t="s">
        <v>2175</v>
      </c>
      <c r="D10" s="30" t="s">
        <v>57</v>
      </c>
      <c r="E10" s="30" t="s">
        <v>88</v>
      </c>
      <c r="F10" s="30" t="s">
        <v>58</v>
      </c>
      <c r="G10" s="30">
        <v>181</v>
      </c>
      <c r="H10" s="4">
        <v>45822</v>
      </c>
      <c r="I10" s="30" t="s">
        <v>59</v>
      </c>
      <c r="J10" s="4">
        <v>45834</v>
      </c>
      <c r="K10" s="4">
        <v>45824</v>
      </c>
      <c r="L10" s="4">
        <v>45824.523368055554</v>
      </c>
      <c r="M10" s="4">
        <v>45824</v>
      </c>
      <c r="N10" s="4">
        <v>45824.107546296298</v>
      </c>
      <c r="O10" s="4" t="s">
        <v>59</v>
      </c>
      <c r="P10" s="4" t="s">
        <v>59</v>
      </c>
      <c r="Q10" s="4" t="s">
        <v>59</v>
      </c>
      <c r="R10" s="4" t="s">
        <v>59</v>
      </c>
      <c r="S10" s="4" t="s">
        <v>59</v>
      </c>
      <c r="T10" s="4">
        <v>45824</v>
      </c>
      <c r="U10" s="4">
        <v>45825.313298611109</v>
      </c>
      <c r="V10" s="4">
        <v>45825.850300925929</v>
      </c>
      <c r="W10" s="4">
        <v>45826</v>
      </c>
      <c r="X10" s="4">
        <v>45825.0393287037</v>
      </c>
      <c r="Y10" s="4" t="s">
        <v>74</v>
      </c>
      <c r="Z10" s="4">
        <v>45827</v>
      </c>
      <c r="AA10" s="4">
        <v>45834.701284722221</v>
      </c>
      <c r="AB10" s="4" t="s">
        <v>59</v>
      </c>
      <c r="AC10" s="4">
        <v>45828</v>
      </c>
      <c r="AD10" s="4">
        <v>45834</v>
      </c>
      <c r="AE10" s="4">
        <v>45829</v>
      </c>
      <c r="AF10" s="4">
        <v>45835</v>
      </c>
      <c r="AG10" s="30" t="s">
        <v>435</v>
      </c>
      <c r="AH10" s="30" t="s">
        <v>90</v>
      </c>
      <c r="AI10" s="30" t="s">
        <v>340</v>
      </c>
      <c r="AJ10" s="30" t="s">
        <v>62</v>
      </c>
      <c r="AK10" s="30" t="s">
        <v>85</v>
      </c>
      <c r="AL10" s="30" t="s">
        <v>64</v>
      </c>
      <c r="AM10" s="30" t="s">
        <v>65</v>
      </c>
      <c r="AN10" s="30">
        <v>6.6995899999999997</v>
      </c>
      <c r="AO10" s="30" t="s">
        <v>66</v>
      </c>
      <c r="AP10" s="30"/>
      <c r="AQ10" s="30"/>
      <c r="AR10" s="30" t="s">
        <v>66</v>
      </c>
      <c r="AS10" s="30"/>
      <c r="AT10" s="30"/>
      <c r="AU10" s="30" t="s">
        <v>341</v>
      </c>
      <c r="AV10" s="30" t="s">
        <v>342</v>
      </c>
      <c r="AW10" s="30">
        <v>14.65118</v>
      </c>
      <c r="AX10" s="30" t="s">
        <v>339</v>
      </c>
      <c r="AY10" s="30" t="s">
        <v>91</v>
      </c>
      <c r="AZ10" s="3">
        <v>181</v>
      </c>
      <c r="BA10" s="30" t="s">
        <v>59</v>
      </c>
      <c r="BB10" s="30">
        <v>181</v>
      </c>
      <c r="BC10" s="30" t="s">
        <v>59</v>
      </c>
      <c r="BD10" s="30" t="s">
        <v>59</v>
      </c>
      <c r="BE10" s="30" t="s">
        <v>59</v>
      </c>
      <c r="BF10" s="30" t="str">
        <f>IFERROR(VLOOKUP(Data_Power_app[[#This Row],[PRO ODER]],'Result'!H:J,3,0),"")</f>
        <v>LAMINATION 6</v>
      </c>
      <c r="BG10" s="11" t="str">
        <f>IFERROR(VLOOKUP(Data_Power_app[[#This Row],[PRO ODER]]&amp;"LAM",'Real Time'!A:E,4,0),"")</f>
        <v>ML-06</v>
      </c>
      <c r="BH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0" s="30" t="str">
        <f>IFERROR(VLOOKUP(Data_Power_app[[#This Row],[PRO ODER]],'Xuất-Delay-SLT'!B:C,2,0),"")</f>
        <v>URGENT</v>
      </c>
      <c r="BJ10" s="30" t="str">
        <f>IFERROR(VLOOKUP(Data_Power_app[[#This Row],[PRO ODER]],'Plan Lean DC'!A:C,3,0),"")</f>
        <v/>
      </c>
      <c r="BK10" s="30" t="str">
        <f>IFERROR(VLOOKUP(Data_Power_app[[#This Row],[PRO ODER]]&amp;"LEAN_IN",'Real Time'!A:D,4,0),"")</f>
        <v>LEANLINE1_2</v>
      </c>
      <c r="BL10" s="30" t="str" cm="1">
        <f t="array" ref="BL10">IFERROR(_xlfn.IFS(Data_Power_app[[#This Row],[LEANLINE PLAN]]="","",Data_Power_app[[#This Row],[LEANLINE (REALTIME)]]="","",SEARCH(RIGHT(Data_Power_app[[#This Row],[LEANLINE (REALTIME)]],1),Data_Power_app[[#This Row],[LEANLINE PLAN]],1)&gt;0,"True"),"False")</f>
        <v/>
      </c>
    </row>
    <row r="11" spans="1:64" x14ac:dyDescent="0.25">
      <c r="A11" s="33">
        <v>39</v>
      </c>
      <c r="B11" s="30" t="s">
        <v>1130</v>
      </c>
      <c r="C11" s="30" t="s">
        <v>1131</v>
      </c>
      <c r="D11" s="30" t="s">
        <v>57</v>
      </c>
      <c r="E11" s="30" t="s">
        <v>88</v>
      </c>
      <c r="F11" s="30" t="s">
        <v>58</v>
      </c>
      <c r="G11" s="30">
        <v>323</v>
      </c>
      <c r="H11" s="4">
        <v>45819</v>
      </c>
      <c r="I11" s="30" t="s">
        <v>59</v>
      </c>
      <c r="J11" s="4">
        <v>45834</v>
      </c>
      <c r="K11" s="4">
        <v>45820</v>
      </c>
      <c r="L11" s="4">
        <v>45819.431770833333</v>
      </c>
      <c r="M11" s="4">
        <v>45824</v>
      </c>
      <c r="N11" s="4">
        <v>45820.082106481481</v>
      </c>
      <c r="O11" s="4" t="s">
        <v>59</v>
      </c>
      <c r="P11" s="4" t="s">
        <v>59</v>
      </c>
      <c r="Q11" s="4" t="s">
        <v>59</v>
      </c>
      <c r="R11" s="4" t="s">
        <v>59</v>
      </c>
      <c r="S11" s="4" t="s">
        <v>59</v>
      </c>
      <c r="T11" s="4">
        <v>45825</v>
      </c>
      <c r="U11" s="4">
        <v>45820.109178240738</v>
      </c>
      <c r="V11" s="4">
        <v>45821.062476851854</v>
      </c>
      <c r="W11" s="4">
        <v>45826</v>
      </c>
      <c r="X11" s="4">
        <v>45833.123368055552</v>
      </c>
      <c r="Y11" s="4" t="s">
        <v>74</v>
      </c>
      <c r="Z11" s="4">
        <v>45827</v>
      </c>
      <c r="AA11" s="4">
        <v>45833.123993055553</v>
      </c>
      <c r="AB11" s="4" t="s">
        <v>59</v>
      </c>
      <c r="AC11" s="4">
        <v>45828</v>
      </c>
      <c r="AD11" s="4">
        <v>45834</v>
      </c>
      <c r="AE11" s="4">
        <v>45829</v>
      </c>
      <c r="AF11" s="4">
        <v>45834</v>
      </c>
      <c r="AG11" s="30" t="s">
        <v>435</v>
      </c>
      <c r="AH11" s="30" t="s">
        <v>90</v>
      </c>
      <c r="AI11" s="30" t="s">
        <v>1124</v>
      </c>
      <c r="AJ11" s="30" t="s">
        <v>62</v>
      </c>
      <c r="AK11" s="30" t="s">
        <v>85</v>
      </c>
      <c r="AL11" s="30" t="s">
        <v>64</v>
      </c>
      <c r="AM11" s="30" t="s">
        <v>65</v>
      </c>
      <c r="AN11" s="30">
        <v>11.995290000000001</v>
      </c>
      <c r="AO11" s="30" t="s">
        <v>66</v>
      </c>
      <c r="AP11" s="30"/>
      <c r="AQ11" s="30"/>
      <c r="AR11" s="30" t="s">
        <v>66</v>
      </c>
      <c r="AS11" s="30"/>
      <c r="AT11" s="30"/>
      <c r="AU11" s="30" t="s">
        <v>1125</v>
      </c>
      <c r="AV11" s="30" t="s">
        <v>1126</v>
      </c>
      <c r="AW11" s="30">
        <v>26.232050000000001</v>
      </c>
      <c r="AX11" s="30" t="s">
        <v>339</v>
      </c>
      <c r="AY11" s="30" t="s">
        <v>91</v>
      </c>
      <c r="AZ11" s="3">
        <v>323</v>
      </c>
      <c r="BA11" s="30" t="s">
        <v>59</v>
      </c>
      <c r="BB11" s="30">
        <v>323</v>
      </c>
      <c r="BC11" s="30" t="s">
        <v>59</v>
      </c>
      <c r="BD11" s="30" t="s">
        <v>59</v>
      </c>
      <c r="BE11" s="30" t="s">
        <v>59</v>
      </c>
      <c r="BF11" s="30" t="str">
        <f>IFERROR(VLOOKUP(Data_Power_app[[#This Row],[PRO ODER]],'Result'!H:J,3,0),"")</f>
        <v>LAMINATION 6</v>
      </c>
      <c r="BG11" s="11" t="str">
        <f>IFERROR(VLOOKUP(Data_Power_app[[#This Row],[PRO ODER]]&amp;"LAM",'Real Time'!A:E,4,0),"")</f>
        <v>ML-07</v>
      </c>
      <c r="BH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11" s="30" t="str">
        <f>IFERROR(VLOOKUP(Data_Power_app[[#This Row],[PRO ODER]],'Xuất-Delay-SLT'!B:C,2,0),"")</f>
        <v/>
      </c>
      <c r="BJ11" s="30" t="str">
        <f>IFERROR(VLOOKUP(Data_Power_app[[#This Row],[PRO ODER]],'Plan Lean DC'!A:C,3,0),"")</f>
        <v/>
      </c>
      <c r="BK11" s="30" t="str">
        <f>IFERROR(VLOOKUP(Data_Power_app[[#This Row],[PRO ODER]]&amp;"LEAN_IN",'Real Time'!A:D,4,0),"")</f>
        <v>LEANLINE1_2</v>
      </c>
      <c r="BL11" s="30" t="str" cm="1">
        <f t="array" ref="BL11">IFERROR(_xlfn.IFS(Data_Power_app[[#This Row],[LEANLINE PLAN]]="","",Data_Power_app[[#This Row],[LEANLINE (REALTIME)]]="","",SEARCH(RIGHT(Data_Power_app[[#This Row],[LEANLINE (REALTIME)]],1),Data_Power_app[[#This Row],[LEANLINE PLAN]],1)&gt;0,"True"),"False")</f>
        <v/>
      </c>
    </row>
    <row r="12" spans="1:64" x14ac:dyDescent="0.25">
      <c r="A12" s="33">
        <v>57</v>
      </c>
      <c r="B12" s="30" t="s">
        <v>2709</v>
      </c>
      <c r="C12" s="30" t="s">
        <v>2710</v>
      </c>
      <c r="D12" s="30" t="s">
        <v>77</v>
      </c>
      <c r="E12" s="30" t="s">
        <v>111</v>
      </c>
      <c r="F12" s="30" t="s">
        <v>69</v>
      </c>
      <c r="G12" s="30">
        <v>2183</v>
      </c>
      <c r="H12" s="4">
        <v>45823</v>
      </c>
      <c r="I12" s="30" t="s">
        <v>59</v>
      </c>
      <c r="J12" s="4" t="s">
        <v>150</v>
      </c>
      <c r="K12" s="4">
        <v>45824</v>
      </c>
      <c r="L12" s="4">
        <v>45825.7812037037</v>
      </c>
      <c r="M12" s="4">
        <v>45824</v>
      </c>
      <c r="N12" s="4"/>
      <c r="O12" s="4" t="s">
        <v>59</v>
      </c>
      <c r="P12" s="4" t="s">
        <v>59</v>
      </c>
      <c r="Q12" s="4" t="s">
        <v>59</v>
      </c>
      <c r="R12" s="4" t="s">
        <v>59</v>
      </c>
      <c r="S12" s="4" t="s">
        <v>59</v>
      </c>
      <c r="T12" s="4" t="s">
        <v>59</v>
      </c>
      <c r="U12" s="4"/>
      <c r="V12" s="4"/>
      <c r="W12" s="4">
        <v>45826</v>
      </c>
      <c r="X12" s="4">
        <v>45833.201944444445</v>
      </c>
      <c r="Y12" s="4" t="s">
        <v>97</v>
      </c>
      <c r="Z12" s="4" t="s">
        <v>59</v>
      </c>
      <c r="AA12" s="4">
        <v>45834.60769675926</v>
      </c>
      <c r="AB12" s="4" t="s">
        <v>59</v>
      </c>
      <c r="AC12" s="4">
        <v>45828</v>
      </c>
      <c r="AD12" s="4">
        <v>45834</v>
      </c>
      <c r="AE12" s="4">
        <v>45831</v>
      </c>
      <c r="AF12" s="4">
        <v>45835</v>
      </c>
      <c r="AG12" s="30" t="s">
        <v>435</v>
      </c>
      <c r="AH12" s="30" t="s">
        <v>348</v>
      </c>
      <c r="AI12" s="30" t="s">
        <v>349</v>
      </c>
      <c r="AJ12" s="30" t="s">
        <v>71</v>
      </c>
      <c r="AK12" s="30" t="s">
        <v>85</v>
      </c>
      <c r="AL12" s="30" t="s">
        <v>126</v>
      </c>
      <c r="AM12" s="30" t="s">
        <v>127</v>
      </c>
      <c r="AN12" s="30">
        <v>80.549030000000002</v>
      </c>
      <c r="AO12" s="30" t="s">
        <v>79</v>
      </c>
      <c r="AP12" s="30" t="s">
        <v>80</v>
      </c>
      <c r="AQ12" s="30">
        <v>80.549030000000002</v>
      </c>
      <c r="AR12" s="30" t="s">
        <v>66</v>
      </c>
      <c r="AS12" s="30"/>
      <c r="AT12" s="30"/>
      <c r="AU12" s="30" t="s">
        <v>350</v>
      </c>
      <c r="AV12" s="30" t="s">
        <v>351</v>
      </c>
      <c r="AW12" s="30">
        <v>151.16426999999999</v>
      </c>
      <c r="AX12" s="30" t="s">
        <v>150</v>
      </c>
      <c r="AY12" s="30" t="s">
        <v>150</v>
      </c>
      <c r="AZ12" s="3" t="s">
        <v>150</v>
      </c>
      <c r="BA12" s="30" t="s">
        <v>59</v>
      </c>
      <c r="BB12" s="30">
        <v>2183</v>
      </c>
      <c r="BC12" s="30" t="s">
        <v>151</v>
      </c>
      <c r="BD12" s="30" t="s">
        <v>439</v>
      </c>
      <c r="BE12" s="30" t="s">
        <v>59</v>
      </c>
      <c r="BF12" s="30" t="str">
        <f>IFERROR(VLOOKUP(Data_Power_app[[#This Row],[PRO ODER]],'Result'!H:J,3,0),"")</f>
        <v>LAMINATION 2</v>
      </c>
      <c r="BG12" s="11" t="str">
        <f>IFERROR(VLOOKUP(Data_Power_app[[#This Row],[PRO ODER]]&amp;"LAM",'Real Time'!A:E,4,0),"")</f>
        <v>ML-01</v>
      </c>
      <c r="BH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2" s="30" t="str">
        <f>IFERROR(VLOOKUP(Data_Power_app[[#This Row],[PRO ODER]],'Xuất-Delay-SLT'!B:C,2,0),"")</f>
        <v>URGENT</v>
      </c>
      <c r="BJ12" s="30" t="str">
        <f>IFERROR(VLOOKUP(Data_Power_app[[#This Row],[PRO ODER]],'Plan Lean DC'!A:C,3,0),"")</f>
        <v>Line 6, 8, 9</v>
      </c>
      <c r="BK12" s="30" t="str">
        <f>IFERROR(VLOOKUP(Data_Power_app[[#This Row],[PRO ODER]]&amp;"LEAN_IN",'Real Time'!A:D,4,0),"")</f>
        <v>LEAN-09</v>
      </c>
      <c r="BL12" s="30" t="str" cm="1">
        <f t="array" ref="BL12">IFERROR(_xlfn.IFS(Data_Power_app[[#This Row],[LEANLINE PLAN]]="","",Data_Power_app[[#This Row],[LEANLINE (REALTIME)]]="","",SEARCH(RIGHT(Data_Power_app[[#This Row],[LEANLINE (REALTIME)]],1),Data_Power_app[[#This Row],[LEANLINE PLAN]],1)&gt;0,"True"),"False")</f>
        <v>True</v>
      </c>
    </row>
    <row r="13" spans="1:64" x14ac:dyDescent="0.25">
      <c r="A13" s="33">
        <v>60</v>
      </c>
      <c r="B13" s="30" t="s">
        <v>3235</v>
      </c>
      <c r="C13" s="30" t="s">
        <v>3236</v>
      </c>
      <c r="D13" s="30" t="s">
        <v>57</v>
      </c>
      <c r="E13" s="30" t="s">
        <v>88</v>
      </c>
      <c r="F13" s="30" t="s">
        <v>58</v>
      </c>
      <c r="G13" s="30">
        <v>131</v>
      </c>
      <c r="H13" s="4">
        <v>45829</v>
      </c>
      <c r="I13" s="30" t="s">
        <v>59</v>
      </c>
      <c r="J13" s="4">
        <v>45819</v>
      </c>
      <c r="K13" s="4">
        <v>45831</v>
      </c>
      <c r="L13" s="4">
        <v>45832.747256944444</v>
      </c>
      <c r="M13" s="4">
        <v>45831</v>
      </c>
      <c r="N13" s="4">
        <v>45832.209155092591</v>
      </c>
      <c r="O13" s="4" t="s">
        <v>59</v>
      </c>
      <c r="P13" s="4" t="s">
        <v>59</v>
      </c>
      <c r="Q13" s="4" t="s">
        <v>59</v>
      </c>
      <c r="R13" s="4" t="s">
        <v>59</v>
      </c>
      <c r="S13" s="4" t="s">
        <v>59</v>
      </c>
      <c r="T13" s="4">
        <v>45831</v>
      </c>
      <c r="U13" s="4">
        <v>45833.350115740737</v>
      </c>
      <c r="V13" s="4">
        <v>45833.548958333333</v>
      </c>
      <c r="W13" s="4">
        <v>45831</v>
      </c>
      <c r="X13" s="4">
        <v>45833.658715277779</v>
      </c>
      <c r="Y13" s="4" t="s">
        <v>74</v>
      </c>
      <c r="Z13" s="4">
        <v>45831</v>
      </c>
      <c r="AA13" s="4">
        <v>45833.093912037039</v>
      </c>
      <c r="AB13" s="4" t="s">
        <v>59</v>
      </c>
      <c r="AC13" s="4">
        <v>45832</v>
      </c>
      <c r="AD13" s="4">
        <v>45834</v>
      </c>
      <c r="AE13" s="4">
        <v>45831</v>
      </c>
      <c r="AF13" s="4">
        <v>45835</v>
      </c>
      <c r="AG13" s="30" t="s">
        <v>435</v>
      </c>
      <c r="AH13" s="30" t="s">
        <v>61</v>
      </c>
      <c r="AI13" s="30" t="s">
        <v>336</v>
      </c>
      <c r="AJ13" s="30" t="s">
        <v>62</v>
      </c>
      <c r="AK13" s="30" t="s">
        <v>63</v>
      </c>
      <c r="AL13" s="30" t="s">
        <v>64</v>
      </c>
      <c r="AM13" s="30" t="s">
        <v>65</v>
      </c>
      <c r="AN13" s="30">
        <v>4.08847</v>
      </c>
      <c r="AO13" s="30" t="s">
        <v>66</v>
      </c>
      <c r="AP13" s="30"/>
      <c r="AQ13" s="30"/>
      <c r="AR13" s="30" t="s">
        <v>66</v>
      </c>
      <c r="AS13" s="30"/>
      <c r="AT13" s="30"/>
      <c r="AU13" s="30" t="s">
        <v>329</v>
      </c>
      <c r="AV13" s="30" t="s">
        <v>330</v>
      </c>
      <c r="AW13" s="30">
        <v>8.9422200000000007</v>
      </c>
      <c r="AX13" s="30" t="s">
        <v>337</v>
      </c>
      <c r="AY13" s="30" t="s">
        <v>89</v>
      </c>
      <c r="AZ13" s="3">
        <v>131</v>
      </c>
      <c r="BA13" s="30" t="s">
        <v>59</v>
      </c>
      <c r="BB13" s="30">
        <v>131</v>
      </c>
      <c r="BC13" s="30" t="s">
        <v>59</v>
      </c>
      <c r="BD13" s="30" t="s">
        <v>59</v>
      </c>
      <c r="BE13" s="30" t="s">
        <v>59</v>
      </c>
      <c r="BF13" s="30" t="str">
        <f>IFERROR(VLOOKUP(Data_Power_app[[#This Row],[PRO ODER]],'Result'!H:J,3,0),"")</f>
        <v>LAMINATION 5</v>
      </c>
      <c r="BG13" s="11" t="str">
        <f>IFERROR(VLOOKUP(Data_Power_app[[#This Row],[PRO ODER]]&amp;"LAM",'Real Time'!A:E,4,0),"")</f>
        <v>ML-04</v>
      </c>
      <c r="BH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3" s="30" t="str">
        <f>IFERROR(VLOOKUP(Data_Power_app[[#This Row],[PRO ODER]],'Xuất-Delay-SLT'!B:C,2,0),"")</f>
        <v>URGENT</v>
      </c>
      <c r="BJ13" s="30" t="str">
        <f>IFERROR(VLOOKUP(Data_Power_app[[#This Row],[PRO ODER]],'Plan Lean DC'!A:C,3,0),"")</f>
        <v/>
      </c>
      <c r="BK13" s="30" t="str">
        <f>IFERROR(VLOOKUP(Data_Power_app[[#This Row],[PRO ODER]]&amp;"LEAN_IN",'Real Time'!A:D,4,0),"")</f>
        <v>LEANLINE1_2</v>
      </c>
      <c r="BL13" s="30" t="str" cm="1">
        <f t="array" ref="BL13">IFERROR(_xlfn.IFS(Data_Power_app[[#This Row],[LEANLINE PLAN]]="","",Data_Power_app[[#This Row],[LEANLINE (REALTIME)]]="","",SEARCH(RIGHT(Data_Power_app[[#This Row],[LEANLINE (REALTIME)]],1),Data_Power_app[[#This Row],[LEANLINE PLAN]],1)&gt;0,"True"),"False")</f>
        <v/>
      </c>
    </row>
    <row r="14" spans="1:64" x14ac:dyDescent="0.25">
      <c r="A14" s="33">
        <v>61</v>
      </c>
      <c r="B14" s="30" t="s">
        <v>3237</v>
      </c>
      <c r="C14" s="30" t="s">
        <v>3238</v>
      </c>
      <c r="D14" s="30" t="s">
        <v>57</v>
      </c>
      <c r="E14" s="30" t="s">
        <v>88</v>
      </c>
      <c r="F14" s="30" t="s">
        <v>58</v>
      </c>
      <c r="G14" s="30">
        <v>262</v>
      </c>
      <c r="H14" s="4">
        <v>45829</v>
      </c>
      <c r="I14" s="30" t="s">
        <v>59</v>
      </c>
      <c r="J14" s="4">
        <v>45819</v>
      </c>
      <c r="K14" s="4">
        <v>45831</v>
      </c>
      <c r="L14" s="4">
        <v>45832.747303240743</v>
      </c>
      <c r="M14" s="4">
        <v>45831</v>
      </c>
      <c r="N14" s="4">
        <v>45832.209236111114</v>
      </c>
      <c r="O14" s="4" t="s">
        <v>59</v>
      </c>
      <c r="P14" s="4" t="s">
        <v>59</v>
      </c>
      <c r="Q14" s="4" t="s">
        <v>59</v>
      </c>
      <c r="R14" s="4" t="s">
        <v>59</v>
      </c>
      <c r="S14" s="4" t="s">
        <v>59</v>
      </c>
      <c r="T14" s="4">
        <v>45831</v>
      </c>
      <c r="U14" s="4">
        <v>45833.350173611114</v>
      </c>
      <c r="V14" s="4">
        <v>45833.548981481479</v>
      </c>
      <c r="W14" s="4">
        <v>45831</v>
      </c>
      <c r="X14" s="4">
        <v>45833.658946759257</v>
      </c>
      <c r="Y14" s="4" t="s">
        <v>74</v>
      </c>
      <c r="Z14" s="4">
        <v>45831</v>
      </c>
      <c r="AA14" s="4">
        <v>45833.094027777777</v>
      </c>
      <c r="AB14" s="4" t="s">
        <v>59</v>
      </c>
      <c r="AC14" s="4">
        <v>45832</v>
      </c>
      <c r="AD14" s="4">
        <v>45834</v>
      </c>
      <c r="AE14" s="4">
        <v>45831</v>
      </c>
      <c r="AF14" s="4">
        <v>45834</v>
      </c>
      <c r="AG14" s="30" t="s">
        <v>435</v>
      </c>
      <c r="AH14" s="30" t="s">
        <v>61</v>
      </c>
      <c r="AI14" s="30" t="s">
        <v>336</v>
      </c>
      <c r="AJ14" s="30" t="s">
        <v>62</v>
      </c>
      <c r="AK14" s="30" t="s">
        <v>63</v>
      </c>
      <c r="AL14" s="30" t="s">
        <v>64</v>
      </c>
      <c r="AM14" s="30" t="s">
        <v>65</v>
      </c>
      <c r="AN14" s="30">
        <v>8.08779</v>
      </c>
      <c r="AO14" s="30" t="s">
        <v>66</v>
      </c>
      <c r="AP14" s="30"/>
      <c r="AQ14" s="30"/>
      <c r="AR14" s="30" t="s">
        <v>66</v>
      </c>
      <c r="AS14" s="30"/>
      <c r="AT14" s="30"/>
      <c r="AU14" s="30" t="s">
        <v>329</v>
      </c>
      <c r="AV14" s="30" t="s">
        <v>330</v>
      </c>
      <c r="AW14" s="30">
        <v>17.689299999999999</v>
      </c>
      <c r="AX14" s="30" t="s">
        <v>337</v>
      </c>
      <c r="AY14" s="30" t="s">
        <v>89</v>
      </c>
      <c r="AZ14" s="3">
        <v>262</v>
      </c>
      <c r="BA14" s="30" t="s">
        <v>59</v>
      </c>
      <c r="BB14" s="30">
        <v>262</v>
      </c>
      <c r="BC14" s="30" t="s">
        <v>59</v>
      </c>
      <c r="BD14" s="30" t="s">
        <v>59</v>
      </c>
      <c r="BE14" s="30" t="s">
        <v>59</v>
      </c>
      <c r="BF14" s="30" t="str">
        <f>IFERROR(VLOOKUP(Data_Power_app[[#This Row],[PRO ODER]],'Result'!H:J,3,0),"")</f>
        <v>LAMINATION 5</v>
      </c>
      <c r="BG14" s="11" t="str">
        <f>IFERROR(VLOOKUP(Data_Power_app[[#This Row],[PRO ODER]]&amp;"LAM",'Real Time'!A:E,4,0),"")</f>
        <v>ML-04</v>
      </c>
      <c r="BH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4" s="30" t="str">
        <f>IFERROR(VLOOKUP(Data_Power_app[[#This Row],[PRO ODER]],'Xuất-Delay-SLT'!B:C,2,0),"")</f>
        <v/>
      </c>
      <c r="BJ14" s="30" t="str">
        <f>IFERROR(VLOOKUP(Data_Power_app[[#This Row],[PRO ODER]],'Plan Lean DC'!A:C,3,0),"")</f>
        <v/>
      </c>
      <c r="BK14" s="30" t="str">
        <f>IFERROR(VLOOKUP(Data_Power_app[[#This Row],[PRO ODER]]&amp;"LEAN_IN",'Real Time'!A:D,4,0),"")</f>
        <v>LEANLINE1_2</v>
      </c>
      <c r="BL14" s="30" t="str" cm="1">
        <f t="array" ref="BL14">IFERROR(_xlfn.IFS(Data_Power_app[[#This Row],[LEANLINE PLAN]]="","",Data_Power_app[[#This Row],[LEANLINE (REALTIME)]]="","",SEARCH(RIGHT(Data_Power_app[[#This Row],[LEANLINE (REALTIME)]],1),Data_Power_app[[#This Row],[LEANLINE PLAN]],1)&gt;0,"True"),"False")</f>
        <v/>
      </c>
    </row>
    <row r="15" spans="1:64" x14ac:dyDescent="0.25">
      <c r="A15" s="33">
        <v>62</v>
      </c>
      <c r="B15" s="30" t="s">
        <v>3239</v>
      </c>
      <c r="C15" s="30" t="s">
        <v>3240</v>
      </c>
      <c r="D15" s="30" t="s">
        <v>57</v>
      </c>
      <c r="E15" s="30" t="s">
        <v>88</v>
      </c>
      <c r="F15" s="30" t="s">
        <v>58</v>
      </c>
      <c r="G15" s="30">
        <v>161</v>
      </c>
      <c r="H15" s="4">
        <v>45829</v>
      </c>
      <c r="I15" s="30" t="s">
        <v>59</v>
      </c>
      <c r="J15" s="4">
        <v>45819</v>
      </c>
      <c r="K15" s="4">
        <v>45831</v>
      </c>
      <c r="L15" s="4">
        <v>45832.747349537036</v>
      </c>
      <c r="M15" s="4">
        <v>45831</v>
      </c>
      <c r="N15" s="4">
        <v>45832.209351851852</v>
      </c>
      <c r="O15" s="4" t="s">
        <v>59</v>
      </c>
      <c r="P15" s="4" t="s">
        <v>59</v>
      </c>
      <c r="Q15" s="4" t="s">
        <v>59</v>
      </c>
      <c r="R15" s="4" t="s">
        <v>59</v>
      </c>
      <c r="S15" s="4" t="s">
        <v>59</v>
      </c>
      <c r="T15" s="4">
        <v>45831</v>
      </c>
      <c r="U15" s="4">
        <v>45833.350219907406</v>
      </c>
      <c r="V15" s="4">
        <v>45833.549039351848</v>
      </c>
      <c r="W15" s="4">
        <v>45831</v>
      </c>
      <c r="X15" s="4">
        <v>45833.65902777778</v>
      </c>
      <c r="Y15" s="4" t="s">
        <v>74</v>
      </c>
      <c r="Z15" s="4">
        <v>45831</v>
      </c>
      <c r="AA15" s="4">
        <v>45833.094305555554</v>
      </c>
      <c r="AB15" s="4" t="s">
        <v>59</v>
      </c>
      <c r="AC15" s="4">
        <v>45832</v>
      </c>
      <c r="AD15" s="4">
        <v>45834</v>
      </c>
      <c r="AE15" s="4">
        <v>45831</v>
      </c>
      <c r="AF15" s="4">
        <v>45834</v>
      </c>
      <c r="AG15" s="30" t="s">
        <v>435</v>
      </c>
      <c r="AH15" s="30" t="s">
        <v>61</v>
      </c>
      <c r="AI15" s="30" t="s">
        <v>336</v>
      </c>
      <c r="AJ15" s="30" t="s">
        <v>62</v>
      </c>
      <c r="AK15" s="30" t="s">
        <v>63</v>
      </c>
      <c r="AL15" s="30" t="s">
        <v>64</v>
      </c>
      <c r="AM15" s="30" t="s">
        <v>65</v>
      </c>
      <c r="AN15" s="30">
        <v>4.9318099999999996</v>
      </c>
      <c r="AO15" s="30" t="s">
        <v>66</v>
      </c>
      <c r="AP15" s="30"/>
      <c r="AQ15" s="30"/>
      <c r="AR15" s="30" t="s">
        <v>66</v>
      </c>
      <c r="AS15" s="30"/>
      <c r="AT15" s="30"/>
      <c r="AU15" s="30" t="s">
        <v>329</v>
      </c>
      <c r="AV15" s="30" t="s">
        <v>330</v>
      </c>
      <c r="AW15" s="30">
        <v>10.78679</v>
      </c>
      <c r="AX15" s="30" t="s">
        <v>337</v>
      </c>
      <c r="AY15" s="30" t="s">
        <v>89</v>
      </c>
      <c r="AZ15" s="3">
        <v>161</v>
      </c>
      <c r="BA15" s="30" t="s">
        <v>59</v>
      </c>
      <c r="BB15" s="30">
        <v>161</v>
      </c>
      <c r="BC15" s="30" t="s">
        <v>59</v>
      </c>
      <c r="BD15" s="30" t="s">
        <v>59</v>
      </c>
      <c r="BE15" s="30" t="s">
        <v>59</v>
      </c>
      <c r="BF15" s="30" t="str">
        <f>IFERROR(VLOOKUP(Data_Power_app[[#This Row],[PRO ODER]],'Result'!H:J,3,0),"")</f>
        <v>LAMINATION 5</v>
      </c>
      <c r="BG15" s="11" t="str">
        <f>IFERROR(VLOOKUP(Data_Power_app[[#This Row],[PRO ODER]]&amp;"LAM",'Real Time'!A:E,4,0),"")</f>
        <v>ML-04</v>
      </c>
      <c r="BH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5" s="30" t="str">
        <f>IFERROR(VLOOKUP(Data_Power_app[[#This Row],[PRO ODER]],'Xuất-Delay-SLT'!B:C,2,0),"")</f>
        <v/>
      </c>
      <c r="BJ15" s="30" t="str">
        <f>IFERROR(VLOOKUP(Data_Power_app[[#This Row],[PRO ODER]],'Plan Lean DC'!A:C,3,0),"")</f>
        <v/>
      </c>
      <c r="BK15" s="30" t="str">
        <f>IFERROR(VLOOKUP(Data_Power_app[[#This Row],[PRO ODER]]&amp;"LEAN_IN",'Real Time'!A:D,4,0),"")</f>
        <v>LEANLINE1_2</v>
      </c>
      <c r="BL15" s="30" t="str" cm="1">
        <f t="array" ref="BL15">IFERROR(_xlfn.IFS(Data_Power_app[[#This Row],[LEANLINE PLAN]]="","",Data_Power_app[[#This Row],[LEANLINE (REALTIME)]]="","",SEARCH(RIGHT(Data_Power_app[[#This Row],[LEANLINE (REALTIME)]],1),Data_Power_app[[#This Row],[LEANLINE PLAN]],1)&gt;0,"True"),"False")</f>
        <v/>
      </c>
    </row>
    <row r="16" spans="1:64" x14ac:dyDescent="0.25">
      <c r="A16" s="33">
        <v>63</v>
      </c>
      <c r="B16" s="30" t="s">
        <v>3241</v>
      </c>
      <c r="C16" s="30" t="s">
        <v>3242</v>
      </c>
      <c r="D16" s="30" t="s">
        <v>57</v>
      </c>
      <c r="E16" s="30" t="s">
        <v>88</v>
      </c>
      <c r="F16" s="30" t="s">
        <v>58</v>
      </c>
      <c r="G16" s="30">
        <v>90</v>
      </c>
      <c r="H16" s="4">
        <v>45829</v>
      </c>
      <c r="I16" s="30" t="s">
        <v>59</v>
      </c>
      <c r="J16" s="4">
        <v>45819</v>
      </c>
      <c r="K16" s="4">
        <v>45831</v>
      </c>
      <c r="L16" s="4">
        <v>45832.747395833336</v>
      </c>
      <c r="M16" s="4">
        <v>45831</v>
      </c>
      <c r="N16" s="4">
        <v>45832.209479166668</v>
      </c>
      <c r="O16" s="4" t="s">
        <v>59</v>
      </c>
      <c r="P16" s="4" t="s">
        <v>59</v>
      </c>
      <c r="Q16" s="4" t="s">
        <v>59</v>
      </c>
      <c r="R16" s="4" t="s">
        <v>59</v>
      </c>
      <c r="S16" s="4" t="s">
        <v>59</v>
      </c>
      <c r="T16" s="4">
        <v>45831</v>
      </c>
      <c r="U16" s="4">
        <v>45833.350289351853</v>
      </c>
      <c r="V16" s="4">
        <v>45833.549062500002</v>
      </c>
      <c r="W16" s="4">
        <v>45831</v>
      </c>
      <c r="X16" s="4">
        <v>45833.658761574072</v>
      </c>
      <c r="Y16" s="4" t="s">
        <v>74</v>
      </c>
      <c r="Z16" s="4">
        <v>45831</v>
      </c>
      <c r="AA16" s="4">
        <v>45833.094398148147</v>
      </c>
      <c r="AB16" s="4" t="s">
        <v>59</v>
      </c>
      <c r="AC16" s="4">
        <v>45832</v>
      </c>
      <c r="AD16" s="4">
        <v>45834</v>
      </c>
      <c r="AE16" s="4">
        <v>45831</v>
      </c>
      <c r="AF16" s="4">
        <v>45834</v>
      </c>
      <c r="AG16" s="30" t="s">
        <v>435</v>
      </c>
      <c r="AH16" s="30" t="s">
        <v>61</v>
      </c>
      <c r="AI16" s="30" t="s">
        <v>336</v>
      </c>
      <c r="AJ16" s="30" t="s">
        <v>62</v>
      </c>
      <c r="AK16" s="30" t="s">
        <v>63</v>
      </c>
      <c r="AL16" s="30" t="s">
        <v>64</v>
      </c>
      <c r="AM16" s="30" t="s">
        <v>65</v>
      </c>
      <c r="AN16" s="30">
        <v>2.6756600000000001</v>
      </c>
      <c r="AO16" s="30" t="s">
        <v>66</v>
      </c>
      <c r="AP16" s="30"/>
      <c r="AQ16" s="30"/>
      <c r="AR16" s="30" t="s">
        <v>66</v>
      </c>
      <c r="AS16" s="30"/>
      <c r="AT16" s="30"/>
      <c r="AU16" s="30" t="s">
        <v>329</v>
      </c>
      <c r="AV16" s="30" t="s">
        <v>330</v>
      </c>
      <c r="AW16" s="30">
        <v>5.8522499999999997</v>
      </c>
      <c r="AX16" s="30" t="s">
        <v>337</v>
      </c>
      <c r="AY16" s="30" t="s">
        <v>89</v>
      </c>
      <c r="AZ16" s="3">
        <v>90</v>
      </c>
      <c r="BA16" s="30" t="s">
        <v>59</v>
      </c>
      <c r="BB16" s="30">
        <v>90</v>
      </c>
      <c r="BC16" s="30" t="s">
        <v>59</v>
      </c>
      <c r="BD16" s="30" t="s">
        <v>59</v>
      </c>
      <c r="BE16" s="30" t="s">
        <v>59</v>
      </c>
      <c r="BF16" s="30" t="str">
        <f>IFERROR(VLOOKUP(Data_Power_app[[#This Row],[PRO ODER]],'Result'!H:J,3,0),"")</f>
        <v>LAMINATION 5</v>
      </c>
      <c r="BG16" s="11" t="str">
        <f>IFERROR(VLOOKUP(Data_Power_app[[#This Row],[PRO ODER]]&amp;"LAM",'Real Time'!A:E,4,0),"")</f>
        <v>ML-04</v>
      </c>
      <c r="BH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6" s="30" t="str">
        <f>IFERROR(VLOOKUP(Data_Power_app[[#This Row],[PRO ODER]],'Xuất-Delay-SLT'!B:C,2,0),"")</f>
        <v/>
      </c>
      <c r="BJ16" s="30" t="str">
        <f>IFERROR(VLOOKUP(Data_Power_app[[#This Row],[PRO ODER]],'Plan Lean DC'!A:C,3,0),"")</f>
        <v/>
      </c>
      <c r="BK16" s="30" t="str">
        <f>IFERROR(VLOOKUP(Data_Power_app[[#This Row],[PRO ODER]]&amp;"LEAN_IN",'Real Time'!A:D,4,0),"")</f>
        <v>LEANLINE1_2</v>
      </c>
      <c r="BL16" s="30" t="str" cm="1">
        <f t="array" ref="BL16">IFERROR(_xlfn.IFS(Data_Power_app[[#This Row],[LEANLINE PLAN]]="","",Data_Power_app[[#This Row],[LEANLINE (REALTIME)]]="","",SEARCH(RIGHT(Data_Power_app[[#This Row],[LEANLINE (REALTIME)]],1),Data_Power_app[[#This Row],[LEANLINE PLAN]],1)&gt;0,"True"),"False")</f>
        <v/>
      </c>
    </row>
    <row r="17" spans="1:64" x14ac:dyDescent="0.25">
      <c r="A17" s="33">
        <v>64</v>
      </c>
      <c r="B17" s="30" t="s">
        <v>3243</v>
      </c>
      <c r="C17" s="30" t="s">
        <v>3244</v>
      </c>
      <c r="D17" s="30" t="s">
        <v>57</v>
      </c>
      <c r="E17" s="30" t="s">
        <v>88</v>
      </c>
      <c r="F17" s="30" t="s">
        <v>58</v>
      </c>
      <c r="G17" s="30">
        <v>45</v>
      </c>
      <c r="H17" s="4">
        <v>45829</v>
      </c>
      <c r="I17" s="30" t="s">
        <v>59</v>
      </c>
      <c r="J17" s="4">
        <v>45819</v>
      </c>
      <c r="K17" s="4">
        <v>45831</v>
      </c>
      <c r="L17" s="4">
        <v>45832.747453703705</v>
      </c>
      <c r="M17" s="4">
        <v>45831</v>
      </c>
      <c r="N17" s="4">
        <v>45832.209050925929</v>
      </c>
      <c r="O17" s="4" t="s">
        <v>59</v>
      </c>
      <c r="P17" s="4" t="s">
        <v>59</v>
      </c>
      <c r="Q17" s="4" t="s">
        <v>59</v>
      </c>
      <c r="R17" s="4" t="s">
        <v>59</v>
      </c>
      <c r="S17" s="4" t="s">
        <v>59</v>
      </c>
      <c r="T17" s="4">
        <v>45831</v>
      </c>
      <c r="U17" s="4">
        <v>45833.350034722222</v>
      </c>
      <c r="V17" s="4">
        <v>45833.548900462964</v>
      </c>
      <c r="W17" s="4">
        <v>45831</v>
      </c>
      <c r="X17" s="4">
        <v>45833.552951388891</v>
      </c>
      <c r="Y17" s="4" t="s">
        <v>74</v>
      </c>
      <c r="Z17" s="4">
        <v>45831</v>
      </c>
      <c r="AA17" s="4">
        <v>45833.204652777778</v>
      </c>
      <c r="AB17" s="4" t="s">
        <v>59</v>
      </c>
      <c r="AC17" s="4">
        <v>45832</v>
      </c>
      <c r="AD17" s="4">
        <v>45834</v>
      </c>
      <c r="AE17" s="4">
        <v>45831</v>
      </c>
      <c r="AF17" s="4">
        <v>45834</v>
      </c>
      <c r="AG17" s="30" t="s">
        <v>435</v>
      </c>
      <c r="AH17" s="30" t="s">
        <v>61</v>
      </c>
      <c r="AI17" s="30" t="s">
        <v>336</v>
      </c>
      <c r="AJ17" s="30" t="s">
        <v>62</v>
      </c>
      <c r="AK17" s="30" t="s">
        <v>63</v>
      </c>
      <c r="AL17" s="30" t="s">
        <v>64</v>
      </c>
      <c r="AM17" s="30" t="s">
        <v>65</v>
      </c>
      <c r="AN17" s="30">
        <v>1.33782</v>
      </c>
      <c r="AO17" s="30" t="s">
        <v>66</v>
      </c>
      <c r="AP17" s="30"/>
      <c r="AQ17" s="30"/>
      <c r="AR17" s="30" t="s">
        <v>66</v>
      </c>
      <c r="AS17" s="30"/>
      <c r="AT17" s="30"/>
      <c r="AU17" s="30" t="s">
        <v>329</v>
      </c>
      <c r="AV17" s="30" t="s">
        <v>330</v>
      </c>
      <c r="AW17" s="30">
        <v>2.9261300000000001</v>
      </c>
      <c r="AX17" s="30" t="s">
        <v>337</v>
      </c>
      <c r="AY17" s="30" t="s">
        <v>89</v>
      </c>
      <c r="AZ17" s="3">
        <v>45</v>
      </c>
      <c r="BA17" s="30" t="s">
        <v>59</v>
      </c>
      <c r="BB17" s="30">
        <v>45</v>
      </c>
      <c r="BC17" s="30" t="s">
        <v>59</v>
      </c>
      <c r="BD17" s="30" t="s">
        <v>59</v>
      </c>
      <c r="BE17" s="30" t="s">
        <v>59</v>
      </c>
      <c r="BF17" s="30" t="str">
        <f>IFERROR(VLOOKUP(Data_Power_app[[#This Row],[PRO ODER]],'Result'!H:J,3,0),"")</f>
        <v>LAMINATION 5</v>
      </c>
      <c r="BG17" s="11" t="str">
        <f>IFERROR(VLOOKUP(Data_Power_app[[#This Row],[PRO ODER]]&amp;"LAM",'Real Time'!A:E,4,0),"")</f>
        <v>ML-04</v>
      </c>
      <c r="BH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7" s="30" t="str">
        <f>IFERROR(VLOOKUP(Data_Power_app[[#This Row],[PRO ODER]],'Xuất-Delay-SLT'!B:C,2,0),"")</f>
        <v/>
      </c>
      <c r="BJ17" s="30" t="str">
        <f>IFERROR(VLOOKUP(Data_Power_app[[#This Row],[PRO ODER]],'Plan Lean DC'!A:C,3,0),"")</f>
        <v/>
      </c>
      <c r="BK17" s="30" t="str">
        <f>IFERROR(VLOOKUP(Data_Power_app[[#This Row],[PRO ODER]]&amp;"LEAN_IN",'Real Time'!A:D,4,0),"")</f>
        <v>LEANLINE1_2</v>
      </c>
      <c r="BL17" s="30" t="str" cm="1">
        <f t="array" ref="BL17">IFERROR(_xlfn.IFS(Data_Power_app[[#This Row],[LEANLINE PLAN]]="","",Data_Power_app[[#This Row],[LEANLINE (REALTIME)]]="","",SEARCH(RIGHT(Data_Power_app[[#This Row],[LEANLINE (REALTIME)]],1),Data_Power_app[[#This Row],[LEANLINE PLAN]],1)&gt;0,"True"),"False")</f>
        <v/>
      </c>
    </row>
    <row r="18" spans="1:64" x14ac:dyDescent="0.25">
      <c r="A18" s="33">
        <v>65</v>
      </c>
      <c r="B18" s="30" t="s">
        <v>2758</v>
      </c>
      <c r="C18" s="30" t="s">
        <v>2759</v>
      </c>
      <c r="D18" s="30" t="s">
        <v>77</v>
      </c>
      <c r="E18" s="30" t="s">
        <v>143</v>
      </c>
      <c r="F18" s="30" t="s">
        <v>69</v>
      </c>
      <c r="G18" s="30">
        <v>747</v>
      </c>
      <c r="H18" s="4">
        <v>45834</v>
      </c>
      <c r="I18" s="30" t="s">
        <v>59</v>
      </c>
      <c r="J18" s="4">
        <v>45829</v>
      </c>
      <c r="K18" s="4">
        <v>45834</v>
      </c>
      <c r="L18" s="4">
        <v>45825.731388888889</v>
      </c>
      <c r="M18" s="4" t="s">
        <v>59</v>
      </c>
      <c r="N18" s="4"/>
      <c r="O18" s="4" t="s">
        <v>59</v>
      </c>
      <c r="P18" s="4" t="s">
        <v>59</v>
      </c>
      <c r="Q18" s="4" t="s">
        <v>59</v>
      </c>
      <c r="R18" s="4" t="s">
        <v>59</v>
      </c>
      <c r="S18" s="4" t="s">
        <v>59</v>
      </c>
      <c r="T18" s="4" t="s">
        <v>59</v>
      </c>
      <c r="U18" s="4"/>
      <c r="V18" s="4"/>
      <c r="W18" s="4"/>
      <c r="X18" s="4">
        <v>45834.700601851851</v>
      </c>
      <c r="Y18" s="4" t="s">
        <v>97</v>
      </c>
      <c r="Z18" s="4" t="s">
        <v>59</v>
      </c>
      <c r="AA18" s="4">
        <v>45834.843113425923</v>
      </c>
      <c r="AB18" s="4" t="s">
        <v>59</v>
      </c>
      <c r="AC18" s="4" t="s">
        <v>59</v>
      </c>
      <c r="AD18" s="4">
        <v>45834</v>
      </c>
      <c r="AE18" s="4">
        <v>45831</v>
      </c>
      <c r="AF18" s="4">
        <v>45835</v>
      </c>
      <c r="AG18" s="30" t="s">
        <v>435</v>
      </c>
      <c r="AH18" s="30" t="s">
        <v>437</v>
      </c>
      <c r="AI18" s="30" t="s">
        <v>438</v>
      </c>
      <c r="AJ18" s="30" t="s">
        <v>71</v>
      </c>
      <c r="AK18" s="30" t="s">
        <v>167</v>
      </c>
      <c r="AL18" s="30" t="s">
        <v>145</v>
      </c>
      <c r="AM18" s="30" t="s">
        <v>146</v>
      </c>
      <c r="AN18" s="30">
        <v>18.319649999999999</v>
      </c>
      <c r="AO18" s="30" t="s">
        <v>66</v>
      </c>
      <c r="AP18" s="30"/>
      <c r="AQ18" s="30"/>
      <c r="AR18" s="30" t="s">
        <v>66</v>
      </c>
      <c r="AS18" s="30"/>
      <c r="AT18" s="30"/>
      <c r="AU18" s="30" t="s">
        <v>344</v>
      </c>
      <c r="AV18" s="30" t="s">
        <v>345</v>
      </c>
      <c r="AW18" s="30">
        <v>40.063180000000003</v>
      </c>
      <c r="AX18" s="30" t="s">
        <v>346</v>
      </c>
      <c r="AY18" s="30" t="s">
        <v>347</v>
      </c>
      <c r="AZ18" s="3">
        <v>747</v>
      </c>
      <c r="BA18" s="30" t="s">
        <v>133</v>
      </c>
      <c r="BB18" s="30">
        <v>0</v>
      </c>
      <c r="BC18" s="30" t="s">
        <v>59</v>
      </c>
      <c r="BD18" s="30" t="s">
        <v>59</v>
      </c>
      <c r="BE18" s="30" t="s">
        <v>147</v>
      </c>
      <c r="BF18" s="30" t="str">
        <f>IFERROR(VLOOKUP(Data_Power_app[[#This Row],[PRO ODER]],'Result'!H:J,3,0),"")</f>
        <v>LAMINATION 1</v>
      </c>
      <c r="BG18" s="11" t="str">
        <f>IFERROR(VLOOKUP(Data_Power_app[[#This Row],[PRO ODER]]&amp;"LAM",'Real Time'!A:E,4,0),"")</f>
        <v>ML-02</v>
      </c>
      <c r="BH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8" s="30" t="str">
        <f>IFERROR(VLOOKUP(Data_Power_app[[#This Row],[PRO ODER]],'Xuất-Delay-SLT'!B:C,2,0),"")</f>
        <v>URGENT</v>
      </c>
      <c r="BJ18" s="30" t="str">
        <f>IFERROR(VLOOKUP(Data_Power_app[[#This Row],[PRO ODER]],'Plan Lean DC'!A:C,3,0),"")</f>
        <v>Line 6, 8, 9</v>
      </c>
      <c r="BK18" s="30" t="str">
        <f>IFERROR(VLOOKUP(Data_Power_app[[#This Row],[PRO ODER]]&amp;"LEAN_IN",'Real Time'!A:D,4,0),"")</f>
        <v>LEAN-09</v>
      </c>
      <c r="BL18" s="30" t="str" cm="1">
        <f t="array" ref="BL18">IFERROR(_xlfn.IFS(Data_Power_app[[#This Row],[LEANLINE PLAN]]="","",Data_Power_app[[#This Row],[LEANLINE (REALTIME)]]="","",SEARCH(RIGHT(Data_Power_app[[#This Row],[LEANLINE (REALTIME)]],1),Data_Power_app[[#This Row],[LEANLINE PLAN]],1)&gt;0,"True"),"False")</f>
        <v>True</v>
      </c>
    </row>
    <row r="19" spans="1:64" x14ac:dyDescent="0.25">
      <c r="A19" s="33">
        <v>66</v>
      </c>
      <c r="B19" s="30" t="s">
        <v>2760</v>
      </c>
      <c r="C19" s="30" t="s">
        <v>2761</v>
      </c>
      <c r="D19" s="30" t="s">
        <v>77</v>
      </c>
      <c r="E19" s="30" t="s">
        <v>143</v>
      </c>
      <c r="F19" s="30" t="s">
        <v>69</v>
      </c>
      <c r="G19" s="30">
        <v>611</v>
      </c>
      <c r="H19" s="4">
        <v>45834</v>
      </c>
      <c r="I19" s="30" t="s">
        <v>59</v>
      </c>
      <c r="J19" s="4">
        <v>45829</v>
      </c>
      <c r="K19" s="4">
        <v>45834</v>
      </c>
      <c r="L19" s="4">
        <v>45825.73159722222</v>
      </c>
      <c r="M19" s="4" t="s">
        <v>59</v>
      </c>
      <c r="N19" s="4"/>
      <c r="O19" s="4" t="s">
        <v>59</v>
      </c>
      <c r="P19" s="4" t="s">
        <v>59</v>
      </c>
      <c r="Q19" s="4" t="s">
        <v>59</v>
      </c>
      <c r="R19" s="4" t="s">
        <v>59</v>
      </c>
      <c r="S19" s="4" t="s">
        <v>59</v>
      </c>
      <c r="T19" s="4" t="s">
        <v>59</v>
      </c>
      <c r="U19" s="4"/>
      <c r="V19" s="4"/>
      <c r="W19" s="4"/>
      <c r="X19" s="4">
        <v>45834.841678240744</v>
      </c>
      <c r="Y19" s="4" t="s">
        <v>97</v>
      </c>
      <c r="Z19" s="4" t="s">
        <v>59</v>
      </c>
      <c r="AA19" s="4">
        <v>45834.843344907407</v>
      </c>
      <c r="AB19" s="4" t="s">
        <v>59</v>
      </c>
      <c r="AC19" s="4" t="s">
        <v>59</v>
      </c>
      <c r="AD19" s="4">
        <v>45834</v>
      </c>
      <c r="AE19" s="4">
        <v>45831</v>
      </c>
      <c r="AF19" s="4">
        <v>45835</v>
      </c>
      <c r="AG19" s="30" t="s">
        <v>435</v>
      </c>
      <c r="AH19" s="30" t="s">
        <v>437</v>
      </c>
      <c r="AI19" s="30" t="s">
        <v>438</v>
      </c>
      <c r="AJ19" s="30" t="s">
        <v>71</v>
      </c>
      <c r="AK19" s="30" t="s">
        <v>167</v>
      </c>
      <c r="AL19" s="30" t="s">
        <v>145</v>
      </c>
      <c r="AM19" s="30" t="s">
        <v>146</v>
      </c>
      <c r="AN19" s="30">
        <v>14.984349999999999</v>
      </c>
      <c r="AO19" s="30" t="s">
        <v>66</v>
      </c>
      <c r="AP19" s="30"/>
      <c r="AQ19" s="30"/>
      <c r="AR19" s="30" t="s">
        <v>66</v>
      </c>
      <c r="AS19" s="30"/>
      <c r="AT19" s="30"/>
      <c r="AU19" s="30" t="s">
        <v>344</v>
      </c>
      <c r="AV19" s="30" t="s">
        <v>345</v>
      </c>
      <c r="AW19" s="30">
        <v>32.769210000000001</v>
      </c>
      <c r="AX19" s="30" t="s">
        <v>346</v>
      </c>
      <c r="AY19" s="30" t="s">
        <v>347</v>
      </c>
      <c r="AZ19" s="3">
        <v>611</v>
      </c>
      <c r="BA19" s="30" t="s">
        <v>133</v>
      </c>
      <c r="BB19" s="30">
        <v>0</v>
      </c>
      <c r="BC19" s="30" t="s">
        <v>59</v>
      </c>
      <c r="BD19" s="30" t="s">
        <v>59</v>
      </c>
      <c r="BE19" s="30" t="s">
        <v>147</v>
      </c>
      <c r="BF19" s="30" t="str">
        <f>IFERROR(VLOOKUP(Data_Power_app[[#This Row],[PRO ODER]],'Result'!H:J,3,0),"")</f>
        <v>LAMINATION 1</v>
      </c>
      <c r="BG19" s="11" t="str">
        <f>IFERROR(VLOOKUP(Data_Power_app[[#This Row],[PRO ODER]]&amp;"LAM",'Real Time'!A:E,4,0),"")</f>
        <v>ML-02</v>
      </c>
      <c r="BH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9" s="30" t="str">
        <f>IFERROR(VLOOKUP(Data_Power_app[[#This Row],[PRO ODER]],'Xuất-Delay-SLT'!B:C,2,0),"")</f>
        <v>URGENT</v>
      </c>
      <c r="BJ19" s="30" t="str">
        <f>IFERROR(VLOOKUP(Data_Power_app[[#This Row],[PRO ODER]],'Plan Lean DC'!A:C,3,0),"")</f>
        <v>Line 6, 8, 9</v>
      </c>
      <c r="BK19" s="30" t="str">
        <f>IFERROR(VLOOKUP(Data_Power_app[[#This Row],[PRO ODER]]&amp;"LEAN_IN",'Real Time'!A:D,4,0),"")</f>
        <v>LEAN-09</v>
      </c>
      <c r="BL19" s="30" t="str" cm="1">
        <f t="array" ref="BL19">IFERROR(_xlfn.IFS(Data_Power_app[[#This Row],[LEANLINE PLAN]]="","",Data_Power_app[[#This Row],[LEANLINE (REALTIME)]]="","",SEARCH(RIGHT(Data_Power_app[[#This Row],[LEANLINE (REALTIME)]],1),Data_Power_app[[#This Row],[LEANLINE PLAN]],1)&gt;0,"True"),"False")</f>
        <v>True</v>
      </c>
    </row>
    <row r="20" spans="1:64" x14ac:dyDescent="0.25">
      <c r="A20" s="33">
        <v>67</v>
      </c>
      <c r="B20" s="30" t="s">
        <v>2762</v>
      </c>
      <c r="C20" s="30" t="s">
        <v>2763</v>
      </c>
      <c r="D20" s="30" t="s">
        <v>77</v>
      </c>
      <c r="E20" s="30" t="s">
        <v>143</v>
      </c>
      <c r="F20" s="30" t="s">
        <v>69</v>
      </c>
      <c r="G20" s="30">
        <v>638</v>
      </c>
      <c r="H20" s="4">
        <v>45834</v>
      </c>
      <c r="I20" s="30" t="s">
        <v>59</v>
      </c>
      <c r="J20" s="4">
        <v>45829</v>
      </c>
      <c r="K20" s="4">
        <v>45834</v>
      </c>
      <c r="L20" s="4">
        <v>45825.731817129628</v>
      </c>
      <c r="M20" s="4" t="s">
        <v>59</v>
      </c>
      <c r="N20" s="4"/>
      <c r="O20" s="4" t="s">
        <v>59</v>
      </c>
      <c r="P20" s="4" t="s">
        <v>59</v>
      </c>
      <c r="Q20" s="4" t="s">
        <v>59</v>
      </c>
      <c r="R20" s="4" t="s">
        <v>59</v>
      </c>
      <c r="S20" s="4" t="s">
        <v>59</v>
      </c>
      <c r="T20" s="4" t="s">
        <v>59</v>
      </c>
      <c r="U20" s="4"/>
      <c r="V20" s="4"/>
      <c r="W20" s="4"/>
      <c r="X20" s="4">
        <v>45834.841550925928</v>
      </c>
      <c r="Y20" s="4" t="s">
        <v>97</v>
      </c>
      <c r="Z20" s="4" t="s">
        <v>59</v>
      </c>
      <c r="AA20" s="4">
        <v>45834.843217592592</v>
      </c>
      <c r="AB20" s="4" t="s">
        <v>59</v>
      </c>
      <c r="AC20" s="4" t="s">
        <v>59</v>
      </c>
      <c r="AD20" s="4">
        <v>45834</v>
      </c>
      <c r="AE20" s="4">
        <v>45831</v>
      </c>
      <c r="AF20" s="4">
        <v>45835</v>
      </c>
      <c r="AG20" s="30" t="s">
        <v>435</v>
      </c>
      <c r="AH20" s="30" t="s">
        <v>437</v>
      </c>
      <c r="AI20" s="30" t="s">
        <v>438</v>
      </c>
      <c r="AJ20" s="30" t="s">
        <v>71</v>
      </c>
      <c r="AK20" s="30" t="s">
        <v>167</v>
      </c>
      <c r="AL20" s="30" t="s">
        <v>145</v>
      </c>
      <c r="AM20" s="30" t="s">
        <v>146</v>
      </c>
      <c r="AN20" s="30">
        <v>15.6465</v>
      </c>
      <c r="AO20" s="30" t="s">
        <v>66</v>
      </c>
      <c r="AP20" s="30"/>
      <c r="AQ20" s="30"/>
      <c r="AR20" s="30" t="s">
        <v>66</v>
      </c>
      <c r="AS20" s="30"/>
      <c r="AT20" s="30"/>
      <c r="AU20" s="30" t="s">
        <v>344</v>
      </c>
      <c r="AV20" s="30" t="s">
        <v>345</v>
      </c>
      <c r="AW20" s="30">
        <v>34.217280000000002</v>
      </c>
      <c r="AX20" s="30" t="s">
        <v>346</v>
      </c>
      <c r="AY20" s="30" t="s">
        <v>347</v>
      </c>
      <c r="AZ20" s="3">
        <v>638</v>
      </c>
      <c r="BA20" s="30" t="s">
        <v>133</v>
      </c>
      <c r="BB20" s="30">
        <v>0</v>
      </c>
      <c r="BC20" s="30" t="s">
        <v>59</v>
      </c>
      <c r="BD20" s="30" t="s">
        <v>59</v>
      </c>
      <c r="BE20" s="30" t="s">
        <v>147</v>
      </c>
      <c r="BF20" s="30" t="str">
        <f>IFERROR(VLOOKUP(Data_Power_app[[#This Row],[PRO ODER]],'Result'!H:J,3,0),"")</f>
        <v>LAMINATION 1</v>
      </c>
      <c r="BG20" s="11" t="str">
        <f>IFERROR(VLOOKUP(Data_Power_app[[#This Row],[PRO ODER]]&amp;"LAM",'Real Time'!A:E,4,0),"")</f>
        <v>ML-02</v>
      </c>
      <c r="BH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20" s="30" t="str">
        <f>IFERROR(VLOOKUP(Data_Power_app[[#This Row],[PRO ODER]],'Xuất-Delay-SLT'!B:C,2,0),"")</f>
        <v>URGENT</v>
      </c>
      <c r="BJ20" s="30" t="str">
        <f>IFERROR(VLOOKUP(Data_Power_app[[#This Row],[PRO ODER]],'Plan Lean DC'!A:C,3,0),"")</f>
        <v>Line 6, 8, 9</v>
      </c>
      <c r="BK20" s="30" t="str">
        <f>IFERROR(VLOOKUP(Data_Power_app[[#This Row],[PRO ODER]]&amp;"LEAN_IN",'Real Time'!A:D,4,0),"")</f>
        <v>LEAN-09</v>
      </c>
      <c r="BL20" s="30" t="str" cm="1">
        <f t="array" ref="BL20">IFERROR(_xlfn.IFS(Data_Power_app[[#This Row],[LEANLINE PLAN]]="","",Data_Power_app[[#This Row],[LEANLINE (REALTIME)]]="","",SEARCH(RIGHT(Data_Power_app[[#This Row],[LEANLINE (REALTIME)]],1),Data_Power_app[[#This Row],[LEANLINE PLAN]],1)&gt;0,"True"),"False")</f>
        <v>True</v>
      </c>
    </row>
    <row r="21" spans="1:64" x14ac:dyDescent="0.25">
      <c r="A21" s="33">
        <v>68</v>
      </c>
      <c r="B21" s="30" t="s">
        <v>2642</v>
      </c>
      <c r="C21" s="30" t="s">
        <v>2643</v>
      </c>
      <c r="D21" s="30" t="s">
        <v>77</v>
      </c>
      <c r="E21" s="30" t="s">
        <v>111</v>
      </c>
      <c r="F21" s="30" t="s">
        <v>69</v>
      </c>
      <c r="G21" s="30">
        <v>4209</v>
      </c>
      <c r="H21" s="4">
        <v>45830</v>
      </c>
      <c r="I21" s="30" t="s">
        <v>59</v>
      </c>
      <c r="J21" s="4">
        <v>45827</v>
      </c>
      <c r="K21" s="4">
        <v>45831</v>
      </c>
      <c r="L21" s="4">
        <v>45829.093298611115</v>
      </c>
      <c r="M21" s="4" t="s">
        <v>59</v>
      </c>
      <c r="N21" s="4"/>
      <c r="O21" s="4" t="s">
        <v>59</v>
      </c>
      <c r="P21" s="4" t="s">
        <v>59</v>
      </c>
      <c r="Q21" s="4" t="s">
        <v>59</v>
      </c>
      <c r="R21" s="4" t="s">
        <v>59</v>
      </c>
      <c r="S21" s="4" t="s">
        <v>59</v>
      </c>
      <c r="T21" s="4" t="s">
        <v>59</v>
      </c>
      <c r="U21" s="4"/>
      <c r="V21" s="4"/>
      <c r="W21" s="4"/>
      <c r="X21" s="4">
        <v>45833.571458333332</v>
      </c>
      <c r="Y21" s="4" t="s">
        <v>159</v>
      </c>
      <c r="Z21" s="4" t="s">
        <v>59</v>
      </c>
      <c r="AA21" s="4">
        <v>45834.712997685187</v>
      </c>
      <c r="AB21" s="4" t="s">
        <v>59</v>
      </c>
      <c r="AC21" s="4" t="s">
        <v>59</v>
      </c>
      <c r="AD21" s="4">
        <v>45834</v>
      </c>
      <c r="AE21" s="4">
        <v>45831</v>
      </c>
      <c r="AF21" s="4">
        <v>45835</v>
      </c>
      <c r="AG21" s="30" t="s">
        <v>435</v>
      </c>
      <c r="AH21" s="30" t="s">
        <v>198</v>
      </c>
      <c r="AI21" s="30" t="s">
        <v>1408</v>
      </c>
      <c r="AJ21" s="30" t="s">
        <v>71</v>
      </c>
      <c r="AK21" s="30" t="s">
        <v>85</v>
      </c>
      <c r="AL21" s="30" t="s">
        <v>199</v>
      </c>
      <c r="AM21" s="30" t="s">
        <v>200</v>
      </c>
      <c r="AN21" s="30">
        <v>100.82319</v>
      </c>
      <c r="AO21" s="30" t="s">
        <v>66</v>
      </c>
      <c r="AP21" s="30"/>
      <c r="AQ21" s="30"/>
      <c r="AR21" s="30" t="s">
        <v>66</v>
      </c>
      <c r="AS21" s="30"/>
      <c r="AT21" s="30"/>
      <c r="AU21" s="30" t="s">
        <v>1409</v>
      </c>
      <c r="AV21" s="30" t="s">
        <v>1410</v>
      </c>
      <c r="AW21" s="30">
        <v>220.50083000000001</v>
      </c>
      <c r="AX21" s="30" t="s">
        <v>1411</v>
      </c>
      <c r="AY21" s="30" t="s">
        <v>1412</v>
      </c>
      <c r="AZ21" s="3">
        <v>4209</v>
      </c>
      <c r="BA21" s="30" t="s">
        <v>133</v>
      </c>
      <c r="BB21" s="30">
        <v>4209</v>
      </c>
      <c r="BC21" s="30" t="s">
        <v>59</v>
      </c>
      <c r="BD21" s="30" t="s">
        <v>59</v>
      </c>
      <c r="BE21" s="30" t="s">
        <v>201</v>
      </c>
      <c r="BF21" s="30" t="str">
        <f>IFERROR(VLOOKUP(Data_Power_app[[#This Row],[PRO ODER]],'Result'!H:J,3,0),"")</f>
        <v/>
      </c>
      <c r="BG21" s="11" t="str">
        <f>IFERROR(VLOOKUP(Data_Power_app[[#This Row],[PRO ODER]]&amp;"LAM",'Real Time'!A:E,4,0),"")</f>
        <v>ML-03</v>
      </c>
      <c r="BH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 s="30" t="str">
        <f>IFERROR(VLOOKUP(Data_Power_app[[#This Row],[PRO ODER]],'Xuất-Delay-SLT'!B:C,2,0),"")</f>
        <v/>
      </c>
      <c r="BJ21" s="30" t="str">
        <f>IFERROR(VLOOKUP(Data_Power_app[[#This Row],[PRO ODER]],'Plan Lean DC'!A:C,3,0),"")</f>
        <v>Line 7</v>
      </c>
      <c r="BK21" s="30" t="str">
        <f>IFERROR(VLOOKUP(Data_Power_app[[#This Row],[PRO ODER]]&amp;"LEAN_IN",'Real Time'!A:D,4,0),"")</f>
        <v>LEAN-05</v>
      </c>
      <c r="BL21" s="30" t="str" cm="1">
        <f t="array" ref="BL21">IFERROR(_xlfn.IFS(Data_Power_app[[#This Row],[LEANLINE PLAN]]="","",Data_Power_app[[#This Row],[LEANLINE (REALTIME)]]="","",SEARCH(RIGHT(Data_Power_app[[#This Row],[LEANLINE (REALTIME)]],1),Data_Power_app[[#This Row],[LEANLINE PLAN]],1)&gt;0,"True"),"False")</f>
        <v>False</v>
      </c>
    </row>
    <row r="22" spans="1:64" x14ac:dyDescent="0.25">
      <c r="A22" s="33">
        <v>69</v>
      </c>
      <c r="B22" s="30" t="s">
        <v>2418</v>
      </c>
      <c r="C22" s="30" t="s">
        <v>2419</v>
      </c>
      <c r="D22" s="30" t="s">
        <v>136</v>
      </c>
      <c r="E22" s="30" t="s">
        <v>92</v>
      </c>
      <c r="F22" s="30" t="s">
        <v>69</v>
      </c>
      <c r="G22" s="30">
        <v>2508</v>
      </c>
      <c r="H22" s="4">
        <v>45824</v>
      </c>
      <c r="I22" s="30" t="s">
        <v>59</v>
      </c>
      <c r="J22" s="4" t="s">
        <v>8464</v>
      </c>
      <c r="K22" s="4">
        <v>45825</v>
      </c>
      <c r="L22" s="4">
        <v>45824.576701388891</v>
      </c>
      <c r="M22" s="4" t="s">
        <v>59</v>
      </c>
      <c r="N22" s="4"/>
      <c r="O22" s="4" t="s">
        <v>59</v>
      </c>
      <c r="P22" s="4" t="s">
        <v>59</v>
      </c>
      <c r="Q22" s="4" t="s">
        <v>59</v>
      </c>
      <c r="R22" s="4" t="s">
        <v>59</v>
      </c>
      <c r="S22" s="4" t="s">
        <v>59</v>
      </c>
      <c r="T22" s="4" t="s">
        <v>59</v>
      </c>
      <c r="U22" s="4"/>
      <c r="V22" s="4"/>
      <c r="W22" s="4"/>
      <c r="X22" s="4">
        <v>45833.152974537035</v>
      </c>
      <c r="Y22" s="4" t="s">
        <v>164</v>
      </c>
      <c r="Z22" s="4" t="s">
        <v>59</v>
      </c>
      <c r="AA22" s="4">
        <v>45833.238437499997</v>
      </c>
      <c r="AB22" s="4" t="s">
        <v>59</v>
      </c>
      <c r="AC22" s="4" t="s">
        <v>59</v>
      </c>
      <c r="AD22" s="4">
        <v>45834</v>
      </c>
      <c r="AE22" s="4">
        <v>45831</v>
      </c>
      <c r="AF22" s="4">
        <v>45834</v>
      </c>
      <c r="AG22" s="30" t="s">
        <v>435</v>
      </c>
      <c r="AH22" s="30" t="s">
        <v>179</v>
      </c>
      <c r="AI22" s="30" t="s">
        <v>2420</v>
      </c>
      <c r="AJ22" s="30" t="s">
        <v>71</v>
      </c>
      <c r="AK22" s="30" t="s">
        <v>85</v>
      </c>
      <c r="AL22" s="30" t="s">
        <v>180</v>
      </c>
      <c r="AM22" s="30" t="s">
        <v>181</v>
      </c>
      <c r="AN22" s="30">
        <v>58.639380000000003</v>
      </c>
      <c r="AO22" s="30" t="s">
        <v>66</v>
      </c>
      <c r="AP22" s="30"/>
      <c r="AQ22" s="30"/>
      <c r="AR22" s="30" t="s">
        <v>66</v>
      </c>
      <c r="AS22" s="30"/>
      <c r="AT22" s="30"/>
      <c r="AU22" s="30" t="s">
        <v>787</v>
      </c>
      <c r="AV22" s="30" t="s">
        <v>788</v>
      </c>
      <c r="AW22" s="30">
        <v>128.23303000000001</v>
      </c>
      <c r="AX22" s="30" t="s">
        <v>2421</v>
      </c>
      <c r="AY22" s="30" t="s">
        <v>333</v>
      </c>
      <c r="AZ22" s="3">
        <v>2508</v>
      </c>
      <c r="BA22" s="30" t="s">
        <v>133</v>
      </c>
      <c r="BB22" s="30">
        <v>2508</v>
      </c>
      <c r="BC22" s="30" t="s">
        <v>59</v>
      </c>
      <c r="BD22" s="30" t="s">
        <v>59</v>
      </c>
      <c r="BE22" s="30" t="s">
        <v>184</v>
      </c>
      <c r="BF22" s="30" t="str">
        <f>IFERROR(VLOOKUP(Data_Power_app[[#This Row],[PRO ODER]],'Result'!H:J,3,0),"")</f>
        <v/>
      </c>
      <c r="BG22" s="11" t="str">
        <f>IFERROR(VLOOKUP(Data_Power_app[[#This Row],[PRO ODER]]&amp;"LAM",'Real Time'!A:E,4,0),"")</f>
        <v>ML-03</v>
      </c>
      <c r="BH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 s="30" t="str">
        <f>IFERROR(VLOOKUP(Data_Power_app[[#This Row],[PRO ODER]],'Xuất-Delay-SLT'!B:C,2,0),"")</f>
        <v/>
      </c>
      <c r="BJ22" s="30" t="str">
        <f>IFERROR(VLOOKUP(Data_Power_app[[#This Row],[PRO ODER]],'Plan Lean DC'!A:C,3,0),"")</f>
        <v>Line 7</v>
      </c>
      <c r="BK22" s="30" t="str">
        <f>IFERROR(VLOOKUP(Data_Power_app[[#This Row],[PRO ODER]]&amp;"LEAN_IN",'Real Time'!A:D,4,0),"")</f>
        <v>LEAN-04</v>
      </c>
      <c r="BL22" s="30" t="str" cm="1">
        <f t="array" ref="BL22">IFERROR(_xlfn.IFS(Data_Power_app[[#This Row],[LEANLINE PLAN]]="","",Data_Power_app[[#This Row],[LEANLINE (REALTIME)]]="","",SEARCH(RIGHT(Data_Power_app[[#This Row],[LEANLINE (REALTIME)]],1),Data_Power_app[[#This Row],[LEANLINE PLAN]],1)&gt;0,"True"),"False")</f>
        <v>False</v>
      </c>
    </row>
    <row r="23" spans="1:64" x14ac:dyDescent="0.25">
      <c r="A23" s="33">
        <v>70</v>
      </c>
      <c r="B23" s="30" t="s">
        <v>2422</v>
      </c>
      <c r="C23" s="30" t="s">
        <v>2423</v>
      </c>
      <c r="D23" s="30" t="s">
        <v>136</v>
      </c>
      <c r="E23" s="30" t="s">
        <v>92</v>
      </c>
      <c r="F23" s="30" t="s">
        <v>69</v>
      </c>
      <c r="G23" s="30">
        <v>3234</v>
      </c>
      <c r="H23" s="4">
        <v>45824</v>
      </c>
      <c r="I23" s="30" t="s">
        <v>59</v>
      </c>
      <c r="J23" s="4" t="s">
        <v>8464</v>
      </c>
      <c r="K23" s="4">
        <v>45825</v>
      </c>
      <c r="L23" s="4">
        <v>45824.688101851854</v>
      </c>
      <c r="M23" s="4" t="s">
        <v>59</v>
      </c>
      <c r="N23" s="4"/>
      <c r="O23" s="4" t="s">
        <v>59</v>
      </c>
      <c r="P23" s="4" t="s">
        <v>59</v>
      </c>
      <c r="Q23" s="4" t="s">
        <v>59</v>
      </c>
      <c r="R23" s="4" t="s">
        <v>59</v>
      </c>
      <c r="S23" s="4" t="s">
        <v>59</v>
      </c>
      <c r="T23" s="4" t="s">
        <v>59</v>
      </c>
      <c r="U23" s="4"/>
      <c r="V23" s="4"/>
      <c r="W23" s="4"/>
      <c r="X23" s="4">
        <v>45834.253460648149</v>
      </c>
      <c r="Y23" s="4" t="s">
        <v>164</v>
      </c>
      <c r="Z23" s="4" t="s">
        <v>59</v>
      </c>
      <c r="AA23" s="4">
        <v>45834.631145833337</v>
      </c>
      <c r="AB23" s="4" t="s">
        <v>59</v>
      </c>
      <c r="AC23" s="4" t="s">
        <v>59</v>
      </c>
      <c r="AD23" s="4">
        <v>45834</v>
      </c>
      <c r="AE23" s="4">
        <v>45831</v>
      </c>
      <c r="AF23" s="4">
        <v>45834</v>
      </c>
      <c r="AG23" s="30" t="s">
        <v>435</v>
      </c>
      <c r="AH23" s="30" t="s">
        <v>179</v>
      </c>
      <c r="AI23" s="30" t="s">
        <v>2420</v>
      </c>
      <c r="AJ23" s="30" t="s">
        <v>71</v>
      </c>
      <c r="AK23" s="30" t="s">
        <v>85</v>
      </c>
      <c r="AL23" s="30" t="s">
        <v>180</v>
      </c>
      <c r="AM23" s="30" t="s">
        <v>181</v>
      </c>
      <c r="AN23" s="30">
        <v>76.163730000000001</v>
      </c>
      <c r="AO23" s="30" t="s">
        <v>66</v>
      </c>
      <c r="AP23" s="30"/>
      <c r="AQ23" s="30"/>
      <c r="AR23" s="30" t="s">
        <v>66</v>
      </c>
      <c r="AS23" s="30"/>
      <c r="AT23" s="30"/>
      <c r="AU23" s="30" t="s">
        <v>787</v>
      </c>
      <c r="AV23" s="30" t="s">
        <v>788</v>
      </c>
      <c r="AW23" s="30">
        <v>166.55434</v>
      </c>
      <c r="AX23" s="30" t="s">
        <v>2421</v>
      </c>
      <c r="AY23" s="30" t="s">
        <v>333</v>
      </c>
      <c r="AZ23" s="3">
        <v>3234</v>
      </c>
      <c r="BA23" s="30" t="s">
        <v>133</v>
      </c>
      <c r="BB23" s="30">
        <v>3234</v>
      </c>
      <c r="BC23" s="30" t="s">
        <v>59</v>
      </c>
      <c r="BD23" s="30" t="s">
        <v>59</v>
      </c>
      <c r="BE23" s="30" t="s">
        <v>184</v>
      </c>
      <c r="BF23" s="30" t="str">
        <f>IFERROR(VLOOKUP(Data_Power_app[[#This Row],[PRO ODER]],'Result'!H:J,3,0),"")</f>
        <v/>
      </c>
      <c r="BG23" s="11" t="str">
        <f>IFERROR(VLOOKUP(Data_Power_app[[#This Row],[PRO ODER]]&amp;"LAM",'Real Time'!A:E,4,0),"")</f>
        <v>ML-03</v>
      </c>
      <c r="BH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 s="30" t="str">
        <f>IFERROR(VLOOKUP(Data_Power_app[[#This Row],[PRO ODER]],'Xuất-Delay-SLT'!B:C,2,0),"")</f>
        <v/>
      </c>
      <c r="BJ23" s="30" t="str">
        <f>IFERROR(VLOOKUP(Data_Power_app[[#This Row],[PRO ODER]],'Plan Lean DC'!A:C,3,0),"")</f>
        <v>Line 7</v>
      </c>
      <c r="BK23" s="30" t="str">
        <f>IFERROR(VLOOKUP(Data_Power_app[[#This Row],[PRO ODER]]&amp;"LEAN_IN",'Real Time'!A:D,4,0),"")</f>
        <v>LEAN-04</v>
      </c>
      <c r="BL23" s="30" t="str" cm="1">
        <f t="array" ref="BL23">IFERROR(_xlfn.IFS(Data_Power_app[[#This Row],[LEANLINE PLAN]]="","",Data_Power_app[[#This Row],[LEANLINE (REALTIME)]]="","",SEARCH(RIGHT(Data_Power_app[[#This Row],[LEANLINE (REALTIME)]],1),Data_Power_app[[#This Row],[LEANLINE PLAN]],1)&gt;0,"True"),"False")</f>
        <v>False</v>
      </c>
    </row>
    <row r="24" spans="1:64" x14ac:dyDescent="0.25">
      <c r="A24" s="33">
        <v>71</v>
      </c>
      <c r="B24" s="30" t="s">
        <v>2424</v>
      </c>
      <c r="C24" s="30" t="s">
        <v>2425</v>
      </c>
      <c r="D24" s="30" t="s">
        <v>136</v>
      </c>
      <c r="E24" s="30" t="s">
        <v>92</v>
      </c>
      <c r="F24" s="30" t="s">
        <v>69</v>
      </c>
      <c r="G24" s="30">
        <v>3594</v>
      </c>
      <c r="H24" s="4">
        <v>45824</v>
      </c>
      <c r="I24" s="30" t="s">
        <v>59</v>
      </c>
      <c r="J24" s="4" t="s">
        <v>8464</v>
      </c>
      <c r="K24" s="4">
        <v>45825</v>
      </c>
      <c r="L24" s="4">
        <v>45824.688310185185</v>
      </c>
      <c r="M24" s="4" t="s">
        <v>59</v>
      </c>
      <c r="N24" s="4"/>
      <c r="O24" s="4" t="s">
        <v>59</v>
      </c>
      <c r="P24" s="4" t="s">
        <v>59</v>
      </c>
      <c r="Q24" s="4" t="s">
        <v>59</v>
      </c>
      <c r="R24" s="4" t="s">
        <v>59</v>
      </c>
      <c r="S24" s="4" t="s">
        <v>59</v>
      </c>
      <c r="T24" s="4" t="s">
        <v>59</v>
      </c>
      <c r="U24" s="4"/>
      <c r="V24" s="4"/>
      <c r="W24" s="4"/>
      <c r="X24" s="4">
        <v>45834.253518518519</v>
      </c>
      <c r="Y24" s="4" t="s">
        <v>164</v>
      </c>
      <c r="Z24" s="4" t="s">
        <v>59</v>
      </c>
      <c r="AA24" s="4">
        <v>45834.503113425926</v>
      </c>
      <c r="AB24" s="4" t="s">
        <v>59</v>
      </c>
      <c r="AC24" s="4" t="s">
        <v>59</v>
      </c>
      <c r="AD24" s="4">
        <v>45834</v>
      </c>
      <c r="AE24" s="4">
        <v>45831</v>
      </c>
      <c r="AF24" s="4">
        <v>45834</v>
      </c>
      <c r="AG24" s="30" t="s">
        <v>435</v>
      </c>
      <c r="AH24" s="30" t="s">
        <v>179</v>
      </c>
      <c r="AI24" s="30" t="s">
        <v>2420</v>
      </c>
      <c r="AJ24" s="30" t="s">
        <v>71</v>
      </c>
      <c r="AK24" s="30" t="s">
        <v>85</v>
      </c>
      <c r="AL24" s="30" t="s">
        <v>180</v>
      </c>
      <c r="AM24" s="30" t="s">
        <v>181</v>
      </c>
      <c r="AN24" s="30">
        <v>89.547650000000004</v>
      </c>
      <c r="AO24" s="30" t="s">
        <v>66</v>
      </c>
      <c r="AP24" s="30"/>
      <c r="AQ24" s="30"/>
      <c r="AR24" s="30" t="s">
        <v>66</v>
      </c>
      <c r="AS24" s="30"/>
      <c r="AT24" s="30"/>
      <c r="AU24" s="30" t="s">
        <v>787</v>
      </c>
      <c r="AV24" s="30" t="s">
        <v>788</v>
      </c>
      <c r="AW24" s="30">
        <v>195.82432</v>
      </c>
      <c r="AX24" s="30" t="s">
        <v>2421</v>
      </c>
      <c r="AY24" s="30" t="s">
        <v>333</v>
      </c>
      <c r="AZ24" s="3">
        <v>3594</v>
      </c>
      <c r="BA24" s="30" t="s">
        <v>133</v>
      </c>
      <c r="BB24" s="30">
        <v>3594</v>
      </c>
      <c r="BC24" s="30" t="s">
        <v>59</v>
      </c>
      <c r="BD24" s="30" t="s">
        <v>59</v>
      </c>
      <c r="BE24" s="30" t="s">
        <v>184</v>
      </c>
      <c r="BF24" s="30" t="str">
        <f>IFERROR(VLOOKUP(Data_Power_app[[#This Row],[PRO ODER]],'Result'!H:J,3,0),"")</f>
        <v/>
      </c>
      <c r="BG24" s="11" t="str">
        <f>IFERROR(VLOOKUP(Data_Power_app[[#This Row],[PRO ODER]]&amp;"LAM",'Real Time'!A:E,4,0),"")</f>
        <v>ML-03</v>
      </c>
      <c r="BH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 s="30" t="str">
        <f>IFERROR(VLOOKUP(Data_Power_app[[#This Row],[PRO ODER]],'Xuất-Delay-SLT'!B:C,2,0),"")</f>
        <v/>
      </c>
      <c r="BJ24" s="30" t="str">
        <f>IFERROR(VLOOKUP(Data_Power_app[[#This Row],[PRO ODER]],'Plan Lean DC'!A:C,3,0),"")</f>
        <v>Line 7</v>
      </c>
      <c r="BK24" s="30" t="str">
        <f>IFERROR(VLOOKUP(Data_Power_app[[#This Row],[PRO ODER]]&amp;"LEAN_IN",'Real Time'!A:D,4,0),"")</f>
        <v>LEAN-04</v>
      </c>
      <c r="BL24" s="30" t="str" cm="1">
        <f t="array" ref="BL24">IFERROR(_xlfn.IFS(Data_Power_app[[#This Row],[LEANLINE PLAN]]="","",Data_Power_app[[#This Row],[LEANLINE (REALTIME)]]="","",SEARCH(RIGHT(Data_Power_app[[#This Row],[LEANLINE (REALTIME)]],1),Data_Power_app[[#This Row],[LEANLINE PLAN]],1)&gt;0,"True"),"False")</f>
        <v>False</v>
      </c>
    </row>
    <row r="25" spans="1:64" x14ac:dyDescent="0.25">
      <c r="A25" s="33">
        <v>72</v>
      </c>
      <c r="B25" s="30" t="s">
        <v>2426</v>
      </c>
      <c r="C25" s="30" t="s">
        <v>2427</v>
      </c>
      <c r="D25" s="30" t="s">
        <v>136</v>
      </c>
      <c r="E25" s="30" t="s">
        <v>92</v>
      </c>
      <c r="F25" s="30" t="s">
        <v>69</v>
      </c>
      <c r="G25" s="30">
        <v>2970</v>
      </c>
      <c r="H25" s="4">
        <v>45824</v>
      </c>
      <c r="I25" s="30" t="s">
        <v>59</v>
      </c>
      <c r="J25" s="4" t="s">
        <v>8464</v>
      </c>
      <c r="K25" s="4">
        <v>45825</v>
      </c>
      <c r="L25" s="4">
        <v>45824.688437500001</v>
      </c>
      <c r="M25" s="4" t="s">
        <v>59</v>
      </c>
      <c r="N25" s="4"/>
      <c r="O25" s="4" t="s">
        <v>59</v>
      </c>
      <c r="P25" s="4" t="s">
        <v>59</v>
      </c>
      <c r="Q25" s="4" t="s">
        <v>59</v>
      </c>
      <c r="R25" s="4" t="s">
        <v>59</v>
      </c>
      <c r="S25" s="4" t="s">
        <v>59</v>
      </c>
      <c r="T25" s="4" t="s">
        <v>59</v>
      </c>
      <c r="U25" s="4"/>
      <c r="V25" s="4"/>
      <c r="W25" s="4"/>
      <c r="X25" s="4">
        <v>45833.152789351851</v>
      </c>
      <c r="Y25" s="4" t="s">
        <v>164</v>
      </c>
      <c r="Z25" s="4" t="s">
        <v>59</v>
      </c>
      <c r="AA25" s="4">
        <v>45833.238275462965</v>
      </c>
      <c r="AB25" s="4" t="s">
        <v>59</v>
      </c>
      <c r="AC25" s="4" t="s">
        <v>59</v>
      </c>
      <c r="AD25" s="4">
        <v>45834</v>
      </c>
      <c r="AE25" s="4">
        <v>45831</v>
      </c>
      <c r="AF25" s="4">
        <v>45834</v>
      </c>
      <c r="AG25" s="30" t="s">
        <v>435</v>
      </c>
      <c r="AH25" s="30" t="s">
        <v>179</v>
      </c>
      <c r="AI25" s="30" t="s">
        <v>2420</v>
      </c>
      <c r="AJ25" s="30" t="s">
        <v>71</v>
      </c>
      <c r="AK25" s="30" t="s">
        <v>85</v>
      </c>
      <c r="AL25" s="30" t="s">
        <v>180</v>
      </c>
      <c r="AM25" s="30" t="s">
        <v>181</v>
      </c>
      <c r="AN25" s="30">
        <v>68.54907</v>
      </c>
      <c r="AO25" s="30" t="s">
        <v>66</v>
      </c>
      <c r="AP25" s="30"/>
      <c r="AQ25" s="30"/>
      <c r="AR25" s="30" t="s">
        <v>66</v>
      </c>
      <c r="AS25" s="30"/>
      <c r="AT25" s="30"/>
      <c r="AU25" s="30" t="s">
        <v>787</v>
      </c>
      <c r="AV25" s="30" t="s">
        <v>788</v>
      </c>
      <c r="AW25" s="30">
        <v>149.90599</v>
      </c>
      <c r="AX25" s="30" t="s">
        <v>2421</v>
      </c>
      <c r="AY25" s="30" t="s">
        <v>333</v>
      </c>
      <c r="AZ25" s="3">
        <v>2970</v>
      </c>
      <c r="BA25" s="30" t="s">
        <v>133</v>
      </c>
      <c r="BB25" s="30">
        <v>2970</v>
      </c>
      <c r="BC25" s="30" t="s">
        <v>59</v>
      </c>
      <c r="BD25" s="30" t="s">
        <v>59</v>
      </c>
      <c r="BE25" s="30" t="s">
        <v>184</v>
      </c>
      <c r="BF25" s="30" t="str">
        <f>IFERROR(VLOOKUP(Data_Power_app[[#This Row],[PRO ODER]],'Result'!H:J,3,0),"")</f>
        <v/>
      </c>
      <c r="BG25" s="11" t="str">
        <f>IFERROR(VLOOKUP(Data_Power_app[[#This Row],[PRO ODER]]&amp;"LAM",'Real Time'!A:E,4,0),"")</f>
        <v>ML-03</v>
      </c>
      <c r="BH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 s="30" t="str">
        <f>IFERROR(VLOOKUP(Data_Power_app[[#This Row],[PRO ODER]],'Xuất-Delay-SLT'!B:C,2,0),"")</f>
        <v/>
      </c>
      <c r="BJ25" s="30" t="str">
        <f>IFERROR(VLOOKUP(Data_Power_app[[#This Row],[PRO ODER]],'Plan Lean DC'!A:C,3,0),"")</f>
        <v>Line 7</v>
      </c>
      <c r="BK25" s="30" t="str">
        <f>IFERROR(VLOOKUP(Data_Power_app[[#This Row],[PRO ODER]]&amp;"LEAN_IN",'Real Time'!A:D,4,0),"")</f>
        <v>LEAN-04</v>
      </c>
      <c r="BL25" s="30" t="str" cm="1">
        <f t="array" ref="BL25">IFERROR(_xlfn.IFS(Data_Power_app[[#This Row],[LEANLINE PLAN]]="","",Data_Power_app[[#This Row],[LEANLINE (REALTIME)]]="","",SEARCH(RIGHT(Data_Power_app[[#This Row],[LEANLINE (REALTIME)]],1),Data_Power_app[[#This Row],[LEANLINE PLAN]],1)&gt;0,"True"),"False")</f>
        <v>False</v>
      </c>
    </row>
    <row r="26" spans="1:64" x14ac:dyDescent="0.25">
      <c r="A26" s="33">
        <v>73</v>
      </c>
      <c r="B26" s="30" t="s">
        <v>2428</v>
      </c>
      <c r="C26" s="30" t="s">
        <v>2429</v>
      </c>
      <c r="D26" s="30" t="s">
        <v>136</v>
      </c>
      <c r="E26" s="30" t="s">
        <v>92</v>
      </c>
      <c r="F26" s="30" t="s">
        <v>69</v>
      </c>
      <c r="G26" s="30">
        <v>3246</v>
      </c>
      <c r="H26" s="4">
        <v>45824</v>
      </c>
      <c r="I26" s="30" t="s">
        <v>59</v>
      </c>
      <c r="J26" s="4" t="s">
        <v>8464</v>
      </c>
      <c r="K26" s="4">
        <v>45825</v>
      </c>
      <c r="L26" s="4">
        <v>45824.686608796299</v>
      </c>
      <c r="M26" s="4" t="s">
        <v>59</v>
      </c>
      <c r="N26" s="4"/>
      <c r="O26" s="4" t="s">
        <v>59</v>
      </c>
      <c r="P26" s="4" t="s">
        <v>59</v>
      </c>
      <c r="Q26" s="4" t="s">
        <v>59</v>
      </c>
      <c r="R26" s="4" t="s">
        <v>59</v>
      </c>
      <c r="S26" s="4" t="s">
        <v>59</v>
      </c>
      <c r="T26" s="4" t="s">
        <v>59</v>
      </c>
      <c r="U26" s="4"/>
      <c r="V26" s="4"/>
      <c r="W26" s="4"/>
      <c r="X26" s="4">
        <v>45834.253379629627</v>
      </c>
      <c r="Y26" s="4" t="s">
        <v>164</v>
      </c>
      <c r="Z26" s="4" t="s">
        <v>59</v>
      </c>
      <c r="AA26" s="4">
        <v>45834.716180555559</v>
      </c>
      <c r="AB26" s="4" t="s">
        <v>59</v>
      </c>
      <c r="AC26" s="4" t="s">
        <v>59</v>
      </c>
      <c r="AD26" s="4">
        <v>45834</v>
      </c>
      <c r="AE26" s="4">
        <v>45831</v>
      </c>
      <c r="AF26" s="4">
        <v>45835</v>
      </c>
      <c r="AG26" s="30" t="s">
        <v>435</v>
      </c>
      <c r="AH26" s="30" t="s">
        <v>179</v>
      </c>
      <c r="AI26" s="30" t="s">
        <v>2420</v>
      </c>
      <c r="AJ26" s="30" t="s">
        <v>71</v>
      </c>
      <c r="AK26" s="30" t="s">
        <v>85</v>
      </c>
      <c r="AL26" s="30" t="s">
        <v>180</v>
      </c>
      <c r="AM26" s="30" t="s">
        <v>181</v>
      </c>
      <c r="AN26" s="30">
        <v>72.760289999999998</v>
      </c>
      <c r="AO26" s="30" t="s">
        <v>66</v>
      </c>
      <c r="AP26" s="30"/>
      <c r="AQ26" s="30"/>
      <c r="AR26" s="30" t="s">
        <v>66</v>
      </c>
      <c r="AS26" s="30"/>
      <c r="AT26" s="30"/>
      <c r="AU26" s="30" t="s">
        <v>787</v>
      </c>
      <c r="AV26" s="30" t="s">
        <v>788</v>
      </c>
      <c r="AW26" s="30">
        <v>159.11505</v>
      </c>
      <c r="AX26" s="30" t="s">
        <v>2421</v>
      </c>
      <c r="AY26" s="30" t="s">
        <v>333</v>
      </c>
      <c r="AZ26" s="3">
        <v>3246</v>
      </c>
      <c r="BA26" s="30" t="s">
        <v>133</v>
      </c>
      <c r="BB26" s="30">
        <v>3246</v>
      </c>
      <c r="BC26" s="30" t="s">
        <v>59</v>
      </c>
      <c r="BD26" s="30" t="s">
        <v>59</v>
      </c>
      <c r="BE26" s="30" t="s">
        <v>184</v>
      </c>
      <c r="BF26" s="30" t="str">
        <f>IFERROR(VLOOKUP(Data_Power_app[[#This Row],[PRO ODER]],'Result'!H:J,3,0),"")</f>
        <v/>
      </c>
      <c r="BG26" s="11" t="str">
        <f>IFERROR(VLOOKUP(Data_Power_app[[#This Row],[PRO ODER]]&amp;"LAM",'Real Time'!A:E,4,0),"")</f>
        <v>ML-03</v>
      </c>
      <c r="BH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 s="30" t="str">
        <f>IFERROR(VLOOKUP(Data_Power_app[[#This Row],[PRO ODER]],'Xuất-Delay-SLT'!B:C,2,0),"")</f>
        <v>URGENT</v>
      </c>
      <c r="BJ26" s="30" t="str">
        <f>IFERROR(VLOOKUP(Data_Power_app[[#This Row],[PRO ODER]],'Plan Lean DC'!A:C,3,0),"")</f>
        <v>Line 6, 8, 9</v>
      </c>
      <c r="BK26" s="30" t="str">
        <f>IFERROR(VLOOKUP(Data_Power_app[[#This Row],[PRO ODER]]&amp;"LEAN_IN",'Real Time'!A:D,4,0),"")</f>
        <v>LEAN-04</v>
      </c>
      <c r="BL26" s="30" t="str" cm="1">
        <f t="array" ref="BL26">IFERROR(_xlfn.IFS(Data_Power_app[[#This Row],[LEANLINE PLAN]]="","",Data_Power_app[[#This Row],[LEANLINE (REALTIME)]]="","",SEARCH(RIGHT(Data_Power_app[[#This Row],[LEANLINE (REALTIME)]],1),Data_Power_app[[#This Row],[LEANLINE PLAN]],1)&gt;0,"True"),"False")</f>
        <v>False</v>
      </c>
    </row>
    <row r="27" spans="1:64" x14ac:dyDescent="0.25">
      <c r="A27" s="33">
        <v>74</v>
      </c>
      <c r="B27" s="30" t="s">
        <v>2430</v>
      </c>
      <c r="C27" s="30" t="s">
        <v>2431</v>
      </c>
      <c r="D27" s="30" t="s">
        <v>136</v>
      </c>
      <c r="E27" s="30" t="s">
        <v>92</v>
      </c>
      <c r="F27" s="30" t="s">
        <v>69</v>
      </c>
      <c r="G27" s="30">
        <v>3036</v>
      </c>
      <c r="H27" s="4">
        <v>45824</v>
      </c>
      <c r="I27" s="30" t="s">
        <v>59</v>
      </c>
      <c r="J27" s="4" t="s">
        <v>8464</v>
      </c>
      <c r="K27" s="4">
        <v>45825</v>
      </c>
      <c r="L27" s="4">
        <v>45824.686527777776</v>
      </c>
      <c r="M27" s="4" t="s">
        <v>59</v>
      </c>
      <c r="N27" s="4"/>
      <c r="O27" s="4" t="s">
        <v>59</v>
      </c>
      <c r="P27" s="4" t="s">
        <v>59</v>
      </c>
      <c r="Q27" s="4" t="s">
        <v>59</v>
      </c>
      <c r="R27" s="4" t="s">
        <v>59</v>
      </c>
      <c r="S27" s="4" t="s">
        <v>59</v>
      </c>
      <c r="T27" s="4" t="s">
        <v>59</v>
      </c>
      <c r="U27" s="4"/>
      <c r="V27" s="4"/>
      <c r="W27" s="4"/>
      <c r="X27" s="4">
        <v>45833.152916666666</v>
      </c>
      <c r="Y27" s="4" t="s">
        <v>164</v>
      </c>
      <c r="Z27" s="4" t="s">
        <v>59</v>
      </c>
      <c r="AA27" s="4">
        <v>45833.238321759258</v>
      </c>
      <c r="AB27" s="4" t="s">
        <v>59</v>
      </c>
      <c r="AC27" s="4" t="s">
        <v>59</v>
      </c>
      <c r="AD27" s="4">
        <v>45834</v>
      </c>
      <c r="AE27" s="4">
        <v>45831</v>
      </c>
      <c r="AF27" s="4">
        <v>45834</v>
      </c>
      <c r="AG27" s="30" t="s">
        <v>435</v>
      </c>
      <c r="AH27" s="30" t="s">
        <v>179</v>
      </c>
      <c r="AI27" s="30" t="s">
        <v>2420</v>
      </c>
      <c r="AJ27" s="30" t="s">
        <v>71</v>
      </c>
      <c r="AK27" s="30" t="s">
        <v>85</v>
      </c>
      <c r="AL27" s="30" t="s">
        <v>180</v>
      </c>
      <c r="AM27" s="30" t="s">
        <v>181</v>
      </c>
      <c r="AN27" s="30">
        <v>70.291020000000003</v>
      </c>
      <c r="AO27" s="30" t="s">
        <v>66</v>
      </c>
      <c r="AP27" s="30"/>
      <c r="AQ27" s="30"/>
      <c r="AR27" s="30" t="s">
        <v>66</v>
      </c>
      <c r="AS27" s="30"/>
      <c r="AT27" s="30"/>
      <c r="AU27" s="30" t="s">
        <v>787</v>
      </c>
      <c r="AV27" s="30" t="s">
        <v>788</v>
      </c>
      <c r="AW27" s="30">
        <v>153.71545</v>
      </c>
      <c r="AX27" s="30" t="s">
        <v>2421</v>
      </c>
      <c r="AY27" s="30" t="s">
        <v>333</v>
      </c>
      <c r="AZ27" s="3">
        <v>3036</v>
      </c>
      <c r="BA27" s="30" t="s">
        <v>133</v>
      </c>
      <c r="BB27" s="30">
        <v>3036</v>
      </c>
      <c r="BC27" s="30" t="s">
        <v>59</v>
      </c>
      <c r="BD27" s="30" t="s">
        <v>59</v>
      </c>
      <c r="BE27" s="30" t="s">
        <v>184</v>
      </c>
      <c r="BF27" s="30" t="str">
        <f>IFERROR(VLOOKUP(Data_Power_app[[#This Row],[PRO ODER]],'Result'!H:J,3,0),"")</f>
        <v/>
      </c>
      <c r="BG27" s="11" t="str">
        <f>IFERROR(VLOOKUP(Data_Power_app[[#This Row],[PRO ODER]]&amp;"LAM",'Real Time'!A:E,4,0),"")</f>
        <v>ML-03</v>
      </c>
      <c r="BH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 s="30" t="str">
        <f>IFERROR(VLOOKUP(Data_Power_app[[#This Row],[PRO ODER]],'Xuất-Delay-SLT'!B:C,2,0),"")</f>
        <v/>
      </c>
      <c r="BJ27" s="30" t="str">
        <f>IFERROR(VLOOKUP(Data_Power_app[[#This Row],[PRO ODER]],'Plan Lean DC'!A:C,3,0),"")</f>
        <v>Line 7</v>
      </c>
      <c r="BK27" s="30" t="str">
        <f>IFERROR(VLOOKUP(Data_Power_app[[#This Row],[PRO ODER]]&amp;"LEAN_IN",'Real Time'!A:D,4,0),"")</f>
        <v>LEAN-04</v>
      </c>
      <c r="BL27" s="30" t="str" cm="1">
        <f t="array" ref="BL27">IFERROR(_xlfn.IFS(Data_Power_app[[#This Row],[LEANLINE PLAN]]="","",Data_Power_app[[#This Row],[LEANLINE (REALTIME)]]="","",SEARCH(RIGHT(Data_Power_app[[#This Row],[LEANLINE (REALTIME)]],1),Data_Power_app[[#This Row],[LEANLINE PLAN]],1)&gt;0,"True"),"False")</f>
        <v>False</v>
      </c>
    </row>
    <row r="28" spans="1:64" x14ac:dyDescent="0.25">
      <c r="A28" s="33">
        <v>75</v>
      </c>
      <c r="B28" s="30" t="s">
        <v>2432</v>
      </c>
      <c r="C28" s="30" t="s">
        <v>2433</v>
      </c>
      <c r="D28" s="30" t="s">
        <v>136</v>
      </c>
      <c r="E28" s="30" t="s">
        <v>92</v>
      </c>
      <c r="F28" s="30" t="s">
        <v>69</v>
      </c>
      <c r="G28" s="30">
        <v>3246</v>
      </c>
      <c r="H28" s="4">
        <v>45824</v>
      </c>
      <c r="I28" s="30" t="s">
        <v>59</v>
      </c>
      <c r="J28" s="4" t="s">
        <v>8464</v>
      </c>
      <c r="K28" s="4">
        <v>45825</v>
      </c>
      <c r="L28" s="4">
        <v>45824.686377314814</v>
      </c>
      <c r="M28" s="4" t="s">
        <v>59</v>
      </c>
      <c r="N28" s="4"/>
      <c r="O28" s="4" t="s">
        <v>59</v>
      </c>
      <c r="P28" s="4" t="s">
        <v>59</v>
      </c>
      <c r="Q28" s="4" t="s">
        <v>59</v>
      </c>
      <c r="R28" s="4" t="s">
        <v>59</v>
      </c>
      <c r="S28" s="4" t="s">
        <v>59</v>
      </c>
      <c r="T28" s="4" t="s">
        <v>59</v>
      </c>
      <c r="U28" s="4"/>
      <c r="V28" s="4"/>
      <c r="W28" s="4"/>
      <c r="X28" s="4">
        <v>45833.15289351852</v>
      </c>
      <c r="Y28" s="4" t="s">
        <v>164</v>
      </c>
      <c r="Z28" s="4" t="s">
        <v>59</v>
      </c>
      <c r="AA28" s="4">
        <v>45833.238379629627</v>
      </c>
      <c r="AB28" s="4" t="s">
        <v>59</v>
      </c>
      <c r="AC28" s="4" t="s">
        <v>59</v>
      </c>
      <c r="AD28" s="4">
        <v>45834</v>
      </c>
      <c r="AE28" s="4">
        <v>45831</v>
      </c>
      <c r="AF28" s="4">
        <v>45834</v>
      </c>
      <c r="AG28" s="30" t="s">
        <v>435</v>
      </c>
      <c r="AH28" s="30" t="s">
        <v>179</v>
      </c>
      <c r="AI28" s="30" t="s">
        <v>2420</v>
      </c>
      <c r="AJ28" s="30" t="s">
        <v>71</v>
      </c>
      <c r="AK28" s="30" t="s">
        <v>85</v>
      </c>
      <c r="AL28" s="30" t="s">
        <v>180</v>
      </c>
      <c r="AM28" s="30" t="s">
        <v>181</v>
      </c>
      <c r="AN28" s="30">
        <v>72.760289999999998</v>
      </c>
      <c r="AO28" s="30" t="s">
        <v>66</v>
      </c>
      <c r="AP28" s="30"/>
      <c r="AQ28" s="30"/>
      <c r="AR28" s="30" t="s">
        <v>66</v>
      </c>
      <c r="AS28" s="30"/>
      <c r="AT28" s="30"/>
      <c r="AU28" s="30" t="s">
        <v>787</v>
      </c>
      <c r="AV28" s="30" t="s">
        <v>788</v>
      </c>
      <c r="AW28" s="30">
        <v>159.11505</v>
      </c>
      <c r="AX28" s="30" t="s">
        <v>2421</v>
      </c>
      <c r="AY28" s="30" t="s">
        <v>333</v>
      </c>
      <c r="AZ28" s="3">
        <v>3246</v>
      </c>
      <c r="BA28" s="30" t="s">
        <v>133</v>
      </c>
      <c r="BB28" s="30">
        <v>3246</v>
      </c>
      <c r="BC28" s="30" t="s">
        <v>59</v>
      </c>
      <c r="BD28" s="30" t="s">
        <v>59</v>
      </c>
      <c r="BE28" s="30" t="s">
        <v>184</v>
      </c>
      <c r="BF28" s="30" t="str">
        <f>IFERROR(VLOOKUP(Data_Power_app[[#This Row],[PRO ODER]],'Result'!H:J,3,0),"")</f>
        <v/>
      </c>
      <c r="BG28" s="11" t="str">
        <f>IFERROR(VLOOKUP(Data_Power_app[[#This Row],[PRO ODER]]&amp;"LAM",'Real Time'!A:E,4,0),"")</f>
        <v>ML-03</v>
      </c>
      <c r="BH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 s="30" t="str">
        <f>IFERROR(VLOOKUP(Data_Power_app[[#This Row],[PRO ODER]],'Xuất-Delay-SLT'!B:C,2,0),"")</f>
        <v/>
      </c>
      <c r="BJ28" s="30" t="str">
        <f>IFERROR(VLOOKUP(Data_Power_app[[#This Row],[PRO ODER]],'Plan Lean DC'!A:C,3,0),"")</f>
        <v>Line 7</v>
      </c>
      <c r="BK28" s="30" t="str">
        <f>IFERROR(VLOOKUP(Data_Power_app[[#This Row],[PRO ODER]]&amp;"LEAN_IN",'Real Time'!A:D,4,0),"")</f>
        <v>LEAN-04</v>
      </c>
      <c r="BL28" s="30" t="str" cm="1">
        <f t="array" ref="BL28">IFERROR(_xlfn.IFS(Data_Power_app[[#This Row],[LEANLINE PLAN]]="","",Data_Power_app[[#This Row],[LEANLINE (REALTIME)]]="","",SEARCH(RIGHT(Data_Power_app[[#This Row],[LEANLINE (REALTIME)]],1),Data_Power_app[[#This Row],[LEANLINE PLAN]],1)&gt;0,"True"),"False")</f>
        <v>False</v>
      </c>
    </row>
    <row r="29" spans="1:64" x14ac:dyDescent="0.25">
      <c r="A29" s="33">
        <v>81</v>
      </c>
      <c r="B29" s="30" t="s">
        <v>4859</v>
      </c>
      <c r="C29" s="30" t="s">
        <v>4572</v>
      </c>
      <c r="D29" s="30" t="s">
        <v>57</v>
      </c>
      <c r="E29" s="30" t="s">
        <v>171</v>
      </c>
      <c r="F29" s="30" t="s">
        <v>58</v>
      </c>
      <c r="G29" s="30">
        <v>9835</v>
      </c>
      <c r="H29" s="4">
        <v>45831</v>
      </c>
      <c r="I29" s="30" t="s">
        <v>59</v>
      </c>
      <c r="J29" s="4">
        <v>45828</v>
      </c>
      <c r="K29" s="4">
        <v>45832</v>
      </c>
      <c r="L29" s="4">
        <v>45829.449224537035</v>
      </c>
      <c r="M29" s="4">
        <v>45833</v>
      </c>
      <c r="N29" s="4">
        <v>45829.69866898148</v>
      </c>
      <c r="O29" s="4" t="s">
        <v>59</v>
      </c>
      <c r="P29" s="4" t="s">
        <v>59</v>
      </c>
      <c r="Q29" s="4" t="s">
        <v>59</v>
      </c>
      <c r="R29" s="4" t="s">
        <v>59</v>
      </c>
      <c r="S29" s="4" t="s">
        <v>59</v>
      </c>
      <c r="T29" s="4">
        <v>45833</v>
      </c>
      <c r="U29" s="4">
        <v>45831.331203703703</v>
      </c>
      <c r="V29" s="4">
        <v>45832.526041666664</v>
      </c>
      <c r="W29" s="4">
        <v>45834</v>
      </c>
      <c r="X29" s="4">
        <v>45832.931666666664</v>
      </c>
      <c r="Y29" s="4" t="s">
        <v>74</v>
      </c>
      <c r="Z29" s="4">
        <v>45834</v>
      </c>
      <c r="AA29" s="4">
        <v>45833.413032407407</v>
      </c>
      <c r="AB29" s="4" t="s">
        <v>59</v>
      </c>
      <c r="AC29" s="4">
        <v>45835</v>
      </c>
      <c r="AD29" s="4">
        <v>45835</v>
      </c>
      <c r="AE29" s="4">
        <v>45831</v>
      </c>
      <c r="AF29" s="4">
        <v>45835</v>
      </c>
      <c r="AG29" s="30" t="s">
        <v>435</v>
      </c>
      <c r="AH29" s="30" t="s">
        <v>99</v>
      </c>
      <c r="AI29" s="30" t="s">
        <v>1560</v>
      </c>
      <c r="AJ29" s="30" t="s">
        <v>62</v>
      </c>
      <c r="AK29" s="30" t="s">
        <v>63</v>
      </c>
      <c r="AL29" s="30" t="s">
        <v>64</v>
      </c>
      <c r="AM29" s="30" t="s">
        <v>65</v>
      </c>
      <c r="AN29" s="30">
        <v>304.85836</v>
      </c>
      <c r="AO29" s="30" t="s">
        <v>66</v>
      </c>
      <c r="AP29" s="30"/>
      <c r="AQ29" s="30"/>
      <c r="AR29" s="30" t="s">
        <v>66</v>
      </c>
      <c r="AS29" s="30"/>
      <c r="AT29" s="30"/>
      <c r="AU29" s="30" t="s">
        <v>1561</v>
      </c>
      <c r="AV29" s="30" t="s">
        <v>1562</v>
      </c>
      <c r="AW29" s="30">
        <v>666.77314000000001</v>
      </c>
      <c r="AX29" s="30" t="s">
        <v>67</v>
      </c>
      <c r="AY29" s="30" t="s">
        <v>68</v>
      </c>
      <c r="AZ29" s="3">
        <v>9835</v>
      </c>
      <c r="BA29" s="30" t="s">
        <v>59</v>
      </c>
      <c r="BB29" s="30">
        <v>9835</v>
      </c>
      <c r="BC29" s="30" t="s">
        <v>59</v>
      </c>
      <c r="BD29" s="30" t="s">
        <v>59</v>
      </c>
      <c r="BE29" s="30" t="s">
        <v>59</v>
      </c>
      <c r="BF29" s="30" t="str">
        <f>IFERROR(VLOOKUP(Data_Power_app[[#This Row],[PRO ODER]],'Result'!H:J,3,0),"")</f>
        <v/>
      </c>
      <c r="BG29" s="11" t="str">
        <f>IFERROR(VLOOKUP(Data_Power_app[[#This Row],[PRO ODER]]&amp;"LAM",'Real Time'!A:E,4,0),"")</f>
        <v>ML-06</v>
      </c>
      <c r="BH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 s="30" t="str">
        <f>IFERROR(VLOOKUP(Data_Power_app[[#This Row],[PRO ODER]],'Xuất-Delay-SLT'!B:C,2,0),"")</f>
        <v>URGENT</v>
      </c>
      <c r="BJ29" s="30" t="str">
        <f>IFERROR(VLOOKUP(Data_Power_app[[#This Row],[PRO ODER]],'Plan Lean DC'!A:C,3,0),"")</f>
        <v/>
      </c>
      <c r="BK29" s="30" t="str">
        <f>IFERROR(VLOOKUP(Data_Power_app[[#This Row],[PRO ODER]]&amp;"LEAN_IN",'Real Time'!A:D,4,0),"")</f>
        <v>LEANLINE1_2</v>
      </c>
      <c r="BL29" s="30" t="str" cm="1">
        <f t="array" ref="BL29">IFERROR(_xlfn.IFS(Data_Power_app[[#This Row],[LEANLINE PLAN]]="","",Data_Power_app[[#This Row],[LEANLINE (REALTIME)]]="","",SEARCH(RIGHT(Data_Power_app[[#This Row],[LEANLINE (REALTIME)]],1),Data_Power_app[[#This Row],[LEANLINE PLAN]],1)&gt;0,"True"),"False")</f>
        <v/>
      </c>
    </row>
    <row r="30" spans="1:64" x14ac:dyDescent="0.25">
      <c r="A30" s="33">
        <v>98</v>
      </c>
      <c r="B30" s="30" t="s">
        <v>2791</v>
      </c>
      <c r="C30" s="30" t="s">
        <v>2792</v>
      </c>
      <c r="D30" s="30" t="s">
        <v>77</v>
      </c>
      <c r="E30" s="30" t="s">
        <v>128</v>
      </c>
      <c r="F30" s="30" t="s">
        <v>69</v>
      </c>
      <c r="G30" s="30">
        <v>2819</v>
      </c>
      <c r="H30" s="4">
        <v>45829</v>
      </c>
      <c r="I30" s="30" t="s">
        <v>59</v>
      </c>
      <c r="J30" s="4" t="s">
        <v>66</v>
      </c>
      <c r="K30" s="4">
        <v>45831</v>
      </c>
      <c r="L30" s="4">
        <v>45833.493472222224</v>
      </c>
      <c r="M30" s="4" t="s">
        <v>59</v>
      </c>
      <c r="N30" s="4"/>
      <c r="O30" s="4" t="s">
        <v>59</v>
      </c>
      <c r="P30" s="4" t="s">
        <v>59</v>
      </c>
      <c r="Q30" s="4" t="s">
        <v>59</v>
      </c>
      <c r="R30" s="4" t="s">
        <v>59</v>
      </c>
      <c r="S30" s="4" t="s">
        <v>59</v>
      </c>
      <c r="T30" s="4" t="s">
        <v>59</v>
      </c>
      <c r="U30" s="4"/>
      <c r="V30" s="4"/>
      <c r="W30" s="4"/>
      <c r="X30" s="4">
        <v>45834.688460648147</v>
      </c>
      <c r="Y30" s="4" t="s">
        <v>70</v>
      </c>
      <c r="Z30" s="4" t="s">
        <v>59</v>
      </c>
      <c r="AA30" s="4">
        <v>45834.195740740739</v>
      </c>
      <c r="AB30" s="4" t="s">
        <v>59</v>
      </c>
      <c r="AC30" s="4" t="s">
        <v>59</v>
      </c>
      <c r="AD30" s="4">
        <v>45834</v>
      </c>
      <c r="AE30" s="4">
        <v>45832</v>
      </c>
      <c r="AF30" s="4">
        <v>45835</v>
      </c>
      <c r="AG30" s="30" t="s">
        <v>435</v>
      </c>
      <c r="AH30" s="30" t="s">
        <v>558</v>
      </c>
      <c r="AI30" s="30" t="s">
        <v>2793</v>
      </c>
      <c r="AJ30" s="30" t="s">
        <v>71</v>
      </c>
      <c r="AK30" s="30" t="s">
        <v>167</v>
      </c>
      <c r="AL30" s="30" t="s">
        <v>155</v>
      </c>
      <c r="AM30" s="30" t="s">
        <v>156</v>
      </c>
      <c r="AN30" s="30">
        <v>58.298540000000003</v>
      </c>
      <c r="AO30" s="30" t="s">
        <v>66</v>
      </c>
      <c r="AP30" s="30"/>
      <c r="AQ30" s="30"/>
      <c r="AR30" s="30" t="s">
        <v>66</v>
      </c>
      <c r="AS30" s="30"/>
      <c r="AT30" s="30"/>
      <c r="AU30" s="30" t="s">
        <v>2794</v>
      </c>
      <c r="AV30" s="30" t="s">
        <v>2795</v>
      </c>
      <c r="AW30" s="30">
        <v>127.49651</v>
      </c>
      <c r="AX30" s="30" t="s">
        <v>66</v>
      </c>
      <c r="AY30" s="30" t="s">
        <v>66</v>
      </c>
      <c r="AZ30" s="3" t="s">
        <v>66</v>
      </c>
      <c r="BA30" s="30" t="s">
        <v>59</v>
      </c>
      <c r="BB30" s="30">
        <v>2819</v>
      </c>
      <c r="BC30" s="30" t="s">
        <v>59</v>
      </c>
      <c r="BD30" s="30" t="s">
        <v>59</v>
      </c>
      <c r="BE30" s="30" t="s">
        <v>59</v>
      </c>
      <c r="BF30" s="30" t="str">
        <f>IFERROR(VLOOKUP(Data_Power_app[[#This Row],[PRO ODER]],'Result'!H:J,3,0),"")</f>
        <v>LAMINATION 3</v>
      </c>
      <c r="BG30" s="11" t="str">
        <f>IFERROR(VLOOKUP(Data_Power_app[[#This Row],[PRO ODER]]&amp;"LAM",'Real Time'!A:E,4,0),"")</f>
        <v>ML-04</v>
      </c>
      <c r="BH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30" s="30" t="str">
        <f>IFERROR(VLOOKUP(Data_Power_app[[#This Row],[PRO ODER]],'Xuất-Delay-SLT'!B:C,2,0),"")</f>
        <v/>
      </c>
      <c r="BJ30" s="30" t="str">
        <f>IFERROR(VLOOKUP(Data_Power_app[[#This Row],[PRO ODER]],'Plan Lean DC'!A:C,3,0),"")</f>
        <v>Line 6, 8, 9</v>
      </c>
      <c r="BK30" s="30" t="str">
        <f>IFERROR(VLOOKUP(Data_Power_app[[#This Row],[PRO ODER]]&amp;"LEAN_IN",'Real Time'!A:D,4,0),"")</f>
        <v>LEAN-06</v>
      </c>
      <c r="BL30" s="30" t="str" cm="1">
        <f t="array" ref="BL30">IFERROR(_xlfn.IFS(Data_Power_app[[#This Row],[LEANLINE PLAN]]="","",Data_Power_app[[#This Row],[LEANLINE (REALTIME)]]="","",SEARCH(RIGHT(Data_Power_app[[#This Row],[LEANLINE (REALTIME)]],1),Data_Power_app[[#This Row],[LEANLINE PLAN]],1)&gt;0,"True"),"False")</f>
        <v>True</v>
      </c>
    </row>
    <row r="31" spans="1:64" x14ac:dyDescent="0.25">
      <c r="A31" s="33">
        <v>100</v>
      </c>
      <c r="B31" s="30" t="s">
        <v>2638</v>
      </c>
      <c r="C31" s="30" t="s">
        <v>2639</v>
      </c>
      <c r="D31" s="30" t="s">
        <v>77</v>
      </c>
      <c r="E31" s="30" t="s">
        <v>111</v>
      </c>
      <c r="F31" s="30" t="s">
        <v>69</v>
      </c>
      <c r="G31" s="30">
        <v>5391</v>
      </c>
      <c r="H31" s="4">
        <v>45824</v>
      </c>
      <c r="I31" s="30" t="s">
        <v>59</v>
      </c>
      <c r="J31" s="4">
        <v>45822</v>
      </c>
      <c r="K31" s="4">
        <v>45825</v>
      </c>
      <c r="L31" s="4">
        <v>45825.495856481481</v>
      </c>
      <c r="M31" s="4" t="s">
        <v>59</v>
      </c>
      <c r="N31" s="4"/>
      <c r="O31" s="4" t="s">
        <v>59</v>
      </c>
      <c r="P31" s="4" t="s">
        <v>59</v>
      </c>
      <c r="Q31" s="4" t="s">
        <v>59</v>
      </c>
      <c r="R31" s="4" t="s">
        <v>59</v>
      </c>
      <c r="S31" s="4" t="s">
        <v>59</v>
      </c>
      <c r="T31" s="4" t="s">
        <v>59</v>
      </c>
      <c r="U31" s="4"/>
      <c r="V31" s="4"/>
      <c r="W31" s="4"/>
      <c r="X31" s="4">
        <v>45831.619270833333</v>
      </c>
      <c r="Y31" s="4" t="s">
        <v>153</v>
      </c>
      <c r="Z31" s="4" t="s">
        <v>59</v>
      </c>
      <c r="AA31" s="4">
        <v>45834.71292824074</v>
      </c>
      <c r="AB31" s="4" t="s">
        <v>59</v>
      </c>
      <c r="AC31" s="4" t="s">
        <v>59</v>
      </c>
      <c r="AD31" s="4">
        <v>45834</v>
      </c>
      <c r="AE31" s="4">
        <v>45832</v>
      </c>
      <c r="AF31" s="4">
        <v>45835</v>
      </c>
      <c r="AG31" s="30" t="s">
        <v>435</v>
      </c>
      <c r="AH31" s="30" t="s">
        <v>198</v>
      </c>
      <c r="AI31" s="30" t="s">
        <v>1408</v>
      </c>
      <c r="AJ31" s="30" t="s">
        <v>71</v>
      </c>
      <c r="AK31" s="30" t="s">
        <v>85</v>
      </c>
      <c r="AL31" s="30" t="s">
        <v>199</v>
      </c>
      <c r="AM31" s="30" t="s">
        <v>200</v>
      </c>
      <c r="AN31" s="30">
        <v>130.42383000000001</v>
      </c>
      <c r="AO31" s="30" t="s">
        <v>66</v>
      </c>
      <c r="AP31" s="30"/>
      <c r="AQ31" s="30"/>
      <c r="AR31" s="30" t="s">
        <v>66</v>
      </c>
      <c r="AS31" s="30"/>
      <c r="AT31" s="30"/>
      <c r="AU31" s="30" t="s">
        <v>1409</v>
      </c>
      <c r="AV31" s="30" t="s">
        <v>1410</v>
      </c>
      <c r="AW31" s="30">
        <v>285.23322999999999</v>
      </c>
      <c r="AX31" s="30" t="s">
        <v>1411</v>
      </c>
      <c r="AY31" s="30" t="s">
        <v>1412</v>
      </c>
      <c r="AZ31" s="3">
        <v>5391</v>
      </c>
      <c r="BA31" s="30" t="s">
        <v>133</v>
      </c>
      <c r="BB31" s="30">
        <v>5391</v>
      </c>
      <c r="BC31" s="30" t="s">
        <v>59</v>
      </c>
      <c r="BD31" s="30" t="s">
        <v>59</v>
      </c>
      <c r="BE31" s="30" t="s">
        <v>201</v>
      </c>
      <c r="BF31" s="30" t="str">
        <f>IFERROR(VLOOKUP(Data_Power_app[[#This Row],[PRO ODER]],'Result'!H:J,3,0),"")</f>
        <v/>
      </c>
      <c r="BG31" s="11" t="str">
        <f>IFERROR(VLOOKUP(Data_Power_app[[#This Row],[PRO ODER]]&amp;"LAM",'Real Time'!A:E,4,0),"")</f>
        <v>ML-01</v>
      </c>
      <c r="BH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 s="30" t="str">
        <f>IFERROR(VLOOKUP(Data_Power_app[[#This Row],[PRO ODER]],'Xuất-Delay-SLT'!B:C,2,0),"")</f>
        <v>URGENT</v>
      </c>
      <c r="BJ31" s="30" t="str">
        <f>IFERROR(VLOOKUP(Data_Power_app[[#This Row],[PRO ODER]],'Plan Lean DC'!A:C,3,0),"")</f>
        <v>Line 7</v>
      </c>
      <c r="BK31" s="30" t="str">
        <f>IFERROR(VLOOKUP(Data_Power_app[[#This Row],[PRO ODER]]&amp;"LEAN_IN",'Real Time'!A:D,4,0),"")</f>
        <v>LEAN-07</v>
      </c>
      <c r="BL31" s="30" t="str" cm="1">
        <f t="array" ref="BL31">IFERROR(_xlfn.IFS(Data_Power_app[[#This Row],[LEANLINE PLAN]]="","",Data_Power_app[[#This Row],[LEANLINE (REALTIME)]]="","",SEARCH(RIGHT(Data_Power_app[[#This Row],[LEANLINE (REALTIME)]],1),Data_Power_app[[#This Row],[LEANLINE PLAN]],1)&gt;0,"True"),"False")</f>
        <v>True</v>
      </c>
    </row>
    <row r="32" spans="1:64" x14ac:dyDescent="0.25">
      <c r="A32" s="33">
        <v>102</v>
      </c>
      <c r="B32" s="30" t="s">
        <v>3251</v>
      </c>
      <c r="C32" s="30" t="s">
        <v>3252</v>
      </c>
      <c r="D32" s="30" t="s">
        <v>136</v>
      </c>
      <c r="E32" s="30" t="s">
        <v>178</v>
      </c>
      <c r="F32" s="30" t="s">
        <v>69</v>
      </c>
      <c r="G32" s="30">
        <v>36</v>
      </c>
      <c r="H32" s="4">
        <v>45826</v>
      </c>
      <c r="I32" s="30" t="s">
        <v>59</v>
      </c>
      <c r="J32" s="4" t="s">
        <v>8464</v>
      </c>
      <c r="K32" s="4">
        <v>45827</v>
      </c>
      <c r="L32" s="4">
        <v>45827.198923611111</v>
      </c>
      <c r="M32" s="4" t="s">
        <v>59</v>
      </c>
      <c r="N32" s="4"/>
      <c r="O32" s="4" t="s">
        <v>59</v>
      </c>
      <c r="P32" s="4" t="s">
        <v>59</v>
      </c>
      <c r="Q32" s="4" t="s">
        <v>59</v>
      </c>
      <c r="R32" s="4" t="s">
        <v>59</v>
      </c>
      <c r="S32" s="4" t="s">
        <v>59</v>
      </c>
      <c r="T32" s="4" t="s">
        <v>59</v>
      </c>
      <c r="U32" s="4"/>
      <c r="V32" s="4"/>
      <c r="W32" s="4"/>
      <c r="X32" s="4">
        <v>45834.245972222219</v>
      </c>
      <c r="Y32" s="4" t="s">
        <v>164</v>
      </c>
      <c r="Z32" s="4" t="s">
        <v>59</v>
      </c>
      <c r="AA32" s="4">
        <v>45834.246921296297</v>
      </c>
      <c r="AB32" s="4" t="s">
        <v>59</v>
      </c>
      <c r="AC32" s="4" t="s">
        <v>59</v>
      </c>
      <c r="AD32" s="4">
        <v>45834</v>
      </c>
      <c r="AE32" s="4">
        <v>45832</v>
      </c>
      <c r="AF32" s="4">
        <v>45835</v>
      </c>
      <c r="AG32" s="30" t="s">
        <v>435</v>
      </c>
      <c r="AH32" s="30" t="s">
        <v>179</v>
      </c>
      <c r="AI32" s="30" t="s">
        <v>3248</v>
      </c>
      <c r="AJ32" s="30" t="s">
        <v>71</v>
      </c>
      <c r="AK32" s="30" t="s">
        <v>85</v>
      </c>
      <c r="AL32" s="30" t="s">
        <v>180</v>
      </c>
      <c r="AM32" s="30" t="s">
        <v>181</v>
      </c>
      <c r="AN32" s="30">
        <v>1.1235200000000001</v>
      </c>
      <c r="AO32" s="30" t="s">
        <v>66</v>
      </c>
      <c r="AP32" s="30"/>
      <c r="AQ32" s="30"/>
      <c r="AR32" s="30" t="s">
        <v>66</v>
      </c>
      <c r="AS32" s="30"/>
      <c r="AT32" s="30"/>
      <c r="AU32" s="30" t="s">
        <v>3249</v>
      </c>
      <c r="AV32" s="30" t="s">
        <v>3250</v>
      </c>
      <c r="AW32" s="30">
        <v>2.45729</v>
      </c>
      <c r="AX32" s="30" t="s">
        <v>2421</v>
      </c>
      <c r="AY32" s="30" t="s">
        <v>333</v>
      </c>
      <c r="AZ32" s="3">
        <v>36</v>
      </c>
      <c r="BA32" s="30" t="s">
        <v>133</v>
      </c>
      <c r="BB32" s="30">
        <v>36</v>
      </c>
      <c r="BC32" s="30" t="s">
        <v>59</v>
      </c>
      <c r="BD32" s="30" t="s">
        <v>59</v>
      </c>
      <c r="BE32" s="30" t="s">
        <v>184</v>
      </c>
      <c r="BF32" s="30" t="str">
        <f>IFERROR(VLOOKUP(Data_Power_app[[#This Row],[PRO ODER]],'Result'!H:J,3,0),"")</f>
        <v/>
      </c>
      <c r="BG32" s="11" t="str">
        <f>IFERROR(VLOOKUP(Data_Power_app[[#This Row],[PRO ODER]]&amp;"LAM",'Real Time'!A:E,4,0),"")</f>
        <v>ML-02</v>
      </c>
      <c r="BH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 s="30" t="str">
        <f>IFERROR(VLOOKUP(Data_Power_app[[#This Row],[PRO ODER]],'Xuất-Delay-SLT'!B:C,2,0),"")</f>
        <v>URGENT</v>
      </c>
      <c r="BJ32" s="30" t="str">
        <f>IFERROR(VLOOKUP(Data_Power_app[[#This Row],[PRO ODER]],'Plan Lean DC'!A:C,3,0),"")</f>
        <v>Line 4</v>
      </c>
      <c r="BK32" s="30" t="str">
        <f>IFERROR(VLOOKUP(Data_Power_app[[#This Row],[PRO ODER]]&amp;"LEAN_IN",'Real Time'!A:D,4,0),"")</f>
        <v>LEAN-04</v>
      </c>
      <c r="BL32" s="30" t="str" cm="1">
        <f t="array" ref="BL32">IFERROR(_xlfn.IFS(Data_Power_app[[#This Row],[LEANLINE PLAN]]="","",Data_Power_app[[#This Row],[LEANLINE (REALTIME)]]="","",SEARCH(RIGHT(Data_Power_app[[#This Row],[LEANLINE (REALTIME)]],1),Data_Power_app[[#This Row],[LEANLINE PLAN]],1)&gt;0,"True"),"False")</f>
        <v>True</v>
      </c>
    </row>
    <row r="33" spans="1:64" x14ac:dyDescent="0.25">
      <c r="A33" s="33">
        <v>103</v>
      </c>
      <c r="B33" s="30" t="s">
        <v>3253</v>
      </c>
      <c r="C33" s="30" t="s">
        <v>3254</v>
      </c>
      <c r="D33" s="30" t="s">
        <v>136</v>
      </c>
      <c r="E33" s="30" t="s">
        <v>178</v>
      </c>
      <c r="F33" s="30" t="s">
        <v>69</v>
      </c>
      <c r="G33" s="30">
        <v>257</v>
      </c>
      <c r="H33" s="4">
        <v>45826</v>
      </c>
      <c r="I33" s="30" t="s">
        <v>59</v>
      </c>
      <c r="J33" s="4" t="s">
        <v>8464</v>
      </c>
      <c r="K33" s="4">
        <v>45827</v>
      </c>
      <c r="L33" s="4">
        <v>45827.19903935185</v>
      </c>
      <c r="M33" s="4" t="s">
        <v>59</v>
      </c>
      <c r="N33" s="4"/>
      <c r="O33" s="4" t="s">
        <v>59</v>
      </c>
      <c r="P33" s="4" t="s">
        <v>59</v>
      </c>
      <c r="Q33" s="4" t="s">
        <v>59</v>
      </c>
      <c r="R33" s="4" t="s">
        <v>59</v>
      </c>
      <c r="S33" s="4" t="s">
        <v>59</v>
      </c>
      <c r="T33" s="4" t="s">
        <v>59</v>
      </c>
      <c r="U33" s="4"/>
      <c r="V33" s="4"/>
      <c r="W33" s="4"/>
      <c r="X33" s="4">
        <v>45834.246006944442</v>
      </c>
      <c r="Y33" s="4" t="s">
        <v>164</v>
      </c>
      <c r="Z33" s="4" t="s">
        <v>59</v>
      </c>
      <c r="AA33" s="4">
        <v>45834.246932870374</v>
      </c>
      <c r="AB33" s="4" t="s">
        <v>59</v>
      </c>
      <c r="AC33" s="4" t="s">
        <v>59</v>
      </c>
      <c r="AD33" s="4">
        <v>45834</v>
      </c>
      <c r="AE33" s="4">
        <v>45832</v>
      </c>
      <c r="AF33" s="4">
        <v>45835</v>
      </c>
      <c r="AG33" s="30" t="s">
        <v>435</v>
      </c>
      <c r="AH33" s="30" t="s">
        <v>179</v>
      </c>
      <c r="AI33" s="30" t="s">
        <v>3248</v>
      </c>
      <c r="AJ33" s="30" t="s">
        <v>71</v>
      </c>
      <c r="AK33" s="30" t="s">
        <v>85</v>
      </c>
      <c r="AL33" s="30" t="s">
        <v>180</v>
      </c>
      <c r="AM33" s="30" t="s">
        <v>181</v>
      </c>
      <c r="AN33" s="30">
        <v>5.6517299999999997</v>
      </c>
      <c r="AO33" s="30" t="s">
        <v>66</v>
      </c>
      <c r="AP33" s="30"/>
      <c r="AQ33" s="30"/>
      <c r="AR33" s="30" t="s">
        <v>66</v>
      </c>
      <c r="AS33" s="30"/>
      <c r="AT33" s="30"/>
      <c r="AU33" s="30" t="s">
        <v>3249</v>
      </c>
      <c r="AV33" s="30" t="s">
        <v>3250</v>
      </c>
      <c r="AW33" s="30">
        <v>12.35946</v>
      </c>
      <c r="AX33" s="30" t="s">
        <v>2421</v>
      </c>
      <c r="AY33" s="30" t="s">
        <v>333</v>
      </c>
      <c r="AZ33" s="3">
        <v>257</v>
      </c>
      <c r="BA33" s="30" t="s">
        <v>133</v>
      </c>
      <c r="BB33" s="30">
        <v>257</v>
      </c>
      <c r="BC33" s="30" t="s">
        <v>59</v>
      </c>
      <c r="BD33" s="30" t="s">
        <v>59</v>
      </c>
      <c r="BE33" s="30" t="s">
        <v>184</v>
      </c>
      <c r="BF33" s="30" t="str">
        <f>IFERROR(VLOOKUP(Data_Power_app[[#This Row],[PRO ODER]],'Result'!H:J,3,0),"")</f>
        <v/>
      </c>
      <c r="BG33" s="11" t="str">
        <f>IFERROR(VLOOKUP(Data_Power_app[[#This Row],[PRO ODER]]&amp;"LAM",'Real Time'!A:E,4,0),"")</f>
        <v>ML-02</v>
      </c>
      <c r="BH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 s="30" t="str">
        <f>IFERROR(VLOOKUP(Data_Power_app[[#This Row],[PRO ODER]],'Xuất-Delay-SLT'!B:C,2,0),"")</f>
        <v>URGENT</v>
      </c>
      <c r="BJ33" s="30" t="str">
        <f>IFERROR(VLOOKUP(Data_Power_app[[#This Row],[PRO ODER]],'Plan Lean DC'!A:C,3,0),"")</f>
        <v>Line 4</v>
      </c>
      <c r="BK33" s="30" t="str">
        <f>IFERROR(VLOOKUP(Data_Power_app[[#This Row],[PRO ODER]]&amp;"LEAN_IN",'Real Time'!A:D,4,0),"")</f>
        <v>LEAN-04</v>
      </c>
      <c r="BL33" s="30" t="str" cm="1">
        <f t="array" ref="BL33">IFERROR(_xlfn.IFS(Data_Power_app[[#This Row],[LEANLINE PLAN]]="","",Data_Power_app[[#This Row],[LEANLINE (REALTIME)]]="","",SEARCH(RIGHT(Data_Power_app[[#This Row],[LEANLINE (REALTIME)]],1),Data_Power_app[[#This Row],[LEANLINE PLAN]],1)&gt;0,"True"),"False")</f>
        <v>True</v>
      </c>
    </row>
    <row r="34" spans="1:64" x14ac:dyDescent="0.25">
      <c r="A34" s="33">
        <v>104</v>
      </c>
      <c r="B34" s="30" t="s">
        <v>3255</v>
      </c>
      <c r="C34" s="30" t="s">
        <v>3256</v>
      </c>
      <c r="D34" s="30" t="s">
        <v>136</v>
      </c>
      <c r="E34" s="30" t="s">
        <v>178</v>
      </c>
      <c r="F34" s="30" t="s">
        <v>69</v>
      </c>
      <c r="G34" s="30">
        <v>1925</v>
      </c>
      <c r="H34" s="4">
        <v>45826</v>
      </c>
      <c r="I34" s="30" t="s">
        <v>59</v>
      </c>
      <c r="J34" s="4" t="s">
        <v>8464</v>
      </c>
      <c r="K34" s="4">
        <v>45827</v>
      </c>
      <c r="L34" s="4">
        <v>45827.199062500003</v>
      </c>
      <c r="M34" s="4" t="s">
        <v>59</v>
      </c>
      <c r="N34" s="4"/>
      <c r="O34" s="4" t="s">
        <v>59</v>
      </c>
      <c r="P34" s="4" t="s">
        <v>59</v>
      </c>
      <c r="Q34" s="4" t="s">
        <v>59</v>
      </c>
      <c r="R34" s="4" t="s">
        <v>59</v>
      </c>
      <c r="S34" s="4" t="s">
        <v>59</v>
      </c>
      <c r="T34" s="4" t="s">
        <v>59</v>
      </c>
      <c r="U34" s="4"/>
      <c r="V34" s="4"/>
      <c r="W34" s="4"/>
      <c r="X34" s="4">
        <v>45834.246030092596</v>
      </c>
      <c r="Y34" s="4" t="s">
        <v>164</v>
      </c>
      <c r="Z34" s="4" t="s">
        <v>59</v>
      </c>
      <c r="AA34" s="4">
        <v>45834.246967592589</v>
      </c>
      <c r="AB34" s="4" t="s">
        <v>59</v>
      </c>
      <c r="AC34" s="4" t="s">
        <v>59</v>
      </c>
      <c r="AD34" s="4">
        <v>45834</v>
      </c>
      <c r="AE34" s="4">
        <v>45832</v>
      </c>
      <c r="AF34" s="4">
        <v>45835</v>
      </c>
      <c r="AG34" s="30" t="s">
        <v>435</v>
      </c>
      <c r="AH34" s="30" t="s">
        <v>179</v>
      </c>
      <c r="AI34" s="30" t="s">
        <v>3248</v>
      </c>
      <c r="AJ34" s="30" t="s">
        <v>71</v>
      </c>
      <c r="AK34" s="30" t="s">
        <v>85</v>
      </c>
      <c r="AL34" s="30" t="s">
        <v>180</v>
      </c>
      <c r="AM34" s="30" t="s">
        <v>181</v>
      </c>
      <c r="AN34" s="30">
        <v>52.187890000000003</v>
      </c>
      <c r="AO34" s="30" t="s">
        <v>66</v>
      </c>
      <c r="AP34" s="30"/>
      <c r="AQ34" s="30"/>
      <c r="AR34" s="30" t="s">
        <v>66</v>
      </c>
      <c r="AS34" s="30"/>
      <c r="AT34" s="30"/>
      <c r="AU34" s="30" t="s">
        <v>3249</v>
      </c>
      <c r="AV34" s="30" t="s">
        <v>3250</v>
      </c>
      <c r="AW34" s="30">
        <v>114.12519</v>
      </c>
      <c r="AX34" s="30" t="s">
        <v>2421</v>
      </c>
      <c r="AY34" s="30" t="s">
        <v>333</v>
      </c>
      <c r="AZ34" s="3">
        <v>1925</v>
      </c>
      <c r="BA34" s="30" t="s">
        <v>133</v>
      </c>
      <c r="BB34" s="30">
        <v>1925</v>
      </c>
      <c r="BC34" s="30" t="s">
        <v>59</v>
      </c>
      <c r="BD34" s="30" t="s">
        <v>59</v>
      </c>
      <c r="BE34" s="30" t="s">
        <v>184</v>
      </c>
      <c r="BF34" s="30" t="str">
        <f>IFERROR(VLOOKUP(Data_Power_app[[#This Row],[PRO ODER]],'Result'!H:J,3,0),"")</f>
        <v/>
      </c>
      <c r="BG34" s="11" t="str">
        <f>IFERROR(VLOOKUP(Data_Power_app[[#This Row],[PRO ODER]]&amp;"LAM",'Real Time'!A:E,4,0),"")</f>
        <v>ML-02</v>
      </c>
      <c r="BH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 s="30" t="str">
        <f>IFERROR(VLOOKUP(Data_Power_app[[#This Row],[PRO ODER]],'Xuất-Delay-SLT'!B:C,2,0),"")</f>
        <v>URGENT</v>
      </c>
      <c r="BJ34" s="30" t="str">
        <f>IFERROR(VLOOKUP(Data_Power_app[[#This Row],[PRO ODER]],'Plan Lean DC'!A:C,3,0),"")</f>
        <v>Line 4</v>
      </c>
      <c r="BK34" s="30" t="str">
        <f>IFERROR(VLOOKUP(Data_Power_app[[#This Row],[PRO ODER]]&amp;"LEAN_IN",'Real Time'!A:D,4,0),"")</f>
        <v>LEAN-04</v>
      </c>
      <c r="BL34" s="30" t="str" cm="1">
        <f t="array" ref="BL34">IFERROR(_xlfn.IFS(Data_Power_app[[#This Row],[LEANLINE PLAN]]="","",Data_Power_app[[#This Row],[LEANLINE (REALTIME)]]="","",SEARCH(RIGHT(Data_Power_app[[#This Row],[LEANLINE (REALTIME)]],1),Data_Power_app[[#This Row],[LEANLINE PLAN]],1)&gt;0,"True"),"False")</f>
        <v>True</v>
      </c>
    </row>
    <row r="35" spans="1:64" x14ac:dyDescent="0.25">
      <c r="A35" s="33">
        <v>106</v>
      </c>
      <c r="B35" s="30" t="s">
        <v>4997</v>
      </c>
      <c r="C35" s="30" t="s">
        <v>4998</v>
      </c>
      <c r="D35" s="30" t="s">
        <v>57</v>
      </c>
      <c r="E35" s="30" t="s">
        <v>88</v>
      </c>
      <c r="F35" s="30" t="s">
        <v>58</v>
      </c>
      <c r="G35" s="30">
        <v>202</v>
      </c>
      <c r="H35" s="4">
        <v>45831</v>
      </c>
      <c r="I35" s="30" t="s">
        <v>59</v>
      </c>
      <c r="J35" s="4">
        <v>45831</v>
      </c>
      <c r="K35" s="4">
        <v>45832</v>
      </c>
      <c r="L35" s="4">
        <v>45832.395740740743</v>
      </c>
      <c r="M35" s="4">
        <v>45833</v>
      </c>
      <c r="N35" s="4">
        <v>45832.061608796299</v>
      </c>
      <c r="O35" s="4" t="s">
        <v>59</v>
      </c>
      <c r="P35" s="4" t="s">
        <v>59</v>
      </c>
      <c r="Q35" s="4" t="s">
        <v>59</v>
      </c>
      <c r="R35" s="4" t="s">
        <v>59</v>
      </c>
      <c r="S35" s="4" t="s">
        <v>59</v>
      </c>
      <c r="T35" s="4">
        <v>45834</v>
      </c>
      <c r="U35" s="4">
        <v>45832.147476851853</v>
      </c>
      <c r="V35" s="4">
        <v>45834.503784722219</v>
      </c>
      <c r="W35" s="4">
        <v>45834</v>
      </c>
      <c r="X35" s="4">
        <v>45834.647372685184</v>
      </c>
      <c r="Y35" s="4" t="s">
        <v>74</v>
      </c>
      <c r="Z35" s="4">
        <v>45834</v>
      </c>
      <c r="AA35" s="4">
        <v>45834.074074074073</v>
      </c>
      <c r="AB35" s="4" t="s">
        <v>59</v>
      </c>
      <c r="AC35" s="4">
        <v>45835</v>
      </c>
      <c r="AD35" s="4">
        <v>45835</v>
      </c>
      <c r="AE35" s="4">
        <v>45832</v>
      </c>
      <c r="AF35" s="4">
        <v>45835</v>
      </c>
      <c r="AG35" s="30" t="s">
        <v>435</v>
      </c>
      <c r="AH35" s="30" t="s">
        <v>61</v>
      </c>
      <c r="AI35" s="30" t="s">
        <v>2293</v>
      </c>
      <c r="AJ35" s="30" t="s">
        <v>62</v>
      </c>
      <c r="AK35" s="30" t="s">
        <v>63</v>
      </c>
      <c r="AL35" s="30" t="s">
        <v>64</v>
      </c>
      <c r="AM35" s="30" t="s">
        <v>65</v>
      </c>
      <c r="AN35" s="30">
        <v>6.1001000000000003</v>
      </c>
      <c r="AO35" s="30" t="s">
        <v>66</v>
      </c>
      <c r="AP35" s="30"/>
      <c r="AQ35" s="30"/>
      <c r="AR35" s="30" t="s">
        <v>66</v>
      </c>
      <c r="AS35" s="30"/>
      <c r="AT35" s="30"/>
      <c r="AU35" s="30" t="s">
        <v>2294</v>
      </c>
      <c r="AV35" s="30" t="s">
        <v>2295</v>
      </c>
      <c r="AW35" s="30">
        <v>13.34174</v>
      </c>
      <c r="AX35" s="30" t="s">
        <v>67</v>
      </c>
      <c r="AY35" s="30" t="s">
        <v>68</v>
      </c>
      <c r="AZ35" s="3">
        <v>202</v>
      </c>
      <c r="BA35" s="30" t="s">
        <v>59</v>
      </c>
      <c r="BB35" s="30">
        <v>202</v>
      </c>
      <c r="BC35" s="30" t="s">
        <v>59</v>
      </c>
      <c r="BD35" s="30" t="s">
        <v>59</v>
      </c>
      <c r="BE35" s="30" t="s">
        <v>59</v>
      </c>
      <c r="BF35" s="30" t="str">
        <f>IFERROR(VLOOKUP(Data_Power_app[[#This Row],[PRO ODER]],'Result'!H:J,3,0),"")</f>
        <v/>
      </c>
      <c r="BG35" s="11" t="str">
        <f>IFERROR(VLOOKUP(Data_Power_app[[#This Row],[PRO ODER]]&amp;"LAM",'Real Time'!A:E,4,0),"")</f>
        <v>ML-06</v>
      </c>
      <c r="BH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 s="30" t="str">
        <f>IFERROR(VLOOKUP(Data_Power_app[[#This Row],[PRO ODER]],'Xuất-Delay-SLT'!B:C,2,0),"")</f>
        <v/>
      </c>
      <c r="BJ35" s="30" t="str">
        <f>IFERROR(VLOOKUP(Data_Power_app[[#This Row],[PRO ODER]],'Plan Lean DC'!A:C,3,0),"")</f>
        <v/>
      </c>
      <c r="BK35" s="30" t="str">
        <f>IFERROR(VLOOKUP(Data_Power_app[[#This Row],[PRO ODER]]&amp;"LEAN_IN",'Real Time'!A:D,4,0),"")</f>
        <v>LEANLINE1_2</v>
      </c>
      <c r="BL35" s="30" t="str" cm="1">
        <f t="array" ref="BL35">IFERROR(_xlfn.IFS(Data_Power_app[[#This Row],[LEANLINE PLAN]]="","",Data_Power_app[[#This Row],[LEANLINE (REALTIME)]]="","",SEARCH(RIGHT(Data_Power_app[[#This Row],[LEANLINE (REALTIME)]],1),Data_Power_app[[#This Row],[LEANLINE PLAN]],1)&gt;0,"True"),"False")</f>
        <v/>
      </c>
    </row>
    <row r="36" spans="1:64" x14ac:dyDescent="0.25">
      <c r="A36" s="33">
        <v>107</v>
      </c>
      <c r="B36" s="30" t="s">
        <v>4863</v>
      </c>
      <c r="C36" s="30" t="s">
        <v>4176</v>
      </c>
      <c r="D36" s="30" t="s">
        <v>57</v>
      </c>
      <c r="E36" s="30" t="s">
        <v>88</v>
      </c>
      <c r="F36" s="30" t="s">
        <v>58</v>
      </c>
      <c r="G36" s="30">
        <v>60</v>
      </c>
      <c r="H36" s="4">
        <v>45831</v>
      </c>
      <c r="I36" s="30" t="s">
        <v>59</v>
      </c>
      <c r="J36" s="4">
        <v>45829</v>
      </c>
      <c r="K36" s="4">
        <v>45832</v>
      </c>
      <c r="L36" s="4">
        <v>45831.610150462962</v>
      </c>
      <c r="M36" s="4">
        <v>45833</v>
      </c>
      <c r="N36" s="4">
        <v>45831.735798611109</v>
      </c>
      <c r="O36" s="4" t="s">
        <v>59</v>
      </c>
      <c r="P36" s="4" t="s">
        <v>59</v>
      </c>
      <c r="Q36" s="4" t="s">
        <v>59</v>
      </c>
      <c r="R36" s="4" t="s">
        <v>59</v>
      </c>
      <c r="S36" s="4" t="s">
        <v>59</v>
      </c>
      <c r="T36" s="4">
        <v>45833</v>
      </c>
      <c r="U36" s="4">
        <v>45831.886319444442</v>
      </c>
      <c r="V36" s="4">
        <v>45831.222187500003</v>
      </c>
      <c r="W36" s="4">
        <v>45834</v>
      </c>
      <c r="X36" s="4">
        <v>45832.282083333332</v>
      </c>
      <c r="Y36" s="4" t="s">
        <v>74</v>
      </c>
      <c r="Z36" s="4">
        <v>45834</v>
      </c>
      <c r="AA36" s="4">
        <v>45832.733217592591</v>
      </c>
      <c r="AB36" s="4" t="s">
        <v>59</v>
      </c>
      <c r="AC36" s="4">
        <v>45835</v>
      </c>
      <c r="AD36" s="4">
        <v>45835</v>
      </c>
      <c r="AE36" s="4">
        <v>45832</v>
      </c>
      <c r="AF36" s="4">
        <v>45835</v>
      </c>
      <c r="AG36" s="30" t="s">
        <v>435</v>
      </c>
      <c r="AH36" s="30" t="s">
        <v>61</v>
      </c>
      <c r="AI36" s="30" t="s">
        <v>2293</v>
      </c>
      <c r="AJ36" s="30" t="s">
        <v>62</v>
      </c>
      <c r="AK36" s="30" t="s">
        <v>63</v>
      </c>
      <c r="AL36" s="30" t="s">
        <v>64</v>
      </c>
      <c r="AM36" s="30" t="s">
        <v>65</v>
      </c>
      <c r="AN36" s="30">
        <v>1.8270200000000001</v>
      </c>
      <c r="AO36" s="30" t="s">
        <v>66</v>
      </c>
      <c r="AP36" s="30"/>
      <c r="AQ36" s="30"/>
      <c r="AR36" s="30" t="s">
        <v>66</v>
      </c>
      <c r="AS36" s="30"/>
      <c r="AT36" s="30"/>
      <c r="AU36" s="30" t="s">
        <v>2294</v>
      </c>
      <c r="AV36" s="30" t="s">
        <v>2295</v>
      </c>
      <c r="AW36" s="30">
        <v>3.9958399999999998</v>
      </c>
      <c r="AX36" s="30" t="s">
        <v>67</v>
      </c>
      <c r="AY36" s="30" t="s">
        <v>68</v>
      </c>
      <c r="AZ36" s="3">
        <v>60</v>
      </c>
      <c r="BA36" s="30" t="s">
        <v>59</v>
      </c>
      <c r="BB36" s="30">
        <v>60</v>
      </c>
      <c r="BC36" s="30" t="s">
        <v>59</v>
      </c>
      <c r="BD36" s="30" t="s">
        <v>59</v>
      </c>
      <c r="BE36" s="30" t="s">
        <v>59</v>
      </c>
      <c r="BF36" s="30" t="str">
        <f>IFERROR(VLOOKUP(Data_Power_app[[#This Row],[PRO ODER]],'Result'!H:J,3,0),"")</f>
        <v>LAMINATION 6</v>
      </c>
      <c r="BG36" s="11" t="str">
        <f>IFERROR(VLOOKUP(Data_Power_app[[#This Row],[PRO ODER]]&amp;"LAM",'Real Time'!A:E,4,0),"")</f>
        <v>ML-05</v>
      </c>
      <c r="BH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36" s="30" t="str">
        <f>IFERROR(VLOOKUP(Data_Power_app[[#This Row],[PRO ODER]],'Xuất-Delay-SLT'!B:C,2,0),"")</f>
        <v/>
      </c>
      <c r="BJ36" s="30" t="str">
        <f>IFERROR(VLOOKUP(Data_Power_app[[#This Row],[PRO ODER]],'Plan Lean DC'!A:C,3,0),"")</f>
        <v/>
      </c>
      <c r="BK36" s="30" t="str">
        <f>IFERROR(VLOOKUP(Data_Power_app[[#This Row],[PRO ODER]]&amp;"LEAN_IN",'Real Time'!A:D,4,0),"")</f>
        <v>LEANLINE1_2</v>
      </c>
      <c r="BL36" s="30" t="str" cm="1">
        <f t="array" ref="BL36">IFERROR(_xlfn.IFS(Data_Power_app[[#This Row],[LEANLINE PLAN]]="","",Data_Power_app[[#This Row],[LEANLINE (REALTIME)]]="","",SEARCH(RIGHT(Data_Power_app[[#This Row],[LEANLINE (REALTIME)]],1),Data_Power_app[[#This Row],[LEANLINE PLAN]],1)&gt;0,"True"),"False")</f>
        <v/>
      </c>
    </row>
    <row r="37" spans="1:64" x14ac:dyDescent="0.25">
      <c r="A37" s="33">
        <v>152</v>
      </c>
      <c r="B37" s="30" t="s">
        <v>3111</v>
      </c>
      <c r="C37" s="30" t="s">
        <v>3112</v>
      </c>
      <c r="D37" s="30" t="s">
        <v>77</v>
      </c>
      <c r="E37" s="30" t="s">
        <v>111</v>
      </c>
      <c r="F37" s="30" t="s">
        <v>58</v>
      </c>
      <c r="G37" s="30">
        <v>2914</v>
      </c>
      <c r="H37" s="4">
        <v>45827</v>
      </c>
      <c r="I37" s="30" t="s">
        <v>59</v>
      </c>
      <c r="J37" s="4">
        <v>45825</v>
      </c>
      <c r="K37" s="4">
        <v>45828</v>
      </c>
      <c r="L37" s="4">
        <v>45826.105671296296</v>
      </c>
      <c r="M37" s="4">
        <v>45828</v>
      </c>
      <c r="N37" s="4">
        <v>45827.565798611111</v>
      </c>
      <c r="O37" s="4" t="s">
        <v>59</v>
      </c>
      <c r="P37" s="4" t="s">
        <v>59</v>
      </c>
      <c r="Q37" s="4" t="s">
        <v>59</v>
      </c>
      <c r="R37" s="4" t="s">
        <v>59</v>
      </c>
      <c r="S37" s="4" t="s">
        <v>59</v>
      </c>
      <c r="T37" s="4">
        <v>45831</v>
      </c>
      <c r="U37" s="4">
        <v>45829.515219907407</v>
      </c>
      <c r="V37" s="4">
        <v>45831.842893518522</v>
      </c>
      <c r="W37" s="4">
        <v>45831</v>
      </c>
      <c r="X37" s="4">
        <v>45831.884942129633</v>
      </c>
      <c r="Y37" s="4" t="s">
        <v>60</v>
      </c>
      <c r="Z37" s="4">
        <v>45832</v>
      </c>
      <c r="AA37" s="4">
        <v>45831.204571759263</v>
      </c>
      <c r="AB37" s="4" t="s">
        <v>59</v>
      </c>
      <c r="AC37" s="4">
        <v>45833</v>
      </c>
      <c r="AD37" s="4">
        <v>45834</v>
      </c>
      <c r="AE37" s="4">
        <v>45834</v>
      </c>
      <c r="AF37" s="4">
        <v>45835</v>
      </c>
      <c r="AG37" s="30" t="s">
        <v>435</v>
      </c>
      <c r="AH37" s="30" t="s">
        <v>134</v>
      </c>
      <c r="AI37" s="30" t="s">
        <v>3096</v>
      </c>
      <c r="AJ37" s="30" t="s">
        <v>112</v>
      </c>
      <c r="AK37" s="30" t="s">
        <v>63</v>
      </c>
      <c r="AL37" s="30" t="s">
        <v>113</v>
      </c>
      <c r="AM37" s="30" t="s">
        <v>114</v>
      </c>
      <c r="AN37" s="30">
        <v>86.762929999999997</v>
      </c>
      <c r="AO37" s="30" t="s">
        <v>66</v>
      </c>
      <c r="AP37" s="30"/>
      <c r="AQ37" s="30"/>
      <c r="AR37" s="30" t="s">
        <v>66</v>
      </c>
      <c r="AS37" s="30"/>
      <c r="AT37" s="30"/>
      <c r="AU37" s="30" t="s">
        <v>3097</v>
      </c>
      <c r="AV37" s="30" t="s">
        <v>3098</v>
      </c>
      <c r="AW37" s="30">
        <v>189.74933999999999</v>
      </c>
      <c r="AX37" s="30" t="s">
        <v>3099</v>
      </c>
      <c r="AY37" s="30" t="s">
        <v>3100</v>
      </c>
      <c r="AZ37" s="3">
        <v>2914</v>
      </c>
      <c r="BA37" s="30" t="s">
        <v>59</v>
      </c>
      <c r="BB37" s="30">
        <v>2914</v>
      </c>
      <c r="BC37" s="30" t="s">
        <v>59</v>
      </c>
      <c r="BD37" s="30" t="s">
        <v>59</v>
      </c>
      <c r="BE37" s="30" t="s">
        <v>59</v>
      </c>
      <c r="BF37" s="30" t="str">
        <f>IFERROR(VLOOKUP(Data_Power_app[[#This Row],[PRO ODER]],'Result'!H:J,3,0),"")</f>
        <v>LAMINATION 6</v>
      </c>
      <c r="BG37" s="11" t="str">
        <f>IFERROR(VLOOKUP(Data_Power_app[[#This Row],[PRO ODER]]&amp;"LAM",'Real Time'!A:E,4,0),"")</f>
        <v>ML-06</v>
      </c>
      <c r="BH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37" s="30" t="str">
        <f>IFERROR(VLOOKUP(Data_Power_app[[#This Row],[PRO ODER]],'Xuất-Delay-SLT'!B:C,2,0),"")</f>
        <v/>
      </c>
      <c r="BJ37" s="30" t="str">
        <f>IFERROR(VLOOKUP(Data_Power_app[[#This Row],[PRO ODER]],'Plan Lean DC'!A:C,3,0),"")</f>
        <v/>
      </c>
      <c r="BK37" s="30" t="str">
        <f>IFERROR(VLOOKUP(Data_Power_app[[#This Row],[PRO ODER]]&amp;"LEAN_IN",'Real Time'!A:D,4,0),"")</f>
        <v>LEAN-03</v>
      </c>
      <c r="BL37" s="30" t="str" cm="1">
        <f t="array" ref="BL37">IFERROR(_xlfn.IFS(Data_Power_app[[#This Row],[LEANLINE PLAN]]="","",Data_Power_app[[#This Row],[LEANLINE (REALTIME)]]="","",SEARCH(RIGHT(Data_Power_app[[#This Row],[LEANLINE (REALTIME)]],1),Data_Power_app[[#This Row],[LEANLINE PLAN]],1)&gt;0,"True"),"False")</f>
        <v/>
      </c>
    </row>
    <row r="38" spans="1:64" x14ac:dyDescent="0.25">
      <c r="A38" s="33">
        <v>155</v>
      </c>
      <c r="B38" s="30" t="s">
        <v>3320</v>
      </c>
      <c r="C38" s="30" t="s">
        <v>3321</v>
      </c>
      <c r="D38" s="30" t="s">
        <v>77</v>
      </c>
      <c r="E38" s="30" t="s">
        <v>204</v>
      </c>
      <c r="F38" s="30" t="s">
        <v>69</v>
      </c>
      <c r="G38" s="30">
        <v>13114</v>
      </c>
      <c r="H38" s="4">
        <v>45827</v>
      </c>
      <c r="I38" s="30" t="s">
        <v>59</v>
      </c>
      <c r="J38" s="4" t="s">
        <v>8465</v>
      </c>
      <c r="K38" s="4">
        <v>45828</v>
      </c>
      <c r="L38" s="4">
        <v>45828.860254629632</v>
      </c>
      <c r="M38" s="4" t="s">
        <v>59</v>
      </c>
      <c r="N38" s="4"/>
      <c r="O38" s="4" t="s">
        <v>59</v>
      </c>
      <c r="P38" s="4" t="s">
        <v>59</v>
      </c>
      <c r="Q38" s="4" t="s">
        <v>59</v>
      </c>
      <c r="R38" s="4" t="s">
        <v>59</v>
      </c>
      <c r="S38" s="4" t="s">
        <v>59</v>
      </c>
      <c r="T38" s="4" t="s">
        <v>59</v>
      </c>
      <c r="U38" s="4"/>
      <c r="V38" s="4"/>
      <c r="W38" s="4"/>
      <c r="X38" s="4">
        <v>45834.059664351851</v>
      </c>
      <c r="Y38" s="4" t="s">
        <v>159</v>
      </c>
      <c r="Z38" s="4" t="s">
        <v>59</v>
      </c>
      <c r="AA38" s="4">
        <v>45834.095694444448</v>
      </c>
      <c r="AB38" s="4" t="s">
        <v>59</v>
      </c>
      <c r="AC38" s="4" t="s">
        <v>59</v>
      </c>
      <c r="AD38" s="4">
        <v>45834</v>
      </c>
      <c r="AE38" s="4">
        <v>45834</v>
      </c>
      <c r="AF38" s="4">
        <v>45835</v>
      </c>
      <c r="AG38" s="30" t="s">
        <v>435</v>
      </c>
      <c r="AH38" s="30" t="s">
        <v>289</v>
      </c>
      <c r="AI38" s="30" t="s">
        <v>3314</v>
      </c>
      <c r="AJ38" s="30" t="s">
        <v>71</v>
      </c>
      <c r="AK38" s="30" t="s">
        <v>85</v>
      </c>
      <c r="AL38" s="30" t="s">
        <v>155</v>
      </c>
      <c r="AM38" s="30" t="s">
        <v>156</v>
      </c>
      <c r="AN38" s="30">
        <v>237.48505</v>
      </c>
      <c r="AO38" s="30" t="s">
        <v>66</v>
      </c>
      <c r="AP38" s="30"/>
      <c r="AQ38" s="30"/>
      <c r="AR38" s="30" t="s">
        <v>66</v>
      </c>
      <c r="AS38" s="30"/>
      <c r="AT38" s="30"/>
      <c r="AU38" s="30" t="s">
        <v>3315</v>
      </c>
      <c r="AV38" s="30" t="s">
        <v>3316</v>
      </c>
      <c r="AW38" s="30">
        <v>519.28483000000006</v>
      </c>
      <c r="AX38" s="30" t="s">
        <v>3312</v>
      </c>
      <c r="AY38" s="30" t="s">
        <v>2447</v>
      </c>
      <c r="AZ38" s="3">
        <v>13114</v>
      </c>
      <c r="BA38" s="30" t="s">
        <v>59</v>
      </c>
      <c r="BB38" s="30">
        <v>13114</v>
      </c>
      <c r="BC38" s="30" t="s">
        <v>59</v>
      </c>
      <c r="BD38" s="30" t="s">
        <v>59</v>
      </c>
      <c r="BE38" s="30" t="s">
        <v>59</v>
      </c>
      <c r="BF38" s="30" t="str">
        <f>IFERROR(VLOOKUP(Data_Power_app[[#This Row],[PRO ODER]],'Result'!H:J,3,0),"")</f>
        <v>LAMINATION 4</v>
      </c>
      <c r="BG38" s="11" t="str">
        <f>IFERROR(VLOOKUP(Data_Power_app[[#This Row],[PRO ODER]]&amp;"LAM",'Real Time'!A:E,4,0),"")</f>
        <v>ML-04</v>
      </c>
      <c r="BH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38" s="30" t="str">
        <f>IFERROR(VLOOKUP(Data_Power_app[[#This Row],[PRO ODER]],'Xuất-Delay-SLT'!B:C,2,0),"")</f>
        <v/>
      </c>
      <c r="BJ38" s="30" t="str">
        <f>IFERROR(VLOOKUP(Data_Power_app[[#This Row],[PRO ODER]],'Plan Lean DC'!A:C,3,0),"")</f>
        <v>Line 7</v>
      </c>
      <c r="BK38" s="30" t="str">
        <f>IFERROR(VLOOKUP(Data_Power_app[[#This Row],[PRO ODER]]&amp;"LEAN_IN",'Real Time'!A:D,4,0),"")</f>
        <v>LEAN-05</v>
      </c>
      <c r="BL38" s="30" t="str" cm="1">
        <f t="array" ref="BL38">IFERROR(_xlfn.IFS(Data_Power_app[[#This Row],[LEANLINE PLAN]]="","",Data_Power_app[[#This Row],[LEANLINE (REALTIME)]]="","",SEARCH(RIGHT(Data_Power_app[[#This Row],[LEANLINE (REALTIME)]],1),Data_Power_app[[#This Row],[LEANLINE PLAN]],1)&gt;0,"True"),"False")</f>
        <v>False</v>
      </c>
    </row>
    <row r="39" spans="1:64" x14ac:dyDescent="0.25">
      <c r="A39" s="33">
        <v>156</v>
      </c>
      <c r="B39" s="30" t="s">
        <v>3322</v>
      </c>
      <c r="C39" s="30" t="s">
        <v>3323</v>
      </c>
      <c r="D39" s="30" t="s">
        <v>77</v>
      </c>
      <c r="E39" s="30" t="s">
        <v>204</v>
      </c>
      <c r="F39" s="30" t="s">
        <v>69</v>
      </c>
      <c r="G39" s="30">
        <v>12525</v>
      </c>
      <c r="H39" s="4">
        <v>45827</v>
      </c>
      <c r="I39" s="30" t="s">
        <v>59</v>
      </c>
      <c r="J39" s="4" t="s">
        <v>8465</v>
      </c>
      <c r="K39" s="4">
        <v>45828</v>
      </c>
      <c r="L39" s="4">
        <v>45828.866122685184</v>
      </c>
      <c r="M39" s="4" t="s">
        <v>59</v>
      </c>
      <c r="N39" s="4"/>
      <c r="O39" s="4" t="s">
        <v>59</v>
      </c>
      <c r="P39" s="4" t="s">
        <v>59</v>
      </c>
      <c r="Q39" s="4" t="s">
        <v>59</v>
      </c>
      <c r="R39" s="4" t="s">
        <v>59</v>
      </c>
      <c r="S39" s="4" t="s">
        <v>59</v>
      </c>
      <c r="T39" s="4" t="s">
        <v>59</v>
      </c>
      <c r="U39" s="4"/>
      <c r="V39" s="4"/>
      <c r="W39" s="4"/>
      <c r="X39" s="4">
        <v>45833.239710648151</v>
      </c>
      <c r="Y39" s="4" t="s">
        <v>159</v>
      </c>
      <c r="Z39" s="4" t="s">
        <v>59</v>
      </c>
      <c r="AA39" s="4">
        <v>45834.301851851851</v>
      </c>
      <c r="AB39" s="4" t="s">
        <v>59</v>
      </c>
      <c r="AC39" s="4" t="s">
        <v>59</v>
      </c>
      <c r="AD39" s="4">
        <v>45834</v>
      </c>
      <c r="AE39" s="4">
        <v>45834</v>
      </c>
      <c r="AF39" s="4">
        <v>45834</v>
      </c>
      <c r="AG39" s="30" t="s">
        <v>435</v>
      </c>
      <c r="AH39" s="30" t="s">
        <v>289</v>
      </c>
      <c r="AI39" s="30" t="s">
        <v>3314</v>
      </c>
      <c r="AJ39" s="30" t="s">
        <v>71</v>
      </c>
      <c r="AK39" s="30" t="s">
        <v>85</v>
      </c>
      <c r="AL39" s="30" t="s">
        <v>155</v>
      </c>
      <c r="AM39" s="30" t="s">
        <v>156</v>
      </c>
      <c r="AN39" s="30">
        <v>262.96105</v>
      </c>
      <c r="AO39" s="30" t="s">
        <v>66</v>
      </c>
      <c r="AP39" s="30"/>
      <c r="AQ39" s="30"/>
      <c r="AR39" s="30" t="s">
        <v>66</v>
      </c>
      <c r="AS39" s="30"/>
      <c r="AT39" s="30"/>
      <c r="AU39" s="30" t="s">
        <v>3315</v>
      </c>
      <c r="AV39" s="30" t="s">
        <v>3316</v>
      </c>
      <c r="AW39" s="30">
        <v>575.13508000000002</v>
      </c>
      <c r="AX39" s="30" t="s">
        <v>3312</v>
      </c>
      <c r="AY39" s="30" t="s">
        <v>2447</v>
      </c>
      <c r="AZ39" s="3">
        <v>12525</v>
      </c>
      <c r="BA39" s="30" t="s">
        <v>59</v>
      </c>
      <c r="BB39" s="30">
        <v>12525</v>
      </c>
      <c r="BC39" s="30" t="s">
        <v>59</v>
      </c>
      <c r="BD39" s="30" t="s">
        <v>59</v>
      </c>
      <c r="BE39" s="30" t="s">
        <v>59</v>
      </c>
      <c r="BF39" s="30" t="str">
        <f>IFERROR(VLOOKUP(Data_Power_app[[#This Row],[PRO ODER]],'Result'!H:J,3,0),"")</f>
        <v>LAMINATION 4</v>
      </c>
      <c r="BG39" s="11" t="str">
        <f>IFERROR(VLOOKUP(Data_Power_app[[#This Row],[PRO ODER]]&amp;"LAM",'Real Time'!A:E,4,0),"")</f>
        <v>ML-04</v>
      </c>
      <c r="BH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39" s="30" t="str">
        <f>IFERROR(VLOOKUP(Data_Power_app[[#This Row],[PRO ODER]],'Xuất-Delay-SLT'!B:C,2,0),"")</f>
        <v/>
      </c>
      <c r="BJ39" s="30" t="str">
        <f>IFERROR(VLOOKUP(Data_Power_app[[#This Row],[PRO ODER]],'Plan Lean DC'!A:C,3,0),"")</f>
        <v>Line 7</v>
      </c>
      <c r="BK39" s="30" t="str">
        <f>IFERROR(VLOOKUP(Data_Power_app[[#This Row],[PRO ODER]]&amp;"LEAN_IN",'Real Time'!A:D,4,0),"")</f>
        <v>LEAN-05</v>
      </c>
      <c r="BL39" s="30" t="str" cm="1">
        <f t="array" ref="BL39">IFERROR(_xlfn.IFS(Data_Power_app[[#This Row],[LEANLINE PLAN]]="","",Data_Power_app[[#This Row],[LEANLINE (REALTIME)]]="","",SEARCH(RIGHT(Data_Power_app[[#This Row],[LEANLINE (REALTIME)]],1),Data_Power_app[[#This Row],[LEANLINE PLAN]],1)&gt;0,"True"),"False")</f>
        <v>False</v>
      </c>
    </row>
    <row r="40" spans="1:64" x14ac:dyDescent="0.25">
      <c r="A40" s="33">
        <v>166</v>
      </c>
      <c r="B40" s="30" t="s">
        <v>3299</v>
      </c>
      <c r="C40" s="30" t="s">
        <v>3300</v>
      </c>
      <c r="D40" s="30" t="s">
        <v>57</v>
      </c>
      <c r="E40" s="30" t="s">
        <v>98</v>
      </c>
      <c r="F40" s="30" t="s">
        <v>58</v>
      </c>
      <c r="G40" s="30">
        <v>146</v>
      </c>
      <c r="H40" s="4">
        <v>45829</v>
      </c>
      <c r="I40" s="30" t="s">
        <v>59</v>
      </c>
      <c r="J40" s="4">
        <v>45827</v>
      </c>
      <c r="K40" s="4">
        <v>45831</v>
      </c>
      <c r="L40" s="4">
        <v>45832.74900462963</v>
      </c>
      <c r="M40" s="4">
        <v>45831</v>
      </c>
      <c r="N40" s="4">
        <v>45832.20989583333</v>
      </c>
      <c r="O40" s="4" t="s">
        <v>59</v>
      </c>
      <c r="P40" s="4" t="s">
        <v>59</v>
      </c>
      <c r="Q40" s="4" t="s">
        <v>59</v>
      </c>
      <c r="R40" s="4" t="s">
        <v>59</v>
      </c>
      <c r="S40" s="4" t="s">
        <v>59</v>
      </c>
      <c r="T40" s="4">
        <v>45831</v>
      </c>
      <c r="U40" s="4">
        <v>45833.31181712963</v>
      </c>
      <c r="V40" s="4">
        <v>45833.780706018515</v>
      </c>
      <c r="W40" s="4">
        <v>45831</v>
      </c>
      <c r="X40" s="4">
        <v>45833.236157407409</v>
      </c>
      <c r="Y40" s="4" t="s">
        <v>74</v>
      </c>
      <c r="Z40" s="4">
        <v>45832</v>
      </c>
      <c r="AA40" s="4">
        <v>45833.236956018518</v>
      </c>
      <c r="AB40" s="4" t="s">
        <v>59</v>
      </c>
      <c r="AC40" s="4">
        <v>45833</v>
      </c>
      <c r="AD40" s="4">
        <v>45834</v>
      </c>
      <c r="AE40" s="4">
        <v>45834</v>
      </c>
      <c r="AF40" s="4">
        <v>45835</v>
      </c>
      <c r="AG40" s="30" t="s">
        <v>435</v>
      </c>
      <c r="AH40" s="30" t="s">
        <v>99</v>
      </c>
      <c r="AI40" s="30" t="s">
        <v>1133</v>
      </c>
      <c r="AJ40" s="30" t="s">
        <v>62</v>
      </c>
      <c r="AK40" s="30" t="s">
        <v>63</v>
      </c>
      <c r="AL40" s="30" t="s">
        <v>64</v>
      </c>
      <c r="AM40" s="30" t="s">
        <v>65</v>
      </c>
      <c r="AN40" s="30">
        <v>4.2696199999999997</v>
      </c>
      <c r="AO40" s="30" t="s">
        <v>66</v>
      </c>
      <c r="AP40" s="30"/>
      <c r="AQ40" s="30"/>
      <c r="AR40" s="30" t="s">
        <v>66</v>
      </c>
      <c r="AS40" s="30"/>
      <c r="AT40" s="30"/>
      <c r="AU40" s="30" t="s">
        <v>329</v>
      </c>
      <c r="AV40" s="30" t="s">
        <v>330</v>
      </c>
      <c r="AW40" s="30">
        <v>9.33812</v>
      </c>
      <c r="AX40" s="30" t="s">
        <v>331</v>
      </c>
      <c r="AY40" s="30" t="s">
        <v>332</v>
      </c>
      <c r="AZ40" s="3">
        <v>146</v>
      </c>
      <c r="BA40" s="30" t="s">
        <v>59</v>
      </c>
      <c r="BB40" s="30">
        <v>146</v>
      </c>
      <c r="BC40" s="30" t="s">
        <v>59</v>
      </c>
      <c r="BD40" s="30" t="s">
        <v>59</v>
      </c>
      <c r="BE40" s="30" t="s">
        <v>59</v>
      </c>
      <c r="BF40" s="30" t="str">
        <f>IFERROR(VLOOKUP(Data_Power_app[[#This Row],[PRO ODER]],'Result'!H:J,3,0),"")</f>
        <v>LAMINATION 5</v>
      </c>
      <c r="BG40" s="11" t="str">
        <f>IFERROR(VLOOKUP(Data_Power_app[[#This Row],[PRO ODER]]&amp;"LAM",'Real Time'!A:E,4,0),"")</f>
        <v>ML-04</v>
      </c>
      <c r="BH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40" s="30" t="str">
        <f>IFERROR(VLOOKUP(Data_Power_app[[#This Row],[PRO ODER]],'Xuất-Delay-SLT'!B:C,2,0),"")</f>
        <v>URGENT</v>
      </c>
      <c r="BJ40" s="30" t="str">
        <f>IFERROR(VLOOKUP(Data_Power_app[[#This Row],[PRO ODER]],'Plan Lean DC'!A:C,3,0),"")</f>
        <v/>
      </c>
      <c r="BK40" s="30" t="str">
        <f>IFERROR(VLOOKUP(Data_Power_app[[#This Row],[PRO ODER]]&amp;"LEAN_IN",'Real Time'!A:D,4,0),"")</f>
        <v>LEANLINE1_2</v>
      </c>
      <c r="BL40" s="30" t="str" cm="1">
        <f t="array" ref="BL40">IFERROR(_xlfn.IFS(Data_Power_app[[#This Row],[LEANLINE PLAN]]="","",Data_Power_app[[#This Row],[LEANLINE (REALTIME)]]="","",SEARCH(RIGHT(Data_Power_app[[#This Row],[LEANLINE (REALTIME)]],1),Data_Power_app[[#This Row],[LEANLINE PLAN]],1)&gt;0,"True"),"False")</f>
        <v/>
      </c>
    </row>
    <row r="41" spans="1:64" x14ac:dyDescent="0.25">
      <c r="A41" s="33">
        <v>168</v>
      </c>
      <c r="B41" s="30" t="s">
        <v>3304</v>
      </c>
      <c r="C41" s="30" t="s">
        <v>3305</v>
      </c>
      <c r="D41" s="30" t="s">
        <v>57</v>
      </c>
      <c r="E41" s="30" t="s">
        <v>98</v>
      </c>
      <c r="F41" s="30" t="s">
        <v>58</v>
      </c>
      <c r="G41" s="30">
        <v>176</v>
      </c>
      <c r="H41" s="4">
        <v>45829</v>
      </c>
      <c r="I41" s="30" t="s">
        <v>59</v>
      </c>
      <c r="J41" s="4">
        <v>45832</v>
      </c>
      <c r="K41" s="4">
        <v>45831</v>
      </c>
      <c r="L41" s="4">
        <v>45832.749537037038</v>
      </c>
      <c r="M41" s="4">
        <v>45831</v>
      </c>
      <c r="N41" s="4">
        <v>45832.119074074071</v>
      </c>
      <c r="O41" s="4" t="s">
        <v>59</v>
      </c>
      <c r="P41" s="4" t="s">
        <v>59</v>
      </c>
      <c r="Q41" s="4" t="s">
        <v>59</v>
      </c>
      <c r="R41" s="4" t="s">
        <v>59</v>
      </c>
      <c r="S41" s="4" t="s">
        <v>59</v>
      </c>
      <c r="T41" s="4">
        <v>45831</v>
      </c>
      <c r="U41" s="4">
        <v>45832.125960648147</v>
      </c>
      <c r="V41" s="4">
        <v>45833.989479166667</v>
      </c>
      <c r="W41" s="4">
        <v>45831</v>
      </c>
      <c r="X41" s="4">
        <v>45833.054942129631</v>
      </c>
      <c r="Y41" s="4" t="s">
        <v>74</v>
      </c>
      <c r="Z41" s="4">
        <v>45832</v>
      </c>
      <c r="AA41" s="4">
        <v>45834.688738425924</v>
      </c>
      <c r="AB41" s="4" t="s">
        <v>59</v>
      </c>
      <c r="AC41" s="4">
        <v>45833</v>
      </c>
      <c r="AD41" s="4">
        <v>45834</v>
      </c>
      <c r="AE41" s="4">
        <v>45834</v>
      </c>
      <c r="AF41" s="4">
        <v>45835</v>
      </c>
      <c r="AG41" s="30" t="s">
        <v>435</v>
      </c>
      <c r="AH41" s="30" t="s">
        <v>99</v>
      </c>
      <c r="AI41" s="30" t="s">
        <v>1132</v>
      </c>
      <c r="AJ41" s="30" t="s">
        <v>62</v>
      </c>
      <c r="AK41" s="30" t="s">
        <v>85</v>
      </c>
      <c r="AL41" s="30" t="s">
        <v>64</v>
      </c>
      <c r="AM41" s="30" t="s">
        <v>65</v>
      </c>
      <c r="AN41" s="30">
        <v>6.0804099999999996</v>
      </c>
      <c r="AO41" s="30" t="s">
        <v>66</v>
      </c>
      <c r="AP41" s="30"/>
      <c r="AQ41" s="30"/>
      <c r="AR41" s="30" t="s">
        <v>66</v>
      </c>
      <c r="AS41" s="30"/>
      <c r="AT41" s="30"/>
      <c r="AU41" s="30" t="s">
        <v>329</v>
      </c>
      <c r="AV41" s="30" t="s">
        <v>330</v>
      </c>
      <c r="AW41" s="30">
        <v>13.298349999999999</v>
      </c>
      <c r="AX41" s="30" t="s">
        <v>331</v>
      </c>
      <c r="AY41" s="30" t="s">
        <v>332</v>
      </c>
      <c r="AZ41" s="3">
        <v>176</v>
      </c>
      <c r="BA41" s="30" t="s">
        <v>59</v>
      </c>
      <c r="BB41" s="30">
        <v>176</v>
      </c>
      <c r="BC41" s="30" t="s">
        <v>59</v>
      </c>
      <c r="BD41" s="30" t="s">
        <v>59</v>
      </c>
      <c r="BE41" s="30" t="s">
        <v>59</v>
      </c>
      <c r="BF41" s="30" t="str">
        <f>IFERROR(VLOOKUP(Data_Power_app[[#This Row],[PRO ODER]],'Result'!H:J,3,0),"")</f>
        <v/>
      </c>
      <c r="BG41" s="11" t="str">
        <f>IFERROR(VLOOKUP(Data_Power_app[[#This Row],[PRO ODER]]&amp;"LAM",'Real Time'!A:E,4,0),"")</f>
        <v>ML-04</v>
      </c>
      <c r="BH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 s="30" t="str">
        <f>IFERROR(VLOOKUP(Data_Power_app[[#This Row],[PRO ODER]],'Xuất-Delay-SLT'!B:C,2,0),"")</f>
        <v>URGENT</v>
      </c>
      <c r="BJ41" s="30" t="str">
        <f>IFERROR(VLOOKUP(Data_Power_app[[#This Row],[PRO ODER]],'Plan Lean DC'!A:C,3,0),"")</f>
        <v/>
      </c>
      <c r="BK41" s="30" t="str">
        <f>IFERROR(VLOOKUP(Data_Power_app[[#This Row],[PRO ODER]]&amp;"LEAN_IN",'Real Time'!A:D,4,0),"")</f>
        <v>LEANLINE1_2</v>
      </c>
      <c r="BL41" s="30" t="str" cm="1">
        <f t="array" ref="BL41">IFERROR(_xlfn.IFS(Data_Power_app[[#This Row],[LEANLINE PLAN]]="","",Data_Power_app[[#This Row],[LEANLINE (REALTIME)]]="","",SEARCH(RIGHT(Data_Power_app[[#This Row],[LEANLINE (REALTIME)]],1),Data_Power_app[[#This Row],[LEANLINE PLAN]],1)&gt;0,"True"),"False")</f>
        <v/>
      </c>
    </row>
    <row r="42" spans="1:64" x14ac:dyDescent="0.25">
      <c r="A42" s="33">
        <v>171</v>
      </c>
      <c r="B42" s="30" t="s">
        <v>3246</v>
      </c>
      <c r="C42" s="30" t="s">
        <v>3247</v>
      </c>
      <c r="D42" s="30" t="s">
        <v>136</v>
      </c>
      <c r="E42" s="30" t="s">
        <v>178</v>
      </c>
      <c r="F42" s="30" t="s">
        <v>69</v>
      </c>
      <c r="G42" s="30">
        <v>1571</v>
      </c>
      <c r="H42" s="4">
        <v>45826</v>
      </c>
      <c r="I42" s="30" t="s">
        <v>59</v>
      </c>
      <c r="J42" s="4" t="s">
        <v>8464</v>
      </c>
      <c r="K42" s="4">
        <v>45827</v>
      </c>
      <c r="L42" s="4">
        <v>45827.198888888888</v>
      </c>
      <c r="M42" s="4" t="s">
        <v>59</v>
      </c>
      <c r="N42" s="4"/>
      <c r="O42" s="4" t="s">
        <v>59</v>
      </c>
      <c r="P42" s="4" t="s">
        <v>59</v>
      </c>
      <c r="Q42" s="4" t="s">
        <v>59</v>
      </c>
      <c r="R42" s="4" t="s">
        <v>59</v>
      </c>
      <c r="S42" s="4" t="s">
        <v>59</v>
      </c>
      <c r="T42" s="4" t="s">
        <v>59</v>
      </c>
      <c r="U42" s="4"/>
      <c r="V42" s="4"/>
      <c r="W42" s="4"/>
      <c r="X42" s="4">
        <v>45834.246053240742</v>
      </c>
      <c r="Y42" s="4" t="s">
        <v>164</v>
      </c>
      <c r="Z42" s="4" t="s">
        <v>59</v>
      </c>
      <c r="AA42" s="4">
        <v>45834.247013888889</v>
      </c>
      <c r="AB42" s="4" t="s">
        <v>59</v>
      </c>
      <c r="AC42" s="4" t="s">
        <v>59</v>
      </c>
      <c r="AD42" s="4">
        <v>45834</v>
      </c>
      <c r="AE42" s="4">
        <v>45834</v>
      </c>
      <c r="AF42" s="4">
        <v>45835</v>
      </c>
      <c r="AG42" s="30" t="s">
        <v>435</v>
      </c>
      <c r="AH42" s="30" t="s">
        <v>179</v>
      </c>
      <c r="AI42" s="30" t="s">
        <v>3248</v>
      </c>
      <c r="AJ42" s="30" t="s">
        <v>71</v>
      </c>
      <c r="AK42" s="30" t="s">
        <v>85</v>
      </c>
      <c r="AL42" s="30" t="s">
        <v>180</v>
      </c>
      <c r="AM42" s="30" t="s">
        <v>181</v>
      </c>
      <c r="AN42" s="30">
        <v>38.700530000000001</v>
      </c>
      <c r="AO42" s="30" t="s">
        <v>66</v>
      </c>
      <c r="AP42" s="30"/>
      <c r="AQ42" s="30"/>
      <c r="AR42" s="30" t="s">
        <v>66</v>
      </c>
      <c r="AS42" s="30"/>
      <c r="AT42" s="30"/>
      <c r="AU42" s="30" t="s">
        <v>3249</v>
      </c>
      <c r="AV42" s="30" t="s">
        <v>3250</v>
      </c>
      <c r="AW42" s="30">
        <v>84.630719999999997</v>
      </c>
      <c r="AX42" s="30" t="s">
        <v>2421</v>
      </c>
      <c r="AY42" s="30" t="s">
        <v>333</v>
      </c>
      <c r="AZ42" s="3">
        <v>1571</v>
      </c>
      <c r="BA42" s="30" t="s">
        <v>133</v>
      </c>
      <c r="BB42" s="30">
        <v>1571</v>
      </c>
      <c r="BC42" s="30" t="s">
        <v>59</v>
      </c>
      <c r="BD42" s="30" t="s">
        <v>59</v>
      </c>
      <c r="BE42" s="30" t="s">
        <v>184</v>
      </c>
      <c r="BF42" s="30" t="str">
        <f>IFERROR(VLOOKUP(Data_Power_app[[#This Row],[PRO ODER]],'Result'!H:J,3,0),"")</f>
        <v/>
      </c>
      <c r="BG42" s="11" t="str">
        <f>IFERROR(VLOOKUP(Data_Power_app[[#This Row],[PRO ODER]]&amp;"LAM",'Real Time'!A:E,4,0),"")</f>
        <v>ML-02</v>
      </c>
      <c r="BH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 s="30" t="str">
        <f>IFERROR(VLOOKUP(Data_Power_app[[#This Row],[PRO ODER]],'Xuất-Delay-SLT'!B:C,2,0),"")</f>
        <v>URGENT</v>
      </c>
      <c r="BJ42" s="30" t="str">
        <f>IFERROR(VLOOKUP(Data_Power_app[[#This Row],[PRO ODER]],'Plan Lean DC'!A:C,3,0),"")</f>
        <v>Line 4</v>
      </c>
      <c r="BK42" s="30" t="str">
        <f>IFERROR(VLOOKUP(Data_Power_app[[#This Row],[PRO ODER]]&amp;"LEAN_IN",'Real Time'!A:D,4,0),"")</f>
        <v>LEAN-04</v>
      </c>
      <c r="BL42" s="30" t="str" cm="1">
        <f t="array" ref="BL42">IFERROR(_xlfn.IFS(Data_Power_app[[#This Row],[LEANLINE PLAN]]="","",Data_Power_app[[#This Row],[LEANLINE (REALTIME)]]="","",SEARCH(RIGHT(Data_Power_app[[#This Row],[LEANLINE (REALTIME)]],1),Data_Power_app[[#This Row],[LEANLINE PLAN]],1)&gt;0,"True"),"False")</f>
        <v>True</v>
      </c>
    </row>
    <row r="43" spans="1:64" x14ac:dyDescent="0.25">
      <c r="A43" s="33">
        <v>176</v>
      </c>
      <c r="B43" s="30" t="s">
        <v>1601</v>
      </c>
      <c r="C43" s="30" t="s">
        <v>1602</v>
      </c>
      <c r="D43" s="30" t="s">
        <v>1590</v>
      </c>
      <c r="E43" s="30" t="s">
        <v>173</v>
      </c>
      <c r="F43" s="30" t="s">
        <v>58</v>
      </c>
      <c r="G43" s="30">
        <v>950</v>
      </c>
      <c r="H43" s="4">
        <v>45820</v>
      </c>
      <c r="I43" s="30" t="s">
        <v>59</v>
      </c>
      <c r="J43" s="4">
        <v>45821</v>
      </c>
      <c r="K43" s="4">
        <v>45821</v>
      </c>
      <c r="L43" s="4">
        <v>45819.236886574072</v>
      </c>
      <c r="M43" s="4">
        <v>45824</v>
      </c>
      <c r="N43" s="4">
        <v>45824.209814814814</v>
      </c>
      <c r="O43" s="4">
        <v>45826</v>
      </c>
      <c r="P43" s="4" t="s">
        <v>59</v>
      </c>
      <c r="Q43" s="4">
        <v>45826</v>
      </c>
      <c r="R43" s="4" t="s">
        <v>59</v>
      </c>
      <c r="S43" s="4" t="s">
        <v>59</v>
      </c>
      <c r="T43" s="4">
        <v>45829</v>
      </c>
      <c r="U43" s="4">
        <v>45826.309305555558</v>
      </c>
      <c r="V43" s="4">
        <v>45827.156643518516</v>
      </c>
      <c r="W43" s="4">
        <v>45831</v>
      </c>
      <c r="X43" s="4">
        <v>45831.205381944441</v>
      </c>
      <c r="Y43" s="4" t="s">
        <v>60</v>
      </c>
      <c r="Z43" s="4">
        <v>45831</v>
      </c>
      <c r="AA43" s="4">
        <v>45832.727060185185</v>
      </c>
      <c r="AB43" s="4" t="s">
        <v>59</v>
      </c>
      <c r="AC43" s="4">
        <v>45832</v>
      </c>
      <c r="AD43" s="4">
        <v>45834</v>
      </c>
      <c r="AE43" s="4">
        <v>45835</v>
      </c>
      <c r="AF43" s="4">
        <v>45835</v>
      </c>
      <c r="AG43" s="30" t="s">
        <v>435</v>
      </c>
      <c r="AH43" s="30" t="s">
        <v>1591</v>
      </c>
      <c r="AI43" s="30" t="s">
        <v>1592</v>
      </c>
      <c r="AJ43" s="30" t="s">
        <v>1593</v>
      </c>
      <c r="AK43" s="30" t="s">
        <v>63</v>
      </c>
      <c r="AL43" s="30" t="s">
        <v>1594</v>
      </c>
      <c r="AM43" s="30" t="s">
        <v>1595</v>
      </c>
      <c r="AN43" s="30">
        <v>25.194400000000002</v>
      </c>
      <c r="AO43" s="30" t="s">
        <v>66</v>
      </c>
      <c r="AP43" s="30"/>
      <c r="AQ43" s="30"/>
      <c r="AR43" s="30" t="s">
        <v>66</v>
      </c>
      <c r="AS43" s="30"/>
      <c r="AT43" s="30"/>
      <c r="AU43" s="30" t="s">
        <v>1596</v>
      </c>
      <c r="AV43" s="30" t="s">
        <v>1597</v>
      </c>
      <c r="AW43" s="30">
        <v>60.61645</v>
      </c>
      <c r="AX43" s="30" t="s">
        <v>1598</v>
      </c>
      <c r="AY43" s="30" t="s">
        <v>1599</v>
      </c>
      <c r="AZ43" s="3">
        <v>950</v>
      </c>
      <c r="BA43" s="30" t="s">
        <v>59</v>
      </c>
      <c r="BB43" s="30">
        <v>950</v>
      </c>
      <c r="BC43" s="30" t="s">
        <v>59</v>
      </c>
      <c r="BD43" s="30" t="s">
        <v>59</v>
      </c>
      <c r="BE43" s="30" t="s">
        <v>59</v>
      </c>
      <c r="BF43" s="30" t="str">
        <f>IFERROR(VLOOKUP(Data_Power_app[[#This Row],[PRO ODER]],'Result'!H:J,3,0),"")</f>
        <v/>
      </c>
      <c r="BG43" s="11" t="str">
        <f>IFERROR(VLOOKUP(Data_Power_app[[#This Row],[PRO ODER]]&amp;"LAM",'Real Time'!A:E,4,0),"")</f>
        <v>ML-07</v>
      </c>
      <c r="BH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 s="30" t="str">
        <f>IFERROR(VLOOKUP(Data_Power_app[[#This Row],[PRO ODER]],'Xuất-Delay-SLT'!B:C,2,0),"")</f>
        <v/>
      </c>
      <c r="BJ43" s="30" t="str">
        <f>IFERROR(VLOOKUP(Data_Power_app[[#This Row],[PRO ODER]],'Plan Lean DC'!A:C,3,0),"")</f>
        <v/>
      </c>
      <c r="BK43" s="30" t="str">
        <f>IFERROR(VLOOKUP(Data_Power_app[[#This Row],[PRO ODER]]&amp;"LEAN_IN",'Real Time'!A:D,4,0),"")</f>
        <v>LEAN-03</v>
      </c>
      <c r="BL43" s="30" t="str" cm="1">
        <f t="array" ref="BL43">IFERROR(_xlfn.IFS(Data_Power_app[[#This Row],[LEANLINE PLAN]]="","",Data_Power_app[[#This Row],[LEANLINE (REALTIME)]]="","",SEARCH(RIGHT(Data_Power_app[[#This Row],[LEANLINE (REALTIME)]],1),Data_Power_app[[#This Row],[LEANLINE PLAN]],1)&gt;0,"True"),"False")</f>
        <v/>
      </c>
    </row>
    <row r="44" spans="1:64" x14ac:dyDescent="0.25">
      <c r="A44" s="33">
        <v>179</v>
      </c>
      <c r="B44" s="30" t="s">
        <v>2213</v>
      </c>
      <c r="C44" s="30" t="s">
        <v>2214</v>
      </c>
      <c r="D44" s="30" t="s">
        <v>136</v>
      </c>
      <c r="E44" s="30" t="s">
        <v>173</v>
      </c>
      <c r="F44" s="30" t="s">
        <v>58</v>
      </c>
      <c r="G44" s="30">
        <v>1932</v>
      </c>
      <c r="H44" s="4">
        <v>45822</v>
      </c>
      <c r="I44" s="30" t="s">
        <v>59</v>
      </c>
      <c r="J44" s="4">
        <v>45821</v>
      </c>
      <c r="K44" s="4">
        <v>45825</v>
      </c>
      <c r="L44" s="4">
        <v>45824.774467592593</v>
      </c>
      <c r="M44" s="4">
        <v>45826</v>
      </c>
      <c r="N44" s="4">
        <v>45826.52034722222</v>
      </c>
      <c r="O44" s="4" t="s">
        <v>59</v>
      </c>
      <c r="P44" s="4" t="s">
        <v>59</v>
      </c>
      <c r="Q44" s="4" t="s">
        <v>59</v>
      </c>
      <c r="R44" s="4" t="s">
        <v>59</v>
      </c>
      <c r="S44" s="4" t="s">
        <v>59</v>
      </c>
      <c r="T44" s="4">
        <v>45831</v>
      </c>
      <c r="U44" s="4">
        <v>45827.635381944441</v>
      </c>
      <c r="V44" s="4">
        <v>45831.831909722219</v>
      </c>
      <c r="W44" s="4">
        <v>45831</v>
      </c>
      <c r="X44" s="4">
        <v>45832.722881944443</v>
      </c>
      <c r="Y44" s="4" t="s">
        <v>74</v>
      </c>
      <c r="Z44" s="4">
        <v>45832</v>
      </c>
      <c r="AA44" s="4">
        <v>45832.729027777779</v>
      </c>
      <c r="AB44" s="4" t="s">
        <v>59</v>
      </c>
      <c r="AC44" s="4">
        <v>45833</v>
      </c>
      <c r="AD44" s="4">
        <v>45834</v>
      </c>
      <c r="AE44" s="4">
        <v>45835</v>
      </c>
      <c r="AF44" s="4">
        <v>45835</v>
      </c>
      <c r="AG44" s="30" t="s">
        <v>435</v>
      </c>
      <c r="AH44" s="30" t="s">
        <v>265</v>
      </c>
      <c r="AI44" s="30" t="s">
        <v>313</v>
      </c>
      <c r="AJ44" s="30" t="s">
        <v>266</v>
      </c>
      <c r="AK44" s="30" t="s">
        <v>117</v>
      </c>
      <c r="AL44" s="30" t="s">
        <v>314</v>
      </c>
      <c r="AM44" s="30" t="s">
        <v>315</v>
      </c>
      <c r="AN44" s="30">
        <v>37.111139999999999</v>
      </c>
      <c r="AO44" s="30" t="s">
        <v>66</v>
      </c>
      <c r="AP44" s="30"/>
      <c r="AQ44" s="30"/>
      <c r="AR44" s="30" t="s">
        <v>66</v>
      </c>
      <c r="AS44" s="30"/>
      <c r="AT44" s="30"/>
      <c r="AU44" s="30" t="s">
        <v>316</v>
      </c>
      <c r="AV44" s="30" t="s">
        <v>317</v>
      </c>
      <c r="AW44" s="30">
        <v>162.31672</v>
      </c>
      <c r="AX44" s="30" t="s">
        <v>318</v>
      </c>
      <c r="AY44" s="30" t="s">
        <v>319</v>
      </c>
      <c r="AZ44" s="3">
        <v>1932</v>
      </c>
      <c r="BA44" s="30" t="s">
        <v>59</v>
      </c>
      <c r="BB44" s="30">
        <v>1932</v>
      </c>
      <c r="BC44" s="30" t="s">
        <v>59</v>
      </c>
      <c r="BD44" s="30" t="s">
        <v>59</v>
      </c>
      <c r="BE44" s="30" t="s">
        <v>59</v>
      </c>
      <c r="BF44" s="30" t="str">
        <f>IFERROR(VLOOKUP(Data_Power_app[[#This Row],[PRO ODER]],'Result'!H:J,3,0),"")</f>
        <v/>
      </c>
      <c r="BG44" s="11" t="str">
        <f>IFERROR(VLOOKUP(Data_Power_app[[#This Row],[PRO ODER]]&amp;"LAM",'Real Time'!A:E,4,0),"")</f>
        <v>ML-05</v>
      </c>
      <c r="BH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 s="30" t="str">
        <f>IFERROR(VLOOKUP(Data_Power_app[[#This Row],[PRO ODER]],'Xuất-Delay-SLT'!B:C,2,0),"")</f>
        <v>URGENT</v>
      </c>
      <c r="BJ44" s="30" t="str">
        <f>IFERROR(VLOOKUP(Data_Power_app[[#This Row],[PRO ODER]],'Plan Lean DC'!A:C,3,0),"")</f>
        <v/>
      </c>
      <c r="BK44" s="30" t="str">
        <f>IFERROR(VLOOKUP(Data_Power_app[[#This Row],[PRO ODER]]&amp;"LEAN_IN",'Real Time'!A:D,4,0),"")</f>
        <v>LEANLINE1_2</v>
      </c>
      <c r="BL44" s="30" t="str" cm="1">
        <f t="array" ref="BL44">IFERROR(_xlfn.IFS(Data_Power_app[[#This Row],[LEANLINE PLAN]]="","",Data_Power_app[[#This Row],[LEANLINE (REALTIME)]]="","",SEARCH(RIGHT(Data_Power_app[[#This Row],[LEANLINE (REALTIME)]],1),Data_Power_app[[#This Row],[LEANLINE PLAN]],1)&gt;0,"True"),"False")</f>
        <v/>
      </c>
    </row>
    <row r="45" spans="1:64" x14ac:dyDescent="0.25">
      <c r="A45" s="33">
        <v>180</v>
      </c>
      <c r="B45" s="30" t="s">
        <v>2215</v>
      </c>
      <c r="C45" s="30" t="s">
        <v>2216</v>
      </c>
      <c r="D45" s="30" t="s">
        <v>136</v>
      </c>
      <c r="E45" s="30" t="s">
        <v>173</v>
      </c>
      <c r="F45" s="30" t="s">
        <v>58</v>
      </c>
      <c r="G45" s="30">
        <v>840</v>
      </c>
      <c r="H45" s="4">
        <v>45822</v>
      </c>
      <c r="I45" s="30" t="s">
        <v>59</v>
      </c>
      <c r="J45" s="4">
        <v>45821</v>
      </c>
      <c r="K45" s="4">
        <v>45825</v>
      </c>
      <c r="L45" s="4">
        <v>45824.774537037039</v>
      </c>
      <c r="M45" s="4">
        <v>45827</v>
      </c>
      <c r="N45" s="4">
        <v>45827.350474537037</v>
      </c>
      <c r="O45" s="4" t="s">
        <v>59</v>
      </c>
      <c r="P45" s="4" t="s">
        <v>59</v>
      </c>
      <c r="Q45" s="4" t="s">
        <v>59</v>
      </c>
      <c r="R45" s="4" t="s">
        <v>59</v>
      </c>
      <c r="S45" s="4" t="s">
        <v>59</v>
      </c>
      <c r="T45" s="4">
        <v>45831</v>
      </c>
      <c r="U45" s="4">
        <v>45828.376377314817</v>
      </c>
      <c r="V45" s="4">
        <v>45831.525196759256</v>
      </c>
      <c r="W45" s="4">
        <v>45831</v>
      </c>
      <c r="X45" s="4">
        <v>45831.541643518518</v>
      </c>
      <c r="Y45" s="4" t="s">
        <v>74</v>
      </c>
      <c r="Z45" s="4">
        <v>45832</v>
      </c>
      <c r="AA45" s="4">
        <v>45832.420624999999</v>
      </c>
      <c r="AB45" s="4" t="s">
        <v>59</v>
      </c>
      <c r="AC45" s="4">
        <v>45833</v>
      </c>
      <c r="AD45" s="4">
        <v>45834</v>
      </c>
      <c r="AE45" s="4">
        <v>45835</v>
      </c>
      <c r="AF45" s="4">
        <v>45835</v>
      </c>
      <c r="AG45" s="30" t="s">
        <v>435</v>
      </c>
      <c r="AH45" s="30" t="s">
        <v>265</v>
      </c>
      <c r="AI45" s="30" t="s">
        <v>313</v>
      </c>
      <c r="AJ45" s="30" t="s">
        <v>266</v>
      </c>
      <c r="AK45" s="30" t="s">
        <v>117</v>
      </c>
      <c r="AL45" s="30" t="s">
        <v>314</v>
      </c>
      <c r="AM45" s="30" t="s">
        <v>315</v>
      </c>
      <c r="AN45" s="30">
        <v>16.156420000000001</v>
      </c>
      <c r="AO45" s="30" t="s">
        <v>66</v>
      </c>
      <c r="AP45" s="30"/>
      <c r="AQ45" s="30"/>
      <c r="AR45" s="30" t="s">
        <v>66</v>
      </c>
      <c r="AS45" s="30"/>
      <c r="AT45" s="30"/>
      <c r="AU45" s="30" t="s">
        <v>316</v>
      </c>
      <c r="AV45" s="30" t="s">
        <v>317</v>
      </c>
      <c r="AW45" s="30">
        <v>70.665000000000006</v>
      </c>
      <c r="AX45" s="30" t="s">
        <v>318</v>
      </c>
      <c r="AY45" s="30" t="s">
        <v>319</v>
      </c>
      <c r="AZ45" s="3">
        <v>840</v>
      </c>
      <c r="BA45" s="30" t="s">
        <v>59</v>
      </c>
      <c r="BB45" s="30">
        <v>840</v>
      </c>
      <c r="BC45" s="30" t="s">
        <v>59</v>
      </c>
      <c r="BD45" s="30" t="s">
        <v>59</v>
      </c>
      <c r="BE45" s="30" t="s">
        <v>59</v>
      </c>
      <c r="BF45" s="30" t="str">
        <f>IFERROR(VLOOKUP(Data_Power_app[[#This Row],[PRO ODER]],'Result'!H:J,3,0),"")</f>
        <v/>
      </c>
      <c r="BG45" s="11" t="str">
        <f>IFERROR(VLOOKUP(Data_Power_app[[#This Row],[PRO ODER]]&amp;"LAM",'Real Time'!A:E,4,0),"")</f>
        <v>ML-05</v>
      </c>
      <c r="BH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 s="30" t="str">
        <f>IFERROR(VLOOKUP(Data_Power_app[[#This Row],[PRO ODER]],'Xuất-Delay-SLT'!B:C,2,0),"")</f>
        <v>URGENT</v>
      </c>
      <c r="BJ45" s="30" t="str">
        <f>IFERROR(VLOOKUP(Data_Power_app[[#This Row],[PRO ODER]],'Plan Lean DC'!A:C,3,0),"")</f>
        <v/>
      </c>
      <c r="BK45" s="30" t="str">
        <f>IFERROR(VLOOKUP(Data_Power_app[[#This Row],[PRO ODER]]&amp;"LEAN_IN",'Real Time'!A:D,4,0),"")</f>
        <v>LEANLINE1_2</v>
      </c>
      <c r="BL45" s="30" t="str" cm="1">
        <f t="array" ref="BL45">IFERROR(_xlfn.IFS(Data_Power_app[[#This Row],[LEANLINE PLAN]]="","",Data_Power_app[[#This Row],[LEANLINE (REALTIME)]]="","",SEARCH(RIGHT(Data_Power_app[[#This Row],[LEANLINE (REALTIME)]],1),Data_Power_app[[#This Row],[LEANLINE PLAN]],1)&gt;0,"True"),"False")</f>
        <v/>
      </c>
    </row>
    <row r="46" spans="1:64" x14ac:dyDescent="0.25">
      <c r="A46" s="33">
        <v>181</v>
      </c>
      <c r="B46" s="30" t="s">
        <v>2233</v>
      </c>
      <c r="C46" s="30" t="s">
        <v>2234</v>
      </c>
      <c r="D46" s="30" t="s">
        <v>72</v>
      </c>
      <c r="E46" s="30" t="s">
        <v>228</v>
      </c>
      <c r="F46" s="30" t="s">
        <v>58</v>
      </c>
      <c r="G46" s="30">
        <v>50</v>
      </c>
      <c r="H46" s="4">
        <v>45825</v>
      </c>
      <c r="I46" s="30" t="s">
        <v>59</v>
      </c>
      <c r="J46" s="4">
        <v>45827</v>
      </c>
      <c r="K46" s="4">
        <v>45826</v>
      </c>
      <c r="L46" s="4">
        <v>45821.159189814818</v>
      </c>
      <c r="M46" s="4">
        <v>45827</v>
      </c>
      <c r="N46" s="4">
        <v>45824.808715277781</v>
      </c>
      <c r="O46" s="4" t="s">
        <v>59</v>
      </c>
      <c r="P46" s="4" t="s">
        <v>59</v>
      </c>
      <c r="Q46" s="4" t="s">
        <v>59</v>
      </c>
      <c r="R46" s="4" t="s">
        <v>59</v>
      </c>
      <c r="S46" s="4" t="s">
        <v>59</v>
      </c>
      <c r="T46" s="4">
        <v>45828</v>
      </c>
      <c r="U46" s="4">
        <v>45824.163680555554</v>
      </c>
      <c r="V46" s="4">
        <v>45826.887187499997</v>
      </c>
      <c r="W46" s="4">
        <v>45829</v>
      </c>
      <c r="X46" s="4">
        <v>45833.475555555553</v>
      </c>
      <c r="Y46" s="4" t="s">
        <v>74</v>
      </c>
      <c r="Z46" s="4">
        <v>45831</v>
      </c>
      <c r="AA46" s="4">
        <v>45833.476504629631</v>
      </c>
      <c r="AB46" s="4" t="s">
        <v>59</v>
      </c>
      <c r="AC46" s="4">
        <v>45832</v>
      </c>
      <c r="AD46" s="4">
        <v>45834</v>
      </c>
      <c r="AE46" s="4">
        <v>45835</v>
      </c>
      <c r="AF46" s="4">
        <v>45835</v>
      </c>
      <c r="AG46" s="30" t="s">
        <v>435</v>
      </c>
      <c r="AH46" s="30" t="s">
        <v>2227</v>
      </c>
      <c r="AI46" s="30" t="s">
        <v>2228</v>
      </c>
      <c r="AJ46" s="30" t="s">
        <v>116</v>
      </c>
      <c r="AK46" s="30" t="s">
        <v>63</v>
      </c>
      <c r="AL46" s="30" t="s">
        <v>118</v>
      </c>
      <c r="AM46" s="30" t="s">
        <v>119</v>
      </c>
      <c r="AN46" s="30">
        <v>1.8191600000000001</v>
      </c>
      <c r="AO46" s="30" t="s">
        <v>75</v>
      </c>
      <c r="AP46" s="30" t="s">
        <v>76</v>
      </c>
      <c r="AQ46" s="30">
        <v>1.57986</v>
      </c>
      <c r="AR46" s="30" t="s">
        <v>66</v>
      </c>
      <c r="AS46" s="30"/>
      <c r="AT46" s="30"/>
      <c r="AU46" s="30" t="s">
        <v>2229</v>
      </c>
      <c r="AV46" s="30" t="s">
        <v>2230</v>
      </c>
      <c r="AW46" s="30">
        <v>3.3817699999999999</v>
      </c>
      <c r="AX46" s="30" t="s">
        <v>2231</v>
      </c>
      <c r="AY46" s="30" t="s">
        <v>2232</v>
      </c>
      <c r="AZ46" s="3">
        <v>47</v>
      </c>
      <c r="BA46" s="30" t="s">
        <v>59</v>
      </c>
      <c r="BB46" s="30">
        <v>50</v>
      </c>
      <c r="BC46" s="30" t="s">
        <v>59</v>
      </c>
      <c r="BD46" s="30" t="s">
        <v>59</v>
      </c>
      <c r="BE46" s="30" t="s">
        <v>59</v>
      </c>
      <c r="BF46" s="30" t="str">
        <f>IFERROR(VLOOKUP(Data_Power_app[[#This Row],[PRO ODER]],'Result'!H:J,3,0),"")</f>
        <v/>
      </c>
      <c r="BG46" s="11" t="str">
        <f>IFERROR(VLOOKUP(Data_Power_app[[#This Row],[PRO ODER]]&amp;"LAM",'Real Time'!A:E,4,0),"")</f>
        <v>ML-01</v>
      </c>
      <c r="BH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 s="30" t="str">
        <f>IFERROR(VLOOKUP(Data_Power_app[[#This Row],[PRO ODER]],'Xuất-Delay-SLT'!B:C,2,0),"")</f>
        <v>URGENT</v>
      </c>
      <c r="BJ46" s="30" t="str">
        <f>IFERROR(VLOOKUP(Data_Power_app[[#This Row],[PRO ODER]],'Plan Lean DC'!A:C,3,0),"")</f>
        <v/>
      </c>
      <c r="BK46" s="30" t="str">
        <f>IFERROR(VLOOKUP(Data_Power_app[[#This Row],[PRO ODER]]&amp;"LEAN_IN",'Real Time'!A:D,4,0),"")</f>
        <v>LEANLINE1_2</v>
      </c>
      <c r="BL46" s="30" t="str" cm="1">
        <f t="array" ref="BL46">IFERROR(_xlfn.IFS(Data_Power_app[[#This Row],[LEANLINE PLAN]]="","",Data_Power_app[[#This Row],[LEANLINE (REALTIME)]]="","",SEARCH(RIGHT(Data_Power_app[[#This Row],[LEANLINE (REALTIME)]],1),Data_Power_app[[#This Row],[LEANLINE PLAN]],1)&gt;0,"True"),"False")</f>
        <v/>
      </c>
    </row>
    <row r="47" spans="1:64" x14ac:dyDescent="0.25">
      <c r="A47" s="33">
        <v>182</v>
      </c>
      <c r="B47" s="30" t="s">
        <v>4865</v>
      </c>
      <c r="C47" s="30" t="s">
        <v>4177</v>
      </c>
      <c r="D47" s="30" t="s">
        <v>77</v>
      </c>
      <c r="E47" s="30" t="s">
        <v>108</v>
      </c>
      <c r="F47" s="30" t="s">
        <v>69</v>
      </c>
      <c r="G47" s="30">
        <v>220</v>
      </c>
      <c r="H47" s="4">
        <v>45830</v>
      </c>
      <c r="I47" s="30" t="s">
        <v>59</v>
      </c>
      <c r="J47" s="4">
        <v>45829</v>
      </c>
      <c r="K47" s="4">
        <v>45831</v>
      </c>
      <c r="L47" s="4">
        <v>45829.199733796297</v>
      </c>
      <c r="M47" s="4" t="s">
        <v>59</v>
      </c>
      <c r="N47" s="4"/>
      <c r="O47" s="4" t="s">
        <v>59</v>
      </c>
      <c r="P47" s="4" t="s">
        <v>59</v>
      </c>
      <c r="Q47" s="4" t="s">
        <v>59</v>
      </c>
      <c r="R47" s="4" t="s">
        <v>59</v>
      </c>
      <c r="S47" s="4" t="s">
        <v>59</v>
      </c>
      <c r="T47" s="4" t="s">
        <v>59</v>
      </c>
      <c r="U47" s="4"/>
      <c r="V47" s="4"/>
      <c r="W47" s="4"/>
      <c r="X47" s="4">
        <v>45834.958298611113</v>
      </c>
      <c r="Y47" s="4" t="s">
        <v>70</v>
      </c>
      <c r="Z47" s="4" t="s">
        <v>59</v>
      </c>
      <c r="AA47" s="4">
        <v>45834.959097222221</v>
      </c>
      <c r="AB47" s="4" t="s">
        <v>59</v>
      </c>
      <c r="AC47" s="4" t="s">
        <v>59</v>
      </c>
      <c r="AD47" s="4">
        <v>45834</v>
      </c>
      <c r="AE47" s="4">
        <v>45835</v>
      </c>
      <c r="AF47" s="4">
        <v>45835</v>
      </c>
      <c r="AG47" s="30" t="s">
        <v>435</v>
      </c>
      <c r="AH47" s="30" t="s">
        <v>160</v>
      </c>
      <c r="AI47" s="30" t="s">
        <v>3257</v>
      </c>
      <c r="AJ47" s="30" t="s">
        <v>71</v>
      </c>
      <c r="AK47" s="30" t="s">
        <v>85</v>
      </c>
      <c r="AL47" s="30" t="s">
        <v>161</v>
      </c>
      <c r="AM47" s="30" t="s">
        <v>162</v>
      </c>
      <c r="AN47" s="30">
        <v>5.3368599999999997</v>
      </c>
      <c r="AO47" s="30" t="s">
        <v>66</v>
      </c>
      <c r="AP47" s="30"/>
      <c r="AQ47" s="30"/>
      <c r="AR47" s="30" t="s">
        <v>66</v>
      </c>
      <c r="AS47" s="30"/>
      <c r="AT47" s="30"/>
      <c r="AU47" s="30" t="s">
        <v>217</v>
      </c>
      <c r="AV47" s="30" t="s">
        <v>218</v>
      </c>
      <c r="AW47" s="30">
        <v>11.67177</v>
      </c>
      <c r="AX47" s="30" t="s">
        <v>3258</v>
      </c>
      <c r="AY47" s="30" t="s">
        <v>3259</v>
      </c>
      <c r="AZ47" s="3">
        <v>220</v>
      </c>
      <c r="BA47" s="30" t="s">
        <v>133</v>
      </c>
      <c r="BB47" s="30">
        <v>220</v>
      </c>
      <c r="BC47" s="30" t="s">
        <v>59</v>
      </c>
      <c r="BD47" s="30" t="s">
        <v>59</v>
      </c>
      <c r="BE47" s="30" t="s">
        <v>163</v>
      </c>
      <c r="BF47" s="30" t="str">
        <f>IFERROR(VLOOKUP(Data_Power_app[[#This Row],[PRO ODER]],'Result'!H:J,3,0),"")</f>
        <v>LAMINATION 1</v>
      </c>
      <c r="BG47" s="11" t="str">
        <f>IFERROR(VLOOKUP(Data_Power_app[[#This Row],[PRO ODER]]&amp;"LAM",'Real Time'!A:E,4,0),"")</f>
        <v>ML-01</v>
      </c>
      <c r="BH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47" s="30" t="str">
        <f>IFERROR(VLOOKUP(Data_Power_app[[#This Row],[PRO ODER]],'Xuất-Delay-SLT'!B:C,2,0),"")</f>
        <v/>
      </c>
      <c r="BJ47" s="30" t="str">
        <f>IFERROR(VLOOKUP(Data_Power_app[[#This Row],[PRO ODER]],'Plan Lean DC'!A:C,3,0),"")</f>
        <v>Line 6, 8, 9</v>
      </c>
      <c r="BK47" s="30" t="str">
        <f>IFERROR(VLOOKUP(Data_Power_app[[#This Row],[PRO ODER]]&amp;"LEAN_IN",'Real Time'!A:D,4,0),"")</f>
        <v>LEAN-06</v>
      </c>
      <c r="BL47" s="30" t="str" cm="1">
        <f t="array" ref="BL47">IFERROR(_xlfn.IFS(Data_Power_app[[#This Row],[LEANLINE PLAN]]="","",Data_Power_app[[#This Row],[LEANLINE (REALTIME)]]="","",SEARCH(RIGHT(Data_Power_app[[#This Row],[LEANLINE (REALTIME)]],1),Data_Power_app[[#This Row],[LEANLINE PLAN]],1)&gt;0,"True"),"False")</f>
        <v>True</v>
      </c>
    </row>
    <row r="48" spans="1:64" x14ac:dyDescent="0.25">
      <c r="A48" s="33">
        <v>183</v>
      </c>
      <c r="B48" s="30" t="s">
        <v>2217</v>
      </c>
      <c r="C48" s="30" t="s">
        <v>2218</v>
      </c>
      <c r="D48" s="30" t="s">
        <v>77</v>
      </c>
      <c r="E48" s="30" t="s">
        <v>121</v>
      </c>
      <c r="F48" s="30" t="s">
        <v>58</v>
      </c>
      <c r="G48" s="30">
        <v>8677</v>
      </c>
      <c r="H48" s="4">
        <v>45825</v>
      </c>
      <c r="I48" s="30" t="s">
        <v>59</v>
      </c>
      <c r="J48" s="4">
        <v>45832</v>
      </c>
      <c r="K48" s="4">
        <v>45826</v>
      </c>
      <c r="L48" s="4">
        <v>45821.05945601852</v>
      </c>
      <c r="M48" s="4">
        <v>45827</v>
      </c>
      <c r="N48" s="4">
        <v>45822.500138888892</v>
      </c>
      <c r="O48" s="4" t="s">
        <v>59</v>
      </c>
      <c r="P48" s="4" t="s">
        <v>59</v>
      </c>
      <c r="Q48" s="4" t="s">
        <v>59</v>
      </c>
      <c r="R48" s="4" t="s">
        <v>59</v>
      </c>
      <c r="S48" s="4" t="s">
        <v>59</v>
      </c>
      <c r="T48" s="4">
        <v>45828</v>
      </c>
      <c r="U48" s="4">
        <v>45822.606828703705</v>
      </c>
      <c r="V48" s="4">
        <v>45825.529085648152</v>
      </c>
      <c r="W48" s="4">
        <v>45829</v>
      </c>
      <c r="X48" s="4">
        <v>45833.336851851855</v>
      </c>
      <c r="Y48" s="4" t="s">
        <v>74</v>
      </c>
      <c r="Z48" s="4">
        <v>45831</v>
      </c>
      <c r="AA48" s="4"/>
      <c r="AB48" s="4" t="s">
        <v>59</v>
      </c>
      <c r="AC48" s="4">
        <v>45832</v>
      </c>
      <c r="AD48" s="4">
        <v>45834</v>
      </c>
      <c r="AE48" s="4">
        <v>45835</v>
      </c>
      <c r="AF48" s="4">
        <v>45835</v>
      </c>
      <c r="AG48" s="30" t="s">
        <v>435</v>
      </c>
      <c r="AH48" s="30" t="s">
        <v>122</v>
      </c>
      <c r="AI48" s="30" t="s">
        <v>2219</v>
      </c>
      <c r="AJ48" s="30" t="s">
        <v>123</v>
      </c>
      <c r="AK48" s="30" t="s">
        <v>85</v>
      </c>
      <c r="AL48" s="30" t="s">
        <v>109</v>
      </c>
      <c r="AM48" s="30" t="s">
        <v>110</v>
      </c>
      <c r="AN48" s="30">
        <v>334.37056000000001</v>
      </c>
      <c r="AO48" s="30" t="s">
        <v>66</v>
      </c>
      <c r="AP48" s="30"/>
      <c r="AQ48" s="30"/>
      <c r="AR48" s="30" t="s">
        <v>66</v>
      </c>
      <c r="AS48" s="30"/>
      <c r="AT48" s="30"/>
      <c r="AU48" s="30" t="s">
        <v>124</v>
      </c>
      <c r="AV48" s="30" t="s">
        <v>125</v>
      </c>
      <c r="AW48" s="30">
        <v>731.29861000000005</v>
      </c>
      <c r="AX48" s="30" t="s">
        <v>2220</v>
      </c>
      <c r="AY48" s="30" t="s">
        <v>2221</v>
      </c>
      <c r="AZ48" s="3">
        <v>8677</v>
      </c>
      <c r="BA48" s="30" t="s">
        <v>59</v>
      </c>
      <c r="BB48" s="30">
        <v>8677</v>
      </c>
      <c r="BC48" s="30" t="s">
        <v>59</v>
      </c>
      <c r="BD48" s="30" t="s">
        <v>59</v>
      </c>
      <c r="BE48" s="30" t="s">
        <v>59</v>
      </c>
      <c r="BF48" s="30" t="str">
        <f>IFERROR(VLOOKUP(Data_Power_app[[#This Row],[PRO ODER]],'Result'!H:J,3,0),"")</f>
        <v/>
      </c>
      <c r="BG48" s="11" t="str">
        <f>IFERROR(VLOOKUP(Data_Power_app[[#This Row],[PRO ODER]]&amp;"LAM",'Real Time'!A:E,4,0),"")</f>
        <v>ML-05</v>
      </c>
      <c r="BH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 s="30" t="str">
        <f>IFERROR(VLOOKUP(Data_Power_app[[#This Row],[PRO ODER]],'Xuất-Delay-SLT'!B:C,2,0),"")</f>
        <v>URGENT</v>
      </c>
      <c r="BJ48" s="30" t="str">
        <f>IFERROR(VLOOKUP(Data_Power_app[[#This Row],[PRO ODER]],'Plan Lean DC'!A:C,3,0),"")</f>
        <v/>
      </c>
      <c r="BK48" s="30" t="str">
        <f>IFERROR(VLOOKUP(Data_Power_app[[#This Row],[PRO ODER]]&amp;"LEAN_IN",'Real Time'!A:D,4,0),"")</f>
        <v>LEANLINE1_2</v>
      </c>
      <c r="BL48" s="30" t="str" cm="1">
        <f t="array" ref="BL48">IFERROR(_xlfn.IFS(Data_Power_app[[#This Row],[LEANLINE PLAN]]="","",Data_Power_app[[#This Row],[LEANLINE (REALTIME)]]="","",SEARCH(RIGHT(Data_Power_app[[#This Row],[LEANLINE (REALTIME)]],1),Data_Power_app[[#This Row],[LEANLINE PLAN]],1)&gt;0,"True"),"False")</f>
        <v/>
      </c>
    </row>
    <row r="49" spans="1:64" x14ac:dyDescent="0.25">
      <c r="A49" s="33">
        <v>187</v>
      </c>
      <c r="B49" s="30" t="s">
        <v>4867</v>
      </c>
      <c r="C49" s="30" t="s">
        <v>4180</v>
      </c>
      <c r="D49" s="30" t="s">
        <v>57</v>
      </c>
      <c r="E49" s="30" t="s">
        <v>98</v>
      </c>
      <c r="F49" s="30" t="s">
        <v>58</v>
      </c>
      <c r="G49" s="30">
        <v>4055</v>
      </c>
      <c r="H49" s="4">
        <v>45831</v>
      </c>
      <c r="I49" s="30" t="s">
        <v>59</v>
      </c>
      <c r="J49" s="4">
        <v>45828</v>
      </c>
      <c r="K49" s="4">
        <v>45832</v>
      </c>
      <c r="L49" s="4">
        <v>45829.840173611112</v>
      </c>
      <c r="M49" s="4">
        <v>45833</v>
      </c>
      <c r="N49" s="4">
        <v>45829.19803240741</v>
      </c>
      <c r="O49" s="4" t="s">
        <v>59</v>
      </c>
      <c r="P49" s="4" t="s">
        <v>59</v>
      </c>
      <c r="Q49" s="4" t="s">
        <v>59</v>
      </c>
      <c r="R49" s="4" t="s">
        <v>59</v>
      </c>
      <c r="S49" s="4" t="s">
        <v>59</v>
      </c>
      <c r="T49" s="4">
        <v>45834</v>
      </c>
      <c r="U49" s="4">
        <v>45831.639270833337</v>
      </c>
      <c r="V49" s="4">
        <v>45834.447557870371</v>
      </c>
      <c r="W49" s="4">
        <v>45834</v>
      </c>
      <c r="X49" s="4">
        <v>45834.570659722223</v>
      </c>
      <c r="Y49" s="4" t="s">
        <v>74</v>
      </c>
      <c r="Z49" s="4">
        <v>45834</v>
      </c>
      <c r="AA49" s="4">
        <v>45834.180451388886</v>
      </c>
      <c r="AB49" s="4" t="s">
        <v>59</v>
      </c>
      <c r="AC49" s="4">
        <v>45835</v>
      </c>
      <c r="AD49" s="4">
        <v>45835</v>
      </c>
      <c r="AE49" s="4">
        <v>45835</v>
      </c>
      <c r="AF49" s="4">
        <v>45835</v>
      </c>
      <c r="AG49" s="30" t="s">
        <v>435</v>
      </c>
      <c r="AH49" s="30" t="s">
        <v>99</v>
      </c>
      <c r="AI49" s="30" t="s">
        <v>3326</v>
      </c>
      <c r="AJ49" s="30" t="s">
        <v>62</v>
      </c>
      <c r="AK49" s="30" t="s">
        <v>63</v>
      </c>
      <c r="AL49" s="30" t="s">
        <v>64</v>
      </c>
      <c r="AM49" s="30" t="s">
        <v>65</v>
      </c>
      <c r="AN49" s="30">
        <v>126.70992</v>
      </c>
      <c r="AO49" s="30" t="s">
        <v>66</v>
      </c>
      <c r="AP49" s="30"/>
      <c r="AQ49" s="30"/>
      <c r="AR49" s="30" t="s">
        <v>66</v>
      </c>
      <c r="AS49" s="30"/>
      <c r="AT49" s="30"/>
      <c r="AU49" s="30" t="s">
        <v>310</v>
      </c>
      <c r="AV49" s="30" t="s">
        <v>311</v>
      </c>
      <c r="AW49" s="30">
        <v>277.13549</v>
      </c>
      <c r="AX49" s="30" t="s">
        <v>67</v>
      </c>
      <c r="AY49" s="30" t="s">
        <v>68</v>
      </c>
      <c r="AZ49" s="3">
        <v>4055</v>
      </c>
      <c r="BA49" s="30" t="s">
        <v>59</v>
      </c>
      <c r="BB49" s="30">
        <v>4055</v>
      </c>
      <c r="BC49" s="30" t="s">
        <v>59</v>
      </c>
      <c r="BD49" s="30" t="s">
        <v>59</v>
      </c>
      <c r="BE49" s="30" t="s">
        <v>59</v>
      </c>
      <c r="BF49" s="30" t="str">
        <f>IFERROR(VLOOKUP(Data_Power_app[[#This Row],[PRO ODER]],'Result'!H:J,3,0),"")</f>
        <v>LAMINATION 6</v>
      </c>
      <c r="BG49" s="11" t="str">
        <f>IFERROR(VLOOKUP(Data_Power_app[[#This Row],[PRO ODER]]&amp;"LAM",'Real Time'!A:E,4,0),"")</f>
        <v>ML-06</v>
      </c>
      <c r="BH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49" s="30" t="str">
        <f>IFERROR(VLOOKUP(Data_Power_app[[#This Row],[PRO ODER]],'Xuất-Delay-SLT'!B:C,2,0),"")</f>
        <v/>
      </c>
      <c r="BJ49" s="30" t="str">
        <f>IFERROR(VLOOKUP(Data_Power_app[[#This Row],[PRO ODER]],'Plan Lean DC'!A:C,3,0),"")</f>
        <v/>
      </c>
      <c r="BK49" s="30" t="str">
        <f>IFERROR(VLOOKUP(Data_Power_app[[#This Row],[PRO ODER]]&amp;"LEAN_IN",'Real Time'!A:D,4,0),"")</f>
        <v>LEANLINE1_2</v>
      </c>
      <c r="BL49" s="30" t="str" cm="1">
        <f t="array" ref="BL49">IFERROR(_xlfn.IFS(Data_Power_app[[#This Row],[LEANLINE PLAN]]="","",Data_Power_app[[#This Row],[LEANLINE (REALTIME)]]="","",SEARCH(RIGHT(Data_Power_app[[#This Row],[LEANLINE (REALTIME)]],1),Data_Power_app[[#This Row],[LEANLINE PLAN]],1)&gt;0,"True"),"False")</f>
        <v/>
      </c>
    </row>
    <row r="50" spans="1:64" x14ac:dyDescent="0.25">
      <c r="A50" s="33">
        <v>190</v>
      </c>
      <c r="B50" s="30" t="s">
        <v>4868</v>
      </c>
      <c r="C50" s="30" t="s">
        <v>4183</v>
      </c>
      <c r="D50" s="30" t="s">
        <v>57</v>
      </c>
      <c r="E50" s="30" t="s">
        <v>98</v>
      </c>
      <c r="F50" s="30" t="s">
        <v>58</v>
      </c>
      <c r="G50" s="30">
        <v>4395</v>
      </c>
      <c r="H50" s="4">
        <v>45831</v>
      </c>
      <c r="I50" s="30" t="s">
        <v>59</v>
      </c>
      <c r="J50" s="4">
        <v>45828</v>
      </c>
      <c r="K50" s="4">
        <v>45832</v>
      </c>
      <c r="L50" s="4">
        <v>45829.126226851855</v>
      </c>
      <c r="M50" s="4">
        <v>45833</v>
      </c>
      <c r="N50" s="4">
        <v>45831.36078703704</v>
      </c>
      <c r="O50" s="4" t="s">
        <v>59</v>
      </c>
      <c r="P50" s="4" t="s">
        <v>59</v>
      </c>
      <c r="Q50" s="4" t="s">
        <v>59</v>
      </c>
      <c r="R50" s="4" t="s">
        <v>59</v>
      </c>
      <c r="S50" s="4" t="s">
        <v>59</v>
      </c>
      <c r="T50" s="4">
        <v>45833</v>
      </c>
      <c r="U50" s="4">
        <v>45831.639247685183</v>
      </c>
      <c r="V50" s="4">
        <v>45834.29111111111</v>
      </c>
      <c r="W50" s="4">
        <v>45834</v>
      </c>
      <c r="X50" s="4">
        <v>45834.296365740738</v>
      </c>
      <c r="Y50" s="4" t="s">
        <v>74</v>
      </c>
      <c r="Z50" s="4">
        <v>45834</v>
      </c>
      <c r="AA50" s="4">
        <v>45834.978298611109</v>
      </c>
      <c r="AB50" s="4" t="s">
        <v>59</v>
      </c>
      <c r="AC50" s="4">
        <v>45835</v>
      </c>
      <c r="AD50" s="4">
        <v>45835</v>
      </c>
      <c r="AE50" s="4">
        <v>45835</v>
      </c>
      <c r="AF50" s="4">
        <v>45835</v>
      </c>
      <c r="AG50" s="30" t="s">
        <v>435</v>
      </c>
      <c r="AH50" s="30" t="s">
        <v>99</v>
      </c>
      <c r="AI50" s="30" t="s">
        <v>3326</v>
      </c>
      <c r="AJ50" s="30" t="s">
        <v>62</v>
      </c>
      <c r="AK50" s="30" t="s">
        <v>63</v>
      </c>
      <c r="AL50" s="30" t="s">
        <v>64</v>
      </c>
      <c r="AM50" s="30" t="s">
        <v>65</v>
      </c>
      <c r="AN50" s="30">
        <v>136.75384</v>
      </c>
      <c r="AO50" s="30" t="s">
        <v>66</v>
      </c>
      <c r="AP50" s="30"/>
      <c r="AQ50" s="30"/>
      <c r="AR50" s="30" t="s">
        <v>66</v>
      </c>
      <c r="AS50" s="30"/>
      <c r="AT50" s="30"/>
      <c r="AU50" s="30" t="s">
        <v>310</v>
      </c>
      <c r="AV50" s="30" t="s">
        <v>311</v>
      </c>
      <c r="AW50" s="30">
        <v>299.10464999999999</v>
      </c>
      <c r="AX50" s="30" t="s">
        <v>67</v>
      </c>
      <c r="AY50" s="30" t="s">
        <v>68</v>
      </c>
      <c r="AZ50" s="3">
        <v>4395</v>
      </c>
      <c r="BA50" s="30" t="s">
        <v>59</v>
      </c>
      <c r="BB50" s="30">
        <v>4395</v>
      </c>
      <c r="BC50" s="30" t="s">
        <v>59</v>
      </c>
      <c r="BD50" s="30" t="s">
        <v>59</v>
      </c>
      <c r="BE50" s="30" t="s">
        <v>59</v>
      </c>
      <c r="BF50" s="30" t="str">
        <f>IFERROR(VLOOKUP(Data_Power_app[[#This Row],[PRO ODER]],'Result'!H:J,3,0),"")</f>
        <v>LAMINATION 6</v>
      </c>
      <c r="BG50" s="11" t="str">
        <f>IFERROR(VLOOKUP(Data_Power_app[[#This Row],[PRO ODER]]&amp;"LAM",'Real Time'!A:E,4,0),"")</f>
        <v>ML-06</v>
      </c>
      <c r="BH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0" s="30" t="str">
        <f>IFERROR(VLOOKUP(Data_Power_app[[#This Row],[PRO ODER]],'Xuất-Delay-SLT'!B:C,2,0),"")</f>
        <v/>
      </c>
      <c r="BJ50" s="30" t="str">
        <f>IFERROR(VLOOKUP(Data_Power_app[[#This Row],[PRO ODER]],'Plan Lean DC'!A:C,3,0),"")</f>
        <v/>
      </c>
      <c r="BK50" s="30" t="str">
        <f>IFERROR(VLOOKUP(Data_Power_app[[#This Row],[PRO ODER]]&amp;"LEAN_IN",'Real Time'!A:D,4,0),"")</f>
        <v>LEANLINE1_2</v>
      </c>
      <c r="BL50" s="30" t="str" cm="1">
        <f t="array" ref="BL50">IFERROR(_xlfn.IFS(Data_Power_app[[#This Row],[LEANLINE PLAN]]="","",Data_Power_app[[#This Row],[LEANLINE (REALTIME)]]="","",SEARCH(RIGHT(Data_Power_app[[#This Row],[LEANLINE (REALTIME)]],1),Data_Power_app[[#This Row],[LEANLINE PLAN]],1)&gt;0,"True"),"False")</f>
        <v/>
      </c>
    </row>
    <row r="51" spans="1:64" x14ac:dyDescent="0.25">
      <c r="A51" s="33">
        <v>192</v>
      </c>
      <c r="B51" s="30" t="s">
        <v>4869</v>
      </c>
      <c r="C51" s="30" t="s">
        <v>4160</v>
      </c>
      <c r="D51" s="30" t="s">
        <v>57</v>
      </c>
      <c r="E51" s="30" t="s">
        <v>98</v>
      </c>
      <c r="F51" s="30" t="s">
        <v>58</v>
      </c>
      <c r="G51" s="30">
        <v>1725</v>
      </c>
      <c r="H51" s="4">
        <v>45831</v>
      </c>
      <c r="I51" s="30" t="s">
        <v>59</v>
      </c>
      <c r="J51" s="4">
        <v>45828</v>
      </c>
      <c r="K51" s="4">
        <v>45832</v>
      </c>
      <c r="L51" s="4">
        <v>45829.056886574072</v>
      </c>
      <c r="M51" s="4">
        <v>45833</v>
      </c>
      <c r="N51" s="4">
        <v>45831.360636574071</v>
      </c>
      <c r="O51" s="4" t="s">
        <v>59</v>
      </c>
      <c r="P51" s="4" t="s">
        <v>59</v>
      </c>
      <c r="Q51" s="4" t="s">
        <v>59</v>
      </c>
      <c r="R51" s="4" t="s">
        <v>59</v>
      </c>
      <c r="S51" s="4" t="s">
        <v>59</v>
      </c>
      <c r="T51" s="4">
        <v>45833</v>
      </c>
      <c r="U51" s="4">
        <v>45831.639155092591</v>
      </c>
      <c r="V51" s="4">
        <v>45834.286400462966</v>
      </c>
      <c r="W51" s="4">
        <v>45834</v>
      </c>
      <c r="X51" s="4">
        <v>45834.296261574076</v>
      </c>
      <c r="Y51" s="4" t="s">
        <v>74</v>
      </c>
      <c r="Z51" s="4">
        <v>45834</v>
      </c>
      <c r="AA51" s="4">
        <v>45834.978576388887</v>
      </c>
      <c r="AB51" s="4" t="s">
        <v>59</v>
      </c>
      <c r="AC51" s="4">
        <v>45835</v>
      </c>
      <c r="AD51" s="4">
        <v>45835</v>
      </c>
      <c r="AE51" s="4">
        <v>45835</v>
      </c>
      <c r="AF51" s="4">
        <v>45835</v>
      </c>
      <c r="AG51" s="30" t="s">
        <v>435</v>
      </c>
      <c r="AH51" s="30" t="s">
        <v>99</v>
      </c>
      <c r="AI51" s="30" t="s">
        <v>2529</v>
      </c>
      <c r="AJ51" s="30" t="s">
        <v>62</v>
      </c>
      <c r="AK51" s="30" t="s">
        <v>85</v>
      </c>
      <c r="AL51" s="30" t="s">
        <v>64</v>
      </c>
      <c r="AM51" s="30" t="s">
        <v>65</v>
      </c>
      <c r="AN51" s="30">
        <v>62.393659999999997</v>
      </c>
      <c r="AO51" s="30" t="s">
        <v>66</v>
      </c>
      <c r="AP51" s="30"/>
      <c r="AQ51" s="30"/>
      <c r="AR51" s="30" t="s">
        <v>66</v>
      </c>
      <c r="AS51" s="30"/>
      <c r="AT51" s="30"/>
      <c r="AU51" s="30" t="s">
        <v>310</v>
      </c>
      <c r="AV51" s="30" t="s">
        <v>311</v>
      </c>
      <c r="AW51" s="30">
        <v>136.45203000000001</v>
      </c>
      <c r="AX51" s="30" t="s">
        <v>67</v>
      </c>
      <c r="AY51" s="30" t="s">
        <v>68</v>
      </c>
      <c r="AZ51" s="3">
        <v>1725</v>
      </c>
      <c r="BA51" s="30" t="s">
        <v>59</v>
      </c>
      <c r="BB51" s="30">
        <v>1725</v>
      </c>
      <c r="BC51" s="30" t="s">
        <v>59</v>
      </c>
      <c r="BD51" s="30" t="s">
        <v>59</v>
      </c>
      <c r="BE51" s="30" t="s">
        <v>59</v>
      </c>
      <c r="BF51" s="30" t="str">
        <f>IFERROR(VLOOKUP(Data_Power_app[[#This Row],[PRO ODER]],'Result'!H:J,3,0),"")</f>
        <v>LAMINATION 6</v>
      </c>
      <c r="BG51" s="11" t="str">
        <f>IFERROR(VLOOKUP(Data_Power_app[[#This Row],[PRO ODER]]&amp;"LAM",'Real Time'!A:E,4,0),"")</f>
        <v>ML-06</v>
      </c>
      <c r="BH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1" s="30" t="str">
        <f>IFERROR(VLOOKUP(Data_Power_app[[#This Row],[PRO ODER]],'Xuất-Delay-SLT'!B:C,2,0),"")</f>
        <v/>
      </c>
      <c r="BJ51" s="30" t="str">
        <f>IFERROR(VLOOKUP(Data_Power_app[[#This Row],[PRO ODER]],'Plan Lean DC'!A:C,3,0),"")</f>
        <v/>
      </c>
      <c r="BK51" s="30" t="str">
        <f>IFERROR(VLOOKUP(Data_Power_app[[#This Row],[PRO ODER]]&amp;"LEAN_IN",'Real Time'!A:D,4,0),"")</f>
        <v>LEANLINE1_2</v>
      </c>
      <c r="BL51" s="30" t="str" cm="1">
        <f t="array" ref="BL51">IFERROR(_xlfn.IFS(Data_Power_app[[#This Row],[LEANLINE PLAN]]="","",Data_Power_app[[#This Row],[LEANLINE (REALTIME)]]="","",SEARCH(RIGHT(Data_Power_app[[#This Row],[LEANLINE (REALTIME)]],1),Data_Power_app[[#This Row],[LEANLINE PLAN]],1)&gt;0,"True"),"False")</f>
        <v/>
      </c>
    </row>
    <row r="52" spans="1:64" x14ac:dyDescent="0.25">
      <c r="A52" s="33">
        <v>198</v>
      </c>
      <c r="B52" s="30" t="s">
        <v>4870</v>
      </c>
      <c r="C52" s="30" t="s">
        <v>3936</v>
      </c>
      <c r="D52" s="30" t="s">
        <v>77</v>
      </c>
      <c r="E52" s="30" t="s">
        <v>130</v>
      </c>
      <c r="F52" s="30" t="s">
        <v>69</v>
      </c>
      <c r="G52" s="30">
        <v>2185</v>
      </c>
      <c r="H52" s="4">
        <v>45830</v>
      </c>
      <c r="I52" s="30" t="s">
        <v>59</v>
      </c>
      <c r="J52" s="4">
        <v>45829</v>
      </c>
      <c r="K52" s="4">
        <v>45831</v>
      </c>
      <c r="L52" s="4">
        <v>45831.176157407404</v>
      </c>
      <c r="M52" s="4" t="s">
        <v>59</v>
      </c>
      <c r="N52" s="4"/>
      <c r="O52" s="4" t="s">
        <v>59</v>
      </c>
      <c r="P52" s="4" t="s">
        <v>59</v>
      </c>
      <c r="Q52" s="4" t="s">
        <v>59</v>
      </c>
      <c r="R52" s="4" t="s">
        <v>59</v>
      </c>
      <c r="S52" s="4" t="s">
        <v>59</v>
      </c>
      <c r="T52" s="4" t="s">
        <v>59</v>
      </c>
      <c r="U52" s="4"/>
      <c r="V52" s="4"/>
      <c r="W52" s="4"/>
      <c r="X52" s="4">
        <v>45834.716932870368</v>
      </c>
      <c r="Y52" s="4" t="s">
        <v>164</v>
      </c>
      <c r="Z52" s="4" t="s">
        <v>59</v>
      </c>
      <c r="AA52" s="4">
        <v>45834.044629629629</v>
      </c>
      <c r="AB52" s="4" t="s">
        <v>59</v>
      </c>
      <c r="AC52" s="4" t="s">
        <v>59</v>
      </c>
      <c r="AD52" s="4">
        <v>45834</v>
      </c>
      <c r="AE52" s="4">
        <v>45836</v>
      </c>
      <c r="AF52" s="4">
        <v>45835</v>
      </c>
      <c r="AG52" s="30" t="s">
        <v>435</v>
      </c>
      <c r="AH52" s="30" t="s">
        <v>148</v>
      </c>
      <c r="AI52" s="30" t="s">
        <v>4871</v>
      </c>
      <c r="AJ52" s="30" t="s">
        <v>71</v>
      </c>
      <c r="AK52" s="30" t="s">
        <v>85</v>
      </c>
      <c r="AL52" s="30" t="s">
        <v>155</v>
      </c>
      <c r="AM52" s="30" t="s">
        <v>156</v>
      </c>
      <c r="AN52" s="30">
        <v>56.311219999999999</v>
      </c>
      <c r="AO52" s="30" t="s">
        <v>66</v>
      </c>
      <c r="AP52" s="30"/>
      <c r="AQ52" s="30"/>
      <c r="AR52" s="30" t="s">
        <v>66</v>
      </c>
      <c r="AS52" s="30"/>
      <c r="AT52" s="30"/>
      <c r="AU52" s="30" t="s">
        <v>4872</v>
      </c>
      <c r="AV52" s="30" t="s">
        <v>4873</v>
      </c>
      <c r="AW52" s="30">
        <v>123.15539</v>
      </c>
      <c r="AX52" s="30" t="s">
        <v>963</v>
      </c>
      <c r="AY52" s="30" t="s">
        <v>964</v>
      </c>
      <c r="AZ52" s="3">
        <v>2185</v>
      </c>
      <c r="BA52" s="30" t="s">
        <v>133</v>
      </c>
      <c r="BB52" s="30">
        <v>2185</v>
      </c>
      <c r="BC52" s="30" t="s">
        <v>59</v>
      </c>
      <c r="BD52" s="30" t="s">
        <v>59</v>
      </c>
      <c r="BE52" s="30" t="s">
        <v>152</v>
      </c>
      <c r="BF52" s="30" t="str">
        <f>IFERROR(VLOOKUP(Data_Power_app[[#This Row],[PRO ODER]],'Result'!H:J,3,0),"")</f>
        <v>LAMINATION 3</v>
      </c>
      <c r="BG52" s="11" t="str">
        <f>IFERROR(VLOOKUP(Data_Power_app[[#This Row],[PRO ODER]]&amp;"LAM",'Real Time'!A:E,4,0),"")</f>
        <v>ML-03</v>
      </c>
      <c r="BH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2" s="30" t="str">
        <f>IFERROR(VLOOKUP(Data_Power_app[[#This Row],[PRO ODER]],'Xuất-Delay-SLT'!B:C,2,0),"")</f>
        <v>URGENT</v>
      </c>
      <c r="BJ52" s="30" t="str">
        <f>IFERROR(VLOOKUP(Data_Power_app[[#This Row],[PRO ODER]],'Plan Lean DC'!A:C,3,0),"")</f>
        <v>Line 4</v>
      </c>
      <c r="BK52" s="30" t="str">
        <f>IFERROR(VLOOKUP(Data_Power_app[[#This Row],[PRO ODER]]&amp;"LEAN_IN",'Real Time'!A:D,4,0),"")</f>
        <v>LEAN-04</v>
      </c>
      <c r="BL52" s="30" t="str" cm="1">
        <f t="array" ref="BL52">IFERROR(_xlfn.IFS(Data_Power_app[[#This Row],[LEANLINE PLAN]]="","",Data_Power_app[[#This Row],[LEANLINE (REALTIME)]]="","",SEARCH(RIGHT(Data_Power_app[[#This Row],[LEANLINE (REALTIME)]],1),Data_Power_app[[#This Row],[LEANLINE PLAN]],1)&gt;0,"True"),"False")</f>
        <v>True</v>
      </c>
    </row>
    <row r="53" spans="1:64" x14ac:dyDescent="0.25">
      <c r="A53" s="33">
        <v>199</v>
      </c>
      <c r="B53" s="30" t="s">
        <v>4874</v>
      </c>
      <c r="C53" s="30" t="s">
        <v>3940</v>
      </c>
      <c r="D53" s="30" t="s">
        <v>77</v>
      </c>
      <c r="E53" s="30" t="s">
        <v>130</v>
      </c>
      <c r="F53" s="30" t="s">
        <v>69</v>
      </c>
      <c r="G53" s="30">
        <v>2185</v>
      </c>
      <c r="H53" s="4">
        <v>45830</v>
      </c>
      <c r="I53" s="30" t="s">
        <v>59</v>
      </c>
      <c r="J53" s="4">
        <v>45829</v>
      </c>
      <c r="K53" s="4">
        <v>45831</v>
      </c>
      <c r="L53" s="4">
        <v>45831.176261574074</v>
      </c>
      <c r="M53" s="4" t="s">
        <v>59</v>
      </c>
      <c r="N53" s="4"/>
      <c r="O53" s="4" t="s">
        <v>59</v>
      </c>
      <c r="P53" s="4" t="s">
        <v>59</v>
      </c>
      <c r="Q53" s="4" t="s">
        <v>59</v>
      </c>
      <c r="R53" s="4" t="s">
        <v>59</v>
      </c>
      <c r="S53" s="4" t="s">
        <v>59</v>
      </c>
      <c r="T53" s="4" t="s">
        <v>59</v>
      </c>
      <c r="U53" s="4"/>
      <c r="V53" s="4"/>
      <c r="W53" s="4"/>
      <c r="X53" s="4">
        <v>45834.717013888891</v>
      </c>
      <c r="Y53" s="4" t="s">
        <v>164</v>
      </c>
      <c r="Z53" s="4" t="s">
        <v>59</v>
      </c>
      <c r="AA53" s="4">
        <v>45834.044745370367</v>
      </c>
      <c r="AB53" s="4" t="s">
        <v>59</v>
      </c>
      <c r="AC53" s="4" t="s">
        <v>59</v>
      </c>
      <c r="AD53" s="4">
        <v>45834</v>
      </c>
      <c r="AE53" s="4">
        <v>45836</v>
      </c>
      <c r="AF53" s="4">
        <v>45835</v>
      </c>
      <c r="AG53" s="30" t="s">
        <v>435</v>
      </c>
      <c r="AH53" s="30" t="s">
        <v>148</v>
      </c>
      <c r="AI53" s="30" t="s">
        <v>4871</v>
      </c>
      <c r="AJ53" s="30" t="s">
        <v>71</v>
      </c>
      <c r="AK53" s="30" t="s">
        <v>85</v>
      </c>
      <c r="AL53" s="30" t="s">
        <v>155</v>
      </c>
      <c r="AM53" s="30" t="s">
        <v>156</v>
      </c>
      <c r="AN53" s="30">
        <v>56.311219999999999</v>
      </c>
      <c r="AO53" s="30" t="s">
        <v>66</v>
      </c>
      <c r="AP53" s="30"/>
      <c r="AQ53" s="30"/>
      <c r="AR53" s="30" t="s">
        <v>66</v>
      </c>
      <c r="AS53" s="30"/>
      <c r="AT53" s="30"/>
      <c r="AU53" s="30" t="s">
        <v>4872</v>
      </c>
      <c r="AV53" s="30" t="s">
        <v>4873</v>
      </c>
      <c r="AW53" s="30">
        <v>123.15539</v>
      </c>
      <c r="AX53" s="30" t="s">
        <v>963</v>
      </c>
      <c r="AY53" s="30" t="s">
        <v>964</v>
      </c>
      <c r="AZ53" s="3">
        <v>2185</v>
      </c>
      <c r="BA53" s="30" t="s">
        <v>133</v>
      </c>
      <c r="BB53" s="30">
        <v>2185</v>
      </c>
      <c r="BC53" s="30" t="s">
        <v>59</v>
      </c>
      <c r="BD53" s="30" t="s">
        <v>59</v>
      </c>
      <c r="BE53" s="30" t="s">
        <v>152</v>
      </c>
      <c r="BF53" s="30" t="str">
        <f>IFERROR(VLOOKUP(Data_Power_app[[#This Row],[PRO ODER]],'Result'!H:J,3,0),"")</f>
        <v>LAMINATION 3</v>
      </c>
      <c r="BG53" s="11" t="str">
        <f>IFERROR(VLOOKUP(Data_Power_app[[#This Row],[PRO ODER]]&amp;"LAM",'Real Time'!A:E,4,0),"")</f>
        <v>ML-03</v>
      </c>
      <c r="BH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3" s="30" t="str">
        <f>IFERROR(VLOOKUP(Data_Power_app[[#This Row],[PRO ODER]],'Xuất-Delay-SLT'!B:C,2,0),"")</f>
        <v>URGENT</v>
      </c>
      <c r="BJ53" s="30" t="str">
        <f>IFERROR(VLOOKUP(Data_Power_app[[#This Row],[PRO ODER]],'Plan Lean DC'!A:C,3,0),"")</f>
        <v>Line 4</v>
      </c>
      <c r="BK53" s="30" t="str">
        <f>IFERROR(VLOOKUP(Data_Power_app[[#This Row],[PRO ODER]]&amp;"LEAN_IN",'Real Time'!A:D,4,0),"")</f>
        <v>LEAN-04</v>
      </c>
      <c r="BL53" s="30" t="str" cm="1">
        <f t="array" ref="BL53">IFERROR(_xlfn.IFS(Data_Power_app[[#This Row],[LEANLINE PLAN]]="","",Data_Power_app[[#This Row],[LEANLINE (REALTIME)]]="","",SEARCH(RIGHT(Data_Power_app[[#This Row],[LEANLINE (REALTIME)]],1),Data_Power_app[[#This Row],[LEANLINE PLAN]],1)&gt;0,"True"),"False")</f>
        <v>True</v>
      </c>
    </row>
    <row r="54" spans="1:64" x14ac:dyDescent="0.25">
      <c r="A54" s="33">
        <v>200</v>
      </c>
      <c r="B54" s="30" t="s">
        <v>4875</v>
      </c>
      <c r="C54" s="30" t="s">
        <v>3914</v>
      </c>
      <c r="D54" s="30" t="s">
        <v>77</v>
      </c>
      <c r="E54" s="30" t="s">
        <v>130</v>
      </c>
      <c r="F54" s="30" t="s">
        <v>69</v>
      </c>
      <c r="G54" s="30">
        <v>126</v>
      </c>
      <c r="H54" s="4">
        <v>45830</v>
      </c>
      <c r="I54" s="30" t="s">
        <v>59</v>
      </c>
      <c r="J54" s="4">
        <v>45829</v>
      </c>
      <c r="K54" s="4">
        <v>45831</v>
      </c>
      <c r="L54" s="4">
        <v>45831.176215277781</v>
      </c>
      <c r="M54" s="4" t="s">
        <v>59</v>
      </c>
      <c r="N54" s="4"/>
      <c r="O54" s="4" t="s">
        <v>59</v>
      </c>
      <c r="P54" s="4" t="s">
        <v>59</v>
      </c>
      <c r="Q54" s="4" t="s">
        <v>59</v>
      </c>
      <c r="R54" s="4" t="s">
        <v>59</v>
      </c>
      <c r="S54" s="4" t="s">
        <v>59</v>
      </c>
      <c r="T54" s="4" t="s">
        <v>59</v>
      </c>
      <c r="U54" s="4"/>
      <c r="V54" s="4"/>
      <c r="W54" s="4"/>
      <c r="X54" s="4">
        <v>45834.71702546296</v>
      </c>
      <c r="Y54" s="4" t="s">
        <v>164</v>
      </c>
      <c r="Z54" s="4" t="s">
        <v>59</v>
      </c>
      <c r="AA54" s="4">
        <v>45834.04483796296</v>
      </c>
      <c r="AB54" s="4" t="s">
        <v>59</v>
      </c>
      <c r="AC54" s="4" t="s">
        <v>59</v>
      </c>
      <c r="AD54" s="4">
        <v>45834</v>
      </c>
      <c r="AE54" s="4">
        <v>45836</v>
      </c>
      <c r="AF54" s="4">
        <v>45835</v>
      </c>
      <c r="AG54" s="30" t="s">
        <v>435</v>
      </c>
      <c r="AH54" s="30" t="s">
        <v>148</v>
      </c>
      <c r="AI54" s="30" t="s">
        <v>4871</v>
      </c>
      <c r="AJ54" s="30" t="s">
        <v>71</v>
      </c>
      <c r="AK54" s="30" t="s">
        <v>85</v>
      </c>
      <c r="AL54" s="30" t="s">
        <v>155</v>
      </c>
      <c r="AM54" s="30" t="s">
        <v>156</v>
      </c>
      <c r="AN54" s="30">
        <v>3.2566899999999999</v>
      </c>
      <c r="AO54" s="30" t="s">
        <v>66</v>
      </c>
      <c r="AP54" s="30"/>
      <c r="AQ54" s="30"/>
      <c r="AR54" s="30" t="s">
        <v>66</v>
      </c>
      <c r="AS54" s="30"/>
      <c r="AT54" s="30"/>
      <c r="AU54" s="30" t="s">
        <v>4872</v>
      </c>
      <c r="AV54" s="30" t="s">
        <v>4873</v>
      </c>
      <c r="AW54" s="30">
        <v>7.1225800000000001</v>
      </c>
      <c r="AX54" s="30" t="s">
        <v>963</v>
      </c>
      <c r="AY54" s="30" t="s">
        <v>964</v>
      </c>
      <c r="AZ54" s="3">
        <v>126</v>
      </c>
      <c r="BA54" s="30" t="s">
        <v>133</v>
      </c>
      <c r="BB54" s="30">
        <v>126</v>
      </c>
      <c r="BC54" s="30" t="s">
        <v>59</v>
      </c>
      <c r="BD54" s="30" t="s">
        <v>59</v>
      </c>
      <c r="BE54" s="30" t="s">
        <v>152</v>
      </c>
      <c r="BF54" s="30" t="str">
        <f>IFERROR(VLOOKUP(Data_Power_app[[#This Row],[PRO ODER]],'Result'!H:J,3,0),"")</f>
        <v/>
      </c>
      <c r="BG54" s="11" t="str">
        <f>IFERROR(VLOOKUP(Data_Power_app[[#This Row],[PRO ODER]]&amp;"LAM",'Real Time'!A:E,4,0),"")</f>
        <v>ML-03</v>
      </c>
      <c r="BH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 s="30" t="str">
        <f>IFERROR(VLOOKUP(Data_Power_app[[#This Row],[PRO ODER]],'Xuất-Delay-SLT'!B:C,2,0),"")</f>
        <v>URGENT</v>
      </c>
      <c r="BJ54" s="30" t="str">
        <f>IFERROR(VLOOKUP(Data_Power_app[[#This Row],[PRO ODER]],'Plan Lean DC'!A:C,3,0),"")</f>
        <v>Line 4</v>
      </c>
      <c r="BK54" s="30" t="str">
        <f>IFERROR(VLOOKUP(Data_Power_app[[#This Row],[PRO ODER]]&amp;"LEAN_IN",'Real Time'!A:D,4,0),"")</f>
        <v>LEAN-04</v>
      </c>
      <c r="BL54" s="30" t="str" cm="1">
        <f t="array" ref="BL54">IFERROR(_xlfn.IFS(Data_Power_app[[#This Row],[LEANLINE PLAN]]="","",Data_Power_app[[#This Row],[LEANLINE (REALTIME)]]="","",SEARCH(RIGHT(Data_Power_app[[#This Row],[LEANLINE (REALTIME)]],1),Data_Power_app[[#This Row],[LEANLINE PLAN]],1)&gt;0,"True"),"False")</f>
        <v>True</v>
      </c>
    </row>
    <row r="55" spans="1:64" x14ac:dyDescent="0.25">
      <c r="A55" s="33">
        <v>201</v>
      </c>
      <c r="B55" s="30" t="s">
        <v>4876</v>
      </c>
      <c r="C55" s="30" t="s">
        <v>4538</v>
      </c>
      <c r="D55" s="30" t="s">
        <v>77</v>
      </c>
      <c r="E55" s="30" t="s">
        <v>130</v>
      </c>
      <c r="F55" s="30" t="s">
        <v>69</v>
      </c>
      <c r="G55" s="30">
        <v>481</v>
      </c>
      <c r="H55" s="4">
        <v>45828</v>
      </c>
      <c r="I55" s="30" t="s">
        <v>59</v>
      </c>
      <c r="J55" s="4">
        <v>45828</v>
      </c>
      <c r="K55" s="4">
        <v>45829</v>
      </c>
      <c r="L55" s="4">
        <v>45829.349108796298</v>
      </c>
      <c r="M55" s="4" t="s">
        <v>59</v>
      </c>
      <c r="N55" s="4"/>
      <c r="O55" s="4" t="s">
        <v>59</v>
      </c>
      <c r="P55" s="4" t="s">
        <v>59</v>
      </c>
      <c r="Q55" s="4" t="s">
        <v>59</v>
      </c>
      <c r="R55" s="4" t="s">
        <v>59</v>
      </c>
      <c r="S55" s="4" t="s">
        <v>59</v>
      </c>
      <c r="T55" s="4" t="s">
        <v>59</v>
      </c>
      <c r="U55" s="4"/>
      <c r="V55" s="4"/>
      <c r="W55" s="4"/>
      <c r="X55" s="4">
        <v>45834.697627314818</v>
      </c>
      <c r="Y55" s="4" t="s">
        <v>97</v>
      </c>
      <c r="Z55" s="4" t="s">
        <v>59</v>
      </c>
      <c r="AA55" s="4">
        <v>45834.698946759258</v>
      </c>
      <c r="AB55" s="4" t="s">
        <v>59</v>
      </c>
      <c r="AC55" s="4" t="s">
        <v>59</v>
      </c>
      <c r="AD55" s="4">
        <v>45834</v>
      </c>
      <c r="AE55" s="4">
        <v>45836</v>
      </c>
      <c r="AF55" s="4">
        <v>45835</v>
      </c>
      <c r="AG55" s="30" t="s">
        <v>435</v>
      </c>
      <c r="AH55" s="30" t="s">
        <v>154</v>
      </c>
      <c r="AI55" s="30" t="s">
        <v>4877</v>
      </c>
      <c r="AJ55" s="30" t="s">
        <v>71</v>
      </c>
      <c r="AK55" s="30" t="s">
        <v>63</v>
      </c>
      <c r="AL55" s="30" t="s">
        <v>155</v>
      </c>
      <c r="AM55" s="30" t="s">
        <v>156</v>
      </c>
      <c r="AN55" s="30">
        <v>10.114649999999999</v>
      </c>
      <c r="AO55" s="30" t="s">
        <v>66</v>
      </c>
      <c r="AP55" s="30"/>
      <c r="AQ55" s="30"/>
      <c r="AR55" s="30" t="s">
        <v>66</v>
      </c>
      <c r="AS55" s="30"/>
      <c r="AT55" s="30"/>
      <c r="AU55" s="30" t="s">
        <v>190</v>
      </c>
      <c r="AV55" s="30" t="s">
        <v>191</v>
      </c>
      <c r="AW55" s="30">
        <v>22.11721</v>
      </c>
      <c r="AX55" s="30" t="s">
        <v>4878</v>
      </c>
      <c r="AY55" s="30" t="s">
        <v>4879</v>
      </c>
      <c r="AZ55" s="3">
        <v>481</v>
      </c>
      <c r="BA55" s="30" t="s">
        <v>133</v>
      </c>
      <c r="BB55" s="30">
        <v>481</v>
      </c>
      <c r="BC55" s="30" t="s">
        <v>59</v>
      </c>
      <c r="BD55" s="30" t="s">
        <v>59</v>
      </c>
      <c r="BE55" s="30" t="s">
        <v>149</v>
      </c>
      <c r="BF55" s="30" t="str">
        <f>IFERROR(VLOOKUP(Data_Power_app[[#This Row],[PRO ODER]],'Result'!H:J,3,0),"")</f>
        <v/>
      </c>
      <c r="BG55" s="11" t="str">
        <f>IFERROR(VLOOKUP(Data_Power_app[[#This Row],[PRO ODER]]&amp;"LAM",'Real Time'!A:E,4,0),"")</f>
        <v>ML-04</v>
      </c>
      <c r="BH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 s="30" t="str">
        <f>IFERROR(VLOOKUP(Data_Power_app[[#This Row],[PRO ODER]],'Xuất-Delay-SLT'!B:C,2,0),"")</f>
        <v>URGENT</v>
      </c>
      <c r="BJ55" s="30" t="str">
        <f>IFERROR(VLOOKUP(Data_Power_app[[#This Row],[PRO ODER]],'Plan Lean DC'!A:C,3,0),"")</f>
        <v>Line 6, 8, 9</v>
      </c>
      <c r="BK55" s="30" t="str">
        <f>IFERROR(VLOOKUP(Data_Power_app[[#This Row],[PRO ODER]]&amp;"LEAN_IN",'Real Time'!A:D,4,0),"")</f>
        <v>LEAN-09</v>
      </c>
      <c r="BL55" s="30" t="str" cm="1">
        <f t="array" ref="BL55">IFERROR(_xlfn.IFS(Data_Power_app[[#This Row],[LEANLINE PLAN]]="","",Data_Power_app[[#This Row],[LEANLINE (REALTIME)]]="","",SEARCH(RIGHT(Data_Power_app[[#This Row],[LEANLINE (REALTIME)]],1),Data_Power_app[[#This Row],[LEANLINE PLAN]],1)&gt;0,"True"),"False")</f>
        <v>True</v>
      </c>
    </row>
    <row r="56" spans="1:64" x14ac:dyDescent="0.25">
      <c r="A56" s="33">
        <v>202</v>
      </c>
      <c r="B56" s="30" t="s">
        <v>4880</v>
      </c>
      <c r="C56" s="30" t="s">
        <v>3962</v>
      </c>
      <c r="D56" s="30" t="s">
        <v>77</v>
      </c>
      <c r="E56" s="30" t="s">
        <v>130</v>
      </c>
      <c r="F56" s="30" t="s">
        <v>69</v>
      </c>
      <c r="G56" s="30">
        <v>264</v>
      </c>
      <c r="H56" s="4">
        <v>45830</v>
      </c>
      <c r="I56" s="30" t="s">
        <v>59</v>
      </c>
      <c r="J56" s="4">
        <v>45829</v>
      </c>
      <c r="K56" s="4">
        <v>45831</v>
      </c>
      <c r="L56" s="4">
        <v>45831.934652777774</v>
      </c>
      <c r="M56" s="4" t="s">
        <v>59</v>
      </c>
      <c r="N56" s="4"/>
      <c r="O56" s="4" t="s">
        <v>59</v>
      </c>
      <c r="P56" s="4" t="s">
        <v>59</v>
      </c>
      <c r="Q56" s="4" t="s">
        <v>59</v>
      </c>
      <c r="R56" s="4" t="s">
        <v>59</v>
      </c>
      <c r="S56" s="4" t="s">
        <v>59</v>
      </c>
      <c r="T56" s="4" t="s">
        <v>59</v>
      </c>
      <c r="U56" s="4"/>
      <c r="V56" s="4"/>
      <c r="W56" s="4"/>
      <c r="X56" s="4">
        <v>45833.217465277776</v>
      </c>
      <c r="Y56" s="4" t="s">
        <v>70</v>
      </c>
      <c r="Z56" s="4" t="s">
        <v>59</v>
      </c>
      <c r="AA56" s="4">
        <v>45834.092013888891</v>
      </c>
      <c r="AB56" s="4" t="s">
        <v>59</v>
      </c>
      <c r="AC56" s="4" t="s">
        <v>59</v>
      </c>
      <c r="AD56" s="4">
        <v>45834</v>
      </c>
      <c r="AE56" s="4">
        <v>45836</v>
      </c>
      <c r="AF56" s="4">
        <v>45835</v>
      </c>
      <c r="AG56" s="30" t="s">
        <v>435</v>
      </c>
      <c r="AH56" s="30" t="s">
        <v>154</v>
      </c>
      <c r="AI56" s="30" t="s">
        <v>4881</v>
      </c>
      <c r="AJ56" s="30" t="s">
        <v>71</v>
      </c>
      <c r="AK56" s="30" t="s">
        <v>63</v>
      </c>
      <c r="AL56" s="30" t="s">
        <v>155</v>
      </c>
      <c r="AM56" s="30" t="s">
        <v>156</v>
      </c>
      <c r="AN56" s="30">
        <v>5.3214699999999997</v>
      </c>
      <c r="AO56" s="30" t="s">
        <v>66</v>
      </c>
      <c r="AP56" s="30"/>
      <c r="AQ56" s="30"/>
      <c r="AR56" s="30" t="s">
        <v>66</v>
      </c>
      <c r="AS56" s="30"/>
      <c r="AT56" s="30"/>
      <c r="AU56" s="30" t="s">
        <v>190</v>
      </c>
      <c r="AV56" s="30" t="s">
        <v>191</v>
      </c>
      <c r="AW56" s="30">
        <v>11.63565</v>
      </c>
      <c r="AX56" s="30" t="s">
        <v>165</v>
      </c>
      <c r="AY56" s="30" t="s">
        <v>166</v>
      </c>
      <c r="AZ56" s="3">
        <v>264</v>
      </c>
      <c r="BA56" s="30" t="s">
        <v>133</v>
      </c>
      <c r="BB56" s="30">
        <v>264</v>
      </c>
      <c r="BC56" s="30" t="s">
        <v>59</v>
      </c>
      <c r="BD56" s="30" t="s">
        <v>59</v>
      </c>
      <c r="BE56" s="30" t="s">
        <v>149</v>
      </c>
      <c r="BF56" s="30" t="str">
        <f>IFERROR(VLOOKUP(Data_Power_app[[#This Row],[PRO ODER]],'Result'!H:J,3,0),"")</f>
        <v>LAMINATION 3</v>
      </c>
      <c r="BG56" s="11" t="str">
        <f>IFERROR(VLOOKUP(Data_Power_app[[#This Row],[PRO ODER]]&amp;"LAM",'Real Time'!A:E,4,0),"")</f>
        <v>ML-03</v>
      </c>
      <c r="BH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6" s="30" t="str">
        <f>IFERROR(VLOOKUP(Data_Power_app[[#This Row],[PRO ODER]],'Xuất-Delay-SLT'!B:C,2,0),"")</f>
        <v>URGENT</v>
      </c>
      <c r="BJ56" s="30" t="str">
        <f>IFERROR(VLOOKUP(Data_Power_app[[#This Row],[PRO ODER]],'Plan Lean DC'!A:C,3,0),"")</f>
        <v>Line 4, 5</v>
      </c>
      <c r="BK56" s="30" t="str">
        <f>IFERROR(VLOOKUP(Data_Power_app[[#This Row],[PRO ODER]]&amp;"LEAN_IN",'Real Time'!A:D,4,0),"")</f>
        <v>LEAN-06</v>
      </c>
      <c r="BL56" s="30" t="str" cm="1">
        <f t="array" ref="BL56">IFERROR(_xlfn.IFS(Data_Power_app[[#This Row],[LEANLINE PLAN]]="","",Data_Power_app[[#This Row],[LEANLINE (REALTIME)]]="","",SEARCH(RIGHT(Data_Power_app[[#This Row],[LEANLINE (REALTIME)]],1),Data_Power_app[[#This Row],[LEANLINE PLAN]],1)&gt;0,"True"),"False")</f>
        <v>False</v>
      </c>
    </row>
    <row r="57" spans="1:64" x14ac:dyDescent="0.25">
      <c r="A57" s="33">
        <v>203</v>
      </c>
      <c r="B57" s="30" t="s">
        <v>4882</v>
      </c>
      <c r="C57" s="30" t="s">
        <v>3963</v>
      </c>
      <c r="D57" s="30" t="s">
        <v>77</v>
      </c>
      <c r="E57" s="30" t="s">
        <v>130</v>
      </c>
      <c r="F57" s="30" t="s">
        <v>69</v>
      </c>
      <c r="G57" s="30">
        <v>144</v>
      </c>
      <c r="H57" s="4">
        <v>45830</v>
      </c>
      <c r="I57" s="30" t="s">
        <v>59</v>
      </c>
      <c r="J57" s="4">
        <v>45829</v>
      </c>
      <c r="K57" s="4">
        <v>45831</v>
      </c>
      <c r="L57" s="4">
        <v>45831.934699074074</v>
      </c>
      <c r="M57" s="4" t="s">
        <v>59</v>
      </c>
      <c r="N57" s="4"/>
      <c r="O57" s="4" t="s">
        <v>59</v>
      </c>
      <c r="P57" s="4" t="s">
        <v>59</v>
      </c>
      <c r="Q57" s="4" t="s">
        <v>59</v>
      </c>
      <c r="R57" s="4" t="s">
        <v>59</v>
      </c>
      <c r="S57" s="4" t="s">
        <v>59</v>
      </c>
      <c r="T57" s="4" t="s">
        <v>59</v>
      </c>
      <c r="U57" s="4"/>
      <c r="V57" s="4"/>
      <c r="W57" s="4"/>
      <c r="X57" s="4">
        <v>45833.217546296299</v>
      </c>
      <c r="Y57" s="4" t="s">
        <v>70</v>
      </c>
      <c r="Z57" s="4" t="s">
        <v>59</v>
      </c>
      <c r="AA57" s="4">
        <v>45834.092418981483</v>
      </c>
      <c r="AB57" s="4" t="s">
        <v>59</v>
      </c>
      <c r="AC57" s="4" t="s">
        <v>59</v>
      </c>
      <c r="AD57" s="4">
        <v>45834</v>
      </c>
      <c r="AE57" s="4">
        <v>45836</v>
      </c>
      <c r="AF57" s="4">
        <v>45835</v>
      </c>
      <c r="AG57" s="30" t="s">
        <v>435</v>
      </c>
      <c r="AH57" s="30" t="s">
        <v>154</v>
      </c>
      <c r="AI57" s="30" t="s">
        <v>4881</v>
      </c>
      <c r="AJ57" s="30" t="s">
        <v>71</v>
      </c>
      <c r="AK57" s="30" t="s">
        <v>63</v>
      </c>
      <c r="AL57" s="30" t="s">
        <v>155</v>
      </c>
      <c r="AM57" s="30" t="s">
        <v>156</v>
      </c>
      <c r="AN57" s="30">
        <v>2.9223300000000001</v>
      </c>
      <c r="AO57" s="30" t="s">
        <v>66</v>
      </c>
      <c r="AP57" s="30"/>
      <c r="AQ57" s="30"/>
      <c r="AR57" s="30" t="s">
        <v>66</v>
      </c>
      <c r="AS57" s="30"/>
      <c r="AT57" s="30"/>
      <c r="AU57" s="30" t="s">
        <v>190</v>
      </c>
      <c r="AV57" s="30" t="s">
        <v>191</v>
      </c>
      <c r="AW57" s="30">
        <v>6.3898799999999998</v>
      </c>
      <c r="AX57" s="30" t="s">
        <v>165</v>
      </c>
      <c r="AY57" s="30" t="s">
        <v>166</v>
      </c>
      <c r="AZ57" s="3">
        <v>144</v>
      </c>
      <c r="BA57" s="30" t="s">
        <v>133</v>
      </c>
      <c r="BB57" s="30">
        <v>144</v>
      </c>
      <c r="BC57" s="30" t="s">
        <v>59</v>
      </c>
      <c r="BD57" s="30" t="s">
        <v>59</v>
      </c>
      <c r="BE57" s="30" t="s">
        <v>149</v>
      </c>
      <c r="BF57" s="30" t="str">
        <f>IFERROR(VLOOKUP(Data_Power_app[[#This Row],[PRO ODER]],'Result'!H:J,3,0),"")</f>
        <v>LAMINATION 3</v>
      </c>
      <c r="BG57" s="11" t="str">
        <f>IFERROR(VLOOKUP(Data_Power_app[[#This Row],[PRO ODER]]&amp;"LAM",'Real Time'!A:E,4,0),"")</f>
        <v>ML-03</v>
      </c>
      <c r="BH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7" s="30" t="str">
        <f>IFERROR(VLOOKUP(Data_Power_app[[#This Row],[PRO ODER]],'Xuất-Delay-SLT'!B:C,2,0),"")</f>
        <v>URGENT</v>
      </c>
      <c r="BJ57" s="30" t="str">
        <f>IFERROR(VLOOKUP(Data_Power_app[[#This Row],[PRO ODER]],'Plan Lean DC'!A:C,3,0),"")</f>
        <v>Line 4, 5</v>
      </c>
      <c r="BK57" s="30" t="str">
        <f>IFERROR(VLOOKUP(Data_Power_app[[#This Row],[PRO ODER]]&amp;"LEAN_IN",'Real Time'!A:D,4,0),"")</f>
        <v>LEAN-06</v>
      </c>
      <c r="BL57" s="30" t="str" cm="1">
        <f t="array" ref="BL57">IFERROR(_xlfn.IFS(Data_Power_app[[#This Row],[LEANLINE PLAN]]="","",Data_Power_app[[#This Row],[LEANLINE (REALTIME)]]="","",SEARCH(RIGHT(Data_Power_app[[#This Row],[LEANLINE (REALTIME)]],1),Data_Power_app[[#This Row],[LEANLINE PLAN]],1)&gt;0,"True"),"False")</f>
        <v>False</v>
      </c>
    </row>
    <row r="58" spans="1:64" x14ac:dyDescent="0.25">
      <c r="A58" s="33">
        <v>204</v>
      </c>
      <c r="B58" s="30" t="s">
        <v>4883</v>
      </c>
      <c r="C58" s="30" t="s">
        <v>3964</v>
      </c>
      <c r="D58" s="30" t="s">
        <v>77</v>
      </c>
      <c r="E58" s="30" t="s">
        <v>130</v>
      </c>
      <c r="F58" s="30" t="s">
        <v>69</v>
      </c>
      <c r="G58" s="30">
        <v>597</v>
      </c>
      <c r="H58" s="4">
        <v>45830</v>
      </c>
      <c r="I58" s="30" t="s">
        <v>59</v>
      </c>
      <c r="J58" s="4">
        <v>45829</v>
      </c>
      <c r="K58" s="4">
        <v>45831</v>
      </c>
      <c r="L58" s="4">
        <v>45831.934745370374</v>
      </c>
      <c r="M58" s="4" t="s">
        <v>59</v>
      </c>
      <c r="N58" s="4"/>
      <c r="O58" s="4" t="s">
        <v>59</v>
      </c>
      <c r="P58" s="4" t="s">
        <v>59</v>
      </c>
      <c r="Q58" s="4" t="s">
        <v>59</v>
      </c>
      <c r="R58" s="4" t="s">
        <v>59</v>
      </c>
      <c r="S58" s="4" t="s">
        <v>59</v>
      </c>
      <c r="T58" s="4" t="s">
        <v>59</v>
      </c>
      <c r="U58" s="4"/>
      <c r="V58" s="4"/>
      <c r="W58" s="4"/>
      <c r="X58" s="4">
        <v>45833.217604166668</v>
      </c>
      <c r="Y58" s="4" t="s">
        <v>70</v>
      </c>
      <c r="Z58" s="4" t="s">
        <v>59</v>
      </c>
      <c r="AA58" s="4">
        <v>45834.989282407405</v>
      </c>
      <c r="AB58" s="4" t="s">
        <v>59</v>
      </c>
      <c r="AC58" s="4" t="s">
        <v>59</v>
      </c>
      <c r="AD58" s="4">
        <v>45834</v>
      </c>
      <c r="AE58" s="4">
        <v>45836</v>
      </c>
      <c r="AF58" s="4">
        <v>45835</v>
      </c>
      <c r="AG58" s="30" t="s">
        <v>435</v>
      </c>
      <c r="AH58" s="30" t="s">
        <v>154</v>
      </c>
      <c r="AI58" s="30" t="s">
        <v>4881</v>
      </c>
      <c r="AJ58" s="30" t="s">
        <v>71</v>
      </c>
      <c r="AK58" s="30" t="s">
        <v>63</v>
      </c>
      <c r="AL58" s="30" t="s">
        <v>155</v>
      </c>
      <c r="AM58" s="30" t="s">
        <v>156</v>
      </c>
      <c r="AN58" s="30">
        <v>12.060790000000001</v>
      </c>
      <c r="AO58" s="30" t="s">
        <v>66</v>
      </c>
      <c r="AP58" s="30"/>
      <c r="AQ58" s="30"/>
      <c r="AR58" s="30" t="s">
        <v>66</v>
      </c>
      <c r="AS58" s="30"/>
      <c r="AT58" s="30"/>
      <c r="AU58" s="30" t="s">
        <v>190</v>
      </c>
      <c r="AV58" s="30" t="s">
        <v>191</v>
      </c>
      <c r="AW58" s="30">
        <v>26.371359999999999</v>
      </c>
      <c r="AX58" s="30" t="s">
        <v>165</v>
      </c>
      <c r="AY58" s="30" t="s">
        <v>166</v>
      </c>
      <c r="AZ58" s="3">
        <v>597</v>
      </c>
      <c r="BA58" s="30" t="s">
        <v>133</v>
      </c>
      <c r="BB58" s="30">
        <v>597</v>
      </c>
      <c r="BC58" s="30" t="s">
        <v>59</v>
      </c>
      <c r="BD58" s="30" t="s">
        <v>59</v>
      </c>
      <c r="BE58" s="30" t="s">
        <v>149</v>
      </c>
      <c r="BF58" s="30" t="str">
        <f>IFERROR(VLOOKUP(Data_Power_app[[#This Row],[PRO ODER]],'Result'!H:J,3,0),"")</f>
        <v>LAMINATION 3</v>
      </c>
      <c r="BG58" s="11" t="str">
        <f>IFERROR(VLOOKUP(Data_Power_app[[#This Row],[PRO ODER]]&amp;"LAM",'Real Time'!A:E,4,0),"")</f>
        <v>ML-03</v>
      </c>
      <c r="BH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8" s="30" t="str">
        <f>IFERROR(VLOOKUP(Data_Power_app[[#This Row],[PRO ODER]],'Xuất-Delay-SLT'!B:C,2,0),"")</f>
        <v>URGENT</v>
      </c>
      <c r="BJ58" s="30" t="str">
        <f>IFERROR(VLOOKUP(Data_Power_app[[#This Row],[PRO ODER]],'Plan Lean DC'!A:C,3,0),"")</f>
        <v>Line 4, 5</v>
      </c>
      <c r="BK58" s="30" t="str">
        <f>IFERROR(VLOOKUP(Data_Power_app[[#This Row],[PRO ODER]]&amp;"LEAN_IN",'Real Time'!A:D,4,0),"")</f>
        <v>LEAN-06</v>
      </c>
      <c r="BL58" s="30" t="str" cm="1">
        <f t="array" ref="BL58">IFERROR(_xlfn.IFS(Data_Power_app[[#This Row],[LEANLINE PLAN]]="","",Data_Power_app[[#This Row],[LEANLINE (REALTIME)]]="","",SEARCH(RIGHT(Data_Power_app[[#This Row],[LEANLINE (REALTIME)]],1),Data_Power_app[[#This Row],[LEANLINE PLAN]],1)&gt;0,"True"),"False")</f>
        <v>False</v>
      </c>
    </row>
    <row r="59" spans="1:64" x14ac:dyDescent="0.25">
      <c r="A59" s="33">
        <v>205</v>
      </c>
      <c r="B59" s="30" t="s">
        <v>4884</v>
      </c>
      <c r="C59" s="30" t="s">
        <v>3965</v>
      </c>
      <c r="D59" s="30" t="s">
        <v>77</v>
      </c>
      <c r="E59" s="30" t="s">
        <v>130</v>
      </c>
      <c r="F59" s="30" t="s">
        <v>69</v>
      </c>
      <c r="G59" s="30">
        <v>162</v>
      </c>
      <c r="H59" s="4">
        <v>45830</v>
      </c>
      <c r="I59" s="30" t="s">
        <v>59</v>
      </c>
      <c r="J59" s="4">
        <v>45829</v>
      </c>
      <c r="K59" s="4">
        <v>45831</v>
      </c>
      <c r="L59" s="4">
        <v>45831.934803240743</v>
      </c>
      <c r="M59" s="4" t="s">
        <v>59</v>
      </c>
      <c r="N59" s="4"/>
      <c r="O59" s="4" t="s">
        <v>59</v>
      </c>
      <c r="P59" s="4" t="s">
        <v>59</v>
      </c>
      <c r="Q59" s="4" t="s">
        <v>59</v>
      </c>
      <c r="R59" s="4" t="s">
        <v>59</v>
      </c>
      <c r="S59" s="4" t="s">
        <v>59</v>
      </c>
      <c r="T59" s="4" t="s">
        <v>59</v>
      </c>
      <c r="U59" s="4"/>
      <c r="V59" s="4"/>
      <c r="W59" s="4"/>
      <c r="X59" s="4">
        <v>45833.217766203707</v>
      </c>
      <c r="Y59" s="4" t="s">
        <v>70</v>
      </c>
      <c r="Z59" s="4" t="s">
        <v>59</v>
      </c>
      <c r="AA59" s="4">
        <v>45834.195601851854</v>
      </c>
      <c r="AB59" s="4" t="s">
        <v>59</v>
      </c>
      <c r="AC59" s="4" t="s">
        <v>59</v>
      </c>
      <c r="AD59" s="4">
        <v>45834</v>
      </c>
      <c r="AE59" s="4">
        <v>45836</v>
      </c>
      <c r="AF59" s="4">
        <v>45835</v>
      </c>
      <c r="AG59" s="30" t="s">
        <v>435</v>
      </c>
      <c r="AH59" s="30" t="s">
        <v>154</v>
      </c>
      <c r="AI59" s="30" t="s">
        <v>4881</v>
      </c>
      <c r="AJ59" s="30" t="s">
        <v>71</v>
      </c>
      <c r="AK59" s="30" t="s">
        <v>63</v>
      </c>
      <c r="AL59" s="30" t="s">
        <v>155</v>
      </c>
      <c r="AM59" s="30" t="s">
        <v>156</v>
      </c>
      <c r="AN59" s="30">
        <v>3.2957200000000002</v>
      </c>
      <c r="AO59" s="30" t="s">
        <v>66</v>
      </c>
      <c r="AP59" s="30"/>
      <c r="AQ59" s="30"/>
      <c r="AR59" s="30" t="s">
        <v>66</v>
      </c>
      <c r="AS59" s="30"/>
      <c r="AT59" s="30"/>
      <c r="AU59" s="30" t="s">
        <v>190</v>
      </c>
      <c r="AV59" s="30" t="s">
        <v>191</v>
      </c>
      <c r="AW59" s="30">
        <v>7.2063199999999998</v>
      </c>
      <c r="AX59" s="30" t="s">
        <v>165</v>
      </c>
      <c r="AY59" s="30" t="s">
        <v>166</v>
      </c>
      <c r="AZ59" s="3">
        <v>162</v>
      </c>
      <c r="BA59" s="30" t="s">
        <v>133</v>
      </c>
      <c r="BB59" s="30">
        <v>162</v>
      </c>
      <c r="BC59" s="30" t="s">
        <v>59</v>
      </c>
      <c r="BD59" s="30" t="s">
        <v>59</v>
      </c>
      <c r="BE59" s="30" t="s">
        <v>149</v>
      </c>
      <c r="BF59" s="30" t="str">
        <f>IFERROR(VLOOKUP(Data_Power_app[[#This Row],[PRO ODER]],'Result'!H:J,3,0),"")</f>
        <v>LAMINATION 3</v>
      </c>
      <c r="BG59" s="11" t="str">
        <f>IFERROR(VLOOKUP(Data_Power_app[[#This Row],[PRO ODER]]&amp;"LAM",'Real Time'!A:E,4,0),"")</f>
        <v>ML-03</v>
      </c>
      <c r="BH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9" s="30" t="str">
        <f>IFERROR(VLOOKUP(Data_Power_app[[#This Row],[PRO ODER]],'Xuất-Delay-SLT'!B:C,2,0),"")</f>
        <v>URGENT</v>
      </c>
      <c r="BJ59" s="30" t="str">
        <f>IFERROR(VLOOKUP(Data_Power_app[[#This Row],[PRO ODER]],'Plan Lean DC'!A:C,3,0),"")</f>
        <v>Line 4, 5</v>
      </c>
      <c r="BK59" s="30" t="str">
        <f>IFERROR(VLOOKUP(Data_Power_app[[#This Row],[PRO ODER]]&amp;"LEAN_IN",'Real Time'!A:D,4,0),"")</f>
        <v>LEAN-06</v>
      </c>
      <c r="BL59" s="30" t="str" cm="1">
        <f t="array" ref="BL59">IFERROR(_xlfn.IFS(Data_Power_app[[#This Row],[LEANLINE PLAN]]="","",Data_Power_app[[#This Row],[LEANLINE (REALTIME)]]="","",SEARCH(RIGHT(Data_Power_app[[#This Row],[LEANLINE (REALTIME)]],1),Data_Power_app[[#This Row],[LEANLINE PLAN]],1)&gt;0,"True"),"False")</f>
        <v>False</v>
      </c>
    </row>
    <row r="60" spans="1:64" x14ac:dyDescent="0.25">
      <c r="A60" s="33">
        <v>206</v>
      </c>
      <c r="B60" s="30" t="s">
        <v>4885</v>
      </c>
      <c r="C60" s="30" t="s">
        <v>3966</v>
      </c>
      <c r="D60" s="30" t="s">
        <v>77</v>
      </c>
      <c r="E60" s="30" t="s">
        <v>130</v>
      </c>
      <c r="F60" s="30" t="s">
        <v>69</v>
      </c>
      <c r="G60" s="30">
        <v>357</v>
      </c>
      <c r="H60" s="4">
        <v>45830</v>
      </c>
      <c r="I60" s="30" t="s">
        <v>59</v>
      </c>
      <c r="J60" s="4">
        <v>45829</v>
      </c>
      <c r="K60" s="4">
        <v>45831</v>
      </c>
      <c r="L60" s="4">
        <v>45831.934849537036</v>
      </c>
      <c r="M60" s="4" t="s">
        <v>59</v>
      </c>
      <c r="N60" s="4"/>
      <c r="O60" s="4" t="s">
        <v>59</v>
      </c>
      <c r="P60" s="4" t="s">
        <v>59</v>
      </c>
      <c r="Q60" s="4" t="s">
        <v>59</v>
      </c>
      <c r="R60" s="4" t="s">
        <v>59</v>
      </c>
      <c r="S60" s="4" t="s">
        <v>59</v>
      </c>
      <c r="T60" s="4" t="s">
        <v>59</v>
      </c>
      <c r="U60" s="4"/>
      <c r="V60" s="4"/>
      <c r="W60" s="4"/>
      <c r="X60" s="4">
        <v>45833.217928240738</v>
      </c>
      <c r="Y60" s="4" t="s">
        <v>70</v>
      </c>
      <c r="Z60" s="4" t="s">
        <v>59</v>
      </c>
      <c r="AA60" s="4">
        <v>45834.092152777775</v>
      </c>
      <c r="AB60" s="4" t="s">
        <v>59</v>
      </c>
      <c r="AC60" s="4" t="s">
        <v>59</v>
      </c>
      <c r="AD60" s="4">
        <v>45834</v>
      </c>
      <c r="AE60" s="4">
        <v>45836</v>
      </c>
      <c r="AF60" s="4">
        <v>45835</v>
      </c>
      <c r="AG60" s="30" t="s">
        <v>435</v>
      </c>
      <c r="AH60" s="30" t="s">
        <v>154</v>
      </c>
      <c r="AI60" s="30" t="s">
        <v>4881</v>
      </c>
      <c r="AJ60" s="30" t="s">
        <v>71</v>
      </c>
      <c r="AK60" s="30" t="s">
        <v>63</v>
      </c>
      <c r="AL60" s="30" t="s">
        <v>155</v>
      </c>
      <c r="AM60" s="30" t="s">
        <v>156</v>
      </c>
      <c r="AN60" s="30">
        <v>6.95031</v>
      </c>
      <c r="AO60" s="30" t="s">
        <v>66</v>
      </c>
      <c r="AP60" s="30"/>
      <c r="AQ60" s="30"/>
      <c r="AR60" s="30" t="s">
        <v>66</v>
      </c>
      <c r="AS60" s="30"/>
      <c r="AT60" s="30"/>
      <c r="AU60" s="30" t="s">
        <v>190</v>
      </c>
      <c r="AV60" s="30" t="s">
        <v>191</v>
      </c>
      <c r="AW60" s="30">
        <v>15.19694</v>
      </c>
      <c r="AX60" s="30" t="s">
        <v>165</v>
      </c>
      <c r="AY60" s="30" t="s">
        <v>166</v>
      </c>
      <c r="AZ60" s="3">
        <v>357</v>
      </c>
      <c r="BA60" s="30" t="s">
        <v>133</v>
      </c>
      <c r="BB60" s="30">
        <v>357</v>
      </c>
      <c r="BC60" s="30" t="s">
        <v>59</v>
      </c>
      <c r="BD60" s="30" t="s">
        <v>59</v>
      </c>
      <c r="BE60" s="30" t="s">
        <v>149</v>
      </c>
      <c r="BF60" s="30" t="str">
        <f>IFERROR(VLOOKUP(Data_Power_app[[#This Row],[PRO ODER]],'Result'!H:J,3,0),"")</f>
        <v>LAMINATION 3</v>
      </c>
      <c r="BG60" s="11" t="str">
        <f>IFERROR(VLOOKUP(Data_Power_app[[#This Row],[PRO ODER]]&amp;"LAM",'Real Time'!A:E,4,0),"")</f>
        <v>ML-03</v>
      </c>
      <c r="BH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0" s="30" t="str">
        <f>IFERROR(VLOOKUP(Data_Power_app[[#This Row],[PRO ODER]],'Xuất-Delay-SLT'!B:C,2,0),"")</f>
        <v>URGENT</v>
      </c>
      <c r="BJ60" s="30" t="str">
        <f>IFERROR(VLOOKUP(Data_Power_app[[#This Row],[PRO ODER]],'Plan Lean DC'!A:C,3,0),"")</f>
        <v>Line 4, 5</v>
      </c>
      <c r="BK60" s="30" t="str">
        <f>IFERROR(VLOOKUP(Data_Power_app[[#This Row],[PRO ODER]]&amp;"LEAN_IN",'Real Time'!A:D,4,0),"")</f>
        <v>LEAN-06</v>
      </c>
      <c r="BL60" s="30" t="str" cm="1">
        <f t="array" ref="BL60">IFERROR(_xlfn.IFS(Data_Power_app[[#This Row],[LEANLINE PLAN]]="","",Data_Power_app[[#This Row],[LEANLINE (REALTIME)]]="","",SEARCH(RIGHT(Data_Power_app[[#This Row],[LEANLINE (REALTIME)]],1),Data_Power_app[[#This Row],[LEANLINE PLAN]],1)&gt;0,"True"),"False")</f>
        <v>False</v>
      </c>
    </row>
    <row r="61" spans="1:64" x14ac:dyDescent="0.25">
      <c r="A61" s="33">
        <v>207</v>
      </c>
      <c r="B61" s="30" t="s">
        <v>4886</v>
      </c>
      <c r="C61" s="30" t="s">
        <v>3967</v>
      </c>
      <c r="D61" s="30" t="s">
        <v>77</v>
      </c>
      <c r="E61" s="30" t="s">
        <v>130</v>
      </c>
      <c r="F61" s="30" t="s">
        <v>69</v>
      </c>
      <c r="G61" s="30">
        <v>309</v>
      </c>
      <c r="H61" s="4">
        <v>45830</v>
      </c>
      <c r="I61" s="30" t="s">
        <v>59</v>
      </c>
      <c r="J61" s="4">
        <v>45829</v>
      </c>
      <c r="K61" s="4">
        <v>45831</v>
      </c>
      <c r="L61" s="4">
        <v>45831.934895833336</v>
      </c>
      <c r="M61" s="4" t="s">
        <v>59</v>
      </c>
      <c r="N61" s="4"/>
      <c r="O61" s="4" t="s">
        <v>59</v>
      </c>
      <c r="P61" s="4" t="s">
        <v>59</v>
      </c>
      <c r="Q61" s="4" t="s">
        <v>59</v>
      </c>
      <c r="R61" s="4" t="s">
        <v>59</v>
      </c>
      <c r="S61" s="4" t="s">
        <v>59</v>
      </c>
      <c r="T61" s="4" t="s">
        <v>59</v>
      </c>
      <c r="U61" s="4"/>
      <c r="V61" s="4"/>
      <c r="W61" s="4"/>
      <c r="X61" s="4">
        <v>45833.218009259261</v>
      </c>
      <c r="Y61" s="4" t="s">
        <v>70</v>
      </c>
      <c r="Z61" s="4" t="s">
        <v>59</v>
      </c>
      <c r="AA61" s="4">
        <v>45834.959699074076</v>
      </c>
      <c r="AB61" s="4" t="s">
        <v>59</v>
      </c>
      <c r="AC61" s="4" t="s">
        <v>59</v>
      </c>
      <c r="AD61" s="4">
        <v>45834</v>
      </c>
      <c r="AE61" s="4">
        <v>45836</v>
      </c>
      <c r="AF61" s="4">
        <v>45835</v>
      </c>
      <c r="AG61" s="30" t="s">
        <v>435</v>
      </c>
      <c r="AH61" s="30" t="s">
        <v>154</v>
      </c>
      <c r="AI61" s="30" t="s">
        <v>4881</v>
      </c>
      <c r="AJ61" s="30" t="s">
        <v>71</v>
      </c>
      <c r="AK61" s="30" t="s">
        <v>63</v>
      </c>
      <c r="AL61" s="30" t="s">
        <v>155</v>
      </c>
      <c r="AM61" s="30" t="s">
        <v>156</v>
      </c>
      <c r="AN61" s="30">
        <v>6.1018999999999997</v>
      </c>
      <c r="AO61" s="30" t="s">
        <v>66</v>
      </c>
      <c r="AP61" s="30"/>
      <c r="AQ61" s="30"/>
      <c r="AR61" s="30" t="s">
        <v>66</v>
      </c>
      <c r="AS61" s="30"/>
      <c r="AT61" s="30"/>
      <c r="AU61" s="30" t="s">
        <v>190</v>
      </c>
      <c r="AV61" s="30" t="s">
        <v>191</v>
      </c>
      <c r="AW61" s="30">
        <v>13.34206</v>
      </c>
      <c r="AX61" s="30" t="s">
        <v>165</v>
      </c>
      <c r="AY61" s="30" t="s">
        <v>166</v>
      </c>
      <c r="AZ61" s="3">
        <v>309</v>
      </c>
      <c r="BA61" s="30" t="s">
        <v>133</v>
      </c>
      <c r="BB61" s="30">
        <v>309</v>
      </c>
      <c r="BC61" s="30" t="s">
        <v>59</v>
      </c>
      <c r="BD61" s="30" t="s">
        <v>59</v>
      </c>
      <c r="BE61" s="30" t="s">
        <v>149</v>
      </c>
      <c r="BF61" s="30" t="str">
        <f>IFERROR(VLOOKUP(Data_Power_app[[#This Row],[PRO ODER]],'Result'!H:J,3,0),"")</f>
        <v>LAMINATION 3</v>
      </c>
      <c r="BG61" s="11" t="str">
        <f>IFERROR(VLOOKUP(Data_Power_app[[#This Row],[PRO ODER]]&amp;"LAM",'Real Time'!A:E,4,0),"")</f>
        <v>ML-03</v>
      </c>
      <c r="BH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1" s="30" t="str">
        <f>IFERROR(VLOOKUP(Data_Power_app[[#This Row],[PRO ODER]],'Xuất-Delay-SLT'!B:C,2,0),"")</f>
        <v>URGENT</v>
      </c>
      <c r="BJ61" s="30" t="str">
        <f>IFERROR(VLOOKUP(Data_Power_app[[#This Row],[PRO ODER]],'Plan Lean DC'!A:C,3,0),"")</f>
        <v>Line 4, 5</v>
      </c>
      <c r="BK61" s="30" t="str">
        <f>IFERROR(VLOOKUP(Data_Power_app[[#This Row],[PRO ODER]]&amp;"LEAN_IN",'Real Time'!A:D,4,0),"")</f>
        <v>LEAN-06</v>
      </c>
      <c r="BL61" s="30" t="str" cm="1">
        <f t="array" ref="BL61">IFERROR(_xlfn.IFS(Data_Power_app[[#This Row],[LEANLINE PLAN]]="","",Data_Power_app[[#This Row],[LEANLINE (REALTIME)]]="","",SEARCH(RIGHT(Data_Power_app[[#This Row],[LEANLINE (REALTIME)]],1),Data_Power_app[[#This Row],[LEANLINE PLAN]],1)&gt;0,"True"),"False")</f>
        <v>False</v>
      </c>
    </row>
    <row r="62" spans="1:64" x14ac:dyDescent="0.25">
      <c r="A62" s="33">
        <v>208</v>
      </c>
      <c r="B62" s="30" t="s">
        <v>4887</v>
      </c>
      <c r="C62" s="30" t="s">
        <v>3968</v>
      </c>
      <c r="D62" s="30" t="s">
        <v>77</v>
      </c>
      <c r="E62" s="30" t="s">
        <v>130</v>
      </c>
      <c r="F62" s="30" t="s">
        <v>69</v>
      </c>
      <c r="G62" s="30">
        <v>102</v>
      </c>
      <c r="H62" s="4">
        <v>45830</v>
      </c>
      <c r="I62" s="30" t="s">
        <v>59</v>
      </c>
      <c r="J62" s="4">
        <v>45829</v>
      </c>
      <c r="K62" s="4">
        <v>45831</v>
      </c>
      <c r="L62" s="4">
        <v>45831.934942129628</v>
      </c>
      <c r="M62" s="4" t="s">
        <v>59</v>
      </c>
      <c r="N62" s="4"/>
      <c r="O62" s="4" t="s">
        <v>59</v>
      </c>
      <c r="P62" s="4" t="s">
        <v>59</v>
      </c>
      <c r="Q62" s="4" t="s">
        <v>59</v>
      </c>
      <c r="R62" s="4" t="s">
        <v>59</v>
      </c>
      <c r="S62" s="4" t="s">
        <v>59</v>
      </c>
      <c r="T62" s="4" t="s">
        <v>59</v>
      </c>
      <c r="U62" s="4"/>
      <c r="V62" s="4"/>
      <c r="W62" s="4"/>
      <c r="X62" s="4">
        <v>45833.218113425923</v>
      </c>
      <c r="Y62" s="4" t="s">
        <v>70</v>
      </c>
      <c r="Z62" s="4" t="s">
        <v>59</v>
      </c>
      <c r="AA62" s="4">
        <v>45834.195648148147</v>
      </c>
      <c r="AB62" s="4" t="s">
        <v>59</v>
      </c>
      <c r="AC62" s="4" t="s">
        <v>59</v>
      </c>
      <c r="AD62" s="4">
        <v>45834</v>
      </c>
      <c r="AE62" s="4">
        <v>45836</v>
      </c>
      <c r="AF62" s="4">
        <v>45835</v>
      </c>
      <c r="AG62" s="30" t="s">
        <v>435</v>
      </c>
      <c r="AH62" s="30" t="s">
        <v>154</v>
      </c>
      <c r="AI62" s="30" t="s">
        <v>4881</v>
      </c>
      <c r="AJ62" s="30" t="s">
        <v>71</v>
      </c>
      <c r="AK62" s="30" t="s">
        <v>63</v>
      </c>
      <c r="AL62" s="30" t="s">
        <v>155</v>
      </c>
      <c r="AM62" s="30" t="s">
        <v>156</v>
      </c>
      <c r="AN62" s="30">
        <v>2.1090800000000001</v>
      </c>
      <c r="AO62" s="30" t="s">
        <v>66</v>
      </c>
      <c r="AP62" s="30"/>
      <c r="AQ62" s="30"/>
      <c r="AR62" s="30" t="s">
        <v>66</v>
      </c>
      <c r="AS62" s="30"/>
      <c r="AT62" s="30"/>
      <c r="AU62" s="30" t="s">
        <v>190</v>
      </c>
      <c r="AV62" s="30" t="s">
        <v>191</v>
      </c>
      <c r="AW62" s="30">
        <v>4.6116099999999998</v>
      </c>
      <c r="AX62" s="30" t="s">
        <v>165</v>
      </c>
      <c r="AY62" s="30" t="s">
        <v>166</v>
      </c>
      <c r="AZ62" s="3">
        <v>102</v>
      </c>
      <c r="BA62" s="30" t="s">
        <v>133</v>
      </c>
      <c r="BB62" s="30">
        <v>102</v>
      </c>
      <c r="BC62" s="30" t="s">
        <v>59</v>
      </c>
      <c r="BD62" s="30" t="s">
        <v>59</v>
      </c>
      <c r="BE62" s="30" t="s">
        <v>149</v>
      </c>
      <c r="BF62" s="30" t="str">
        <f>IFERROR(VLOOKUP(Data_Power_app[[#This Row],[PRO ODER]],'Result'!H:J,3,0),"")</f>
        <v>LAMINATION 3</v>
      </c>
      <c r="BG62" s="11" t="str">
        <f>IFERROR(VLOOKUP(Data_Power_app[[#This Row],[PRO ODER]]&amp;"LAM",'Real Time'!A:E,4,0),"")</f>
        <v>ML-03</v>
      </c>
      <c r="BH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2" s="30" t="str">
        <f>IFERROR(VLOOKUP(Data_Power_app[[#This Row],[PRO ODER]],'Xuất-Delay-SLT'!B:C,2,0),"")</f>
        <v>URGENT</v>
      </c>
      <c r="BJ62" s="30" t="str">
        <f>IFERROR(VLOOKUP(Data_Power_app[[#This Row],[PRO ODER]],'Plan Lean DC'!A:C,3,0),"")</f>
        <v>Line 4, 5</v>
      </c>
      <c r="BK62" s="30" t="str">
        <f>IFERROR(VLOOKUP(Data_Power_app[[#This Row],[PRO ODER]]&amp;"LEAN_IN",'Real Time'!A:D,4,0),"")</f>
        <v>LEAN-06</v>
      </c>
      <c r="BL62" s="30" t="str" cm="1">
        <f t="array" ref="BL62">IFERROR(_xlfn.IFS(Data_Power_app[[#This Row],[LEANLINE PLAN]]="","",Data_Power_app[[#This Row],[LEANLINE (REALTIME)]]="","",SEARCH(RIGHT(Data_Power_app[[#This Row],[LEANLINE (REALTIME)]],1),Data_Power_app[[#This Row],[LEANLINE PLAN]],1)&gt;0,"True"),"False")</f>
        <v>False</v>
      </c>
    </row>
    <row r="63" spans="1:64" x14ac:dyDescent="0.25">
      <c r="A63" s="33">
        <v>209</v>
      </c>
      <c r="B63" s="30" t="s">
        <v>4888</v>
      </c>
      <c r="C63" s="30" t="s">
        <v>3969</v>
      </c>
      <c r="D63" s="30" t="s">
        <v>77</v>
      </c>
      <c r="E63" s="30" t="s">
        <v>130</v>
      </c>
      <c r="F63" s="30" t="s">
        <v>69</v>
      </c>
      <c r="G63" s="30">
        <v>84</v>
      </c>
      <c r="H63" s="4">
        <v>45830</v>
      </c>
      <c r="I63" s="30" t="s">
        <v>59</v>
      </c>
      <c r="J63" s="4">
        <v>45829</v>
      </c>
      <c r="K63" s="4">
        <v>45831</v>
      </c>
      <c r="L63" s="4">
        <v>45831.934999999998</v>
      </c>
      <c r="M63" s="4" t="s">
        <v>59</v>
      </c>
      <c r="N63" s="4"/>
      <c r="O63" s="4" t="s">
        <v>59</v>
      </c>
      <c r="P63" s="4" t="s">
        <v>59</v>
      </c>
      <c r="Q63" s="4" t="s">
        <v>59</v>
      </c>
      <c r="R63" s="4" t="s">
        <v>59</v>
      </c>
      <c r="S63" s="4" t="s">
        <v>59</v>
      </c>
      <c r="T63" s="4" t="s">
        <v>59</v>
      </c>
      <c r="U63" s="4"/>
      <c r="V63" s="4"/>
      <c r="W63" s="4"/>
      <c r="X63" s="4">
        <v>45833.218263888892</v>
      </c>
      <c r="Y63" s="4" t="s">
        <v>70</v>
      </c>
      <c r="Z63" s="4" t="s">
        <v>59</v>
      </c>
      <c r="AA63" s="4">
        <v>45834.092314814814</v>
      </c>
      <c r="AB63" s="4" t="s">
        <v>59</v>
      </c>
      <c r="AC63" s="4" t="s">
        <v>59</v>
      </c>
      <c r="AD63" s="4">
        <v>45834</v>
      </c>
      <c r="AE63" s="4">
        <v>45836</v>
      </c>
      <c r="AF63" s="4">
        <v>45835</v>
      </c>
      <c r="AG63" s="30" t="s">
        <v>435</v>
      </c>
      <c r="AH63" s="30" t="s">
        <v>154</v>
      </c>
      <c r="AI63" s="30" t="s">
        <v>4881</v>
      </c>
      <c r="AJ63" s="30" t="s">
        <v>71</v>
      </c>
      <c r="AK63" s="30" t="s">
        <v>63</v>
      </c>
      <c r="AL63" s="30" t="s">
        <v>155</v>
      </c>
      <c r="AM63" s="30" t="s">
        <v>156</v>
      </c>
      <c r="AN63" s="30">
        <v>1.8547100000000001</v>
      </c>
      <c r="AO63" s="30" t="s">
        <v>66</v>
      </c>
      <c r="AP63" s="30"/>
      <c r="AQ63" s="30"/>
      <c r="AR63" s="30" t="s">
        <v>66</v>
      </c>
      <c r="AS63" s="30"/>
      <c r="AT63" s="30"/>
      <c r="AU63" s="30" t="s">
        <v>190</v>
      </c>
      <c r="AV63" s="30" t="s">
        <v>191</v>
      </c>
      <c r="AW63" s="30">
        <v>4.0556299999999998</v>
      </c>
      <c r="AX63" s="30" t="s">
        <v>165</v>
      </c>
      <c r="AY63" s="30" t="s">
        <v>166</v>
      </c>
      <c r="AZ63" s="3">
        <v>84</v>
      </c>
      <c r="BA63" s="30" t="s">
        <v>133</v>
      </c>
      <c r="BB63" s="30">
        <v>84</v>
      </c>
      <c r="BC63" s="30" t="s">
        <v>59</v>
      </c>
      <c r="BD63" s="30" t="s">
        <v>59</v>
      </c>
      <c r="BE63" s="30" t="s">
        <v>149</v>
      </c>
      <c r="BF63" s="30" t="str">
        <f>IFERROR(VLOOKUP(Data_Power_app[[#This Row],[PRO ODER]],'Result'!H:J,3,0),"")</f>
        <v>LAMINATION 3</v>
      </c>
      <c r="BG63" s="11" t="str">
        <f>IFERROR(VLOOKUP(Data_Power_app[[#This Row],[PRO ODER]]&amp;"LAM",'Real Time'!A:E,4,0),"")</f>
        <v>ML-03</v>
      </c>
      <c r="BH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3" s="30" t="str">
        <f>IFERROR(VLOOKUP(Data_Power_app[[#This Row],[PRO ODER]],'Xuất-Delay-SLT'!B:C,2,0),"")</f>
        <v>URGENT</v>
      </c>
      <c r="BJ63" s="30" t="str">
        <f>IFERROR(VLOOKUP(Data_Power_app[[#This Row],[PRO ODER]],'Plan Lean DC'!A:C,3,0),"")</f>
        <v>Line 4, 5</v>
      </c>
      <c r="BK63" s="30" t="str">
        <f>IFERROR(VLOOKUP(Data_Power_app[[#This Row],[PRO ODER]]&amp;"LEAN_IN",'Real Time'!A:D,4,0),"")</f>
        <v>LEAN-06</v>
      </c>
      <c r="BL63" s="30" t="str" cm="1">
        <f t="array" ref="BL63">IFERROR(_xlfn.IFS(Data_Power_app[[#This Row],[LEANLINE PLAN]]="","",Data_Power_app[[#This Row],[LEANLINE (REALTIME)]]="","",SEARCH(RIGHT(Data_Power_app[[#This Row],[LEANLINE (REALTIME)]],1),Data_Power_app[[#This Row],[LEANLINE PLAN]],1)&gt;0,"True"),"False")</f>
        <v>False</v>
      </c>
    </row>
    <row r="64" spans="1:64" x14ac:dyDescent="0.25">
      <c r="A64" s="33">
        <v>210</v>
      </c>
      <c r="B64" s="30" t="s">
        <v>4889</v>
      </c>
      <c r="C64" s="30" t="s">
        <v>3970</v>
      </c>
      <c r="D64" s="30" t="s">
        <v>77</v>
      </c>
      <c r="E64" s="30" t="s">
        <v>130</v>
      </c>
      <c r="F64" s="30" t="s">
        <v>69</v>
      </c>
      <c r="G64" s="30">
        <v>84</v>
      </c>
      <c r="H64" s="4">
        <v>45830</v>
      </c>
      <c r="I64" s="30" t="s">
        <v>59</v>
      </c>
      <c r="J64" s="4">
        <v>45829</v>
      </c>
      <c r="K64" s="4">
        <v>45831</v>
      </c>
      <c r="L64" s="4">
        <v>45831.935069444444</v>
      </c>
      <c r="M64" s="4" t="s">
        <v>59</v>
      </c>
      <c r="N64" s="4"/>
      <c r="O64" s="4" t="s">
        <v>59</v>
      </c>
      <c r="P64" s="4" t="s">
        <v>59</v>
      </c>
      <c r="Q64" s="4" t="s">
        <v>59</v>
      </c>
      <c r="R64" s="4" t="s">
        <v>59</v>
      </c>
      <c r="S64" s="4" t="s">
        <v>59</v>
      </c>
      <c r="T64" s="4" t="s">
        <v>59</v>
      </c>
      <c r="U64" s="4"/>
      <c r="V64" s="4"/>
      <c r="W64" s="4"/>
      <c r="X64" s="4">
        <v>45833.218414351853</v>
      </c>
      <c r="Y64" s="4" t="s">
        <v>70</v>
      </c>
      <c r="Z64" s="4" t="s">
        <v>59</v>
      </c>
      <c r="AA64" s="4">
        <v>45834.195694444446</v>
      </c>
      <c r="AB64" s="4" t="s">
        <v>59</v>
      </c>
      <c r="AC64" s="4" t="s">
        <v>59</v>
      </c>
      <c r="AD64" s="4">
        <v>45834</v>
      </c>
      <c r="AE64" s="4">
        <v>45836</v>
      </c>
      <c r="AF64" s="4">
        <v>45835</v>
      </c>
      <c r="AG64" s="30" t="s">
        <v>435</v>
      </c>
      <c r="AH64" s="30" t="s">
        <v>154</v>
      </c>
      <c r="AI64" s="30" t="s">
        <v>4881</v>
      </c>
      <c r="AJ64" s="30" t="s">
        <v>71</v>
      </c>
      <c r="AK64" s="30" t="s">
        <v>63</v>
      </c>
      <c r="AL64" s="30" t="s">
        <v>155</v>
      </c>
      <c r="AM64" s="30" t="s">
        <v>156</v>
      </c>
      <c r="AN64" s="30">
        <v>1.6236999999999999</v>
      </c>
      <c r="AO64" s="30" t="s">
        <v>66</v>
      </c>
      <c r="AP64" s="30"/>
      <c r="AQ64" s="30"/>
      <c r="AR64" s="30" t="s">
        <v>66</v>
      </c>
      <c r="AS64" s="30"/>
      <c r="AT64" s="30"/>
      <c r="AU64" s="30" t="s">
        <v>190</v>
      </c>
      <c r="AV64" s="30" t="s">
        <v>191</v>
      </c>
      <c r="AW64" s="30">
        <v>3.5501999999999998</v>
      </c>
      <c r="AX64" s="30" t="s">
        <v>165</v>
      </c>
      <c r="AY64" s="30" t="s">
        <v>166</v>
      </c>
      <c r="AZ64" s="3">
        <v>84</v>
      </c>
      <c r="BA64" s="30" t="s">
        <v>133</v>
      </c>
      <c r="BB64" s="30">
        <v>84</v>
      </c>
      <c r="BC64" s="30" t="s">
        <v>59</v>
      </c>
      <c r="BD64" s="30" t="s">
        <v>59</v>
      </c>
      <c r="BE64" s="30" t="s">
        <v>149</v>
      </c>
      <c r="BF64" s="30" t="str">
        <f>IFERROR(VLOOKUP(Data_Power_app[[#This Row],[PRO ODER]],'Result'!H:J,3,0),"")</f>
        <v>LAMINATION 3</v>
      </c>
      <c r="BG64" s="11" t="str">
        <f>IFERROR(VLOOKUP(Data_Power_app[[#This Row],[PRO ODER]]&amp;"LAM",'Real Time'!A:E,4,0),"")</f>
        <v>ML-03</v>
      </c>
      <c r="BH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4" s="30" t="str">
        <f>IFERROR(VLOOKUP(Data_Power_app[[#This Row],[PRO ODER]],'Xuất-Delay-SLT'!B:C,2,0),"")</f>
        <v>URGENT</v>
      </c>
      <c r="BJ64" s="30" t="str">
        <f>IFERROR(VLOOKUP(Data_Power_app[[#This Row],[PRO ODER]],'Plan Lean DC'!A:C,3,0),"")</f>
        <v>Line 4, 5</v>
      </c>
      <c r="BK64" s="30" t="str">
        <f>IFERROR(VLOOKUP(Data_Power_app[[#This Row],[PRO ODER]]&amp;"LEAN_IN",'Real Time'!A:D,4,0),"")</f>
        <v>LEAN-06</v>
      </c>
      <c r="BL64" s="30" t="str" cm="1">
        <f t="array" ref="BL64">IFERROR(_xlfn.IFS(Data_Power_app[[#This Row],[LEANLINE PLAN]]="","",Data_Power_app[[#This Row],[LEANLINE (REALTIME)]]="","",SEARCH(RIGHT(Data_Power_app[[#This Row],[LEANLINE (REALTIME)]],1),Data_Power_app[[#This Row],[LEANLINE PLAN]],1)&gt;0,"True"),"False")</f>
        <v>False</v>
      </c>
    </row>
    <row r="65" spans="1:64" x14ac:dyDescent="0.25">
      <c r="A65" s="33">
        <v>211</v>
      </c>
      <c r="B65" s="30" t="s">
        <v>4890</v>
      </c>
      <c r="C65" s="30" t="s">
        <v>3971</v>
      </c>
      <c r="D65" s="30" t="s">
        <v>77</v>
      </c>
      <c r="E65" s="30" t="s">
        <v>130</v>
      </c>
      <c r="F65" s="30" t="s">
        <v>69</v>
      </c>
      <c r="G65" s="30">
        <v>174</v>
      </c>
      <c r="H65" s="4">
        <v>45830</v>
      </c>
      <c r="I65" s="30" t="s">
        <v>59</v>
      </c>
      <c r="J65" s="4">
        <v>45829</v>
      </c>
      <c r="K65" s="4">
        <v>45831</v>
      </c>
      <c r="L65" s="4">
        <v>45831.93513888889</v>
      </c>
      <c r="M65" s="4" t="s">
        <v>59</v>
      </c>
      <c r="N65" s="4"/>
      <c r="O65" s="4" t="s">
        <v>59</v>
      </c>
      <c r="P65" s="4" t="s">
        <v>59</v>
      </c>
      <c r="Q65" s="4" t="s">
        <v>59</v>
      </c>
      <c r="R65" s="4" t="s">
        <v>59</v>
      </c>
      <c r="S65" s="4" t="s">
        <v>59</v>
      </c>
      <c r="T65" s="4" t="s">
        <v>59</v>
      </c>
      <c r="U65" s="4"/>
      <c r="V65" s="4"/>
      <c r="W65" s="4"/>
      <c r="X65" s="4">
        <v>45833.218564814815</v>
      </c>
      <c r="Y65" s="4" t="s">
        <v>70</v>
      </c>
      <c r="Z65" s="4" t="s">
        <v>59</v>
      </c>
      <c r="AA65" s="4">
        <v>45834.092453703706</v>
      </c>
      <c r="AB65" s="4" t="s">
        <v>59</v>
      </c>
      <c r="AC65" s="4" t="s">
        <v>59</v>
      </c>
      <c r="AD65" s="4">
        <v>45834</v>
      </c>
      <c r="AE65" s="4">
        <v>45836</v>
      </c>
      <c r="AF65" s="4">
        <v>45835</v>
      </c>
      <c r="AG65" s="30" t="s">
        <v>435</v>
      </c>
      <c r="AH65" s="30" t="s">
        <v>154</v>
      </c>
      <c r="AI65" s="30" t="s">
        <v>4881</v>
      </c>
      <c r="AJ65" s="30" t="s">
        <v>71</v>
      </c>
      <c r="AK65" s="30" t="s">
        <v>63</v>
      </c>
      <c r="AL65" s="30" t="s">
        <v>155</v>
      </c>
      <c r="AM65" s="30" t="s">
        <v>156</v>
      </c>
      <c r="AN65" s="30">
        <v>3.3215400000000002</v>
      </c>
      <c r="AO65" s="30" t="s">
        <v>66</v>
      </c>
      <c r="AP65" s="30"/>
      <c r="AQ65" s="30"/>
      <c r="AR65" s="30" t="s">
        <v>66</v>
      </c>
      <c r="AS65" s="30"/>
      <c r="AT65" s="30"/>
      <c r="AU65" s="30" t="s">
        <v>190</v>
      </c>
      <c r="AV65" s="30" t="s">
        <v>191</v>
      </c>
      <c r="AW65" s="30">
        <v>7.2625799999999998</v>
      </c>
      <c r="AX65" s="30" t="s">
        <v>165</v>
      </c>
      <c r="AY65" s="30" t="s">
        <v>166</v>
      </c>
      <c r="AZ65" s="3">
        <v>174</v>
      </c>
      <c r="BA65" s="30" t="s">
        <v>133</v>
      </c>
      <c r="BB65" s="30">
        <v>174</v>
      </c>
      <c r="BC65" s="30" t="s">
        <v>59</v>
      </c>
      <c r="BD65" s="30" t="s">
        <v>59</v>
      </c>
      <c r="BE65" s="30" t="s">
        <v>149</v>
      </c>
      <c r="BF65" s="30" t="str">
        <f>IFERROR(VLOOKUP(Data_Power_app[[#This Row],[PRO ODER]],'Result'!H:J,3,0),"")</f>
        <v>LAMINATION 3</v>
      </c>
      <c r="BG65" s="11" t="str">
        <f>IFERROR(VLOOKUP(Data_Power_app[[#This Row],[PRO ODER]]&amp;"LAM",'Real Time'!A:E,4,0),"")</f>
        <v>ML-03</v>
      </c>
      <c r="BH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5" s="30" t="str">
        <f>IFERROR(VLOOKUP(Data_Power_app[[#This Row],[PRO ODER]],'Xuất-Delay-SLT'!B:C,2,0),"")</f>
        <v>URGENT</v>
      </c>
      <c r="BJ65" s="30" t="str">
        <f>IFERROR(VLOOKUP(Data_Power_app[[#This Row],[PRO ODER]],'Plan Lean DC'!A:C,3,0),"")</f>
        <v>Line 4, 5</v>
      </c>
      <c r="BK65" s="30" t="str">
        <f>IFERROR(VLOOKUP(Data_Power_app[[#This Row],[PRO ODER]]&amp;"LEAN_IN",'Real Time'!A:D,4,0),"")</f>
        <v>LEAN-06</v>
      </c>
      <c r="BL65" s="30" t="str" cm="1">
        <f t="array" ref="BL65">IFERROR(_xlfn.IFS(Data_Power_app[[#This Row],[LEANLINE PLAN]]="","",Data_Power_app[[#This Row],[LEANLINE (REALTIME)]]="","",SEARCH(RIGHT(Data_Power_app[[#This Row],[LEANLINE (REALTIME)]],1),Data_Power_app[[#This Row],[LEANLINE PLAN]],1)&gt;0,"True"),"False")</f>
        <v>False</v>
      </c>
    </row>
    <row r="66" spans="1:64" x14ac:dyDescent="0.25">
      <c r="A66" s="33">
        <v>212</v>
      </c>
      <c r="B66" s="30" t="s">
        <v>4891</v>
      </c>
      <c r="C66" s="30" t="s">
        <v>3972</v>
      </c>
      <c r="D66" s="30" t="s">
        <v>77</v>
      </c>
      <c r="E66" s="30" t="s">
        <v>130</v>
      </c>
      <c r="F66" s="30" t="s">
        <v>69</v>
      </c>
      <c r="G66" s="30">
        <v>435</v>
      </c>
      <c r="H66" s="4">
        <v>45830</v>
      </c>
      <c r="I66" s="30" t="s">
        <v>59</v>
      </c>
      <c r="J66" s="4">
        <v>45829</v>
      </c>
      <c r="K66" s="4">
        <v>45831</v>
      </c>
      <c r="L66" s="4">
        <v>45831.935219907406</v>
      </c>
      <c r="M66" s="4" t="s">
        <v>59</v>
      </c>
      <c r="N66" s="4"/>
      <c r="O66" s="4" t="s">
        <v>59</v>
      </c>
      <c r="P66" s="4" t="s">
        <v>59</v>
      </c>
      <c r="Q66" s="4" t="s">
        <v>59</v>
      </c>
      <c r="R66" s="4" t="s">
        <v>59</v>
      </c>
      <c r="S66" s="4" t="s">
        <v>59</v>
      </c>
      <c r="T66" s="4" t="s">
        <v>59</v>
      </c>
      <c r="U66" s="4"/>
      <c r="V66" s="4"/>
      <c r="W66" s="4"/>
      <c r="X66" s="4">
        <v>45833.218680555554</v>
      </c>
      <c r="Y66" s="4" t="s">
        <v>70</v>
      </c>
      <c r="Z66" s="4" t="s">
        <v>59</v>
      </c>
      <c r="AA66" s="4">
        <v>45834.959826388891</v>
      </c>
      <c r="AB66" s="4" t="s">
        <v>59</v>
      </c>
      <c r="AC66" s="4" t="s">
        <v>59</v>
      </c>
      <c r="AD66" s="4">
        <v>45834</v>
      </c>
      <c r="AE66" s="4">
        <v>45836</v>
      </c>
      <c r="AF66" s="4">
        <v>45835</v>
      </c>
      <c r="AG66" s="30" t="s">
        <v>435</v>
      </c>
      <c r="AH66" s="30" t="s">
        <v>154</v>
      </c>
      <c r="AI66" s="30" t="s">
        <v>4881</v>
      </c>
      <c r="AJ66" s="30" t="s">
        <v>71</v>
      </c>
      <c r="AK66" s="30" t="s">
        <v>63</v>
      </c>
      <c r="AL66" s="30" t="s">
        <v>155</v>
      </c>
      <c r="AM66" s="30" t="s">
        <v>156</v>
      </c>
      <c r="AN66" s="30">
        <v>8.5605100000000007</v>
      </c>
      <c r="AO66" s="30" t="s">
        <v>66</v>
      </c>
      <c r="AP66" s="30"/>
      <c r="AQ66" s="30"/>
      <c r="AR66" s="30" t="s">
        <v>66</v>
      </c>
      <c r="AS66" s="30"/>
      <c r="AT66" s="30"/>
      <c r="AU66" s="30" t="s">
        <v>190</v>
      </c>
      <c r="AV66" s="30" t="s">
        <v>191</v>
      </c>
      <c r="AW66" s="30">
        <v>18.717659999999999</v>
      </c>
      <c r="AX66" s="30" t="s">
        <v>165</v>
      </c>
      <c r="AY66" s="30" t="s">
        <v>166</v>
      </c>
      <c r="AZ66" s="3">
        <v>435</v>
      </c>
      <c r="BA66" s="30" t="s">
        <v>133</v>
      </c>
      <c r="BB66" s="30">
        <v>435</v>
      </c>
      <c r="BC66" s="30" t="s">
        <v>59</v>
      </c>
      <c r="BD66" s="30" t="s">
        <v>59</v>
      </c>
      <c r="BE66" s="30" t="s">
        <v>149</v>
      </c>
      <c r="BF66" s="30" t="str">
        <f>IFERROR(VLOOKUP(Data_Power_app[[#This Row],[PRO ODER]],'Result'!H:J,3,0),"")</f>
        <v>LAMINATION 3</v>
      </c>
      <c r="BG66" s="11" t="str">
        <f>IFERROR(VLOOKUP(Data_Power_app[[#This Row],[PRO ODER]]&amp;"LAM",'Real Time'!A:E,4,0),"")</f>
        <v>ML-03</v>
      </c>
      <c r="BH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6" s="30" t="str">
        <f>IFERROR(VLOOKUP(Data_Power_app[[#This Row],[PRO ODER]],'Xuất-Delay-SLT'!B:C,2,0),"")</f>
        <v>URGENT</v>
      </c>
      <c r="BJ66" s="30" t="str">
        <f>IFERROR(VLOOKUP(Data_Power_app[[#This Row],[PRO ODER]],'Plan Lean DC'!A:C,3,0),"")</f>
        <v>Line 4, 5</v>
      </c>
      <c r="BK66" s="30" t="str">
        <f>IFERROR(VLOOKUP(Data_Power_app[[#This Row],[PRO ODER]]&amp;"LEAN_IN",'Real Time'!A:D,4,0),"")</f>
        <v>LEAN-06</v>
      </c>
      <c r="BL66" s="30" t="str" cm="1">
        <f t="array" ref="BL66">IFERROR(_xlfn.IFS(Data_Power_app[[#This Row],[LEANLINE PLAN]]="","",Data_Power_app[[#This Row],[LEANLINE (REALTIME)]]="","",SEARCH(RIGHT(Data_Power_app[[#This Row],[LEANLINE (REALTIME)]],1),Data_Power_app[[#This Row],[LEANLINE PLAN]],1)&gt;0,"True"),"False")</f>
        <v>False</v>
      </c>
    </row>
    <row r="67" spans="1:64" x14ac:dyDescent="0.25">
      <c r="A67" s="33">
        <v>213</v>
      </c>
      <c r="B67" s="30" t="s">
        <v>4892</v>
      </c>
      <c r="C67" s="30" t="s">
        <v>3973</v>
      </c>
      <c r="D67" s="30" t="s">
        <v>77</v>
      </c>
      <c r="E67" s="30" t="s">
        <v>130</v>
      </c>
      <c r="F67" s="30" t="s">
        <v>69</v>
      </c>
      <c r="G67" s="30">
        <v>477</v>
      </c>
      <c r="H67" s="4">
        <v>45830</v>
      </c>
      <c r="I67" s="30" t="s">
        <v>59</v>
      </c>
      <c r="J67" s="4">
        <v>45829</v>
      </c>
      <c r="K67" s="4">
        <v>45831</v>
      </c>
      <c r="L67" s="4">
        <v>45831.935289351852</v>
      </c>
      <c r="M67" s="4" t="s">
        <v>59</v>
      </c>
      <c r="N67" s="4"/>
      <c r="O67" s="4" t="s">
        <v>59</v>
      </c>
      <c r="P67" s="4" t="s">
        <v>59</v>
      </c>
      <c r="Q67" s="4" t="s">
        <v>59</v>
      </c>
      <c r="R67" s="4" t="s">
        <v>59</v>
      </c>
      <c r="S67" s="4" t="s">
        <v>59</v>
      </c>
      <c r="T67" s="4" t="s">
        <v>59</v>
      </c>
      <c r="U67" s="4"/>
      <c r="V67" s="4"/>
      <c r="W67" s="4"/>
      <c r="X67" s="4">
        <v>45833.218819444446</v>
      </c>
      <c r="Y67" s="4" t="s">
        <v>70</v>
      </c>
      <c r="Z67" s="4" t="s">
        <v>59</v>
      </c>
      <c r="AA67" s="4">
        <v>45834.989189814813</v>
      </c>
      <c r="AB67" s="4" t="s">
        <v>59</v>
      </c>
      <c r="AC67" s="4" t="s">
        <v>59</v>
      </c>
      <c r="AD67" s="4">
        <v>45834</v>
      </c>
      <c r="AE67" s="4">
        <v>45836</v>
      </c>
      <c r="AF67" s="4">
        <v>45835</v>
      </c>
      <c r="AG67" s="30" t="s">
        <v>435</v>
      </c>
      <c r="AH67" s="30" t="s">
        <v>154</v>
      </c>
      <c r="AI67" s="30" t="s">
        <v>4881</v>
      </c>
      <c r="AJ67" s="30" t="s">
        <v>71</v>
      </c>
      <c r="AK67" s="30" t="s">
        <v>63</v>
      </c>
      <c r="AL67" s="30" t="s">
        <v>155</v>
      </c>
      <c r="AM67" s="30" t="s">
        <v>156</v>
      </c>
      <c r="AN67" s="30">
        <v>9.5733999999999995</v>
      </c>
      <c r="AO67" s="30" t="s">
        <v>66</v>
      </c>
      <c r="AP67" s="30"/>
      <c r="AQ67" s="30"/>
      <c r="AR67" s="30" t="s">
        <v>66</v>
      </c>
      <c r="AS67" s="30"/>
      <c r="AT67" s="30"/>
      <c r="AU67" s="30" t="s">
        <v>190</v>
      </c>
      <c r="AV67" s="30" t="s">
        <v>191</v>
      </c>
      <c r="AW67" s="30">
        <v>20.9329</v>
      </c>
      <c r="AX67" s="30" t="s">
        <v>165</v>
      </c>
      <c r="AY67" s="30" t="s">
        <v>166</v>
      </c>
      <c r="AZ67" s="3">
        <v>477</v>
      </c>
      <c r="BA67" s="30" t="s">
        <v>133</v>
      </c>
      <c r="BB67" s="30">
        <v>477</v>
      </c>
      <c r="BC67" s="30" t="s">
        <v>59</v>
      </c>
      <c r="BD67" s="30" t="s">
        <v>59</v>
      </c>
      <c r="BE67" s="30" t="s">
        <v>149</v>
      </c>
      <c r="BF67" s="30" t="str">
        <f>IFERROR(VLOOKUP(Data_Power_app[[#This Row],[PRO ODER]],'Result'!H:J,3,0),"")</f>
        <v>LAMINATION 3</v>
      </c>
      <c r="BG67" s="11" t="str">
        <f>IFERROR(VLOOKUP(Data_Power_app[[#This Row],[PRO ODER]]&amp;"LAM",'Real Time'!A:E,4,0),"")</f>
        <v>ML-03</v>
      </c>
      <c r="BH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7" s="30" t="str">
        <f>IFERROR(VLOOKUP(Data_Power_app[[#This Row],[PRO ODER]],'Xuất-Delay-SLT'!B:C,2,0),"")</f>
        <v>URGENT</v>
      </c>
      <c r="BJ67" s="30" t="str">
        <f>IFERROR(VLOOKUP(Data_Power_app[[#This Row],[PRO ODER]],'Plan Lean DC'!A:C,3,0),"")</f>
        <v>Line 4, 5</v>
      </c>
      <c r="BK67" s="30" t="str">
        <f>IFERROR(VLOOKUP(Data_Power_app[[#This Row],[PRO ODER]]&amp;"LEAN_IN",'Real Time'!A:D,4,0),"")</f>
        <v>LEAN-06</v>
      </c>
      <c r="BL67" s="30" t="str" cm="1">
        <f t="array" ref="BL67">IFERROR(_xlfn.IFS(Data_Power_app[[#This Row],[LEANLINE PLAN]]="","",Data_Power_app[[#This Row],[LEANLINE (REALTIME)]]="","",SEARCH(RIGHT(Data_Power_app[[#This Row],[LEANLINE (REALTIME)]],1),Data_Power_app[[#This Row],[LEANLINE PLAN]],1)&gt;0,"True"),"False")</f>
        <v>False</v>
      </c>
    </row>
    <row r="68" spans="1:64" x14ac:dyDescent="0.25">
      <c r="A68" s="33">
        <v>214</v>
      </c>
      <c r="B68" s="30" t="s">
        <v>4893</v>
      </c>
      <c r="C68" s="30" t="s">
        <v>3974</v>
      </c>
      <c r="D68" s="30" t="s">
        <v>77</v>
      </c>
      <c r="E68" s="30" t="s">
        <v>130</v>
      </c>
      <c r="F68" s="30" t="s">
        <v>69</v>
      </c>
      <c r="G68" s="30">
        <v>949</v>
      </c>
      <c r="H68" s="4">
        <v>45830</v>
      </c>
      <c r="I68" s="30" t="s">
        <v>59</v>
      </c>
      <c r="J68" s="4">
        <v>45829</v>
      </c>
      <c r="K68" s="4">
        <v>45831</v>
      </c>
      <c r="L68" s="4">
        <v>45831.935358796298</v>
      </c>
      <c r="M68" s="4" t="s">
        <v>59</v>
      </c>
      <c r="N68" s="4"/>
      <c r="O68" s="4" t="s">
        <v>59</v>
      </c>
      <c r="P68" s="4" t="s">
        <v>59</v>
      </c>
      <c r="Q68" s="4" t="s">
        <v>59</v>
      </c>
      <c r="R68" s="4" t="s">
        <v>59</v>
      </c>
      <c r="S68" s="4" t="s">
        <v>59</v>
      </c>
      <c r="T68" s="4" t="s">
        <v>59</v>
      </c>
      <c r="U68" s="4"/>
      <c r="V68" s="4"/>
      <c r="W68" s="4"/>
      <c r="X68" s="4">
        <v>45833.218993055554</v>
      </c>
      <c r="Y68" s="4" t="s">
        <v>70</v>
      </c>
      <c r="Z68" s="4" t="s">
        <v>59</v>
      </c>
      <c r="AA68" s="4">
        <v>45834.959560185183</v>
      </c>
      <c r="AB68" s="4" t="s">
        <v>59</v>
      </c>
      <c r="AC68" s="4" t="s">
        <v>59</v>
      </c>
      <c r="AD68" s="4">
        <v>45834</v>
      </c>
      <c r="AE68" s="4">
        <v>45836</v>
      </c>
      <c r="AF68" s="4">
        <v>45835</v>
      </c>
      <c r="AG68" s="30" t="s">
        <v>435</v>
      </c>
      <c r="AH68" s="30" t="s">
        <v>154</v>
      </c>
      <c r="AI68" s="30" t="s">
        <v>4881</v>
      </c>
      <c r="AJ68" s="30" t="s">
        <v>71</v>
      </c>
      <c r="AK68" s="30" t="s">
        <v>63</v>
      </c>
      <c r="AL68" s="30" t="s">
        <v>155</v>
      </c>
      <c r="AM68" s="30" t="s">
        <v>156</v>
      </c>
      <c r="AN68" s="30">
        <v>20.014890000000001</v>
      </c>
      <c r="AO68" s="30" t="s">
        <v>66</v>
      </c>
      <c r="AP68" s="30"/>
      <c r="AQ68" s="30"/>
      <c r="AR68" s="30" t="s">
        <v>66</v>
      </c>
      <c r="AS68" s="30"/>
      <c r="AT68" s="30"/>
      <c r="AU68" s="30" t="s">
        <v>190</v>
      </c>
      <c r="AV68" s="30" t="s">
        <v>191</v>
      </c>
      <c r="AW68" s="30">
        <v>43.766260000000003</v>
      </c>
      <c r="AX68" s="30" t="s">
        <v>165</v>
      </c>
      <c r="AY68" s="30" t="s">
        <v>166</v>
      </c>
      <c r="AZ68" s="3">
        <v>949</v>
      </c>
      <c r="BA68" s="30" t="s">
        <v>133</v>
      </c>
      <c r="BB68" s="30">
        <v>949</v>
      </c>
      <c r="BC68" s="30" t="s">
        <v>59</v>
      </c>
      <c r="BD68" s="30" t="s">
        <v>59</v>
      </c>
      <c r="BE68" s="30" t="s">
        <v>149</v>
      </c>
      <c r="BF68" s="30" t="str">
        <f>IFERROR(VLOOKUP(Data_Power_app[[#This Row],[PRO ODER]],'Result'!H:J,3,0),"")</f>
        <v>LAMINATION 3</v>
      </c>
      <c r="BG68" s="11" t="str">
        <f>IFERROR(VLOOKUP(Data_Power_app[[#This Row],[PRO ODER]]&amp;"LAM",'Real Time'!A:E,4,0),"")</f>
        <v>ML-03</v>
      </c>
      <c r="BH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8" s="30" t="str">
        <f>IFERROR(VLOOKUP(Data_Power_app[[#This Row],[PRO ODER]],'Xuất-Delay-SLT'!B:C,2,0),"")</f>
        <v>URGENT</v>
      </c>
      <c r="BJ68" s="30" t="str">
        <f>IFERROR(VLOOKUP(Data_Power_app[[#This Row],[PRO ODER]],'Plan Lean DC'!A:C,3,0),"")</f>
        <v>Line 4, 5</v>
      </c>
      <c r="BK68" s="30" t="str">
        <f>IFERROR(VLOOKUP(Data_Power_app[[#This Row],[PRO ODER]]&amp;"LEAN_IN",'Real Time'!A:D,4,0),"")</f>
        <v>LEAN-06</v>
      </c>
      <c r="BL68" s="30" t="str" cm="1">
        <f t="array" ref="BL68">IFERROR(_xlfn.IFS(Data_Power_app[[#This Row],[LEANLINE PLAN]]="","",Data_Power_app[[#This Row],[LEANLINE (REALTIME)]]="","",SEARCH(RIGHT(Data_Power_app[[#This Row],[LEANLINE (REALTIME)]],1),Data_Power_app[[#This Row],[LEANLINE PLAN]],1)&gt;0,"True"),"False")</f>
        <v>False</v>
      </c>
    </row>
    <row r="69" spans="1:64" x14ac:dyDescent="0.25">
      <c r="A69" s="33">
        <v>217</v>
      </c>
      <c r="B69" s="30" t="s">
        <v>1607</v>
      </c>
      <c r="C69" s="30" t="s">
        <v>1608</v>
      </c>
      <c r="D69" s="30" t="s">
        <v>81</v>
      </c>
      <c r="E69" s="30" t="s">
        <v>82</v>
      </c>
      <c r="F69" s="30" t="s">
        <v>58</v>
      </c>
      <c r="G69" s="30">
        <v>600</v>
      </c>
      <c r="H69" s="4">
        <v>45819</v>
      </c>
      <c r="I69" s="30" t="s">
        <v>59</v>
      </c>
      <c r="J69" s="4">
        <v>45819</v>
      </c>
      <c r="K69" s="4">
        <v>45820</v>
      </c>
      <c r="L69" s="4">
        <v>45820.308194444442</v>
      </c>
      <c r="M69" s="4">
        <v>45821</v>
      </c>
      <c r="N69" s="4">
        <v>45820.89508101852</v>
      </c>
      <c r="O69" s="4">
        <v>45822</v>
      </c>
      <c r="P69" s="4" t="s">
        <v>59</v>
      </c>
      <c r="Q69" s="4">
        <v>45822</v>
      </c>
      <c r="R69" s="4" t="s">
        <v>59</v>
      </c>
      <c r="S69" s="4" t="s">
        <v>59</v>
      </c>
      <c r="T69" s="4">
        <v>45829</v>
      </c>
      <c r="U69" s="4">
        <v>45822.691296296296</v>
      </c>
      <c r="V69" s="4">
        <v>45832.183229166665</v>
      </c>
      <c r="W69" s="4">
        <v>45831</v>
      </c>
      <c r="X69" s="4">
        <v>45833.6091087963</v>
      </c>
      <c r="Y69" s="4" t="s">
        <v>74</v>
      </c>
      <c r="Z69" s="4">
        <v>45831</v>
      </c>
      <c r="AA69" s="4">
        <v>45833.105266203704</v>
      </c>
      <c r="AB69" s="4" t="s">
        <v>59</v>
      </c>
      <c r="AC69" s="4">
        <v>45832</v>
      </c>
      <c r="AD69" s="4">
        <v>45834</v>
      </c>
      <c r="AE69" s="4">
        <v>45836</v>
      </c>
      <c r="AF69" s="4">
        <v>45835</v>
      </c>
      <c r="AG69" s="30" t="s">
        <v>435</v>
      </c>
      <c r="AH69" s="30" t="s">
        <v>303</v>
      </c>
      <c r="AI69" s="30" t="s">
        <v>1609</v>
      </c>
      <c r="AJ69" s="30" t="s">
        <v>304</v>
      </c>
      <c r="AK69" s="30" t="s">
        <v>63</v>
      </c>
      <c r="AL69" s="30" t="s">
        <v>305</v>
      </c>
      <c r="AM69" s="30" t="s">
        <v>306</v>
      </c>
      <c r="AN69" s="30">
        <v>23.511949999999999</v>
      </c>
      <c r="AO69" s="30" t="s">
        <v>66</v>
      </c>
      <c r="AP69" s="30"/>
      <c r="AQ69" s="30"/>
      <c r="AR69" s="30" t="s">
        <v>66</v>
      </c>
      <c r="AS69" s="30"/>
      <c r="AT69" s="30"/>
      <c r="AU69" s="30" t="s">
        <v>249</v>
      </c>
      <c r="AV69" s="30" t="s">
        <v>250</v>
      </c>
      <c r="AW69" s="30">
        <v>43.706699999999998</v>
      </c>
      <c r="AX69" s="30" t="s">
        <v>545</v>
      </c>
      <c r="AY69" s="30" t="s">
        <v>546</v>
      </c>
      <c r="AZ69" s="3">
        <v>600</v>
      </c>
      <c r="BA69" s="30" t="s">
        <v>59</v>
      </c>
      <c r="BB69" s="30">
        <v>600</v>
      </c>
      <c r="BC69" s="30" t="s">
        <v>59</v>
      </c>
      <c r="BD69" s="30" t="s">
        <v>59</v>
      </c>
      <c r="BE69" s="30" t="s">
        <v>59</v>
      </c>
      <c r="BF69" s="30" t="str">
        <f>IFERROR(VLOOKUP(Data_Power_app[[#This Row],[PRO ODER]],'Result'!H:J,3,0),"")</f>
        <v>LAMINATION 5</v>
      </c>
      <c r="BG69" s="11" t="str">
        <f>IFERROR(VLOOKUP(Data_Power_app[[#This Row],[PRO ODER]]&amp;"LAM",'Real Time'!A:E,4,0),"")</f>
        <v>ML-06</v>
      </c>
      <c r="BH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9" s="30" t="str">
        <f>IFERROR(VLOOKUP(Data_Power_app[[#This Row],[PRO ODER]],'Xuất-Delay-SLT'!B:C,2,0),"")</f>
        <v>URGENT</v>
      </c>
      <c r="BJ69" s="30" t="str">
        <f>IFERROR(VLOOKUP(Data_Power_app[[#This Row],[PRO ODER]],'Plan Lean DC'!A:C,3,0),"")</f>
        <v/>
      </c>
      <c r="BK69" s="30" t="str">
        <f>IFERROR(VLOOKUP(Data_Power_app[[#This Row],[PRO ODER]]&amp;"LEAN_IN",'Real Time'!A:D,4,0),"")</f>
        <v>LEANLINE1_2</v>
      </c>
      <c r="BL69" s="30" t="str" cm="1">
        <f t="array" ref="BL69">IFERROR(_xlfn.IFS(Data_Power_app[[#This Row],[LEANLINE PLAN]]="","",Data_Power_app[[#This Row],[LEANLINE (REALTIME)]]="","",SEARCH(RIGHT(Data_Power_app[[#This Row],[LEANLINE (REALTIME)]],1),Data_Power_app[[#This Row],[LEANLINE PLAN]],1)&gt;0,"True"),"False")</f>
        <v/>
      </c>
    </row>
    <row r="70" spans="1:64" x14ac:dyDescent="0.25">
      <c r="A70" s="33">
        <v>230</v>
      </c>
      <c r="B70" s="30" t="s">
        <v>4895</v>
      </c>
      <c r="C70" s="30" t="s">
        <v>3878</v>
      </c>
      <c r="D70" s="30" t="s">
        <v>77</v>
      </c>
      <c r="E70" s="30" t="s">
        <v>111</v>
      </c>
      <c r="F70" s="30" t="s">
        <v>69</v>
      </c>
      <c r="G70" s="30">
        <v>2595</v>
      </c>
      <c r="H70" s="4">
        <v>45829</v>
      </c>
      <c r="I70" s="30" t="s">
        <v>59</v>
      </c>
      <c r="J70" s="4">
        <v>45828</v>
      </c>
      <c r="K70" s="4">
        <v>45831</v>
      </c>
      <c r="L70" s="4">
        <v>45832.751215277778</v>
      </c>
      <c r="M70" s="4" t="s">
        <v>59</v>
      </c>
      <c r="N70" s="4"/>
      <c r="O70" s="4" t="s">
        <v>59</v>
      </c>
      <c r="P70" s="4" t="s">
        <v>59</v>
      </c>
      <c r="Q70" s="4" t="s">
        <v>59</v>
      </c>
      <c r="R70" s="4" t="s">
        <v>59</v>
      </c>
      <c r="S70" s="4" t="s">
        <v>59</v>
      </c>
      <c r="T70" s="4" t="s">
        <v>59</v>
      </c>
      <c r="U70" s="4"/>
      <c r="V70" s="4"/>
      <c r="W70" s="4"/>
      <c r="X70" s="4">
        <v>45834.842037037037</v>
      </c>
      <c r="Y70" s="4" t="s">
        <v>97</v>
      </c>
      <c r="Z70" s="4" t="s">
        <v>59</v>
      </c>
      <c r="AA70" s="4">
        <v>45834.843009259261</v>
      </c>
      <c r="AB70" s="4" t="s">
        <v>59</v>
      </c>
      <c r="AC70" s="4" t="s">
        <v>59</v>
      </c>
      <c r="AD70" s="4">
        <v>45834</v>
      </c>
      <c r="AE70" s="4">
        <v>45836</v>
      </c>
      <c r="AF70" s="4">
        <v>45835</v>
      </c>
      <c r="AG70" s="30" t="s">
        <v>435</v>
      </c>
      <c r="AH70" s="30" t="s">
        <v>286</v>
      </c>
      <c r="AI70" s="30" t="s">
        <v>757</v>
      </c>
      <c r="AJ70" s="30" t="s">
        <v>71</v>
      </c>
      <c r="AK70" s="30" t="s">
        <v>85</v>
      </c>
      <c r="AL70" s="30" t="s">
        <v>287</v>
      </c>
      <c r="AM70" s="30" t="s">
        <v>288</v>
      </c>
      <c r="AN70" s="30">
        <v>61.136000000000003</v>
      </c>
      <c r="AO70" s="30" t="s">
        <v>66</v>
      </c>
      <c r="AP70" s="30"/>
      <c r="AQ70" s="30"/>
      <c r="AR70" s="30" t="s">
        <v>66</v>
      </c>
      <c r="AS70" s="30"/>
      <c r="AT70" s="30"/>
      <c r="AU70" s="30" t="s">
        <v>124</v>
      </c>
      <c r="AV70" s="30" t="s">
        <v>125</v>
      </c>
      <c r="AW70" s="30">
        <v>133.69972999999999</v>
      </c>
      <c r="AX70" s="30" t="s">
        <v>758</v>
      </c>
      <c r="AY70" s="30" t="s">
        <v>759</v>
      </c>
      <c r="AZ70" s="3">
        <v>2595</v>
      </c>
      <c r="BA70" s="30" t="s">
        <v>59</v>
      </c>
      <c r="BB70" s="30">
        <v>2595</v>
      </c>
      <c r="BC70" s="30" t="s">
        <v>59</v>
      </c>
      <c r="BD70" s="30" t="s">
        <v>59</v>
      </c>
      <c r="BE70" s="30" t="s">
        <v>59</v>
      </c>
      <c r="BF70" s="30" t="str">
        <f>IFERROR(VLOOKUP(Data_Power_app[[#This Row],[PRO ODER]],'Result'!H:J,3,0),"")</f>
        <v/>
      </c>
      <c r="BG70" s="11" t="str">
        <f>IFERROR(VLOOKUP(Data_Power_app[[#This Row],[PRO ODER]]&amp;"LAM",'Real Time'!A:E,4,0),"")</f>
        <v>ML-07</v>
      </c>
      <c r="BH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 s="30" t="str">
        <f>IFERROR(VLOOKUP(Data_Power_app[[#This Row],[PRO ODER]],'Xuất-Delay-SLT'!B:C,2,0),"")</f>
        <v/>
      </c>
      <c r="BJ70" s="30" t="str">
        <f>IFERROR(VLOOKUP(Data_Power_app[[#This Row],[PRO ODER]],'Plan Lean DC'!A:C,3,0),"")</f>
        <v>Line 6, 8, 9</v>
      </c>
      <c r="BK70" s="30" t="str">
        <f>IFERROR(VLOOKUP(Data_Power_app[[#This Row],[PRO ODER]]&amp;"LEAN_IN",'Real Time'!A:D,4,0),"")</f>
        <v>LEAN-09</v>
      </c>
      <c r="BL70" s="30" t="str" cm="1">
        <f t="array" ref="BL70">IFERROR(_xlfn.IFS(Data_Power_app[[#This Row],[LEANLINE PLAN]]="","",Data_Power_app[[#This Row],[LEANLINE (REALTIME)]]="","",SEARCH(RIGHT(Data_Power_app[[#This Row],[LEANLINE (REALTIME)]],1),Data_Power_app[[#This Row],[LEANLINE PLAN]],1)&gt;0,"True"),"False")</f>
        <v>True</v>
      </c>
    </row>
    <row r="71" spans="1:64" x14ac:dyDescent="0.25">
      <c r="A71" s="33">
        <v>231</v>
      </c>
      <c r="B71" s="30" t="s">
        <v>4896</v>
      </c>
      <c r="C71" s="30" t="s">
        <v>3978</v>
      </c>
      <c r="D71" s="30" t="s">
        <v>77</v>
      </c>
      <c r="E71" s="30" t="s">
        <v>130</v>
      </c>
      <c r="F71" s="30" t="s">
        <v>69</v>
      </c>
      <c r="G71" s="30">
        <v>1515</v>
      </c>
      <c r="H71" s="4">
        <v>45830</v>
      </c>
      <c r="I71" s="30" t="s">
        <v>59</v>
      </c>
      <c r="J71" s="4">
        <v>45829</v>
      </c>
      <c r="K71" s="4">
        <v>45831</v>
      </c>
      <c r="L71" s="4">
        <v>45831.202013888891</v>
      </c>
      <c r="M71" s="4" t="s">
        <v>59</v>
      </c>
      <c r="N71" s="4"/>
      <c r="O71" s="4" t="s">
        <v>59</v>
      </c>
      <c r="P71" s="4" t="s">
        <v>59</v>
      </c>
      <c r="Q71" s="4" t="s">
        <v>59</v>
      </c>
      <c r="R71" s="4" t="s">
        <v>59</v>
      </c>
      <c r="S71" s="4" t="s">
        <v>59</v>
      </c>
      <c r="T71" s="4" t="s">
        <v>59</v>
      </c>
      <c r="U71" s="4"/>
      <c r="V71" s="4"/>
      <c r="W71" s="4"/>
      <c r="X71" s="4">
        <v>45834.090567129628</v>
      </c>
      <c r="Y71" s="4" t="s">
        <v>70</v>
      </c>
      <c r="Z71" s="4" t="s">
        <v>59</v>
      </c>
      <c r="AA71" s="4">
        <v>45834.092233796298</v>
      </c>
      <c r="AB71" s="4" t="s">
        <v>59</v>
      </c>
      <c r="AC71" s="4" t="s">
        <v>59</v>
      </c>
      <c r="AD71" s="4">
        <v>45834</v>
      </c>
      <c r="AE71" s="4">
        <v>45836</v>
      </c>
      <c r="AF71" s="4">
        <v>45835</v>
      </c>
      <c r="AG71" s="30" t="s">
        <v>435</v>
      </c>
      <c r="AH71" s="30" t="s">
        <v>154</v>
      </c>
      <c r="AI71" s="30" t="s">
        <v>582</v>
      </c>
      <c r="AJ71" s="30" t="s">
        <v>71</v>
      </c>
      <c r="AK71" s="30" t="s">
        <v>63</v>
      </c>
      <c r="AL71" s="30" t="s">
        <v>155</v>
      </c>
      <c r="AM71" s="30" t="s">
        <v>156</v>
      </c>
      <c r="AN71" s="30">
        <v>31.574819999999999</v>
      </c>
      <c r="AO71" s="30" t="s">
        <v>66</v>
      </c>
      <c r="AP71" s="30"/>
      <c r="AQ71" s="30"/>
      <c r="AR71" s="30" t="s">
        <v>66</v>
      </c>
      <c r="AS71" s="30"/>
      <c r="AT71" s="30"/>
      <c r="AU71" s="30" t="s">
        <v>141</v>
      </c>
      <c r="AV71" s="30" t="s">
        <v>142</v>
      </c>
      <c r="AW71" s="30">
        <v>69.042860000000005</v>
      </c>
      <c r="AX71" s="30" t="s">
        <v>583</v>
      </c>
      <c r="AY71" s="30" t="s">
        <v>584</v>
      </c>
      <c r="AZ71" s="3">
        <v>1515</v>
      </c>
      <c r="BA71" s="30" t="s">
        <v>133</v>
      </c>
      <c r="BB71" s="30">
        <v>1515</v>
      </c>
      <c r="BC71" s="30" t="s">
        <v>59</v>
      </c>
      <c r="BD71" s="30" t="s">
        <v>59</v>
      </c>
      <c r="BE71" s="30" t="s">
        <v>149</v>
      </c>
      <c r="BF71" s="30" t="str">
        <f>IFERROR(VLOOKUP(Data_Power_app[[#This Row],[PRO ODER]],'Result'!H:J,3,0),"")</f>
        <v>LAMINATION 3</v>
      </c>
      <c r="BG71" s="11" t="str">
        <f>IFERROR(VLOOKUP(Data_Power_app[[#This Row],[PRO ODER]]&amp;"LAM",'Real Time'!A:E,4,0),"")</f>
        <v>ML-03</v>
      </c>
      <c r="BH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1" s="30" t="str">
        <f>IFERROR(VLOOKUP(Data_Power_app[[#This Row],[PRO ODER]],'Xuất-Delay-SLT'!B:C,2,0),"")</f>
        <v>URGENT</v>
      </c>
      <c r="BJ71" s="30" t="str">
        <f>IFERROR(VLOOKUP(Data_Power_app[[#This Row],[PRO ODER]],'Plan Lean DC'!A:C,3,0),"")</f>
        <v>Line 6, 8, 9</v>
      </c>
      <c r="BK71" s="30" t="str">
        <f>IFERROR(VLOOKUP(Data_Power_app[[#This Row],[PRO ODER]]&amp;"LEAN_IN",'Real Time'!A:D,4,0),"")</f>
        <v>LEAN-06</v>
      </c>
      <c r="BL71" s="30" t="str" cm="1">
        <f t="array" ref="BL71">IFERROR(_xlfn.IFS(Data_Power_app[[#This Row],[LEANLINE PLAN]]="","",Data_Power_app[[#This Row],[LEANLINE (REALTIME)]]="","",SEARCH(RIGHT(Data_Power_app[[#This Row],[LEANLINE (REALTIME)]],1),Data_Power_app[[#This Row],[LEANLINE PLAN]],1)&gt;0,"True"),"False")</f>
        <v>True</v>
      </c>
    </row>
    <row r="72" spans="1:64" x14ac:dyDescent="0.25">
      <c r="A72" s="33">
        <v>232</v>
      </c>
      <c r="B72" s="30" t="s">
        <v>4897</v>
      </c>
      <c r="C72" s="30" t="s">
        <v>3976</v>
      </c>
      <c r="D72" s="30" t="s">
        <v>77</v>
      </c>
      <c r="E72" s="30" t="s">
        <v>130</v>
      </c>
      <c r="F72" s="30" t="s">
        <v>69</v>
      </c>
      <c r="G72" s="30">
        <v>789</v>
      </c>
      <c r="H72" s="4">
        <v>45830</v>
      </c>
      <c r="I72" s="30" t="s">
        <v>59</v>
      </c>
      <c r="J72" s="4">
        <v>45829</v>
      </c>
      <c r="K72" s="4">
        <v>45831</v>
      </c>
      <c r="L72" s="4">
        <v>45831.68377314815</v>
      </c>
      <c r="M72" s="4" t="s">
        <v>59</v>
      </c>
      <c r="N72" s="4"/>
      <c r="O72" s="4" t="s">
        <v>59</v>
      </c>
      <c r="P72" s="4" t="s">
        <v>59</v>
      </c>
      <c r="Q72" s="4" t="s">
        <v>59</v>
      </c>
      <c r="R72" s="4" t="s">
        <v>59</v>
      </c>
      <c r="S72" s="4" t="s">
        <v>59</v>
      </c>
      <c r="T72" s="4" t="s">
        <v>59</v>
      </c>
      <c r="U72" s="4"/>
      <c r="V72" s="4"/>
      <c r="W72" s="4"/>
      <c r="X72" s="4">
        <v>45834.636956018519</v>
      </c>
      <c r="Y72" s="4" t="s">
        <v>164</v>
      </c>
      <c r="Z72" s="4" t="s">
        <v>59</v>
      </c>
      <c r="AA72" s="4">
        <v>45834.715405092589</v>
      </c>
      <c r="AB72" s="4" t="s">
        <v>59</v>
      </c>
      <c r="AC72" s="4" t="s">
        <v>59</v>
      </c>
      <c r="AD72" s="4">
        <v>45834</v>
      </c>
      <c r="AE72" s="4">
        <v>45836</v>
      </c>
      <c r="AF72" s="4">
        <v>45835</v>
      </c>
      <c r="AG72" s="30" t="s">
        <v>435</v>
      </c>
      <c r="AH72" s="30" t="s">
        <v>1774</v>
      </c>
      <c r="AI72" s="30" t="s">
        <v>4898</v>
      </c>
      <c r="AJ72" s="30" t="s">
        <v>71</v>
      </c>
      <c r="AK72" s="30" t="s">
        <v>85</v>
      </c>
      <c r="AL72" s="30" t="s">
        <v>155</v>
      </c>
      <c r="AM72" s="30" t="s">
        <v>156</v>
      </c>
      <c r="AN72" s="30">
        <v>19.761189999999999</v>
      </c>
      <c r="AO72" s="30" t="s">
        <v>66</v>
      </c>
      <c r="AP72" s="30"/>
      <c r="AQ72" s="30"/>
      <c r="AR72" s="30" t="s">
        <v>66</v>
      </c>
      <c r="AS72" s="30"/>
      <c r="AT72" s="30"/>
      <c r="AU72" s="30" t="s">
        <v>157</v>
      </c>
      <c r="AV72" s="30" t="s">
        <v>158</v>
      </c>
      <c r="AW72" s="30">
        <v>43.21801</v>
      </c>
      <c r="AX72" s="30" t="s">
        <v>4899</v>
      </c>
      <c r="AY72" s="30" t="s">
        <v>4900</v>
      </c>
      <c r="AZ72" s="3">
        <v>789</v>
      </c>
      <c r="BA72" s="30" t="s">
        <v>133</v>
      </c>
      <c r="BB72" s="30">
        <v>789</v>
      </c>
      <c r="BC72" s="30" t="s">
        <v>59</v>
      </c>
      <c r="BD72" s="30" t="s">
        <v>59</v>
      </c>
      <c r="BE72" s="30" t="s">
        <v>4901</v>
      </c>
      <c r="BF72" s="30" t="str">
        <f>IFERROR(VLOOKUP(Data_Power_app[[#This Row],[PRO ODER]],'Result'!H:J,3,0),"")</f>
        <v>LAMINATION 3</v>
      </c>
      <c r="BG72" s="11" t="str">
        <f>IFERROR(VLOOKUP(Data_Power_app[[#This Row],[PRO ODER]]&amp;"LAM",'Real Time'!A:E,4,0),"")</f>
        <v>ML-01</v>
      </c>
      <c r="BH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72" s="30" t="str">
        <f>IFERROR(VLOOKUP(Data_Power_app[[#This Row],[PRO ODER]],'Xuất-Delay-SLT'!B:C,2,0),"")</f>
        <v>URGENT</v>
      </c>
      <c r="BJ72" s="30" t="str">
        <f>IFERROR(VLOOKUP(Data_Power_app[[#This Row],[PRO ODER]],'Plan Lean DC'!A:C,3,0),"")</f>
        <v>Line 4, 5</v>
      </c>
      <c r="BK72" s="30" t="str">
        <f>IFERROR(VLOOKUP(Data_Power_app[[#This Row],[PRO ODER]]&amp;"LEAN_IN",'Real Time'!A:D,4,0),"")</f>
        <v>LEAN-04</v>
      </c>
      <c r="BL72" s="30" t="str" cm="1">
        <f t="array" ref="BL72">IFERROR(_xlfn.IFS(Data_Power_app[[#This Row],[LEANLINE PLAN]]="","",Data_Power_app[[#This Row],[LEANLINE (REALTIME)]]="","",SEARCH(RIGHT(Data_Power_app[[#This Row],[LEANLINE (REALTIME)]],1),Data_Power_app[[#This Row],[LEANLINE PLAN]],1)&gt;0,"True"),"False")</f>
        <v>True</v>
      </c>
    </row>
    <row r="73" spans="1:64" x14ac:dyDescent="0.25">
      <c r="A73" s="33">
        <v>233</v>
      </c>
      <c r="B73" s="30" t="s">
        <v>4902</v>
      </c>
      <c r="C73" s="30" t="s">
        <v>3977</v>
      </c>
      <c r="D73" s="30" t="s">
        <v>77</v>
      </c>
      <c r="E73" s="30" t="s">
        <v>130</v>
      </c>
      <c r="F73" s="30" t="s">
        <v>69</v>
      </c>
      <c r="G73" s="30">
        <v>4797</v>
      </c>
      <c r="H73" s="4">
        <v>45830</v>
      </c>
      <c r="I73" s="30" t="s">
        <v>59</v>
      </c>
      <c r="J73" s="4">
        <v>45829</v>
      </c>
      <c r="K73" s="4">
        <v>45831</v>
      </c>
      <c r="L73" s="4">
        <v>45831.683703703704</v>
      </c>
      <c r="M73" s="4" t="s">
        <v>59</v>
      </c>
      <c r="N73" s="4"/>
      <c r="O73" s="4" t="s">
        <v>59</v>
      </c>
      <c r="P73" s="4" t="s">
        <v>59</v>
      </c>
      <c r="Q73" s="4" t="s">
        <v>59</v>
      </c>
      <c r="R73" s="4" t="s">
        <v>59</v>
      </c>
      <c r="S73" s="4" t="s">
        <v>59</v>
      </c>
      <c r="T73" s="4" t="s">
        <v>59</v>
      </c>
      <c r="U73" s="4"/>
      <c r="V73" s="4"/>
      <c r="W73" s="4"/>
      <c r="X73" s="4">
        <v>45834.637060185189</v>
      </c>
      <c r="Y73" s="4" t="s">
        <v>164</v>
      </c>
      <c r="Z73" s="4" t="s">
        <v>59</v>
      </c>
      <c r="AA73" s="4">
        <v>45834.715520833335</v>
      </c>
      <c r="AB73" s="4" t="s">
        <v>59</v>
      </c>
      <c r="AC73" s="4" t="s">
        <v>59</v>
      </c>
      <c r="AD73" s="4">
        <v>45834</v>
      </c>
      <c r="AE73" s="4">
        <v>45836</v>
      </c>
      <c r="AF73" s="4">
        <v>45835</v>
      </c>
      <c r="AG73" s="30" t="s">
        <v>435</v>
      </c>
      <c r="AH73" s="30" t="s">
        <v>1774</v>
      </c>
      <c r="AI73" s="30" t="s">
        <v>4898</v>
      </c>
      <c r="AJ73" s="30" t="s">
        <v>71</v>
      </c>
      <c r="AK73" s="30" t="s">
        <v>85</v>
      </c>
      <c r="AL73" s="30" t="s">
        <v>155</v>
      </c>
      <c r="AM73" s="30" t="s">
        <v>156</v>
      </c>
      <c r="AN73" s="30">
        <v>116.24539</v>
      </c>
      <c r="AO73" s="30" t="s">
        <v>66</v>
      </c>
      <c r="AP73" s="30"/>
      <c r="AQ73" s="30"/>
      <c r="AR73" s="30" t="s">
        <v>66</v>
      </c>
      <c r="AS73" s="30"/>
      <c r="AT73" s="30"/>
      <c r="AU73" s="30" t="s">
        <v>157</v>
      </c>
      <c r="AV73" s="30" t="s">
        <v>158</v>
      </c>
      <c r="AW73" s="30">
        <v>254.23094</v>
      </c>
      <c r="AX73" s="30" t="s">
        <v>4899</v>
      </c>
      <c r="AY73" s="30" t="s">
        <v>4900</v>
      </c>
      <c r="AZ73" s="3">
        <v>4797</v>
      </c>
      <c r="BA73" s="30" t="s">
        <v>133</v>
      </c>
      <c r="BB73" s="30">
        <v>4797</v>
      </c>
      <c r="BC73" s="30" t="s">
        <v>59</v>
      </c>
      <c r="BD73" s="30" t="s">
        <v>59</v>
      </c>
      <c r="BE73" s="30" t="s">
        <v>4901</v>
      </c>
      <c r="BF73" s="30" t="str">
        <f>IFERROR(VLOOKUP(Data_Power_app[[#This Row],[PRO ODER]],'Result'!H:J,3,0),"")</f>
        <v>LAMINATION 3</v>
      </c>
      <c r="BG73" s="11" t="str">
        <f>IFERROR(VLOOKUP(Data_Power_app[[#This Row],[PRO ODER]]&amp;"LAM",'Real Time'!A:E,4,0),"")</f>
        <v>ML-01</v>
      </c>
      <c r="BH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73" s="30" t="str">
        <f>IFERROR(VLOOKUP(Data_Power_app[[#This Row],[PRO ODER]],'Xuất-Delay-SLT'!B:C,2,0),"")</f>
        <v>URGENT</v>
      </c>
      <c r="BJ73" s="30" t="str">
        <f>IFERROR(VLOOKUP(Data_Power_app[[#This Row],[PRO ODER]],'Plan Lean DC'!A:C,3,0),"")</f>
        <v>Line 4, 5</v>
      </c>
      <c r="BK73" s="30" t="str">
        <f>IFERROR(VLOOKUP(Data_Power_app[[#This Row],[PRO ODER]]&amp;"LEAN_IN",'Real Time'!A:D,4,0),"")</f>
        <v>LEAN-04</v>
      </c>
      <c r="BL73" s="30" t="str" cm="1">
        <f t="array" ref="BL73">IFERROR(_xlfn.IFS(Data_Power_app[[#This Row],[LEANLINE PLAN]]="","",Data_Power_app[[#This Row],[LEANLINE (REALTIME)]]="","",SEARCH(RIGHT(Data_Power_app[[#This Row],[LEANLINE (REALTIME)]],1),Data_Power_app[[#This Row],[LEANLINE PLAN]],1)&gt;0,"True"),"False")</f>
        <v>True</v>
      </c>
    </row>
    <row r="74" spans="1:64" x14ac:dyDescent="0.25">
      <c r="A74" s="33">
        <v>234</v>
      </c>
      <c r="B74" s="30" t="s">
        <v>4903</v>
      </c>
      <c r="C74" s="30" t="s">
        <v>3955</v>
      </c>
      <c r="D74" s="30" t="s">
        <v>77</v>
      </c>
      <c r="E74" s="30" t="s">
        <v>130</v>
      </c>
      <c r="F74" s="30" t="s">
        <v>69</v>
      </c>
      <c r="G74" s="30">
        <v>1803</v>
      </c>
      <c r="H74" s="4">
        <v>45830</v>
      </c>
      <c r="I74" s="30" t="s">
        <v>59</v>
      </c>
      <c r="J74" s="4">
        <v>45829</v>
      </c>
      <c r="K74" s="4">
        <v>45831</v>
      </c>
      <c r="L74" s="4">
        <v>45831.049050925925</v>
      </c>
      <c r="M74" s="4" t="s">
        <v>59</v>
      </c>
      <c r="N74" s="4"/>
      <c r="O74" s="4" t="s">
        <v>59</v>
      </c>
      <c r="P74" s="4" t="s">
        <v>59</v>
      </c>
      <c r="Q74" s="4" t="s">
        <v>59</v>
      </c>
      <c r="R74" s="4" t="s">
        <v>59</v>
      </c>
      <c r="S74" s="4" t="s">
        <v>59</v>
      </c>
      <c r="T74" s="4" t="s">
        <v>59</v>
      </c>
      <c r="U74" s="4"/>
      <c r="V74" s="4"/>
      <c r="W74" s="4"/>
      <c r="X74" s="4">
        <v>45834.68577546296</v>
      </c>
      <c r="Y74" s="4" t="s">
        <v>70</v>
      </c>
      <c r="Z74" s="4" t="s">
        <v>59</v>
      </c>
      <c r="AA74" s="4">
        <v>45834.687002314815</v>
      </c>
      <c r="AB74" s="4" t="s">
        <v>59</v>
      </c>
      <c r="AC74" s="4" t="s">
        <v>59</v>
      </c>
      <c r="AD74" s="4">
        <v>45834</v>
      </c>
      <c r="AE74" s="4">
        <v>45836</v>
      </c>
      <c r="AF74" s="4">
        <v>45835</v>
      </c>
      <c r="AG74" s="30" t="s">
        <v>435</v>
      </c>
      <c r="AH74" s="30" t="s">
        <v>154</v>
      </c>
      <c r="AI74" s="30" t="s">
        <v>4904</v>
      </c>
      <c r="AJ74" s="30" t="s">
        <v>71</v>
      </c>
      <c r="AK74" s="30" t="s">
        <v>63</v>
      </c>
      <c r="AL74" s="30" t="s">
        <v>155</v>
      </c>
      <c r="AM74" s="30" t="s">
        <v>156</v>
      </c>
      <c r="AN74" s="30">
        <v>38.722450000000002</v>
      </c>
      <c r="AO74" s="30" t="s">
        <v>66</v>
      </c>
      <c r="AP74" s="30"/>
      <c r="AQ74" s="30"/>
      <c r="AR74" s="30" t="s">
        <v>66</v>
      </c>
      <c r="AS74" s="30"/>
      <c r="AT74" s="30"/>
      <c r="AU74" s="30" t="s">
        <v>4905</v>
      </c>
      <c r="AV74" s="30" t="s">
        <v>4906</v>
      </c>
      <c r="AW74" s="30">
        <v>84.676069999999996</v>
      </c>
      <c r="AX74" s="30" t="s">
        <v>963</v>
      </c>
      <c r="AY74" s="30" t="s">
        <v>964</v>
      </c>
      <c r="AZ74" s="3">
        <v>1803</v>
      </c>
      <c r="BA74" s="30" t="s">
        <v>133</v>
      </c>
      <c r="BB74" s="30">
        <v>1803</v>
      </c>
      <c r="BC74" s="30" t="s">
        <v>59</v>
      </c>
      <c r="BD74" s="30" t="s">
        <v>59</v>
      </c>
      <c r="BE74" s="30" t="s">
        <v>149</v>
      </c>
      <c r="BF74" s="30" t="str">
        <f>IFERROR(VLOOKUP(Data_Power_app[[#This Row],[PRO ODER]],'Result'!H:J,3,0),"")</f>
        <v>LAMINATION 3</v>
      </c>
      <c r="BG74" s="11" t="str">
        <f>IFERROR(VLOOKUP(Data_Power_app[[#This Row],[PRO ODER]]&amp;"LAM",'Real Time'!A:E,4,0),"")</f>
        <v>ML-03</v>
      </c>
      <c r="BH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4" s="30" t="str">
        <f>IFERROR(VLOOKUP(Data_Power_app[[#This Row],[PRO ODER]],'Xuất-Delay-SLT'!B:C,2,0),"")</f>
        <v>URGENT</v>
      </c>
      <c r="BJ74" s="30" t="str">
        <f>IFERROR(VLOOKUP(Data_Power_app[[#This Row],[PRO ODER]],'Plan Lean DC'!A:C,3,0),"")</f>
        <v>Line 5</v>
      </c>
      <c r="BK74" s="30" t="str">
        <f>IFERROR(VLOOKUP(Data_Power_app[[#This Row],[PRO ODER]]&amp;"LEAN_IN",'Real Time'!A:D,4,0),"")</f>
        <v>LEAN-06</v>
      </c>
      <c r="BL74" s="30" t="str" cm="1">
        <f t="array" ref="BL74">IFERROR(_xlfn.IFS(Data_Power_app[[#This Row],[LEANLINE PLAN]]="","",Data_Power_app[[#This Row],[LEANLINE (REALTIME)]]="","",SEARCH(RIGHT(Data_Power_app[[#This Row],[LEANLINE (REALTIME)]],1),Data_Power_app[[#This Row],[LEANLINE PLAN]],1)&gt;0,"True"),"False")</f>
        <v>False</v>
      </c>
    </row>
    <row r="75" spans="1:64" x14ac:dyDescent="0.25">
      <c r="A75" s="33">
        <v>235</v>
      </c>
      <c r="B75" s="30" t="s">
        <v>4907</v>
      </c>
      <c r="C75" s="30" t="s">
        <v>3956</v>
      </c>
      <c r="D75" s="30" t="s">
        <v>77</v>
      </c>
      <c r="E75" s="30" t="s">
        <v>130</v>
      </c>
      <c r="F75" s="30" t="s">
        <v>69</v>
      </c>
      <c r="G75" s="30">
        <v>1803</v>
      </c>
      <c r="H75" s="4">
        <v>45830</v>
      </c>
      <c r="I75" s="30" t="s">
        <v>59</v>
      </c>
      <c r="J75" s="4">
        <v>45829</v>
      </c>
      <c r="K75" s="4">
        <v>45831</v>
      </c>
      <c r="L75" s="4">
        <v>45831.049166666664</v>
      </c>
      <c r="M75" s="4" t="s">
        <v>59</v>
      </c>
      <c r="N75" s="4"/>
      <c r="O75" s="4" t="s">
        <v>59</v>
      </c>
      <c r="P75" s="4" t="s">
        <v>59</v>
      </c>
      <c r="Q75" s="4" t="s">
        <v>59</v>
      </c>
      <c r="R75" s="4" t="s">
        <v>59</v>
      </c>
      <c r="S75" s="4" t="s">
        <v>59</v>
      </c>
      <c r="T75" s="4" t="s">
        <v>59</v>
      </c>
      <c r="U75" s="4"/>
      <c r="V75" s="4"/>
      <c r="W75" s="4"/>
      <c r="X75" s="4">
        <v>45834.957800925928</v>
      </c>
      <c r="Y75" s="4" t="s">
        <v>70</v>
      </c>
      <c r="Z75" s="4" t="s">
        <v>59</v>
      </c>
      <c r="AA75" s="4">
        <v>45834.959421296298</v>
      </c>
      <c r="AB75" s="4" t="s">
        <v>59</v>
      </c>
      <c r="AC75" s="4" t="s">
        <v>59</v>
      </c>
      <c r="AD75" s="4">
        <v>45834</v>
      </c>
      <c r="AE75" s="4">
        <v>45836</v>
      </c>
      <c r="AF75" s="4">
        <v>45835</v>
      </c>
      <c r="AG75" s="30" t="s">
        <v>435</v>
      </c>
      <c r="AH75" s="30" t="s">
        <v>154</v>
      </c>
      <c r="AI75" s="30" t="s">
        <v>4904</v>
      </c>
      <c r="AJ75" s="30" t="s">
        <v>71</v>
      </c>
      <c r="AK75" s="30" t="s">
        <v>63</v>
      </c>
      <c r="AL75" s="30" t="s">
        <v>155</v>
      </c>
      <c r="AM75" s="30" t="s">
        <v>156</v>
      </c>
      <c r="AN75" s="30">
        <v>38.926569999999998</v>
      </c>
      <c r="AO75" s="30" t="s">
        <v>66</v>
      </c>
      <c r="AP75" s="30"/>
      <c r="AQ75" s="30"/>
      <c r="AR75" s="30" t="s">
        <v>66</v>
      </c>
      <c r="AS75" s="30"/>
      <c r="AT75" s="30"/>
      <c r="AU75" s="30" t="s">
        <v>4905</v>
      </c>
      <c r="AV75" s="30" t="s">
        <v>4906</v>
      </c>
      <c r="AW75" s="30">
        <v>85.121949999999998</v>
      </c>
      <c r="AX75" s="30" t="s">
        <v>963</v>
      </c>
      <c r="AY75" s="30" t="s">
        <v>964</v>
      </c>
      <c r="AZ75" s="3">
        <v>1803</v>
      </c>
      <c r="BA75" s="30" t="s">
        <v>133</v>
      </c>
      <c r="BB75" s="30">
        <v>1803</v>
      </c>
      <c r="BC75" s="30" t="s">
        <v>59</v>
      </c>
      <c r="BD75" s="30" t="s">
        <v>59</v>
      </c>
      <c r="BE75" s="30" t="s">
        <v>149</v>
      </c>
      <c r="BF75" s="30" t="str">
        <f>IFERROR(VLOOKUP(Data_Power_app[[#This Row],[PRO ODER]],'Result'!H:J,3,0),"")</f>
        <v>LAMINATION 3</v>
      </c>
      <c r="BG75" s="11" t="str">
        <f>IFERROR(VLOOKUP(Data_Power_app[[#This Row],[PRO ODER]]&amp;"LAM",'Real Time'!A:E,4,0),"")</f>
        <v>ML-03</v>
      </c>
      <c r="BH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5" s="30" t="str">
        <f>IFERROR(VLOOKUP(Data_Power_app[[#This Row],[PRO ODER]],'Xuất-Delay-SLT'!B:C,2,0),"")</f>
        <v>URGENT</v>
      </c>
      <c r="BJ75" s="30" t="str">
        <f>IFERROR(VLOOKUP(Data_Power_app[[#This Row],[PRO ODER]],'Plan Lean DC'!A:C,3,0),"")</f>
        <v>Line 5</v>
      </c>
      <c r="BK75" s="30" t="str">
        <f>IFERROR(VLOOKUP(Data_Power_app[[#This Row],[PRO ODER]]&amp;"LEAN_IN",'Real Time'!A:D,4,0),"")</f>
        <v>LEAN-06</v>
      </c>
      <c r="BL75" s="30" t="str" cm="1">
        <f t="array" ref="BL75">IFERROR(_xlfn.IFS(Data_Power_app[[#This Row],[LEANLINE PLAN]]="","",Data_Power_app[[#This Row],[LEANLINE (REALTIME)]]="","",SEARCH(RIGHT(Data_Power_app[[#This Row],[LEANLINE (REALTIME)]],1),Data_Power_app[[#This Row],[LEANLINE PLAN]],1)&gt;0,"True"),"False")</f>
        <v>False</v>
      </c>
    </row>
    <row r="76" spans="1:64" x14ac:dyDescent="0.25">
      <c r="A76" s="33">
        <v>240</v>
      </c>
      <c r="B76" s="30" t="s">
        <v>3114</v>
      </c>
      <c r="C76" s="30" t="s">
        <v>3115</v>
      </c>
      <c r="D76" s="30" t="s">
        <v>81</v>
      </c>
      <c r="E76" s="30" t="s">
        <v>82</v>
      </c>
      <c r="F76" s="30" t="s">
        <v>58</v>
      </c>
      <c r="G76" s="30">
        <v>396</v>
      </c>
      <c r="H76" s="4">
        <v>45827</v>
      </c>
      <c r="I76" s="30" t="s">
        <v>59</v>
      </c>
      <c r="J76" s="4">
        <v>45825</v>
      </c>
      <c r="K76" s="4">
        <v>45828</v>
      </c>
      <c r="L76" s="4">
        <v>45826.505960648145</v>
      </c>
      <c r="M76" s="4">
        <v>45828</v>
      </c>
      <c r="N76" s="4">
        <v>45826.783043981479</v>
      </c>
      <c r="O76" s="4">
        <v>45828</v>
      </c>
      <c r="P76" s="4" t="s">
        <v>59</v>
      </c>
      <c r="Q76" s="4" t="s">
        <v>59</v>
      </c>
      <c r="R76" s="4" t="s">
        <v>59</v>
      </c>
      <c r="S76" s="4" t="s">
        <v>59</v>
      </c>
      <c r="T76" s="4">
        <v>45829</v>
      </c>
      <c r="U76" s="4">
        <v>45827.282002314816</v>
      </c>
      <c r="V76" s="4">
        <v>45828.943865740737</v>
      </c>
      <c r="W76" s="4">
        <v>45831</v>
      </c>
      <c r="X76" s="4">
        <v>45828.094872685186</v>
      </c>
      <c r="Y76" s="4" t="s">
        <v>74</v>
      </c>
      <c r="Z76" s="4">
        <v>45832</v>
      </c>
      <c r="AA76" s="4">
        <v>45831.968402777777</v>
      </c>
      <c r="AB76" s="4" t="s">
        <v>59</v>
      </c>
      <c r="AC76" s="4">
        <v>45833</v>
      </c>
      <c r="AD76" s="4">
        <v>45834</v>
      </c>
      <c r="AE76" s="4">
        <v>45836</v>
      </c>
      <c r="AF76" s="4">
        <v>45835</v>
      </c>
      <c r="AG76" s="30" t="s">
        <v>435</v>
      </c>
      <c r="AH76" s="30" t="s">
        <v>83</v>
      </c>
      <c r="AI76" s="30" t="s">
        <v>728</v>
      </c>
      <c r="AJ76" s="30" t="s">
        <v>84</v>
      </c>
      <c r="AK76" s="30" t="s">
        <v>63</v>
      </c>
      <c r="AL76" s="30" t="s">
        <v>193</v>
      </c>
      <c r="AM76" s="30" t="s">
        <v>194</v>
      </c>
      <c r="AN76" s="30">
        <v>7.4431500000000002</v>
      </c>
      <c r="AO76" s="30" t="s">
        <v>66</v>
      </c>
      <c r="AP76" s="30"/>
      <c r="AQ76" s="30"/>
      <c r="AR76" s="30" t="s">
        <v>66</v>
      </c>
      <c r="AS76" s="30"/>
      <c r="AT76" s="30"/>
      <c r="AU76" s="30" t="s">
        <v>255</v>
      </c>
      <c r="AV76" s="30" t="s">
        <v>256</v>
      </c>
      <c r="AW76" s="30">
        <v>27.67108</v>
      </c>
      <c r="AX76" s="30" t="s">
        <v>257</v>
      </c>
      <c r="AY76" s="30" t="s">
        <v>258</v>
      </c>
      <c r="AZ76" s="3">
        <v>396</v>
      </c>
      <c r="BA76" s="30" t="s">
        <v>59</v>
      </c>
      <c r="BB76" s="30">
        <v>396</v>
      </c>
      <c r="BC76" s="30" t="s">
        <v>59</v>
      </c>
      <c r="BD76" s="30" t="s">
        <v>59</v>
      </c>
      <c r="BE76" s="30" t="s">
        <v>59</v>
      </c>
      <c r="BF76" s="30" t="str">
        <f>IFERROR(VLOOKUP(Data_Power_app[[#This Row],[PRO ODER]],'Result'!H:J,3,0),"")</f>
        <v>LAMINATION 6</v>
      </c>
      <c r="BG76" s="11" t="str">
        <f>IFERROR(VLOOKUP(Data_Power_app[[#This Row],[PRO ODER]]&amp;"LAM",'Real Time'!A:E,4,0),"")</f>
        <v>ML-07</v>
      </c>
      <c r="BH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76" s="30" t="str">
        <f>IFERROR(VLOOKUP(Data_Power_app[[#This Row],[PRO ODER]],'Xuất-Delay-SLT'!B:C,2,0),"")</f>
        <v>URGENT</v>
      </c>
      <c r="BJ76" s="30" t="str">
        <f>IFERROR(VLOOKUP(Data_Power_app[[#This Row],[PRO ODER]],'Plan Lean DC'!A:C,3,0),"")</f>
        <v/>
      </c>
      <c r="BK76" s="30" t="str">
        <f>IFERROR(VLOOKUP(Data_Power_app[[#This Row],[PRO ODER]]&amp;"LEAN_IN",'Real Time'!A:D,4,0),"")</f>
        <v>LEANLINE1_2</v>
      </c>
      <c r="BL76" s="30" t="str" cm="1">
        <f t="array" ref="BL76">IFERROR(_xlfn.IFS(Data_Power_app[[#This Row],[LEANLINE PLAN]]="","",Data_Power_app[[#This Row],[LEANLINE (REALTIME)]]="","",SEARCH(RIGHT(Data_Power_app[[#This Row],[LEANLINE (REALTIME)]],1),Data_Power_app[[#This Row],[LEANLINE PLAN]],1)&gt;0,"True"),"False")</f>
        <v/>
      </c>
    </row>
    <row r="77" spans="1:64" x14ac:dyDescent="0.25">
      <c r="A77" s="33">
        <v>246</v>
      </c>
      <c r="B77" s="30" t="s">
        <v>4910</v>
      </c>
      <c r="C77" s="30" t="s">
        <v>3892</v>
      </c>
      <c r="D77" s="30" t="s">
        <v>77</v>
      </c>
      <c r="E77" s="30" t="s">
        <v>108</v>
      </c>
      <c r="F77" s="30" t="s">
        <v>69</v>
      </c>
      <c r="G77" s="30">
        <v>2240</v>
      </c>
      <c r="H77" s="4">
        <v>45829</v>
      </c>
      <c r="I77" s="30" t="s">
        <v>59</v>
      </c>
      <c r="J77" s="4">
        <v>45828</v>
      </c>
      <c r="K77" s="4">
        <v>45831</v>
      </c>
      <c r="L77" s="4">
        <v>45831.40898148148</v>
      </c>
      <c r="M77" s="4" t="s">
        <v>59</v>
      </c>
      <c r="N77" s="4"/>
      <c r="O77" s="4" t="s">
        <v>59</v>
      </c>
      <c r="P77" s="4" t="s">
        <v>59</v>
      </c>
      <c r="Q77" s="4" t="s">
        <v>59</v>
      </c>
      <c r="R77" s="4" t="s">
        <v>59</v>
      </c>
      <c r="S77" s="4" t="s">
        <v>59</v>
      </c>
      <c r="T77" s="4" t="s">
        <v>59</v>
      </c>
      <c r="U77" s="4"/>
      <c r="V77" s="4"/>
      <c r="W77" s="4"/>
      <c r="X77" s="4">
        <v>45834.696851851855</v>
      </c>
      <c r="Y77" s="4" t="s">
        <v>159</v>
      </c>
      <c r="Z77" s="4" t="s">
        <v>59</v>
      </c>
      <c r="AA77" s="4">
        <v>45834.051296296297</v>
      </c>
      <c r="AB77" s="4" t="s">
        <v>59</v>
      </c>
      <c r="AC77" s="4" t="s">
        <v>59</v>
      </c>
      <c r="AD77" s="4">
        <v>45834</v>
      </c>
      <c r="AE77" s="4">
        <v>45836</v>
      </c>
      <c r="AF77" s="4">
        <v>45835</v>
      </c>
      <c r="AG77" s="30" t="s">
        <v>435</v>
      </c>
      <c r="AH77" s="30" t="s">
        <v>160</v>
      </c>
      <c r="AI77" s="30" t="s">
        <v>2410</v>
      </c>
      <c r="AJ77" s="30" t="s">
        <v>71</v>
      </c>
      <c r="AK77" s="30" t="s">
        <v>85</v>
      </c>
      <c r="AL77" s="30" t="s">
        <v>161</v>
      </c>
      <c r="AM77" s="30" t="s">
        <v>162</v>
      </c>
      <c r="AN77" s="30">
        <v>57.339669999999998</v>
      </c>
      <c r="AO77" s="30" t="s">
        <v>66</v>
      </c>
      <c r="AP77" s="30"/>
      <c r="AQ77" s="30"/>
      <c r="AR77" s="30" t="s">
        <v>66</v>
      </c>
      <c r="AS77" s="30"/>
      <c r="AT77" s="30"/>
      <c r="AU77" s="30" t="s">
        <v>217</v>
      </c>
      <c r="AV77" s="30" t="s">
        <v>218</v>
      </c>
      <c r="AW77" s="30">
        <v>125.40175000000001</v>
      </c>
      <c r="AX77" s="30" t="s">
        <v>2411</v>
      </c>
      <c r="AY77" s="30" t="s">
        <v>2412</v>
      </c>
      <c r="AZ77" s="3">
        <v>2240</v>
      </c>
      <c r="BA77" s="30" t="s">
        <v>133</v>
      </c>
      <c r="BB77" s="30">
        <v>2240</v>
      </c>
      <c r="BC77" s="30" t="s">
        <v>59</v>
      </c>
      <c r="BD77" s="30" t="s">
        <v>59</v>
      </c>
      <c r="BE77" s="30" t="s">
        <v>163</v>
      </c>
      <c r="BF77" s="30" t="str">
        <f>IFERROR(VLOOKUP(Data_Power_app[[#This Row],[PRO ODER]],'Result'!H:J,3,0),"")</f>
        <v/>
      </c>
      <c r="BG77" s="11" t="str">
        <f>IFERROR(VLOOKUP(Data_Power_app[[#This Row],[PRO ODER]]&amp;"LAM",'Real Time'!A:E,4,0),"")</f>
        <v>ML-02</v>
      </c>
      <c r="BH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7" s="30" t="str">
        <f>IFERROR(VLOOKUP(Data_Power_app[[#This Row],[PRO ODER]],'Xuất-Delay-SLT'!B:C,2,0),"")</f>
        <v/>
      </c>
      <c r="BJ77" s="30" t="str">
        <f>IFERROR(VLOOKUP(Data_Power_app[[#This Row],[PRO ODER]],'Plan Lean DC'!A:C,3,0),"")</f>
        <v>Line 5</v>
      </c>
      <c r="BK77" s="30" t="str">
        <f>IFERROR(VLOOKUP(Data_Power_app[[#This Row],[PRO ODER]]&amp;"LEAN_IN",'Real Time'!A:D,4,0),"")</f>
        <v>LEAN-05</v>
      </c>
      <c r="BL77" s="30" t="str" cm="1">
        <f t="array" ref="BL77">IFERROR(_xlfn.IFS(Data_Power_app[[#This Row],[LEANLINE PLAN]]="","",Data_Power_app[[#This Row],[LEANLINE (REALTIME)]]="","",SEARCH(RIGHT(Data_Power_app[[#This Row],[LEANLINE (REALTIME)]],1),Data_Power_app[[#This Row],[LEANLINE PLAN]],1)&gt;0,"True"),"False")</f>
        <v>True</v>
      </c>
    </row>
    <row r="78" spans="1:64" x14ac:dyDescent="0.25">
      <c r="A78" s="33">
        <v>247</v>
      </c>
      <c r="B78" s="30" t="s">
        <v>4932</v>
      </c>
      <c r="C78" s="30" t="s">
        <v>3987</v>
      </c>
      <c r="D78" s="30" t="s">
        <v>77</v>
      </c>
      <c r="E78" s="30" t="s">
        <v>111</v>
      </c>
      <c r="F78" s="30" t="s">
        <v>69</v>
      </c>
      <c r="G78" s="30">
        <v>3598</v>
      </c>
      <c r="H78" s="4">
        <v>45830</v>
      </c>
      <c r="I78" s="30" t="s">
        <v>59</v>
      </c>
      <c r="J78" s="4">
        <v>45829</v>
      </c>
      <c r="K78" s="4">
        <v>45831</v>
      </c>
      <c r="L78" s="4">
        <v>45831.499374999999</v>
      </c>
      <c r="M78" s="4" t="s">
        <v>59</v>
      </c>
      <c r="N78" s="4"/>
      <c r="O78" s="4" t="s">
        <v>59</v>
      </c>
      <c r="P78" s="4" t="s">
        <v>59</v>
      </c>
      <c r="Q78" s="4" t="s">
        <v>59</v>
      </c>
      <c r="R78" s="4" t="s">
        <v>59</v>
      </c>
      <c r="S78" s="4" t="s">
        <v>59</v>
      </c>
      <c r="T78" s="4" t="s">
        <v>59</v>
      </c>
      <c r="U78" s="4"/>
      <c r="V78" s="4"/>
      <c r="W78" s="4"/>
      <c r="X78" s="4">
        <v>45833.571388888886</v>
      </c>
      <c r="Y78" s="4" t="s">
        <v>159</v>
      </c>
      <c r="Z78" s="4" t="s">
        <v>59</v>
      </c>
      <c r="AA78" s="4">
        <v>45834.713287037041</v>
      </c>
      <c r="AB78" s="4" t="s">
        <v>59</v>
      </c>
      <c r="AC78" s="4" t="s">
        <v>59</v>
      </c>
      <c r="AD78" s="4">
        <v>45835</v>
      </c>
      <c r="AE78" s="4">
        <v>45836</v>
      </c>
      <c r="AF78" s="4">
        <v>45835</v>
      </c>
      <c r="AG78" s="30" t="s">
        <v>435</v>
      </c>
      <c r="AH78" s="30" t="s">
        <v>198</v>
      </c>
      <c r="AI78" s="30" t="s">
        <v>1408</v>
      </c>
      <c r="AJ78" s="30" t="s">
        <v>71</v>
      </c>
      <c r="AK78" s="30" t="s">
        <v>85</v>
      </c>
      <c r="AL78" s="30" t="s">
        <v>199</v>
      </c>
      <c r="AM78" s="30" t="s">
        <v>200</v>
      </c>
      <c r="AN78" s="30">
        <v>83.608819999999994</v>
      </c>
      <c r="AO78" s="30" t="s">
        <v>66</v>
      </c>
      <c r="AP78" s="30"/>
      <c r="AQ78" s="30"/>
      <c r="AR78" s="30" t="s">
        <v>66</v>
      </c>
      <c r="AS78" s="30"/>
      <c r="AT78" s="30"/>
      <c r="AU78" s="30" t="s">
        <v>1409</v>
      </c>
      <c r="AV78" s="30" t="s">
        <v>1410</v>
      </c>
      <c r="AW78" s="30">
        <v>182.85469000000001</v>
      </c>
      <c r="AX78" s="30" t="s">
        <v>1411</v>
      </c>
      <c r="AY78" s="30" t="s">
        <v>1412</v>
      </c>
      <c r="AZ78" s="3">
        <v>3598</v>
      </c>
      <c r="BA78" s="30" t="s">
        <v>133</v>
      </c>
      <c r="BB78" s="30">
        <v>3598</v>
      </c>
      <c r="BC78" s="30" t="s">
        <v>59</v>
      </c>
      <c r="BD78" s="30" t="s">
        <v>59</v>
      </c>
      <c r="BE78" s="30" t="s">
        <v>201</v>
      </c>
      <c r="BF78" s="30" t="str">
        <f>IFERROR(VLOOKUP(Data_Power_app[[#This Row],[PRO ODER]],'Result'!H:J,3,0),"")</f>
        <v/>
      </c>
      <c r="BG78" s="11" t="str">
        <f>IFERROR(VLOOKUP(Data_Power_app[[#This Row],[PRO ODER]]&amp;"LAM",'Real Time'!A:E,4,0),"")</f>
        <v>ML-01</v>
      </c>
      <c r="BH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8" s="30" t="str">
        <f>IFERROR(VLOOKUP(Data_Power_app[[#This Row],[PRO ODER]],'Xuất-Delay-SLT'!B:C,2,0),"")</f>
        <v/>
      </c>
      <c r="BJ78" s="30" t="str">
        <f>IFERROR(VLOOKUP(Data_Power_app[[#This Row],[PRO ODER]],'Plan Lean DC'!A:C,3,0),"")</f>
        <v>Line 7</v>
      </c>
      <c r="BK78" s="30" t="str">
        <f>IFERROR(VLOOKUP(Data_Power_app[[#This Row],[PRO ODER]]&amp;"LEAN_IN",'Real Time'!A:D,4,0),"")</f>
        <v>LEAN-05</v>
      </c>
      <c r="BL78" s="30" t="str" cm="1">
        <f t="array" ref="BL78">IFERROR(_xlfn.IFS(Data_Power_app[[#This Row],[LEANLINE PLAN]]="","",Data_Power_app[[#This Row],[LEANLINE (REALTIME)]]="","",SEARCH(RIGHT(Data_Power_app[[#This Row],[LEANLINE (REALTIME)]],1),Data_Power_app[[#This Row],[LEANLINE PLAN]],1)&gt;0,"True"),"False")</f>
        <v>False</v>
      </c>
    </row>
    <row r="79" spans="1:64" x14ac:dyDescent="0.25">
      <c r="A79" s="33">
        <v>290</v>
      </c>
      <c r="B79" s="30" t="s">
        <v>4915</v>
      </c>
      <c r="C79" s="30" t="s">
        <v>3917</v>
      </c>
      <c r="D79" s="30" t="s">
        <v>77</v>
      </c>
      <c r="E79" s="30" t="s">
        <v>143</v>
      </c>
      <c r="F79" s="30" t="s">
        <v>69</v>
      </c>
      <c r="G79" s="30">
        <v>42</v>
      </c>
      <c r="H79" s="4">
        <v>45830</v>
      </c>
      <c r="I79" s="30" t="s">
        <v>59</v>
      </c>
      <c r="J79" s="4">
        <v>45829</v>
      </c>
      <c r="K79" s="4">
        <v>45831</v>
      </c>
      <c r="L79" s="4">
        <v>45832.202523148146</v>
      </c>
      <c r="M79" s="4" t="s">
        <v>59</v>
      </c>
      <c r="N79" s="4"/>
      <c r="O79" s="4" t="s">
        <v>59</v>
      </c>
      <c r="P79" s="4" t="s">
        <v>59</v>
      </c>
      <c r="Q79" s="4" t="s">
        <v>59</v>
      </c>
      <c r="R79" s="4" t="s">
        <v>59</v>
      </c>
      <c r="S79" s="4" t="s">
        <v>59</v>
      </c>
      <c r="T79" s="4" t="s">
        <v>59</v>
      </c>
      <c r="U79" s="4"/>
      <c r="V79" s="4"/>
      <c r="W79" s="4"/>
      <c r="X79" s="4">
        <v>45835.250462962962</v>
      </c>
      <c r="Y79" s="4" t="s">
        <v>135</v>
      </c>
      <c r="Z79" s="4" t="s">
        <v>59</v>
      </c>
      <c r="AA79" s="4">
        <v>45835.252326388887</v>
      </c>
      <c r="AB79" s="4" t="s">
        <v>59</v>
      </c>
      <c r="AC79" s="4" t="s">
        <v>59</v>
      </c>
      <c r="AD79" s="4">
        <v>45834</v>
      </c>
      <c r="AE79" s="4">
        <v>45838</v>
      </c>
      <c r="AF79" s="4">
        <v>45835</v>
      </c>
      <c r="AG79" s="30" t="s">
        <v>435</v>
      </c>
      <c r="AH79" s="30" t="s">
        <v>229</v>
      </c>
      <c r="AI79" s="30" t="s">
        <v>230</v>
      </c>
      <c r="AJ79" s="30" t="s">
        <v>71</v>
      </c>
      <c r="AK79" s="30" t="s">
        <v>63</v>
      </c>
      <c r="AL79" s="30" t="s">
        <v>126</v>
      </c>
      <c r="AM79" s="30" t="s">
        <v>127</v>
      </c>
      <c r="AN79" s="30">
        <v>1.2017599999999999</v>
      </c>
      <c r="AO79" s="30" t="s">
        <v>79</v>
      </c>
      <c r="AP79" s="30" t="s">
        <v>80</v>
      </c>
      <c r="AQ79" s="30">
        <v>1.2017599999999999</v>
      </c>
      <c r="AR79" s="30" t="s">
        <v>66</v>
      </c>
      <c r="AS79" s="30"/>
      <c r="AT79" s="30"/>
      <c r="AU79" s="30" t="s">
        <v>141</v>
      </c>
      <c r="AV79" s="30" t="s">
        <v>142</v>
      </c>
      <c r="AW79" s="30">
        <v>2.2339500000000001</v>
      </c>
      <c r="AX79" s="30" t="s">
        <v>231</v>
      </c>
      <c r="AY79" s="30" t="s">
        <v>232</v>
      </c>
      <c r="AZ79" s="3">
        <v>42</v>
      </c>
      <c r="BA79" s="30" t="s">
        <v>133</v>
      </c>
      <c r="BB79" s="30">
        <v>42</v>
      </c>
      <c r="BC79" s="30" t="s">
        <v>59</v>
      </c>
      <c r="BD79" s="30" t="s">
        <v>59</v>
      </c>
      <c r="BE79" s="30" t="s">
        <v>233</v>
      </c>
      <c r="BF79" s="30" t="str">
        <f>IFERROR(VLOOKUP(Data_Power_app[[#This Row],[PRO ODER]],'Result'!H:J,3,0),"")</f>
        <v>LAMINATION 1</v>
      </c>
      <c r="BG79" s="11" t="str">
        <f>IFERROR(VLOOKUP(Data_Power_app[[#This Row],[PRO ODER]]&amp;"LAM",'Real Time'!A:E,4,0),"")</f>
        <v>ML-07</v>
      </c>
      <c r="BH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9" s="30" t="str">
        <f>IFERROR(VLOOKUP(Data_Power_app[[#This Row],[PRO ODER]],'Xuất-Delay-SLT'!B:C,2,0),"")</f>
        <v>URGENT</v>
      </c>
      <c r="BJ79" s="30" t="str">
        <f>IFERROR(VLOOKUP(Data_Power_app[[#This Row],[PRO ODER]],'Plan Lean DC'!A:C,3,0),"")</f>
        <v>Line 6, 8, 9</v>
      </c>
      <c r="BK79" s="30" t="str">
        <f>IFERROR(VLOOKUP(Data_Power_app[[#This Row],[PRO ODER]]&amp;"LEAN_IN",'Real Time'!A:D,4,0),"")</f>
        <v>LEAN-08</v>
      </c>
      <c r="BL79" s="30" t="str" cm="1">
        <f t="array" ref="BL79">IFERROR(_xlfn.IFS(Data_Power_app[[#This Row],[LEANLINE PLAN]]="","",Data_Power_app[[#This Row],[LEANLINE (REALTIME)]]="","",SEARCH(RIGHT(Data_Power_app[[#This Row],[LEANLINE (REALTIME)]],1),Data_Power_app[[#This Row],[LEANLINE PLAN]],1)&gt;0,"True"),"False")</f>
        <v>True</v>
      </c>
    </row>
    <row r="80" spans="1:64" x14ac:dyDescent="0.25">
      <c r="A80" s="33">
        <v>291</v>
      </c>
      <c r="B80" s="30" t="s">
        <v>4916</v>
      </c>
      <c r="C80" s="30" t="s">
        <v>3919</v>
      </c>
      <c r="D80" s="30" t="s">
        <v>77</v>
      </c>
      <c r="E80" s="30" t="s">
        <v>143</v>
      </c>
      <c r="F80" s="30" t="s">
        <v>69</v>
      </c>
      <c r="G80" s="30">
        <v>90</v>
      </c>
      <c r="H80" s="4">
        <v>45830</v>
      </c>
      <c r="I80" s="30" t="s">
        <v>59</v>
      </c>
      <c r="J80" s="4">
        <v>45829</v>
      </c>
      <c r="K80" s="4">
        <v>45831</v>
      </c>
      <c r="L80" s="4">
        <v>45832.202800925923</v>
      </c>
      <c r="M80" s="4" t="s">
        <v>59</v>
      </c>
      <c r="N80" s="4"/>
      <c r="O80" s="4" t="s">
        <v>59</v>
      </c>
      <c r="P80" s="4" t="s">
        <v>59</v>
      </c>
      <c r="Q80" s="4" t="s">
        <v>59</v>
      </c>
      <c r="R80" s="4" t="s">
        <v>59</v>
      </c>
      <c r="S80" s="4" t="s">
        <v>59</v>
      </c>
      <c r="T80" s="4" t="s">
        <v>59</v>
      </c>
      <c r="U80" s="4"/>
      <c r="V80" s="4"/>
      <c r="W80" s="4"/>
      <c r="X80" s="4">
        <v>45835.250520833331</v>
      </c>
      <c r="Y80" s="4" t="s">
        <v>135</v>
      </c>
      <c r="Z80" s="4" t="s">
        <v>59</v>
      </c>
      <c r="AA80" s="4">
        <v>45835.252222222225</v>
      </c>
      <c r="AB80" s="4" t="s">
        <v>59</v>
      </c>
      <c r="AC80" s="4" t="s">
        <v>59</v>
      </c>
      <c r="AD80" s="4">
        <v>45834</v>
      </c>
      <c r="AE80" s="4">
        <v>45838</v>
      </c>
      <c r="AF80" s="4">
        <v>45835</v>
      </c>
      <c r="AG80" s="30" t="s">
        <v>435</v>
      </c>
      <c r="AH80" s="30" t="s">
        <v>229</v>
      </c>
      <c r="AI80" s="30" t="s">
        <v>230</v>
      </c>
      <c r="AJ80" s="30" t="s">
        <v>71</v>
      </c>
      <c r="AK80" s="30" t="s">
        <v>63</v>
      </c>
      <c r="AL80" s="30" t="s">
        <v>126</v>
      </c>
      <c r="AM80" s="30" t="s">
        <v>127</v>
      </c>
      <c r="AN80" s="30">
        <v>2.4398599999999999</v>
      </c>
      <c r="AO80" s="30" t="s">
        <v>79</v>
      </c>
      <c r="AP80" s="30" t="s">
        <v>80</v>
      </c>
      <c r="AQ80" s="30">
        <v>2.4398599999999999</v>
      </c>
      <c r="AR80" s="30" t="s">
        <v>66</v>
      </c>
      <c r="AS80" s="30"/>
      <c r="AT80" s="30"/>
      <c r="AU80" s="30" t="s">
        <v>141</v>
      </c>
      <c r="AV80" s="30" t="s">
        <v>142</v>
      </c>
      <c r="AW80" s="30">
        <v>4.5348800000000002</v>
      </c>
      <c r="AX80" s="30" t="s">
        <v>231</v>
      </c>
      <c r="AY80" s="30" t="s">
        <v>232</v>
      </c>
      <c r="AZ80" s="3">
        <v>90</v>
      </c>
      <c r="BA80" s="30" t="s">
        <v>133</v>
      </c>
      <c r="BB80" s="30">
        <v>90</v>
      </c>
      <c r="BC80" s="30" t="s">
        <v>59</v>
      </c>
      <c r="BD80" s="30" t="s">
        <v>59</v>
      </c>
      <c r="BE80" s="30" t="s">
        <v>233</v>
      </c>
      <c r="BF80" s="30" t="str">
        <f>IFERROR(VLOOKUP(Data_Power_app[[#This Row],[PRO ODER]],'Result'!H:J,3,0),"")</f>
        <v>LAMINATION 1</v>
      </c>
      <c r="BG80" s="11" t="str">
        <f>IFERROR(VLOOKUP(Data_Power_app[[#This Row],[PRO ODER]]&amp;"LAM",'Real Time'!A:E,4,0),"")</f>
        <v>ML-07</v>
      </c>
      <c r="BH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0" s="30" t="str">
        <f>IFERROR(VLOOKUP(Data_Power_app[[#This Row],[PRO ODER]],'Xuất-Delay-SLT'!B:C,2,0),"")</f>
        <v>URGENT</v>
      </c>
      <c r="BJ80" s="30" t="str">
        <f>IFERROR(VLOOKUP(Data_Power_app[[#This Row],[PRO ODER]],'Plan Lean DC'!A:C,3,0),"")</f>
        <v>Line 6, 8, 9</v>
      </c>
      <c r="BK80" s="30" t="str">
        <f>IFERROR(VLOOKUP(Data_Power_app[[#This Row],[PRO ODER]]&amp;"LEAN_IN",'Real Time'!A:D,4,0),"")</f>
        <v>LEAN-08</v>
      </c>
      <c r="BL80" s="30" t="str" cm="1">
        <f t="array" ref="BL80">IFERROR(_xlfn.IFS(Data_Power_app[[#This Row],[LEANLINE PLAN]]="","",Data_Power_app[[#This Row],[LEANLINE (REALTIME)]]="","",SEARCH(RIGHT(Data_Power_app[[#This Row],[LEANLINE (REALTIME)]],1),Data_Power_app[[#This Row],[LEANLINE PLAN]],1)&gt;0,"True"),"False")</f>
        <v>True</v>
      </c>
    </row>
    <row r="81" spans="1:64" x14ac:dyDescent="0.25">
      <c r="A81" s="33">
        <v>302</v>
      </c>
      <c r="B81" s="30" t="s">
        <v>1998</v>
      </c>
      <c r="C81" s="30" t="s">
        <v>1999</v>
      </c>
      <c r="D81" s="30" t="s">
        <v>172</v>
      </c>
      <c r="E81" s="30" t="s">
        <v>173</v>
      </c>
      <c r="F81" s="30" t="s">
        <v>58</v>
      </c>
      <c r="G81" s="30">
        <v>830</v>
      </c>
      <c r="H81" s="4">
        <v>45825</v>
      </c>
      <c r="I81" s="30" t="s">
        <v>59</v>
      </c>
      <c r="J81" s="4">
        <v>45821</v>
      </c>
      <c r="K81" s="4">
        <v>45827</v>
      </c>
      <c r="L81" s="4">
        <v>45822.387303240743</v>
      </c>
      <c r="M81" s="4">
        <v>45828</v>
      </c>
      <c r="N81" s="4">
        <v>45825.36509259259</v>
      </c>
      <c r="O81" s="4" t="s">
        <v>59</v>
      </c>
      <c r="P81" s="4" t="s">
        <v>59</v>
      </c>
      <c r="Q81" s="4" t="s">
        <v>59</v>
      </c>
      <c r="R81" s="4" t="s">
        <v>59</v>
      </c>
      <c r="S81" s="4" t="s">
        <v>59</v>
      </c>
      <c r="T81" s="4">
        <v>45831</v>
      </c>
      <c r="U81" s="4">
        <v>45829.3515625</v>
      </c>
      <c r="V81" s="4">
        <v>45831.957800925928</v>
      </c>
      <c r="W81" s="4">
        <v>45832</v>
      </c>
      <c r="X81" s="4">
        <v>45834.189212962963</v>
      </c>
      <c r="Y81" s="4" t="s">
        <v>74</v>
      </c>
      <c r="Z81" s="4">
        <v>45834</v>
      </c>
      <c r="AA81" s="4">
        <v>45834.189386574071</v>
      </c>
      <c r="AB81" s="4" t="s">
        <v>59</v>
      </c>
      <c r="AC81" s="4">
        <v>45835</v>
      </c>
      <c r="AD81" s="4">
        <v>45836</v>
      </c>
      <c r="AE81" s="4">
        <v>45838</v>
      </c>
      <c r="AF81" s="4">
        <v>45835</v>
      </c>
      <c r="AG81" s="30" t="s">
        <v>435</v>
      </c>
      <c r="AH81" s="30" t="s">
        <v>174</v>
      </c>
      <c r="AI81" s="30" t="s">
        <v>2000</v>
      </c>
      <c r="AJ81" s="30" t="s">
        <v>175</v>
      </c>
      <c r="AK81" s="30" t="s">
        <v>63</v>
      </c>
      <c r="AL81" s="30" t="s">
        <v>176</v>
      </c>
      <c r="AM81" s="30" t="s">
        <v>177</v>
      </c>
      <c r="AN81" s="30">
        <v>16.66028</v>
      </c>
      <c r="AO81" s="30" t="s">
        <v>66</v>
      </c>
      <c r="AP81" s="30"/>
      <c r="AQ81" s="30"/>
      <c r="AR81" s="30" t="s">
        <v>66</v>
      </c>
      <c r="AS81" s="30"/>
      <c r="AT81" s="30"/>
      <c r="AU81" s="30" t="s">
        <v>210</v>
      </c>
      <c r="AV81" s="30" t="s">
        <v>211</v>
      </c>
      <c r="AW81" s="30">
        <v>61.942140000000002</v>
      </c>
      <c r="AX81" s="30" t="s">
        <v>2001</v>
      </c>
      <c r="AY81" s="30" t="s">
        <v>2002</v>
      </c>
      <c r="AZ81" s="3">
        <v>830</v>
      </c>
      <c r="BA81" s="30" t="s">
        <v>59</v>
      </c>
      <c r="BB81" s="30">
        <v>830</v>
      </c>
      <c r="BC81" s="30" t="s">
        <v>59</v>
      </c>
      <c r="BD81" s="30" t="s">
        <v>59</v>
      </c>
      <c r="BE81" s="30" t="s">
        <v>59</v>
      </c>
      <c r="BF81" s="30" t="str">
        <f>IFERROR(VLOOKUP(Data_Power_app[[#This Row],[PRO ODER]],'Result'!H:J,3,0),"")</f>
        <v/>
      </c>
      <c r="BG81" s="11" t="str">
        <f>IFERROR(VLOOKUP(Data_Power_app[[#This Row],[PRO ODER]]&amp;"LAM",'Real Time'!A:E,4,0),"")</f>
        <v>ML-06</v>
      </c>
      <c r="BH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1" s="30" t="str">
        <f>IFERROR(VLOOKUP(Data_Power_app[[#This Row],[PRO ODER]],'Xuất-Delay-SLT'!B:C,2,0),"")</f>
        <v/>
      </c>
      <c r="BJ81" s="30" t="str">
        <f>IFERROR(VLOOKUP(Data_Power_app[[#This Row],[PRO ODER]],'Plan Lean DC'!A:C,3,0),"")</f>
        <v/>
      </c>
      <c r="BK81" s="30" t="str">
        <f>IFERROR(VLOOKUP(Data_Power_app[[#This Row],[PRO ODER]]&amp;"LEAN_IN",'Real Time'!A:D,4,0),"")</f>
        <v>LEANLINE1_2</v>
      </c>
      <c r="BL81" s="30" t="str" cm="1">
        <f t="array" ref="BL81">IFERROR(_xlfn.IFS(Data_Power_app[[#This Row],[LEANLINE PLAN]]="","",Data_Power_app[[#This Row],[LEANLINE (REALTIME)]]="","",SEARCH(RIGHT(Data_Power_app[[#This Row],[LEANLINE (REALTIME)]],1),Data_Power_app[[#This Row],[LEANLINE PLAN]],1)&gt;0,"True"),"False")</f>
        <v/>
      </c>
    </row>
    <row r="82" spans="1:64" x14ac:dyDescent="0.25">
      <c r="A82" s="33">
        <v>309</v>
      </c>
      <c r="B82" s="30" t="s">
        <v>4924</v>
      </c>
      <c r="C82" s="30" t="s">
        <v>4002</v>
      </c>
      <c r="D82" s="30" t="s">
        <v>77</v>
      </c>
      <c r="E82" s="30" t="s">
        <v>111</v>
      </c>
      <c r="F82" s="30" t="s">
        <v>69</v>
      </c>
      <c r="G82" s="30">
        <v>2417</v>
      </c>
      <c r="H82" s="4">
        <v>45830</v>
      </c>
      <c r="I82" s="30" t="s">
        <v>59</v>
      </c>
      <c r="J82" s="4">
        <v>45829</v>
      </c>
      <c r="K82" s="4">
        <v>45831</v>
      </c>
      <c r="L82" s="4">
        <v>45831.780381944445</v>
      </c>
      <c r="M82" s="4" t="s">
        <v>59</v>
      </c>
      <c r="N82" s="4"/>
      <c r="O82" s="4" t="s">
        <v>59</v>
      </c>
      <c r="P82" s="4" t="s">
        <v>59</v>
      </c>
      <c r="Q82" s="4" t="s">
        <v>59</v>
      </c>
      <c r="R82" s="4" t="s">
        <v>59</v>
      </c>
      <c r="S82" s="4" t="s">
        <v>59</v>
      </c>
      <c r="T82" s="4" t="s">
        <v>59</v>
      </c>
      <c r="U82" s="4"/>
      <c r="V82" s="4"/>
      <c r="W82" s="4"/>
      <c r="X82" s="4">
        <v>45834.512372685182</v>
      </c>
      <c r="Y82" s="4" t="s">
        <v>153</v>
      </c>
      <c r="Z82" s="4" t="s">
        <v>59</v>
      </c>
      <c r="AA82" s="4">
        <v>45834.72252314815</v>
      </c>
      <c r="AB82" s="4" t="s">
        <v>59</v>
      </c>
      <c r="AC82" s="4" t="s">
        <v>59</v>
      </c>
      <c r="AD82" s="4">
        <v>45836</v>
      </c>
      <c r="AE82" s="4">
        <v>45838</v>
      </c>
      <c r="AF82" s="4">
        <v>45835</v>
      </c>
      <c r="AG82" s="30" t="s">
        <v>435</v>
      </c>
      <c r="AH82" s="30" t="s">
        <v>185</v>
      </c>
      <c r="AI82" s="30" t="s">
        <v>760</v>
      </c>
      <c r="AJ82" s="30" t="s">
        <v>71</v>
      </c>
      <c r="AK82" s="30" t="s">
        <v>63</v>
      </c>
      <c r="AL82" s="30" t="s">
        <v>155</v>
      </c>
      <c r="AM82" s="30" t="s">
        <v>156</v>
      </c>
      <c r="AN82" s="30">
        <v>59.718730000000001</v>
      </c>
      <c r="AO82" s="30" t="s">
        <v>66</v>
      </c>
      <c r="AP82" s="30"/>
      <c r="AQ82" s="30"/>
      <c r="AR82" s="30" t="s">
        <v>66</v>
      </c>
      <c r="AS82" s="30"/>
      <c r="AT82" s="30"/>
      <c r="AU82" s="30" t="s">
        <v>157</v>
      </c>
      <c r="AV82" s="30" t="s">
        <v>158</v>
      </c>
      <c r="AW82" s="30">
        <v>130.60003</v>
      </c>
      <c r="AX82" s="30" t="s">
        <v>761</v>
      </c>
      <c r="AY82" s="30" t="s">
        <v>186</v>
      </c>
      <c r="AZ82" s="3">
        <v>2417</v>
      </c>
      <c r="BA82" s="30" t="s">
        <v>133</v>
      </c>
      <c r="BB82" s="30">
        <v>2417</v>
      </c>
      <c r="BC82" s="30" t="s">
        <v>59</v>
      </c>
      <c r="BD82" s="30" t="s">
        <v>59</v>
      </c>
      <c r="BE82" s="30" t="s">
        <v>187</v>
      </c>
      <c r="BF82" s="30" t="str">
        <f>IFERROR(VLOOKUP(Data_Power_app[[#This Row],[PRO ODER]],'Result'!H:J,3,0),"")</f>
        <v>LAMINATION 3</v>
      </c>
      <c r="BG82" s="11" t="str">
        <f>IFERROR(VLOOKUP(Data_Power_app[[#This Row],[PRO ODER]]&amp;"LAM",'Real Time'!A:E,4,0),"")</f>
        <v>ML-01</v>
      </c>
      <c r="BH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82" s="30" t="str">
        <f>IFERROR(VLOOKUP(Data_Power_app[[#This Row],[PRO ODER]],'Xuất-Delay-SLT'!B:C,2,0),"")</f>
        <v/>
      </c>
      <c r="BJ82" s="30" t="str">
        <f>IFERROR(VLOOKUP(Data_Power_app[[#This Row],[PRO ODER]],'Plan Lean DC'!A:C,3,0),"")</f>
        <v>Line 7</v>
      </c>
      <c r="BK82" s="30" t="str">
        <f>IFERROR(VLOOKUP(Data_Power_app[[#This Row],[PRO ODER]]&amp;"LEAN_IN",'Real Time'!A:D,4,0),"")</f>
        <v>LEAN-07</v>
      </c>
      <c r="BL82" s="30" t="str" cm="1">
        <f t="array" ref="BL82">IFERROR(_xlfn.IFS(Data_Power_app[[#This Row],[LEANLINE PLAN]]="","",Data_Power_app[[#This Row],[LEANLINE (REALTIME)]]="","",SEARCH(RIGHT(Data_Power_app[[#This Row],[LEANLINE (REALTIME)]],1),Data_Power_app[[#This Row],[LEANLINE PLAN]],1)&gt;0,"True"),"False")</f>
        <v>True</v>
      </c>
    </row>
    <row r="83" spans="1:64" x14ac:dyDescent="0.25">
      <c r="A83" s="33">
        <v>319</v>
      </c>
      <c r="B83" s="30" t="s">
        <v>4928</v>
      </c>
      <c r="C83" s="30" t="s">
        <v>4005</v>
      </c>
      <c r="D83" s="30" t="s">
        <v>77</v>
      </c>
      <c r="E83" s="30" t="s">
        <v>204</v>
      </c>
      <c r="F83" s="30" t="s">
        <v>69</v>
      </c>
      <c r="G83" s="30">
        <v>8120</v>
      </c>
      <c r="H83" s="4">
        <v>45830</v>
      </c>
      <c r="I83" s="30" t="s">
        <v>59</v>
      </c>
      <c r="J83" s="4">
        <v>45829</v>
      </c>
      <c r="K83" s="4">
        <v>45831</v>
      </c>
      <c r="L83" s="4">
        <v>45831.895439814813</v>
      </c>
      <c r="M83" s="4" t="s">
        <v>59</v>
      </c>
      <c r="N83" s="4"/>
      <c r="O83" s="4" t="s">
        <v>59</v>
      </c>
      <c r="P83" s="4" t="s">
        <v>59</v>
      </c>
      <c r="Q83" s="4" t="s">
        <v>59</v>
      </c>
      <c r="R83" s="4" t="s">
        <v>59</v>
      </c>
      <c r="S83" s="4" t="s">
        <v>59</v>
      </c>
      <c r="T83" s="4" t="s">
        <v>59</v>
      </c>
      <c r="U83" s="4"/>
      <c r="V83" s="4"/>
      <c r="W83" s="4"/>
      <c r="X83" s="4">
        <v>45834.723912037036</v>
      </c>
      <c r="Y83" s="4" t="s">
        <v>153</v>
      </c>
      <c r="Z83" s="4" t="s">
        <v>59</v>
      </c>
      <c r="AA83" s="4">
        <v>45834.870740740742</v>
      </c>
      <c r="AB83" s="4" t="s">
        <v>59</v>
      </c>
      <c r="AC83" s="4" t="s">
        <v>59</v>
      </c>
      <c r="AD83" s="4">
        <v>45836</v>
      </c>
      <c r="AE83" s="4">
        <v>45838</v>
      </c>
      <c r="AF83" s="4">
        <v>45835</v>
      </c>
      <c r="AG83" s="30" t="s">
        <v>435</v>
      </c>
      <c r="AH83" s="30" t="s">
        <v>154</v>
      </c>
      <c r="AI83" s="30" t="s">
        <v>4929</v>
      </c>
      <c r="AJ83" s="30" t="s">
        <v>71</v>
      </c>
      <c r="AK83" s="30" t="s">
        <v>85</v>
      </c>
      <c r="AL83" s="30" t="s">
        <v>155</v>
      </c>
      <c r="AM83" s="30" t="s">
        <v>156</v>
      </c>
      <c r="AN83" s="30">
        <v>201.54579000000001</v>
      </c>
      <c r="AO83" s="30" t="s">
        <v>66</v>
      </c>
      <c r="AP83" s="30"/>
      <c r="AQ83" s="30"/>
      <c r="AR83" s="30" t="s">
        <v>66</v>
      </c>
      <c r="AS83" s="30"/>
      <c r="AT83" s="30"/>
      <c r="AU83" s="30" t="s">
        <v>295</v>
      </c>
      <c r="AV83" s="30" t="s">
        <v>296</v>
      </c>
      <c r="AW83" s="30">
        <v>440.79527000000002</v>
      </c>
      <c r="AX83" s="30" t="s">
        <v>165</v>
      </c>
      <c r="AY83" s="30" t="s">
        <v>166</v>
      </c>
      <c r="AZ83" s="3">
        <v>8120</v>
      </c>
      <c r="BA83" s="30" t="s">
        <v>133</v>
      </c>
      <c r="BB83" s="30">
        <v>8120</v>
      </c>
      <c r="BC83" s="30" t="s">
        <v>59</v>
      </c>
      <c r="BD83" s="30" t="s">
        <v>59</v>
      </c>
      <c r="BE83" s="30" t="s">
        <v>149</v>
      </c>
      <c r="BF83" s="30" t="str">
        <f>IFERROR(VLOOKUP(Data_Power_app[[#This Row],[PRO ODER]],'Result'!H:J,3,0),"")</f>
        <v>LAMINATION 3</v>
      </c>
      <c r="BG83" s="11" t="str">
        <f>IFERROR(VLOOKUP(Data_Power_app[[#This Row],[PRO ODER]]&amp;"LAM",'Real Time'!A:E,4,0),"")</f>
        <v>ML-03</v>
      </c>
      <c r="BH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3" s="30" t="str">
        <f>IFERROR(VLOOKUP(Data_Power_app[[#This Row],[PRO ODER]],'Xuất-Delay-SLT'!B:C,2,0),"")</f>
        <v/>
      </c>
      <c r="BJ83" s="30" t="str">
        <f>IFERROR(VLOOKUP(Data_Power_app[[#This Row],[PRO ODER]],'Plan Lean DC'!A:C,3,0),"")</f>
        <v>Line 7</v>
      </c>
      <c r="BK83" s="30" t="str">
        <f>IFERROR(VLOOKUP(Data_Power_app[[#This Row],[PRO ODER]]&amp;"LEAN_IN",'Real Time'!A:D,4,0),"")</f>
        <v>LEAN-07</v>
      </c>
      <c r="BL83" s="30" t="str" cm="1">
        <f t="array" ref="BL83">IFERROR(_xlfn.IFS(Data_Power_app[[#This Row],[LEANLINE PLAN]]="","",Data_Power_app[[#This Row],[LEANLINE (REALTIME)]]="","",SEARCH(RIGHT(Data_Power_app[[#This Row],[LEANLINE (REALTIME)]],1),Data_Power_app[[#This Row],[LEANLINE PLAN]],1)&gt;0,"True"),"False")</f>
        <v>True</v>
      </c>
    </row>
    <row r="84" spans="1:64" x14ac:dyDescent="0.25">
      <c r="A84" s="33">
        <v>320</v>
      </c>
      <c r="B84" s="30" t="s">
        <v>3309</v>
      </c>
      <c r="C84" s="30" t="s">
        <v>3310</v>
      </c>
      <c r="D84" s="30" t="s">
        <v>77</v>
      </c>
      <c r="E84" s="30" t="s">
        <v>204</v>
      </c>
      <c r="F84" s="30" t="s">
        <v>69</v>
      </c>
      <c r="G84" s="30">
        <v>8673</v>
      </c>
      <c r="H84" s="4">
        <v>45826</v>
      </c>
      <c r="I84" s="30" t="s">
        <v>59</v>
      </c>
      <c r="J84" s="4" t="s">
        <v>8465</v>
      </c>
      <c r="K84" s="4">
        <v>45827</v>
      </c>
      <c r="L84" s="4">
        <v>45828.308067129627</v>
      </c>
      <c r="M84" s="4" t="s">
        <v>59</v>
      </c>
      <c r="N84" s="4"/>
      <c r="O84" s="4" t="s">
        <v>59</v>
      </c>
      <c r="P84" s="4" t="s">
        <v>59</v>
      </c>
      <c r="Q84" s="4" t="s">
        <v>59</v>
      </c>
      <c r="R84" s="4" t="s">
        <v>59</v>
      </c>
      <c r="S84" s="4" t="s">
        <v>59</v>
      </c>
      <c r="T84" s="4" t="s">
        <v>59</v>
      </c>
      <c r="U84" s="4"/>
      <c r="V84" s="4"/>
      <c r="W84" s="4"/>
      <c r="X84" s="4">
        <v>45833.144895833335</v>
      </c>
      <c r="Y84" s="4" t="s">
        <v>159</v>
      </c>
      <c r="Z84" s="4" t="s">
        <v>59</v>
      </c>
      <c r="AA84" s="4">
        <v>45833.145451388889</v>
      </c>
      <c r="AB84" s="4" t="s">
        <v>59</v>
      </c>
      <c r="AC84" s="4" t="s">
        <v>59</v>
      </c>
      <c r="AD84" s="4">
        <v>45836</v>
      </c>
      <c r="AE84" s="4">
        <v>45838</v>
      </c>
      <c r="AF84" s="4">
        <v>45834</v>
      </c>
      <c r="AG84" s="30" t="s">
        <v>435</v>
      </c>
      <c r="AH84" s="30" t="s">
        <v>289</v>
      </c>
      <c r="AI84" s="30" t="s">
        <v>3311</v>
      </c>
      <c r="AJ84" s="30" t="s">
        <v>71</v>
      </c>
      <c r="AK84" s="30" t="s">
        <v>85</v>
      </c>
      <c r="AL84" s="30" t="s">
        <v>155</v>
      </c>
      <c r="AM84" s="30" t="s">
        <v>156</v>
      </c>
      <c r="AN84" s="30">
        <v>179.67449999999999</v>
      </c>
      <c r="AO84" s="30" t="s">
        <v>66</v>
      </c>
      <c r="AP84" s="30"/>
      <c r="AQ84" s="30"/>
      <c r="AR84" s="30" t="s">
        <v>66</v>
      </c>
      <c r="AS84" s="30"/>
      <c r="AT84" s="30"/>
      <c r="AU84" s="30" t="s">
        <v>789</v>
      </c>
      <c r="AV84" s="30" t="s">
        <v>790</v>
      </c>
      <c r="AW84" s="30">
        <v>392.93225999999999</v>
      </c>
      <c r="AX84" s="30" t="s">
        <v>3312</v>
      </c>
      <c r="AY84" s="30" t="s">
        <v>2447</v>
      </c>
      <c r="AZ84" s="3">
        <v>8673</v>
      </c>
      <c r="BA84" s="30" t="s">
        <v>59</v>
      </c>
      <c r="BB84" s="30">
        <v>8673</v>
      </c>
      <c r="BC84" s="30" t="s">
        <v>59</v>
      </c>
      <c r="BD84" s="30" t="s">
        <v>59</v>
      </c>
      <c r="BE84" s="30" t="s">
        <v>59</v>
      </c>
      <c r="BF84" s="30" t="str">
        <f>IFERROR(VLOOKUP(Data_Power_app[[#This Row],[PRO ODER]],'Result'!H:J,3,0),"")</f>
        <v>LAMINATION 4</v>
      </c>
      <c r="BG84" s="11" t="str">
        <f>IFERROR(VLOOKUP(Data_Power_app[[#This Row],[PRO ODER]]&amp;"LAM",'Real Time'!A:E,4,0),"")</f>
        <v>ML-03</v>
      </c>
      <c r="BH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4" s="30" t="str">
        <f>IFERROR(VLOOKUP(Data_Power_app[[#This Row],[PRO ODER]],'Xuất-Delay-SLT'!B:C,2,0),"")</f>
        <v/>
      </c>
      <c r="BJ84" s="30" t="str">
        <f>IFERROR(VLOOKUP(Data_Power_app[[#This Row],[PRO ODER]],'Plan Lean DC'!A:C,3,0),"")</f>
        <v>Line 7</v>
      </c>
      <c r="BK84" s="30" t="str">
        <f>IFERROR(VLOOKUP(Data_Power_app[[#This Row],[PRO ODER]]&amp;"LEAN_IN",'Real Time'!A:D,4,0),"")</f>
        <v>LEAN-05</v>
      </c>
      <c r="BL84" s="30" t="str" cm="1">
        <f t="array" ref="BL84">IFERROR(_xlfn.IFS(Data_Power_app[[#This Row],[LEANLINE PLAN]]="","",Data_Power_app[[#This Row],[LEANLINE (REALTIME)]]="","",SEARCH(RIGHT(Data_Power_app[[#This Row],[LEANLINE (REALTIME)]],1),Data_Power_app[[#This Row],[LEANLINE PLAN]],1)&gt;0,"True"),"False")</f>
        <v>False</v>
      </c>
    </row>
    <row r="85" spans="1:64" x14ac:dyDescent="0.25">
      <c r="A85" s="33">
        <v>359</v>
      </c>
      <c r="B85" s="30" t="s">
        <v>1713</v>
      </c>
      <c r="C85" s="30" t="s">
        <v>1714</v>
      </c>
      <c r="D85" s="30" t="s">
        <v>77</v>
      </c>
      <c r="E85" s="30" t="s">
        <v>108</v>
      </c>
      <c r="F85" s="30" t="s">
        <v>58</v>
      </c>
      <c r="G85" s="30">
        <v>4404</v>
      </c>
      <c r="H85" s="4">
        <v>45831</v>
      </c>
      <c r="I85" s="30" t="s">
        <v>59</v>
      </c>
      <c r="J85" s="4">
        <v>45819</v>
      </c>
      <c r="K85" s="4">
        <v>45832</v>
      </c>
      <c r="L85" s="4">
        <v>45821.955000000002</v>
      </c>
      <c r="M85" s="4">
        <v>45832</v>
      </c>
      <c r="N85" s="4">
        <v>45822.606412037036</v>
      </c>
      <c r="O85" s="4" t="s">
        <v>59</v>
      </c>
      <c r="P85" s="4" t="s">
        <v>59</v>
      </c>
      <c r="Q85" s="4" t="s">
        <v>59</v>
      </c>
      <c r="R85" s="4" t="s">
        <v>59</v>
      </c>
      <c r="S85" s="4" t="s">
        <v>59</v>
      </c>
      <c r="T85" s="4">
        <v>45833</v>
      </c>
      <c r="U85" s="4">
        <v>45822.948854166665</v>
      </c>
      <c r="V85" s="4">
        <v>45831.517500000002</v>
      </c>
      <c r="W85" s="4">
        <v>45835</v>
      </c>
      <c r="X85" s="4">
        <v>45832.643391203703</v>
      </c>
      <c r="Y85" s="4" t="s">
        <v>135</v>
      </c>
      <c r="Z85" s="4">
        <v>45835</v>
      </c>
      <c r="AA85" s="4">
        <v>45832.925185185188</v>
      </c>
      <c r="AB85" s="4" t="s">
        <v>59</v>
      </c>
      <c r="AC85" s="4">
        <v>45836</v>
      </c>
      <c r="AD85" s="4">
        <v>45836</v>
      </c>
      <c r="AE85" s="4">
        <v>45838</v>
      </c>
      <c r="AF85" s="4">
        <v>45835</v>
      </c>
      <c r="AG85" s="30" t="s">
        <v>435</v>
      </c>
      <c r="AH85" s="30" t="s">
        <v>122</v>
      </c>
      <c r="AI85" s="30" t="s">
        <v>966</v>
      </c>
      <c r="AJ85" s="30" t="s">
        <v>123</v>
      </c>
      <c r="AK85" s="30" t="s">
        <v>85</v>
      </c>
      <c r="AL85" s="30" t="s">
        <v>109</v>
      </c>
      <c r="AM85" s="30" t="s">
        <v>110</v>
      </c>
      <c r="AN85" s="30">
        <v>168.29427000000001</v>
      </c>
      <c r="AO85" s="30" t="s">
        <v>66</v>
      </c>
      <c r="AP85" s="30"/>
      <c r="AQ85" s="30"/>
      <c r="AR85" s="30" t="s">
        <v>66</v>
      </c>
      <c r="AS85" s="30"/>
      <c r="AT85" s="30"/>
      <c r="AU85" s="30" t="s">
        <v>124</v>
      </c>
      <c r="AV85" s="30" t="s">
        <v>125</v>
      </c>
      <c r="AW85" s="30">
        <v>368.07666999999998</v>
      </c>
      <c r="AX85" s="30" t="s">
        <v>543</v>
      </c>
      <c r="AY85" s="30" t="s">
        <v>544</v>
      </c>
      <c r="AZ85" s="3">
        <v>3827</v>
      </c>
      <c r="BA85" s="30" t="s">
        <v>59</v>
      </c>
      <c r="BB85" s="30">
        <v>4404</v>
      </c>
      <c r="BC85" s="30" t="s">
        <v>59</v>
      </c>
      <c r="BD85" s="30" t="s">
        <v>59</v>
      </c>
      <c r="BE85" s="30" t="s">
        <v>59</v>
      </c>
      <c r="BF85" s="30" t="str">
        <f>IFERROR(VLOOKUP(Data_Power_app[[#This Row],[PRO ODER]],'Result'!H:J,3,0),"")</f>
        <v/>
      </c>
      <c r="BG85" s="11" t="str">
        <f>IFERROR(VLOOKUP(Data_Power_app[[#This Row],[PRO ODER]]&amp;"LAM",'Real Time'!A:E,4,0),"")</f>
        <v>ML-05</v>
      </c>
      <c r="BH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5" s="30" t="str">
        <f>IFERROR(VLOOKUP(Data_Power_app[[#This Row],[PRO ODER]],'Xuất-Delay-SLT'!B:C,2,0),"")</f>
        <v/>
      </c>
      <c r="BJ85" s="30" t="str">
        <f>IFERROR(VLOOKUP(Data_Power_app[[#This Row],[PRO ODER]],'Plan Lean DC'!A:C,3,0),"")</f>
        <v/>
      </c>
      <c r="BK85" s="30" t="str">
        <f>IFERROR(VLOOKUP(Data_Power_app[[#This Row],[PRO ODER]]&amp;"LEAN_IN",'Real Time'!A:D,4,0),"")</f>
        <v>LEAN-08</v>
      </c>
      <c r="BL85" s="30" t="str" cm="1">
        <f t="array" ref="BL85">IFERROR(_xlfn.IFS(Data_Power_app[[#This Row],[LEANLINE PLAN]]="","",Data_Power_app[[#This Row],[LEANLINE (REALTIME)]]="","",SEARCH(RIGHT(Data_Power_app[[#This Row],[LEANLINE (REALTIME)]],1),Data_Power_app[[#This Row],[LEANLINE PLAN]],1)&gt;0,"True"),"False")</f>
        <v/>
      </c>
    </row>
    <row r="86" spans="1:64" x14ac:dyDescent="0.25">
      <c r="A86" s="33">
        <v>363</v>
      </c>
      <c r="B86" s="30" t="s">
        <v>6052</v>
      </c>
      <c r="C86" s="30" t="s">
        <v>6053</v>
      </c>
      <c r="D86" s="30" t="s">
        <v>77</v>
      </c>
      <c r="E86" s="30" t="s">
        <v>104</v>
      </c>
      <c r="F86" s="30" t="s">
        <v>69</v>
      </c>
      <c r="G86" s="30">
        <v>146</v>
      </c>
      <c r="H86" s="4">
        <v>45832</v>
      </c>
      <c r="I86" s="30" t="s">
        <v>59</v>
      </c>
      <c r="J86" s="4">
        <v>45832</v>
      </c>
      <c r="K86" s="4">
        <v>45833</v>
      </c>
      <c r="L86" s="4">
        <v>45833.903692129628</v>
      </c>
      <c r="M86" s="4" t="s">
        <v>59</v>
      </c>
      <c r="N86" s="4"/>
      <c r="O86" s="4" t="s">
        <v>59</v>
      </c>
      <c r="P86" s="4" t="s">
        <v>59</v>
      </c>
      <c r="Q86" s="4" t="s">
        <v>59</v>
      </c>
      <c r="R86" s="4" t="s">
        <v>59</v>
      </c>
      <c r="S86" s="4" t="s">
        <v>59</v>
      </c>
      <c r="T86" s="4" t="s">
        <v>59</v>
      </c>
      <c r="U86" s="4"/>
      <c r="V86" s="4"/>
      <c r="W86" s="4"/>
      <c r="X86" s="4">
        <v>45834.090150462966</v>
      </c>
      <c r="Y86" s="4" t="s">
        <v>70</v>
      </c>
      <c r="Z86" s="4" t="s">
        <v>59</v>
      </c>
      <c r="AA86" s="4">
        <v>45834.092511574076</v>
      </c>
      <c r="AB86" s="4" t="s">
        <v>59</v>
      </c>
      <c r="AC86" s="4" t="s">
        <v>59</v>
      </c>
      <c r="AD86" s="4">
        <v>45836</v>
      </c>
      <c r="AE86" s="4">
        <v>45838</v>
      </c>
      <c r="AF86" s="4">
        <v>45835</v>
      </c>
      <c r="AG86" s="30" t="s">
        <v>435</v>
      </c>
      <c r="AH86" s="30" t="s">
        <v>105</v>
      </c>
      <c r="AI86" s="30" t="s">
        <v>4911</v>
      </c>
      <c r="AJ86" s="30" t="s">
        <v>71</v>
      </c>
      <c r="AK86" s="30" t="s">
        <v>85</v>
      </c>
      <c r="AL86" s="30" t="s">
        <v>106</v>
      </c>
      <c r="AM86" s="30" t="s">
        <v>107</v>
      </c>
      <c r="AN86" s="30">
        <v>3.54358</v>
      </c>
      <c r="AO86" s="30" t="s">
        <v>66</v>
      </c>
      <c r="AP86" s="30"/>
      <c r="AQ86" s="30"/>
      <c r="AR86" s="30" t="s">
        <v>66</v>
      </c>
      <c r="AS86" s="30"/>
      <c r="AT86" s="30"/>
      <c r="AU86" s="30" t="s">
        <v>190</v>
      </c>
      <c r="AV86" s="30" t="s">
        <v>191</v>
      </c>
      <c r="AW86" s="30">
        <v>7.7494300000000003</v>
      </c>
      <c r="AX86" s="30" t="s">
        <v>857</v>
      </c>
      <c r="AY86" s="30" t="s">
        <v>858</v>
      </c>
      <c r="AZ86" s="3">
        <v>146</v>
      </c>
      <c r="BA86" s="30" t="s">
        <v>59</v>
      </c>
      <c r="BB86" s="30">
        <v>146</v>
      </c>
      <c r="BC86" s="30" t="s">
        <v>59</v>
      </c>
      <c r="BD86" s="30" t="s">
        <v>59</v>
      </c>
      <c r="BE86" s="30" t="s">
        <v>59</v>
      </c>
      <c r="BF86" s="30" t="str">
        <f>IFERROR(VLOOKUP(Data_Power_app[[#This Row],[PRO ODER]],'Result'!H:J,3,0),"")</f>
        <v>LAMINATION 3</v>
      </c>
      <c r="BG86" s="11" t="str">
        <f>IFERROR(VLOOKUP(Data_Power_app[[#This Row],[PRO ODER]]&amp;"LAM",'Real Time'!A:E,4,0),"")</f>
        <v>ML-03</v>
      </c>
      <c r="BH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6" s="30" t="str">
        <f>IFERROR(VLOOKUP(Data_Power_app[[#This Row],[PRO ODER]],'Xuất-Delay-SLT'!B:C,2,0),"")</f>
        <v/>
      </c>
      <c r="BJ86" s="30" t="str">
        <f>IFERROR(VLOOKUP(Data_Power_app[[#This Row],[PRO ODER]],'Plan Lean DC'!A:C,3,0),"")</f>
        <v>Line 6, 8, 9</v>
      </c>
      <c r="BK86" s="30" t="str">
        <f>IFERROR(VLOOKUP(Data_Power_app[[#This Row],[PRO ODER]]&amp;"LEAN_IN",'Real Time'!A:D,4,0),"")</f>
        <v>LEAN-06</v>
      </c>
      <c r="BL86" s="30" t="str" cm="1">
        <f t="array" ref="BL86">IFERROR(_xlfn.IFS(Data_Power_app[[#This Row],[LEANLINE PLAN]]="","",Data_Power_app[[#This Row],[LEANLINE (REALTIME)]]="","",SEARCH(RIGHT(Data_Power_app[[#This Row],[LEANLINE (REALTIME)]],1),Data_Power_app[[#This Row],[LEANLINE PLAN]],1)&gt;0,"True"),"False")</f>
        <v>True</v>
      </c>
    </row>
    <row r="87" spans="1:64" x14ac:dyDescent="0.25">
      <c r="A87" s="33">
        <v>388</v>
      </c>
      <c r="B87" s="30" t="s">
        <v>4914</v>
      </c>
      <c r="C87" s="30" t="s">
        <v>3864</v>
      </c>
      <c r="D87" s="30" t="s">
        <v>172</v>
      </c>
      <c r="E87" s="30" t="s">
        <v>173</v>
      </c>
      <c r="F87" s="30" t="s">
        <v>58</v>
      </c>
      <c r="G87" s="30">
        <v>2</v>
      </c>
      <c r="H87" s="4">
        <v>45828</v>
      </c>
      <c r="I87" s="30" t="s">
        <v>59</v>
      </c>
      <c r="J87" s="4">
        <v>45828</v>
      </c>
      <c r="K87" s="4">
        <v>45829</v>
      </c>
      <c r="L87" s="4">
        <v>45829.241620370369</v>
      </c>
      <c r="M87" s="4">
        <v>45831</v>
      </c>
      <c r="N87" s="4">
        <v>45833.368796296294</v>
      </c>
      <c r="O87" s="4" t="s">
        <v>59</v>
      </c>
      <c r="P87" s="4" t="s">
        <v>59</v>
      </c>
      <c r="Q87" s="4" t="s">
        <v>59</v>
      </c>
      <c r="R87" s="4" t="s">
        <v>59</v>
      </c>
      <c r="S87" s="4" t="s">
        <v>59</v>
      </c>
      <c r="T87" s="4">
        <v>45834</v>
      </c>
      <c r="U87" s="4">
        <v>45834.446701388886</v>
      </c>
      <c r="V87" s="4">
        <v>45834.576805555553</v>
      </c>
      <c r="W87" s="4">
        <v>45835</v>
      </c>
      <c r="X87" s="4">
        <v>45834.158877314818</v>
      </c>
      <c r="Y87" s="4" t="s">
        <v>74</v>
      </c>
      <c r="Z87" s="4">
        <v>45835</v>
      </c>
      <c r="AA87" s="4">
        <v>45834.159131944441</v>
      </c>
      <c r="AB87" s="4" t="s">
        <v>59</v>
      </c>
      <c r="AC87" s="4">
        <v>45836</v>
      </c>
      <c r="AD87" s="4">
        <v>45836</v>
      </c>
      <c r="AE87" s="4">
        <v>45838</v>
      </c>
      <c r="AF87" s="4">
        <v>45835</v>
      </c>
      <c r="AG87" s="30" t="s">
        <v>435</v>
      </c>
      <c r="AH87" s="30" t="s">
        <v>174</v>
      </c>
      <c r="AI87" s="30" t="s">
        <v>2571</v>
      </c>
      <c r="AJ87" s="30" t="s">
        <v>175</v>
      </c>
      <c r="AK87" s="30" t="s">
        <v>63</v>
      </c>
      <c r="AL87" s="30" t="s">
        <v>176</v>
      </c>
      <c r="AM87" s="30" t="s">
        <v>177</v>
      </c>
      <c r="AN87" s="30">
        <v>4.0800000000000003E-2</v>
      </c>
      <c r="AO87" s="30" t="s">
        <v>66</v>
      </c>
      <c r="AP87" s="30"/>
      <c r="AQ87" s="30"/>
      <c r="AR87" s="30" t="s">
        <v>66</v>
      </c>
      <c r="AS87" s="30"/>
      <c r="AT87" s="30"/>
      <c r="AU87" s="30" t="s">
        <v>275</v>
      </c>
      <c r="AV87" s="30" t="s">
        <v>276</v>
      </c>
      <c r="AW87" s="30">
        <v>0.15168999999999999</v>
      </c>
      <c r="AX87" s="30" t="s">
        <v>2572</v>
      </c>
      <c r="AY87" s="30" t="s">
        <v>2573</v>
      </c>
      <c r="AZ87" s="3">
        <v>2</v>
      </c>
      <c r="BA87" s="30" t="s">
        <v>59</v>
      </c>
      <c r="BB87" s="30">
        <v>2</v>
      </c>
      <c r="BC87" s="30" t="s">
        <v>59</v>
      </c>
      <c r="BD87" s="30" t="s">
        <v>59</v>
      </c>
      <c r="BE87" s="30" t="s">
        <v>59</v>
      </c>
      <c r="BF87" s="30" t="str">
        <f>IFERROR(VLOOKUP(Data_Power_app[[#This Row],[PRO ODER]],'Result'!H:J,3,0),"")</f>
        <v/>
      </c>
      <c r="BG87" s="11" t="str">
        <f>IFERROR(VLOOKUP(Data_Power_app[[#This Row],[PRO ODER]]&amp;"LAM",'Real Time'!A:E,4,0),"")</f>
        <v>ML-01</v>
      </c>
      <c r="BH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7" s="30" t="str">
        <f>IFERROR(VLOOKUP(Data_Power_app[[#This Row],[PRO ODER]],'Xuất-Delay-SLT'!B:C,2,0),"")</f>
        <v/>
      </c>
      <c r="BJ87" s="30" t="str">
        <f>IFERROR(VLOOKUP(Data_Power_app[[#This Row],[PRO ODER]],'Plan Lean DC'!A:C,3,0),"")</f>
        <v/>
      </c>
      <c r="BK87" s="30" t="str">
        <f>IFERROR(VLOOKUP(Data_Power_app[[#This Row],[PRO ODER]]&amp;"LEAN_IN",'Real Time'!A:D,4,0),"")</f>
        <v>LEANLINE1_2</v>
      </c>
      <c r="BL87" s="30" t="str" cm="1">
        <f t="array" ref="BL87">IFERROR(_xlfn.IFS(Data_Power_app[[#This Row],[LEANLINE PLAN]]="","",Data_Power_app[[#This Row],[LEANLINE (REALTIME)]]="","",SEARCH(RIGHT(Data_Power_app[[#This Row],[LEANLINE (REALTIME)]],1),Data_Power_app[[#This Row],[LEANLINE PLAN]],1)&gt;0,"True"),"False")</f>
        <v/>
      </c>
    </row>
    <row r="88" spans="1:64" x14ac:dyDescent="0.25">
      <c r="A88" s="33">
        <v>389</v>
      </c>
      <c r="B88" s="30" t="s">
        <v>4925</v>
      </c>
      <c r="C88" s="30" t="s">
        <v>4008</v>
      </c>
      <c r="D88" s="30" t="s">
        <v>77</v>
      </c>
      <c r="E88" s="30" t="s">
        <v>143</v>
      </c>
      <c r="F88" s="30" t="s">
        <v>69</v>
      </c>
      <c r="G88" s="30">
        <v>2</v>
      </c>
      <c r="H88" s="4">
        <v>45830</v>
      </c>
      <c r="I88" s="30" t="s">
        <v>59</v>
      </c>
      <c r="J88" s="4">
        <v>45829</v>
      </c>
      <c r="K88" s="4">
        <v>45831</v>
      </c>
      <c r="L88" s="4">
        <v>45832.201608796298</v>
      </c>
      <c r="M88" s="4" t="s">
        <v>59</v>
      </c>
      <c r="N88" s="4"/>
      <c r="O88" s="4" t="s">
        <v>59</v>
      </c>
      <c r="P88" s="4" t="s">
        <v>59</v>
      </c>
      <c r="Q88" s="4" t="s">
        <v>59</v>
      </c>
      <c r="R88" s="4" t="s">
        <v>59</v>
      </c>
      <c r="S88" s="4" t="s">
        <v>59</v>
      </c>
      <c r="T88" s="4" t="s">
        <v>59</v>
      </c>
      <c r="U88" s="4"/>
      <c r="V88" s="4"/>
      <c r="W88" s="4"/>
      <c r="X88" s="4">
        <v>45835.250057870369</v>
      </c>
      <c r="Y88" s="4" t="s">
        <v>135</v>
      </c>
      <c r="Z88" s="4" t="s">
        <v>59</v>
      </c>
      <c r="AA88" s="4">
        <v>45835.252662037034</v>
      </c>
      <c r="AB88" s="4" t="s">
        <v>59</v>
      </c>
      <c r="AC88" s="4" t="s">
        <v>59</v>
      </c>
      <c r="AD88" s="4">
        <v>45838</v>
      </c>
      <c r="AE88" s="4">
        <v>45838</v>
      </c>
      <c r="AF88" s="4">
        <v>45835</v>
      </c>
      <c r="AG88" s="30" t="s">
        <v>435</v>
      </c>
      <c r="AH88" s="30" t="s">
        <v>229</v>
      </c>
      <c r="AI88" s="30" t="s">
        <v>1918</v>
      </c>
      <c r="AJ88" s="30" t="s">
        <v>71</v>
      </c>
      <c r="AK88" s="30" t="s">
        <v>63</v>
      </c>
      <c r="AL88" s="30" t="s">
        <v>1919</v>
      </c>
      <c r="AM88" s="30" t="s">
        <v>1920</v>
      </c>
      <c r="AN88" s="30">
        <v>6.2420000000000003E-2</v>
      </c>
      <c r="AO88" s="30" t="s">
        <v>79</v>
      </c>
      <c r="AP88" s="30" t="s">
        <v>80</v>
      </c>
      <c r="AQ88" s="30">
        <v>6.2420000000000003E-2</v>
      </c>
      <c r="AR88" s="30" t="s">
        <v>66</v>
      </c>
      <c r="AS88" s="30"/>
      <c r="AT88" s="30"/>
      <c r="AU88" s="30" t="s">
        <v>585</v>
      </c>
      <c r="AV88" s="30" t="s">
        <v>586</v>
      </c>
      <c r="AW88" s="30">
        <v>0.11604</v>
      </c>
      <c r="AX88" s="30" t="s">
        <v>1921</v>
      </c>
      <c r="AY88" s="30" t="s">
        <v>1922</v>
      </c>
      <c r="AZ88" s="3">
        <v>2</v>
      </c>
      <c r="BA88" s="30" t="s">
        <v>133</v>
      </c>
      <c r="BB88" s="30">
        <v>2</v>
      </c>
      <c r="BC88" s="30" t="s">
        <v>59</v>
      </c>
      <c r="BD88" s="30" t="s">
        <v>59</v>
      </c>
      <c r="BE88" s="30" t="s">
        <v>1923</v>
      </c>
      <c r="BF88" s="30" t="str">
        <f>IFERROR(VLOOKUP(Data_Power_app[[#This Row],[PRO ODER]],'Result'!H:J,3,0),"")</f>
        <v>LAMINATION 1</v>
      </c>
      <c r="BG88" s="11" t="str">
        <f>IFERROR(VLOOKUP(Data_Power_app[[#This Row],[PRO ODER]]&amp;"LAM",'Real Time'!A:E,4,0),"")</f>
        <v>ML-07</v>
      </c>
      <c r="BH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8" s="30" t="str">
        <f>IFERROR(VLOOKUP(Data_Power_app[[#This Row],[PRO ODER]],'Xuất-Delay-SLT'!B:C,2,0),"")</f>
        <v/>
      </c>
      <c r="BJ88" s="30" t="str">
        <f>IFERROR(VLOOKUP(Data_Power_app[[#This Row],[PRO ODER]],'Plan Lean DC'!A:C,3,0),"")</f>
        <v>Line 6, 8, 9</v>
      </c>
      <c r="BK88" s="30" t="str">
        <f>IFERROR(VLOOKUP(Data_Power_app[[#This Row],[PRO ODER]]&amp;"LEAN_IN",'Real Time'!A:D,4,0),"")</f>
        <v>LEAN-08</v>
      </c>
      <c r="BL88" s="30" t="str" cm="1">
        <f t="array" ref="BL88">IFERROR(_xlfn.IFS(Data_Power_app[[#This Row],[LEANLINE PLAN]]="","",Data_Power_app[[#This Row],[LEANLINE (REALTIME)]]="","",SEARCH(RIGHT(Data_Power_app[[#This Row],[LEANLINE (REALTIME)]],1),Data_Power_app[[#This Row],[LEANLINE PLAN]],1)&gt;0,"True"),"False")</f>
        <v>True</v>
      </c>
    </row>
    <row r="89" spans="1:64" x14ac:dyDescent="0.25">
      <c r="A89" s="33">
        <v>398</v>
      </c>
      <c r="B89" s="30" t="s">
        <v>4930</v>
      </c>
      <c r="C89" s="30" t="s">
        <v>4041</v>
      </c>
      <c r="D89" s="30" t="s">
        <v>77</v>
      </c>
      <c r="E89" s="30" t="s">
        <v>108</v>
      </c>
      <c r="F89" s="30" t="s">
        <v>69</v>
      </c>
      <c r="G89" s="30">
        <v>5215</v>
      </c>
      <c r="H89" s="4">
        <v>45830</v>
      </c>
      <c r="I89" s="30" t="s">
        <v>59</v>
      </c>
      <c r="J89" s="4">
        <v>45829</v>
      </c>
      <c r="K89" s="4">
        <v>45831</v>
      </c>
      <c r="L89" s="4">
        <v>45831.409861111111</v>
      </c>
      <c r="M89" s="4" t="s">
        <v>59</v>
      </c>
      <c r="N89" s="4"/>
      <c r="O89" s="4" t="s">
        <v>59</v>
      </c>
      <c r="P89" s="4" t="s">
        <v>59</v>
      </c>
      <c r="Q89" s="4" t="s">
        <v>59</v>
      </c>
      <c r="R89" s="4" t="s">
        <v>59</v>
      </c>
      <c r="S89" s="4" t="s">
        <v>59</v>
      </c>
      <c r="T89" s="4" t="s">
        <v>59</v>
      </c>
      <c r="U89" s="4"/>
      <c r="V89" s="4"/>
      <c r="W89" s="4"/>
      <c r="X89" s="4">
        <v>45834.696967592594</v>
      </c>
      <c r="Y89" s="4" t="s">
        <v>159</v>
      </c>
      <c r="Z89" s="4" t="s">
        <v>59</v>
      </c>
      <c r="AA89" s="4">
        <v>45834.725069444445</v>
      </c>
      <c r="AB89" s="4" t="s">
        <v>59</v>
      </c>
      <c r="AC89" s="4" t="s">
        <v>59</v>
      </c>
      <c r="AD89" s="4">
        <v>45838</v>
      </c>
      <c r="AE89" s="4">
        <v>45838</v>
      </c>
      <c r="AF89" s="4">
        <v>45835</v>
      </c>
      <c r="AG89" s="30" t="s">
        <v>435</v>
      </c>
      <c r="AH89" s="30" t="s">
        <v>160</v>
      </c>
      <c r="AI89" s="30" t="s">
        <v>2410</v>
      </c>
      <c r="AJ89" s="30" t="s">
        <v>71</v>
      </c>
      <c r="AK89" s="30" t="s">
        <v>85</v>
      </c>
      <c r="AL89" s="30" t="s">
        <v>161</v>
      </c>
      <c r="AM89" s="30" t="s">
        <v>162</v>
      </c>
      <c r="AN89" s="30">
        <v>134.96266</v>
      </c>
      <c r="AO89" s="30" t="s">
        <v>66</v>
      </c>
      <c r="AP89" s="30"/>
      <c r="AQ89" s="30"/>
      <c r="AR89" s="30" t="s">
        <v>66</v>
      </c>
      <c r="AS89" s="30"/>
      <c r="AT89" s="30"/>
      <c r="AU89" s="30" t="s">
        <v>217</v>
      </c>
      <c r="AV89" s="30" t="s">
        <v>218</v>
      </c>
      <c r="AW89" s="30">
        <v>295.15820000000002</v>
      </c>
      <c r="AX89" s="30" t="s">
        <v>2411</v>
      </c>
      <c r="AY89" s="30" t="s">
        <v>2412</v>
      </c>
      <c r="AZ89" s="3">
        <v>5215</v>
      </c>
      <c r="BA89" s="30" t="s">
        <v>133</v>
      </c>
      <c r="BB89" s="30">
        <v>5215</v>
      </c>
      <c r="BC89" s="30" t="s">
        <v>59</v>
      </c>
      <c r="BD89" s="30" t="s">
        <v>59</v>
      </c>
      <c r="BE89" s="30" t="s">
        <v>163</v>
      </c>
      <c r="BF89" s="30" t="str">
        <f>IFERROR(VLOOKUP(Data_Power_app[[#This Row],[PRO ODER]],'Result'!H:J,3,0),"")</f>
        <v/>
      </c>
      <c r="BG89" s="11" t="str">
        <f>IFERROR(VLOOKUP(Data_Power_app[[#This Row],[PRO ODER]]&amp;"LAM",'Real Time'!A:E,4,0),"")</f>
        <v>ML-02</v>
      </c>
      <c r="BH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9" s="30" t="str">
        <f>IFERROR(VLOOKUP(Data_Power_app[[#This Row],[PRO ODER]],'Xuất-Delay-SLT'!B:C,2,0),"")</f>
        <v/>
      </c>
      <c r="BJ89" s="30" t="str">
        <f>IFERROR(VLOOKUP(Data_Power_app[[#This Row],[PRO ODER]],'Plan Lean DC'!A:C,3,0),"")</f>
        <v>Line 5</v>
      </c>
      <c r="BK89" s="30" t="str">
        <f>IFERROR(VLOOKUP(Data_Power_app[[#This Row],[PRO ODER]]&amp;"LEAN_IN",'Real Time'!A:D,4,0),"")</f>
        <v>LEAN-05</v>
      </c>
      <c r="BL89" s="30" t="str" cm="1">
        <f t="array" ref="BL89">IFERROR(_xlfn.IFS(Data_Power_app[[#This Row],[LEANLINE PLAN]]="","",Data_Power_app[[#This Row],[LEANLINE (REALTIME)]]="","",SEARCH(RIGHT(Data_Power_app[[#This Row],[LEANLINE (REALTIME)]],1),Data_Power_app[[#This Row],[LEANLINE PLAN]],1)&gt;0,"True"),"False")</f>
        <v>True</v>
      </c>
    </row>
    <row r="90" spans="1:64" x14ac:dyDescent="0.25">
      <c r="A90" s="33">
        <v>402</v>
      </c>
      <c r="B90" s="30" t="s">
        <v>4931</v>
      </c>
      <c r="C90" s="30" t="s">
        <v>3928</v>
      </c>
      <c r="D90" s="30" t="s">
        <v>77</v>
      </c>
      <c r="E90" s="30" t="s">
        <v>111</v>
      </c>
      <c r="F90" s="30" t="s">
        <v>69</v>
      </c>
      <c r="G90" s="30">
        <v>2973</v>
      </c>
      <c r="H90" s="4">
        <v>45830</v>
      </c>
      <c r="I90" s="30" t="s">
        <v>59</v>
      </c>
      <c r="J90" s="4">
        <v>45829</v>
      </c>
      <c r="K90" s="4">
        <v>45831</v>
      </c>
      <c r="L90" s="4">
        <v>45831.236875000002</v>
      </c>
      <c r="M90" s="4" t="s">
        <v>59</v>
      </c>
      <c r="N90" s="4"/>
      <c r="O90" s="4" t="s">
        <v>59</v>
      </c>
      <c r="P90" s="4" t="s">
        <v>59</v>
      </c>
      <c r="Q90" s="4" t="s">
        <v>59</v>
      </c>
      <c r="R90" s="4" t="s">
        <v>59</v>
      </c>
      <c r="S90" s="4" t="s">
        <v>59</v>
      </c>
      <c r="T90" s="4" t="s">
        <v>59</v>
      </c>
      <c r="U90" s="4"/>
      <c r="V90" s="4"/>
      <c r="W90" s="4"/>
      <c r="X90" s="4">
        <v>45834.688240740739</v>
      </c>
      <c r="Y90" s="4" t="s">
        <v>70</v>
      </c>
      <c r="Z90" s="4" t="s">
        <v>59</v>
      </c>
      <c r="AA90" s="4">
        <v>45834.959236111114</v>
      </c>
      <c r="AB90" s="4" t="s">
        <v>59</v>
      </c>
      <c r="AC90" s="4" t="s">
        <v>59</v>
      </c>
      <c r="AD90" s="4">
        <v>45834</v>
      </c>
      <c r="AE90" s="4">
        <v>45839</v>
      </c>
      <c r="AF90" s="4">
        <v>45835</v>
      </c>
      <c r="AG90" s="30" t="s">
        <v>435</v>
      </c>
      <c r="AH90" s="30" t="s">
        <v>197</v>
      </c>
      <c r="AI90" s="30" t="s">
        <v>577</v>
      </c>
      <c r="AJ90" s="30" t="s">
        <v>71</v>
      </c>
      <c r="AK90" s="30" t="s">
        <v>63</v>
      </c>
      <c r="AL90" s="30" t="s">
        <v>155</v>
      </c>
      <c r="AM90" s="30" t="s">
        <v>156</v>
      </c>
      <c r="AN90" s="30">
        <v>73.102130000000002</v>
      </c>
      <c r="AO90" s="30" t="s">
        <v>66</v>
      </c>
      <c r="AP90" s="30"/>
      <c r="AQ90" s="30"/>
      <c r="AR90" s="30" t="s">
        <v>66</v>
      </c>
      <c r="AS90" s="30"/>
      <c r="AT90" s="30"/>
      <c r="AU90" s="30" t="s">
        <v>578</v>
      </c>
      <c r="AV90" s="30" t="s">
        <v>579</v>
      </c>
      <c r="AW90" s="30">
        <v>159.86865</v>
      </c>
      <c r="AX90" s="30" t="s">
        <v>580</v>
      </c>
      <c r="AY90" s="30" t="s">
        <v>581</v>
      </c>
      <c r="AZ90" s="3">
        <v>2973</v>
      </c>
      <c r="BA90" s="30" t="s">
        <v>133</v>
      </c>
      <c r="BB90" s="30">
        <v>2973</v>
      </c>
      <c r="BC90" s="30" t="s">
        <v>59</v>
      </c>
      <c r="BD90" s="30" t="s">
        <v>59</v>
      </c>
      <c r="BE90" s="30" t="s">
        <v>187</v>
      </c>
      <c r="BF90" s="30" t="str">
        <f>IFERROR(VLOOKUP(Data_Power_app[[#This Row],[PRO ODER]],'Result'!H:J,3,0),"")</f>
        <v>LAMINATION 3</v>
      </c>
      <c r="BG90" s="11" t="str">
        <f>IFERROR(VLOOKUP(Data_Power_app[[#This Row],[PRO ODER]]&amp;"LAM",'Real Time'!A:E,4,0),"")</f>
        <v>ML-03</v>
      </c>
      <c r="BH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90" s="30" t="str">
        <f>IFERROR(VLOOKUP(Data_Power_app[[#This Row],[PRO ODER]],'Xuất-Delay-SLT'!B:C,2,0),"")</f>
        <v/>
      </c>
      <c r="BJ90" s="30" t="str">
        <f>IFERROR(VLOOKUP(Data_Power_app[[#This Row],[PRO ODER]],'Plan Lean DC'!A:C,3,0),"")</f>
        <v>Line 6, 8, 9</v>
      </c>
      <c r="BK90" s="30" t="str">
        <f>IFERROR(VLOOKUP(Data_Power_app[[#This Row],[PRO ODER]]&amp;"LEAN_IN",'Real Time'!A:D,4,0),"")</f>
        <v>LEAN-06</v>
      </c>
      <c r="BL90" s="30" t="str" cm="1">
        <f t="array" ref="BL90">IFERROR(_xlfn.IFS(Data_Power_app[[#This Row],[LEANLINE PLAN]]="","",Data_Power_app[[#This Row],[LEANLINE (REALTIME)]]="","",SEARCH(RIGHT(Data_Power_app[[#This Row],[LEANLINE (REALTIME)]],1),Data_Power_app[[#This Row],[LEANLINE PLAN]],1)&gt;0,"True"),"False")</f>
        <v>True</v>
      </c>
    </row>
    <row r="91" spans="1:64" x14ac:dyDescent="0.25">
      <c r="A91" s="33">
        <v>405</v>
      </c>
      <c r="B91" s="30" t="s">
        <v>5073</v>
      </c>
      <c r="C91" s="30" t="s">
        <v>5074</v>
      </c>
      <c r="D91" s="30" t="s">
        <v>77</v>
      </c>
      <c r="E91" s="30" t="s">
        <v>143</v>
      </c>
      <c r="F91" s="30" t="s">
        <v>69</v>
      </c>
      <c r="G91" s="30">
        <v>280</v>
      </c>
      <c r="H91" s="4">
        <v>45831</v>
      </c>
      <c r="I91" s="30" t="s">
        <v>59</v>
      </c>
      <c r="J91" s="4">
        <v>45831</v>
      </c>
      <c r="K91" s="4">
        <v>45832</v>
      </c>
      <c r="L91" s="4">
        <v>45832.780150462961</v>
      </c>
      <c r="M91" s="4" t="s">
        <v>59</v>
      </c>
      <c r="N91" s="4"/>
      <c r="O91" s="4" t="s">
        <v>59</v>
      </c>
      <c r="P91" s="4" t="s">
        <v>59</v>
      </c>
      <c r="Q91" s="4" t="s">
        <v>59</v>
      </c>
      <c r="R91" s="4" t="s">
        <v>59</v>
      </c>
      <c r="S91" s="4" t="s">
        <v>59</v>
      </c>
      <c r="T91" s="4" t="s">
        <v>59</v>
      </c>
      <c r="U91" s="4"/>
      <c r="V91" s="4"/>
      <c r="W91" s="4"/>
      <c r="X91" s="4">
        <v>45834.323287037034</v>
      </c>
      <c r="Y91" s="4" t="s">
        <v>70</v>
      </c>
      <c r="Z91" s="4" t="s">
        <v>59</v>
      </c>
      <c r="AA91" s="4">
        <v>45834.599456018521</v>
      </c>
      <c r="AB91" s="4" t="s">
        <v>59</v>
      </c>
      <c r="AC91" s="4" t="s">
        <v>59</v>
      </c>
      <c r="AD91" s="4">
        <v>45835</v>
      </c>
      <c r="AE91" s="4">
        <v>45839</v>
      </c>
      <c r="AF91" s="4">
        <v>45835</v>
      </c>
      <c r="AG91" s="30" t="s">
        <v>435</v>
      </c>
      <c r="AH91" s="30" t="s">
        <v>144</v>
      </c>
      <c r="AI91" s="30" t="s">
        <v>1844</v>
      </c>
      <c r="AJ91" s="30" t="s">
        <v>71</v>
      </c>
      <c r="AK91" s="30" t="s">
        <v>63</v>
      </c>
      <c r="AL91" s="30" t="s">
        <v>145</v>
      </c>
      <c r="AM91" s="30" t="s">
        <v>146</v>
      </c>
      <c r="AN91" s="30">
        <v>7.4897499999999999</v>
      </c>
      <c r="AO91" s="30" t="s">
        <v>66</v>
      </c>
      <c r="AP91" s="30"/>
      <c r="AQ91" s="30"/>
      <c r="AR91" s="30" t="s">
        <v>66</v>
      </c>
      <c r="AS91" s="30"/>
      <c r="AT91" s="30"/>
      <c r="AU91" s="30" t="s">
        <v>1845</v>
      </c>
      <c r="AV91" s="30" t="s">
        <v>1846</v>
      </c>
      <c r="AW91" s="30">
        <v>16.384</v>
      </c>
      <c r="AX91" s="30" t="s">
        <v>1847</v>
      </c>
      <c r="AY91" s="30" t="s">
        <v>1848</v>
      </c>
      <c r="AZ91" s="3">
        <v>280</v>
      </c>
      <c r="BA91" s="30" t="s">
        <v>133</v>
      </c>
      <c r="BB91" s="30">
        <v>280</v>
      </c>
      <c r="BC91" s="30" t="s">
        <v>59</v>
      </c>
      <c r="BD91" s="30" t="s">
        <v>59</v>
      </c>
      <c r="BE91" s="30" t="s">
        <v>147</v>
      </c>
      <c r="BF91" s="30" t="str">
        <f>IFERROR(VLOOKUP(Data_Power_app[[#This Row],[PRO ODER]],'Result'!H:J,3,0),"")</f>
        <v/>
      </c>
      <c r="BG91" s="11" t="str">
        <f>IFERROR(VLOOKUP(Data_Power_app[[#This Row],[PRO ODER]]&amp;"LAM",'Real Time'!A:E,4,0),"")</f>
        <v>ML-01</v>
      </c>
      <c r="BH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1" s="30" t="str">
        <f>IFERROR(VLOOKUP(Data_Power_app[[#This Row],[PRO ODER]],'Xuất-Delay-SLT'!B:C,2,0),"")</f>
        <v/>
      </c>
      <c r="BJ91" s="30" t="str">
        <f>IFERROR(VLOOKUP(Data_Power_app[[#This Row],[PRO ODER]],'Plan Lean DC'!A:C,3,0),"")</f>
        <v>Line 6, 8, 9</v>
      </c>
      <c r="BK91" s="30" t="str">
        <f>IFERROR(VLOOKUP(Data_Power_app[[#This Row],[PRO ODER]]&amp;"LEAN_IN",'Real Time'!A:D,4,0),"")</f>
        <v>LEAN-06</v>
      </c>
      <c r="BL91" s="30" t="str" cm="1">
        <f t="array" ref="BL91">IFERROR(_xlfn.IFS(Data_Power_app[[#This Row],[LEANLINE PLAN]]="","",Data_Power_app[[#This Row],[LEANLINE (REALTIME)]]="","",SEARCH(RIGHT(Data_Power_app[[#This Row],[LEANLINE (REALTIME)]],1),Data_Power_app[[#This Row],[LEANLINE PLAN]],1)&gt;0,"True"),"False")</f>
        <v>True</v>
      </c>
    </row>
    <row r="92" spans="1:64" x14ac:dyDescent="0.25">
      <c r="A92" s="33">
        <v>406</v>
      </c>
      <c r="B92" s="30" t="s">
        <v>5076</v>
      </c>
      <c r="C92" s="30" t="s">
        <v>5077</v>
      </c>
      <c r="D92" s="30" t="s">
        <v>77</v>
      </c>
      <c r="E92" s="30" t="s">
        <v>143</v>
      </c>
      <c r="F92" s="30" t="s">
        <v>69</v>
      </c>
      <c r="G92" s="30">
        <v>487</v>
      </c>
      <c r="H92" s="4">
        <v>45831</v>
      </c>
      <c r="I92" s="30" t="s">
        <v>59</v>
      </c>
      <c r="J92" s="4">
        <v>45831</v>
      </c>
      <c r="K92" s="4">
        <v>45832</v>
      </c>
      <c r="L92" s="4">
        <v>45832.780370370368</v>
      </c>
      <c r="M92" s="4" t="s">
        <v>59</v>
      </c>
      <c r="N92" s="4"/>
      <c r="O92" s="4" t="s">
        <v>59</v>
      </c>
      <c r="P92" s="4" t="s">
        <v>59</v>
      </c>
      <c r="Q92" s="4" t="s">
        <v>59</v>
      </c>
      <c r="R92" s="4" t="s">
        <v>59</v>
      </c>
      <c r="S92" s="4" t="s">
        <v>59</v>
      </c>
      <c r="T92" s="4" t="s">
        <v>59</v>
      </c>
      <c r="U92" s="4"/>
      <c r="V92" s="4"/>
      <c r="W92" s="4"/>
      <c r="X92" s="4">
        <v>45834.323391203703</v>
      </c>
      <c r="Y92" s="4" t="s">
        <v>70</v>
      </c>
      <c r="Z92" s="4" t="s">
        <v>59</v>
      </c>
      <c r="AA92" s="4">
        <v>45834.441388888888</v>
      </c>
      <c r="AB92" s="4" t="s">
        <v>59</v>
      </c>
      <c r="AC92" s="4" t="s">
        <v>59</v>
      </c>
      <c r="AD92" s="4">
        <v>45835</v>
      </c>
      <c r="AE92" s="4">
        <v>45839</v>
      </c>
      <c r="AF92" s="4">
        <v>45835</v>
      </c>
      <c r="AG92" s="30" t="s">
        <v>435</v>
      </c>
      <c r="AH92" s="30" t="s">
        <v>144</v>
      </c>
      <c r="AI92" s="30" t="s">
        <v>1844</v>
      </c>
      <c r="AJ92" s="30" t="s">
        <v>71</v>
      </c>
      <c r="AK92" s="30" t="s">
        <v>63</v>
      </c>
      <c r="AL92" s="30" t="s">
        <v>145</v>
      </c>
      <c r="AM92" s="30" t="s">
        <v>146</v>
      </c>
      <c r="AN92" s="30">
        <v>11.4016</v>
      </c>
      <c r="AO92" s="30" t="s">
        <v>66</v>
      </c>
      <c r="AP92" s="30"/>
      <c r="AQ92" s="30"/>
      <c r="AR92" s="30" t="s">
        <v>66</v>
      </c>
      <c r="AS92" s="30"/>
      <c r="AT92" s="30"/>
      <c r="AU92" s="30" t="s">
        <v>1845</v>
      </c>
      <c r="AV92" s="30" t="s">
        <v>1846</v>
      </c>
      <c r="AW92" s="30">
        <v>24.930019999999999</v>
      </c>
      <c r="AX92" s="30" t="s">
        <v>1847</v>
      </c>
      <c r="AY92" s="30" t="s">
        <v>1848</v>
      </c>
      <c r="AZ92" s="3">
        <v>487</v>
      </c>
      <c r="BA92" s="30" t="s">
        <v>133</v>
      </c>
      <c r="BB92" s="30">
        <v>487</v>
      </c>
      <c r="BC92" s="30" t="s">
        <v>59</v>
      </c>
      <c r="BD92" s="30" t="s">
        <v>59</v>
      </c>
      <c r="BE92" s="30" t="s">
        <v>147</v>
      </c>
      <c r="BF92" s="30" t="str">
        <f>IFERROR(VLOOKUP(Data_Power_app[[#This Row],[PRO ODER]],'Result'!H:J,3,0),"")</f>
        <v/>
      </c>
      <c r="BG92" s="11" t="str">
        <f>IFERROR(VLOOKUP(Data_Power_app[[#This Row],[PRO ODER]]&amp;"LAM",'Real Time'!A:E,4,0),"")</f>
        <v>ML-01</v>
      </c>
      <c r="BH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2" s="30" t="str">
        <f>IFERROR(VLOOKUP(Data_Power_app[[#This Row],[PRO ODER]],'Xuất-Delay-SLT'!B:C,2,0),"")</f>
        <v/>
      </c>
      <c r="BJ92" s="30" t="str">
        <f>IFERROR(VLOOKUP(Data_Power_app[[#This Row],[PRO ODER]],'Plan Lean DC'!A:C,3,0),"")</f>
        <v>Line 6, 8, 9</v>
      </c>
      <c r="BK92" s="30" t="str">
        <f>IFERROR(VLOOKUP(Data_Power_app[[#This Row],[PRO ODER]]&amp;"LEAN_IN",'Real Time'!A:D,4,0),"")</f>
        <v>LEAN-06</v>
      </c>
      <c r="BL92" s="30" t="str" cm="1">
        <f t="array" ref="BL92">IFERROR(_xlfn.IFS(Data_Power_app[[#This Row],[LEANLINE PLAN]]="","",Data_Power_app[[#This Row],[LEANLINE (REALTIME)]]="","",SEARCH(RIGHT(Data_Power_app[[#This Row],[LEANLINE (REALTIME)]],1),Data_Power_app[[#This Row],[LEANLINE PLAN]],1)&gt;0,"True"),"False")</f>
        <v>True</v>
      </c>
    </row>
    <row r="93" spans="1:64" x14ac:dyDescent="0.25">
      <c r="A93" s="33">
        <v>407</v>
      </c>
      <c r="B93" s="30" t="s">
        <v>5078</v>
      </c>
      <c r="C93" s="30" t="s">
        <v>5079</v>
      </c>
      <c r="D93" s="30" t="s">
        <v>77</v>
      </c>
      <c r="E93" s="30" t="s">
        <v>143</v>
      </c>
      <c r="F93" s="30" t="s">
        <v>69</v>
      </c>
      <c r="G93" s="30">
        <v>341</v>
      </c>
      <c r="H93" s="4">
        <v>45831</v>
      </c>
      <c r="I93" s="30" t="s">
        <v>59</v>
      </c>
      <c r="J93" s="4">
        <v>45831</v>
      </c>
      <c r="K93" s="4">
        <v>45832</v>
      </c>
      <c r="L93" s="4">
        <v>45832.781111111108</v>
      </c>
      <c r="M93" s="4" t="s">
        <v>59</v>
      </c>
      <c r="N93" s="4"/>
      <c r="O93" s="4" t="s">
        <v>59</v>
      </c>
      <c r="P93" s="4" t="s">
        <v>59</v>
      </c>
      <c r="Q93" s="4" t="s">
        <v>59</v>
      </c>
      <c r="R93" s="4" t="s">
        <v>59</v>
      </c>
      <c r="S93" s="4" t="s">
        <v>59</v>
      </c>
      <c r="T93" s="4" t="s">
        <v>59</v>
      </c>
      <c r="U93" s="4"/>
      <c r="V93" s="4"/>
      <c r="W93" s="4"/>
      <c r="X93" s="4">
        <v>45834.323425925926</v>
      </c>
      <c r="Y93" s="4" t="s">
        <v>70</v>
      </c>
      <c r="Z93" s="4" t="s">
        <v>59</v>
      </c>
      <c r="AA93" s="4">
        <v>45834.687291666669</v>
      </c>
      <c r="AB93" s="4" t="s">
        <v>59</v>
      </c>
      <c r="AC93" s="4" t="s">
        <v>59</v>
      </c>
      <c r="AD93" s="4">
        <v>45835</v>
      </c>
      <c r="AE93" s="4">
        <v>45839</v>
      </c>
      <c r="AF93" s="4">
        <v>45835</v>
      </c>
      <c r="AG93" s="30" t="s">
        <v>435</v>
      </c>
      <c r="AH93" s="30" t="s">
        <v>144</v>
      </c>
      <c r="AI93" s="30" t="s">
        <v>1844</v>
      </c>
      <c r="AJ93" s="30" t="s">
        <v>71</v>
      </c>
      <c r="AK93" s="30" t="s">
        <v>63</v>
      </c>
      <c r="AL93" s="30" t="s">
        <v>145</v>
      </c>
      <c r="AM93" s="30" t="s">
        <v>146</v>
      </c>
      <c r="AN93" s="30">
        <v>7.98346</v>
      </c>
      <c r="AO93" s="30" t="s">
        <v>66</v>
      </c>
      <c r="AP93" s="30"/>
      <c r="AQ93" s="30"/>
      <c r="AR93" s="30" t="s">
        <v>66</v>
      </c>
      <c r="AS93" s="30"/>
      <c r="AT93" s="30"/>
      <c r="AU93" s="30" t="s">
        <v>1845</v>
      </c>
      <c r="AV93" s="30" t="s">
        <v>1846</v>
      </c>
      <c r="AW93" s="30">
        <v>17.456130000000002</v>
      </c>
      <c r="AX93" s="30" t="s">
        <v>1847</v>
      </c>
      <c r="AY93" s="30" t="s">
        <v>1848</v>
      </c>
      <c r="AZ93" s="3">
        <v>341</v>
      </c>
      <c r="BA93" s="30" t="s">
        <v>133</v>
      </c>
      <c r="BB93" s="30">
        <v>341</v>
      </c>
      <c r="BC93" s="30" t="s">
        <v>59</v>
      </c>
      <c r="BD93" s="30" t="s">
        <v>59</v>
      </c>
      <c r="BE93" s="30" t="s">
        <v>147</v>
      </c>
      <c r="BF93" s="30" t="str">
        <f>IFERROR(VLOOKUP(Data_Power_app[[#This Row],[PRO ODER]],'Result'!H:J,3,0),"")</f>
        <v/>
      </c>
      <c r="BG93" s="11" t="str">
        <f>IFERROR(VLOOKUP(Data_Power_app[[#This Row],[PRO ODER]]&amp;"LAM",'Real Time'!A:E,4,0),"")</f>
        <v>ML-01</v>
      </c>
      <c r="BH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3" s="30" t="str">
        <f>IFERROR(VLOOKUP(Data_Power_app[[#This Row],[PRO ODER]],'Xuất-Delay-SLT'!B:C,2,0),"")</f>
        <v/>
      </c>
      <c r="BJ93" s="30" t="str">
        <f>IFERROR(VLOOKUP(Data_Power_app[[#This Row],[PRO ODER]],'Plan Lean DC'!A:C,3,0),"")</f>
        <v>Line 6, 8, 9</v>
      </c>
      <c r="BK93" s="30" t="str">
        <f>IFERROR(VLOOKUP(Data_Power_app[[#This Row],[PRO ODER]]&amp;"LEAN_IN",'Real Time'!A:D,4,0),"")</f>
        <v>LEAN-06</v>
      </c>
      <c r="BL93" s="30" t="str" cm="1">
        <f t="array" ref="BL93">IFERROR(_xlfn.IFS(Data_Power_app[[#This Row],[LEANLINE PLAN]]="","",Data_Power_app[[#This Row],[LEANLINE (REALTIME)]]="","",SEARCH(RIGHT(Data_Power_app[[#This Row],[LEANLINE (REALTIME)]],1),Data_Power_app[[#This Row],[LEANLINE PLAN]],1)&gt;0,"True"),"False")</f>
        <v>True</v>
      </c>
    </row>
    <row r="94" spans="1:64" x14ac:dyDescent="0.25">
      <c r="A94" s="33">
        <v>408</v>
      </c>
      <c r="B94" s="30" t="s">
        <v>5080</v>
      </c>
      <c r="C94" s="30" t="s">
        <v>5081</v>
      </c>
      <c r="D94" s="30" t="s">
        <v>77</v>
      </c>
      <c r="E94" s="30" t="s">
        <v>143</v>
      </c>
      <c r="F94" s="30" t="s">
        <v>69</v>
      </c>
      <c r="G94" s="30">
        <v>240</v>
      </c>
      <c r="H94" s="4">
        <v>45831</v>
      </c>
      <c r="I94" s="30" t="s">
        <v>59</v>
      </c>
      <c r="J94" s="4">
        <v>45831</v>
      </c>
      <c r="K94" s="4">
        <v>45832</v>
      </c>
      <c r="L94" s="4">
        <v>45832.780416666668</v>
      </c>
      <c r="M94" s="4" t="s">
        <v>59</v>
      </c>
      <c r="N94" s="4"/>
      <c r="O94" s="4" t="s">
        <v>59</v>
      </c>
      <c r="P94" s="4" t="s">
        <v>59</v>
      </c>
      <c r="Q94" s="4" t="s">
        <v>59</v>
      </c>
      <c r="R94" s="4" t="s">
        <v>59</v>
      </c>
      <c r="S94" s="4" t="s">
        <v>59</v>
      </c>
      <c r="T94" s="4" t="s">
        <v>59</v>
      </c>
      <c r="U94" s="4"/>
      <c r="V94" s="4"/>
      <c r="W94" s="4"/>
      <c r="X94" s="4">
        <v>45834.323472222219</v>
      </c>
      <c r="Y94" s="4" t="s">
        <v>70</v>
      </c>
      <c r="Z94" s="4" t="s">
        <v>59</v>
      </c>
      <c r="AA94" s="4">
        <v>45834.687060185184</v>
      </c>
      <c r="AB94" s="4" t="s">
        <v>59</v>
      </c>
      <c r="AC94" s="4" t="s">
        <v>59</v>
      </c>
      <c r="AD94" s="4">
        <v>45835</v>
      </c>
      <c r="AE94" s="4">
        <v>45839</v>
      </c>
      <c r="AF94" s="4">
        <v>45835</v>
      </c>
      <c r="AG94" s="30" t="s">
        <v>435</v>
      </c>
      <c r="AH94" s="30" t="s">
        <v>144</v>
      </c>
      <c r="AI94" s="30" t="s">
        <v>1844</v>
      </c>
      <c r="AJ94" s="30" t="s">
        <v>71</v>
      </c>
      <c r="AK94" s="30" t="s">
        <v>63</v>
      </c>
      <c r="AL94" s="30" t="s">
        <v>145</v>
      </c>
      <c r="AM94" s="30" t="s">
        <v>146</v>
      </c>
      <c r="AN94" s="30">
        <v>5.1491800000000003</v>
      </c>
      <c r="AO94" s="30" t="s">
        <v>66</v>
      </c>
      <c r="AP94" s="30"/>
      <c r="AQ94" s="30"/>
      <c r="AR94" s="30" t="s">
        <v>66</v>
      </c>
      <c r="AS94" s="30"/>
      <c r="AT94" s="30"/>
      <c r="AU94" s="30" t="s">
        <v>1845</v>
      </c>
      <c r="AV94" s="30" t="s">
        <v>1846</v>
      </c>
      <c r="AW94" s="30">
        <v>11.26243</v>
      </c>
      <c r="AX94" s="30" t="s">
        <v>1847</v>
      </c>
      <c r="AY94" s="30" t="s">
        <v>1848</v>
      </c>
      <c r="AZ94" s="3">
        <v>240</v>
      </c>
      <c r="BA94" s="30" t="s">
        <v>133</v>
      </c>
      <c r="BB94" s="30">
        <v>240</v>
      </c>
      <c r="BC94" s="30" t="s">
        <v>59</v>
      </c>
      <c r="BD94" s="30" t="s">
        <v>59</v>
      </c>
      <c r="BE94" s="30" t="s">
        <v>147</v>
      </c>
      <c r="BF94" s="30" t="str">
        <f>IFERROR(VLOOKUP(Data_Power_app[[#This Row],[PRO ODER]],'Result'!H:J,3,0),"")</f>
        <v/>
      </c>
      <c r="BG94" s="11" t="str">
        <f>IFERROR(VLOOKUP(Data_Power_app[[#This Row],[PRO ODER]]&amp;"LAM",'Real Time'!A:E,4,0),"")</f>
        <v>ML-01</v>
      </c>
      <c r="BH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4" s="30" t="str">
        <f>IFERROR(VLOOKUP(Data_Power_app[[#This Row],[PRO ODER]],'Xuất-Delay-SLT'!B:C,2,0),"")</f>
        <v/>
      </c>
      <c r="BJ94" s="30" t="str">
        <f>IFERROR(VLOOKUP(Data_Power_app[[#This Row],[PRO ODER]],'Plan Lean DC'!A:C,3,0),"")</f>
        <v>Line 6, 8, 9</v>
      </c>
      <c r="BK94" s="30" t="str">
        <f>IFERROR(VLOOKUP(Data_Power_app[[#This Row],[PRO ODER]]&amp;"LEAN_IN",'Real Time'!A:D,4,0),"")</f>
        <v>LEAN-06</v>
      </c>
      <c r="BL94" s="30" t="str" cm="1">
        <f t="array" ref="BL94">IFERROR(_xlfn.IFS(Data_Power_app[[#This Row],[LEANLINE PLAN]]="","",Data_Power_app[[#This Row],[LEANLINE (REALTIME)]]="","",SEARCH(RIGHT(Data_Power_app[[#This Row],[LEANLINE (REALTIME)]],1),Data_Power_app[[#This Row],[LEANLINE PLAN]],1)&gt;0,"True"),"False")</f>
        <v>True</v>
      </c>
    </row>
    <row r="95" spans="1:64" x14ac:dyDescent="0.25">
      <c r="A95" s="33">
        <v>409</v>
      </c>
      <c r="B95" s="30" t="s">
        <v>5082</v>
      </c>
      <c r="C95" s="30" t="s">
        <v>5083</v>
      </c>
      <c r="D95" s="30" t="s">
        <v>77</v>
      </c>
      <c r="E95" s="30" t="s">
        <v>143</v>
      </c>
      <c r="F95" s="30" t="s">
        <v>69</v>
      </c>
      <c r="G95" s="30">
        <v>106</v>
      </c>
      <c r="H95" s="4">
        <v>45831</v>
      </c>
      <c r="I95" s="30" t="s">
        <v>59</v>
      </c>
      <c r="J95" s="4">
        <v>45831</v>
      </c>
      <c r="K95" s="4">
        <v>45832</v>
      </c>
      <c r="L95" s="4">
        <v>45832.780555555553</v>
      </c>
      <c r="M95" s="4" t="s">
        <v>59</v>
      </c>
      <c r="N95" s="4"/>
      <c r="O95" s="4" t="s">
        <v>59</v>
      </c>
      <c r="P95" s="4" t="s">
        <v>59</v>
      </c>
      <c r="Q95" s="4" t="s">
        <v>59</v>
      </c>
      <c r="R95" s="4" t="s">
        <v>59</v>
      </c>
      <c r="S95" s="4" t="s">
        <v>59</v>
      </c>
      <c r="T95" s="4" t="s">
        <v>59</v>
      </c>
      <c r="U95" s="4"/>
      <c r="V95" s="4"/>
      <c r="W95" s="4"/>
      <c r="X95" s="4">
        <v>45834.323541666665</v>
      </c>
      <c r="Y95" s="4" t="s">
        <v>70</v>
      </c>
      <c r="Z95" s="4" t="s">
        <v>59</v>
      </c>
      <c r="AA95" s="4">
        <v>45834.687164351853</v>
      </c>
      <c r="AB95" s="4" t="s">
        <v>59</v>
      </c>
      <c r="AC95" s="4" t="s">
        <v>59</v>
      </c>
      <c r="AD95" s="4">
        <v>45835</v>
      </c>
      <c r="AE95" s="4">
        <v>45839</v>
      </c>
      <c r="AF95" s="4">
        <v>45835</v>
      </c>
      <c r="AG95" s="30" t="s">
        <v>435</v>
      </c>
      <c r="AH95" s="30" t="s">
        <v>144</v>
      </c>
      <c r="AI95" s="30" t="s">
        <v>1844</v>
      </c>
      <c r="AJ95" s="30" t="s">
        <v>71</v>
      </c>
      <c r="AK95" s="30" t="s">
        <v>63</v>
      </c>
      <c r="AL95" s="30" t="s">
        <v>145</v>
      </c>
      <c r="AM95" s="30" t="s">
        <v>146</v>
      </c>
      <c r="AN95" s="30">
        <v>2.2742200000000001</v>
      </c>
      <c r="AO95" s="30" t="s">
        <v>66</v>
      </c>
      <c r="AP95" s="30"/>
      <c r="AQ95" s="30"/>
      <c r="AR95" s="30" t="s">
        <v>66</v>
      </c>
      <c r="AS95" s="30"/>
      <c r="AT95" s="30"/>
      <c r="AU95" s="30" t="s">
        <v>1845</v>
      </c>
      <c r="AV95" s="30" t="s">
        <v>1846</v>
      </c>
      <c r="AW95" s="30">
        <v>4.97424</v>
      </c>
      <c r="AX95" s="30" t="s">
        <v>1847</v>
      </c>
      <c r="AY95" s="30" t="s">
        <v>1848</v>
      </c>
      <c r="AZ95" s="3">
        <v>106</v>
      </c>
      <c r="BA95" s="30" t="s">
        <v>133</v>
      </c>
      <c r="BB95" s="30">
        <v>106</v>
      </c>
      <c r="BC95" s="30" t="s">
        <v>59</v>
      </c>
      <c r="BD95" s="30" t="s">
        <v>59</v>
      </c>
      <c r="BE95" s="30" t="s">
        <v>147</v>
      </c>
      <c r="BF95" s="30" t="str">
        <f>IFERROR(VLOOKUP(Data_Power_app[[#This Row],[PRO ODER]],'Result'!H:J,3,0),"")</f>
        <v/>
      </c>
      <c r="BG95" s="11" t="str">
        <f>IFERROR(VLOOKUP(Data_Power_app[[#This Row],[PRO ODER]]&amp;"LAM",'Real Time'!A:E,4,0),"")</f>
        <v>ML-01</v>
      </c>
      <c r="BH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5" s="30" t="str">
        <f>IFERROR(VLOOKUP(Data_Power_app[[#This Row],[PRO ODER]],'Xuất-Delay-SLT'!B:C,2,0),"")</f>
        <v/>
      </c>
      <c r="BJ95" s="30" t="str">
        <f>IFERROR(VLOOKUP(Data_Power_app[[#This Row],[PRO ODER]],'Plan Lean DC'!A:C,3,0),"")</f>
        <v>Line 6, 8, 9</v>
      </c>
      <c r="BK95" s="30" t="str">
        <f>IFERROR(VLOOKUP(Data_Power_app[[#This Row],[PRO ODER]]&amp;"LEAN_IN",'Real Time'!A:D,4,0),"")</f>
        <v>LEAN-06</v>
      </c>
      <c r="BL95" s="30" t="str" cm="1">
        <f t="array" ref="BL95">IFERROR(_xlfn.IFS(Data_Power_app[[#This Row],[LEANLINE PLAN]]="","",Data_Power_app[[#This Row],[LEANLINE (REALTIME)]]="","",SEARCH(RIGHT(Data_Power_app[[#This Row],[LEANLINE (REALTIME)]],1),Data_Power_app[[#This Row],[LEANLINE PLAN]],1)&gt;0,"True"),"False")</f>
        <v>True</v>
      </c>
    </row>
    <row r="96" spans="1:64" x14ac:dyDescent="0.25">
      <c r="A96" s="33">
        <v>412</v>
      </c>
      <c r="B96" s="30" t="s">
        <v>5095</v>
      </c>
      <c r="C96" s="30" t="s">
        <v>5096</v>
      </c>
      <c r="D96" s="30" t="s">
        <v>77</v>
      </c>
      <c r="E96" s="30" t="s">
        <v>143</v>
      </c>
      <c r="F96" s="30" t="s">
        <v>69</v>
      </c>
      <c r="G96" s="30">
        <v>23</v>
      </c>
      <c r="H96" s="4">
        <v>45831</v>
      </c>
      <c r="I96" s="30" t="s">
        <v>59</v>
      </c>
      <c r="J96" s="4">
        <v>45831</v>
      </c>
      <c r="K96" s="4">
        <v>45832</v>
      </c>
      <c r="L96" s="4">
        <v>45832.783437500002</v>
      </c>
      <c r="M96" s="4" t="s">
        <v>59</v>
      </c>
      <c r="N96" s="4"/>
      <c r="O96" s="4" t="s">
        <v>59</v>
      </c>
      <c r="P96" s="4" t="s">
        <v>59</v>
      </c>
      <c r="Q96" s="4" t="s">
        <v>59</v>
      </c>
      <c r="R96" s="4" t="s">
        <v>59</v>
      </c>
      <c r="S96" s="4" t="s">
        <v>59</v>
      </c>
      <c r="T96" s="4" t="s">
        <v>59</v>
      </c>
      <c r="U96" s="4"/>
      <c r="V96" s="4"/>
      <c r="W96" s="4"/>
      <c r="X96" s="4">
        <v>45834.060914351852</v>
      </c>
      <c r="Y96" s="4" t="s">
        <v>97</v>
      </c>
      <c r="Z96" s="4" t="s">
        <v>59</v>
      </c>
      <c r="AA96" s="4">
        <v>45834.061782407407</v>
      </c>
      <c r="AB96" s="4" t="s">
        <v>59</v>
      </c>
      <c r="AC96" s="4" t="s">
        <v>59</v>
      </c>
      <c r="AD96" s="4">
        <v>45835</v>
      </c>
      <c r="AE96" s="4">
        <v>45839</v>
      </c>
      <c r="AF96" s="4">
        <v>45835</v>
      </c>
      <c r="AG96" s="30" t="s">
        <v>435</v>
      </c>
      <c r="AH96" s="30" t="s">
        <v>437</v>
      </c>
      <c r="AI96" s="30" t="s">
        <v>4926</v>
      </c>
      <c r="AJ96" s="30" t="s">
        <v>71</v>
      </c>
      <c r="AK96" s="30" t="s">
        <v>167</v>
      </c>
      <c r="AL96" s="30" t="s">
        <v>145</v>
      </c>
      <c r="AM96" s="30" t="s">
        <v>146</v>
      </c>
      <c r="AN96" s="30">
        <v>0.45556000000000002</v>
      </c>
      <c r="AO96" s="30" t="s">
        <v>66</v>
      </c>
      <c r="AP96" s="30"/>
      <c r="AQ96" s="30"/>
      <c r="AR96" s="30" t="s">
        <v>66</v>
      </c>
      <c r="AS96" s="30"/>
      <c r="AT96" s="30"/>
      <c r="AU96" s="30" t="s">
        <v>352</v>
      </c>
      <c r="AV96" s="30" t="s">
        <v>353</v>
      </c>
      <c r="AW96" s="30">
        <v>0.99639999999999995</v>
      </c>
      <c r="AX96" s="30" t="s">
        <v>354</v>
      </c>
      <c r="AY96" s="30" t="s">
        <v>355</v>
      </c>
      <c r="AZ96" s="3">
        <v>23</v>
      </c>
      <c r="BA96" s="30" t="s">
        <v>133</v>
      </c>
      <c r="BB96" s="30">
        <v>0</v>
      </c>
      <c r="BC96" s="30" t="s">
        <v>59</v>
      </c>
      <c r="BD96" s="30" t="s">
        <v>59</v>
      </c>
      <c r="BE96" s="30" t="s">
        <v>147</v>
      </c>
      <c r="BF96" s="30" t="str">
        <f>IFERROR(VLOOKUP(Data_Power_app[[#This Row],[PRO ODER]],'Result'!H:J,3,0),"")</f>
        <v/>
      </c>
      <c r="BG96" s="11" t="str">
        <f>IFERROR(VLOOKUP(Data_Power_app[[#This Row],[PRO ODER]]&amp;"LAM",'Real Time'!A:E,4,0),"")</f>
        <v>ML-01</v>
      </c>
      <c r="BH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6" s="30" t="str">
        <f>IFERROR(VLOOKUP(Data_Power_app[[#This Row],[PRO ODER]],'Xuất-Delay-SLT'!B:C,2,0),"")</f>
        <v/>
      </c>
      <c r="BJ96" s="30" t="str">
        <f>IFERROR(VLOOKUP(Data_Power_app[[#This Row],[PRO ODER]],'Plan Lean DC'!A:C,3,0),"")</f>
        <v>Line 6, 8, 9</v>
      </c>
      <c r="BK96" s="30" t="str">
        <f>IFERROR(VLOOKUP(Data_Power_app[[#This Row],[PRO ODER]]&amp;"LEAN_IN",'Real Time'!A:D,4,0),"")</f>
        <v>LEAN-09</v>
      </c>
      <c r="BL96" s="30" t="str" cm="1">
        <f t="array" ref="BL96">IFERROR(_xlfn.IFS(Data_Power_app[[#This Row],[LEANLINE PLAN]]="","",Data_Power_app[[#This Row],[LEANLINE (REALTIME)]]="","",SEARCH(RIGHT(Data_Power_app[[#This Row],[LEANLINE (REALTIME)]],1),Data_Power_app[[#This Row],[LEANLINE PLAN]],1)&gt;0,"True"),"False")</f>
        <v>True</v>
      </c>
    </row>
    <row r="97" spans="1:64" x14ac:dyDescent="0.25">
      <c r="A97" s="33">
        <v>413</v>
      </c>
      <c r="B97" s="30" t="s">
        <v>5097</v>
      </c>
      <c r="C97" s="30" t="s">
        <v>5098</v>
      </c>
      <c r="D97" s="30" t="s">
        <v>77</v>
      </c>
      <c r="E97" s="30" t="s">
        <v>143</v>
      </c>
      <c r="F97" s="30" t="s">
        <v>69</v>
      </c>
      <c r="G97" s="30">
        <v>37</v>
      </c>
      <c r="H97" s="4">
        <v>45831</v>
      </c>
      <c r="I97" s="30" t="s">
        <v>59</v>
      </c>
      <c r="J97" s="4">
        <v>45831</v>
      </c>
      <c r="K97" s="4">
        <v>45832</v>
      </c>
      <c r="L97" s="4">
        <v>45832.783460648148</v>
      </c>
      <c r="M97" s="4" t="s">
        <v>59</v>
      </c>
      <c r="N97" s="4"/>
      <c r="O97" s="4" t="s">
        <v>59</v>
      </c>
      <c r="P97" s="4" t="s">
        <v>59</v>
      </c>
      <c r="Q97" s="4" t="s">
        <v>59</v>
      </c>
      <c r="R97" s="4" t="s">
        <v>59</v>
      </c>
      <c r="S97" s="4" t="s">
        <v>59</v>
      </c>
      <c r="T97" s="4" t="s">
        <v>59</v>
      </c>
      <c r="U97" s="4"/>
      <c r="V97" s="4"/>
      <c r="W97" s="4"/>
      <c r="X97" s="4">
        <v>45834.060856481483</v>
      </c>
      <c r="Y97" s="4" t="s">
        <v>97</v>
      </c>
      <c r="Z97" s="4" t="s">
        <v>59</v>
      </c>
      <c r="AA97" s="4">
        <v>45834.062071759261</v>
      </c>
      <c r="AB97" s="4" t="s">
        <v>59</v>
      </c>
      <c r="AC97" s="4" t="s">
        <v>59</v>
      </c>
      <c r="AD97" s="4">
        <v>45835</v>
      </c>
      <c r="AE97" s="4">
        <v>45839</v>
      </c>
      <c r="AF97" s="4">
        <v>45835</v>
      </c>
      <c r="AG97" s="30" t="s">
        <v>435</v>
      </c>
      <c r="AH97" s="30" t="s">
        <v>437</v>
      </c>
      <c r="AI97" s="30" t="s">
        <v>4926</v>
      </c>
      <c r="AJ97" s="30" t="s">
        <v>71</v>
      </c>
      <c r="AK97" s="30" t="s">
        <v>167</v>
      </c>
      <c r="AL97" s="30" t="s">
        <v>145</v>
      </c>
      <c r="AM97" s="30" t="s">
        <v>146</v>
      </c>
      <c r="AN97" s="30">
        <v>0.90739999999999998</v>
      </c>
      <c r="AO97" s="30" t="s">
        <v>66</v>
      </c>
      <c r="AP97" s="30"/>
      <c r="AQ97" s="30"/>
      <c r="AR97" s="30" t="s">
        <v>66</v>
      </c>
      <c r="AS97" s="30"/>
      <c r="AT97" s="30"/>
      <c r="AU97" s="30" t="s">
        <v>352</v>
      </c>
      <c r="AV97" s="30" t="s">
        <v>353</v>
      </c>
      <c r="AW97" s="30">
        <v>1.9843900000000001</v>
      </c>
      <c r="AX97" s="30" t="s">
        <v>354</v>
      </c>
      <c r="AY97" s="30" t="s">
        <v>355</v>
      </c>
      <c r="AZ97" s="3">
        <v>37</v>
      </c>
      <c r="BA97" s="30" t="s">
        <v>133</v>
      </c>
      <c r="BB97" s="30">
        <v>0</v>
      </c>
      <c r="BC97" s="30" t="s">
        <v>59</v>
      </c>
      <c r="BD97" s="30" t="s">
        <v>59</v>
      </c>
      <c r="BE97" s="30" t="s">
        <v>147</v>
      </c>
      <c r="BF97" s="30" t="str">
        <f>IFERROR(VLOOKUP(Data_Power_app[[#This Row],[PRO ODER]],'Result'!H:J,3,0),"")</f>
        <v/>
      </c>
      <c r="BG97" s="11" t="str">
        <f>IFERROR(VLOOKUP(Data_Power_app[[#This Row],[PRO ODER]]&amp;"LAM",'Real Time'!A:E,4,0),"")</f>
        <v>ML-01</v>
      </c>
      <c r="BH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7" s="30" t="str">
        <f>IFERROR(VLOOKUP(Data_Power_app[[#This Row],[PRO ODER]],'Xuất-Delay-SLT'!B:C,2,0),"")</f>
        <v/>
      </c>
      <c r="BJ97" s="30" t="str">
        <f>IFERROR(VLOOKUP(Data_Power_app[[#This Row],[PRO ODER]],'Plan Lean DC'!A:C,3,0),"")</f>
        <v>Line 6, 8, 9</v>
      </c>
      <c r="BK97" s="30" t="str">
        <f>IFERROR(VLOOKUP(Data_Power_app[[#This Row],[PRO ODER]]&amp;"LEAN_IN",'Real Time'!A:D,4,0),"")</f>
        <v>LEAN-09</v>
      </c>
      <c r="BL97" s="30" t="str" cm="1">
        <f t="array" ref="BL97">IFERROR(_xlfn.IFS(Data_Power_app[[#This Row],[LEANLINE PLAN]]="","",Data_Power_app[[#This Row],[LEANLINE (REALTIME)]]="","",SEARCH(RIGHT(Data_Power_app[[#This Row],[LEANLINE (REALTIME)]],1),Data_Power_app[[#This Row],[LEANLINE PLAN]],1)&gt;0,"True"),"False")</f>
        <v>True</v>
      </c>
    </row>
    <row r="98" spans="1:64" x14ac:dyDescent="0.25">
      <c r="A98" s="33">
        <v>414</v>
      </c>
      <c r="B98" s="30" t="s">
        <v>5483</v>
      </c>
      <c r="C98" s="30" t="s">
        <v>5472</v>
      </c>
      <c r="D98" s="30" t="s">
        <v>77</v>
      </c>
      <c r="E98" s="30" t="s">
        <v>143</v>
      </c>
      <c r="F98" s="30" t="s">
        <v>69</v>
      </c>
      <c r="G98" s="30">
        <v>66</v>
      </c>
      <c r="H98" s="4">
        <v>45832</v>
      </c>
      <c r="I98" s="30" t="s">
        <v>59</v>
      </c>
      <c r="J98" s="4">
        <v>45832</v>
      </c>
      <c r="K98" s="4">
        <v>45833</v>
      </c>
      <c r="L98" s="4">
        <v>45832.783576388887</v>
      </c>
      <c r="M98" s="4" t="s">
        <v>59</v>
      </c>
      <c r="N98" s="4"/>
      <c r="O98" s="4" t="s">
        <v>59</v>
      </c>
      <c r="P98" s="4" t="s">
        <v>59</v>
      </c>
      <c r="Q98" s="4" t="s">
        <v>59</v>
      </c>
      <c r="R98" s="4" t="s">
        <v>59</v>
      </c>
      <c r="S98" s="4" t="s">
        <v>59</v>
      </c>
      <c r="T98" s="4" t="s">
        <v>59</v>
      </c>
      <c r="U98" s="4"/>
      <c r="V98" s="4"/>
      <c r="W98" s="4"/>
      <c r="X98" s="4">
        <v>45834.060798611114</v>
      </c>
      <c r="Y98" s="4" t="s">
        <v>97</v>
      </c>
      <c r="Z98" s="4" t="s">
        <v>59</v>
      </c>
      <c r="AA98" s="4">
        <v>45834.061921296299</v>
      </c>
      <c r="AB98" s="4" t="s">
        <v>59</v>
      </c>
      <c r="AC98" s="4" t="s">
        <v>59</v>
      </c>
      <c r="AD98" s="4">
        <v>45835</v>
      </c>
      <c r="AE98" s="4">
        <v>45839</v>
      </c>
      <c r="AF98" s="4">
        <v>45835</v>
      </c>
      <c r="AG98" s="30" t="s">
        <v>435</v>
      </c>
      <c r="AH98" s="30" t="s">
        <v>437</v>
      </c>
      <c r="AI98" s="30" t="s">
        <v>4926</v>
      </c>
      <c r="AJ98" s="30" t="s">
        <v>71</v>
      </c>
      <c r="AK98" s="30" t="s">
        <v>167</v>
      </c>
      <c r="AL98" s="30" t="s">
        <v>145</v>
      </c>
      <c r="AM98" s="30" t="s">
        <v>146</v>
      </c>
      <c r="AN98" s="30">
        <v>1.6186</v>
      </c>
      <c r="AO98" s="30" t="s">
        <v>66</v>
      </c>
      <c r="AP98" s="30"/>
      <c r="AQ98" s="30"/>
      <c r="AR98" s="30" t="s">
        <v>66</v>
      </c>
      <c r="AS98" s="30"/>
      <c r="AT98" s="30"/>
      <c r="AU98" s="30" t="s">
        <v>352</v>
      </c>
      <c r="AV98" s="30" t="s">
        <v>353</v>
      </c>
      <c r="AW98" s="30">
        <v>3.53972</v>
      </c>
      <c r="AX98" s="30" t="s">
        <v>354</v>
      </c>
      <c r="AY98" s="30" t="s">
        <v>355</v>
      </c>
      <c r="AZ98" s="3">
        <v>66</v>
      </c>
      <c r="BA98" s="30" t="s">
        <v>133</v>
      </c>
      <c r="BB98" s="30">
        <v>0</v>
      </c>
      <c r="BC98" s="30" t="s">
        <v>59</v>
      </c>
      <c r="BD98" s="30" t="s">
        <v>59</v>
      </c>
      <c r="BE98" s="30" t="s">
        <v>147</v>
      </c>
      <c r="BF98" s="30" t="str">
        <f>IFERROR(VLOOKUP(Data_Power_app[[#This Row],[PRO ODER]],'Result'!H:J,3,0),"")</f>
        <v/>
      </c>
      <c r="BG98" s="11" t="str">
        <f>IFERROR(VLOOKUP(Data_Power_app[[#This Row],[PRO ODER]]&amp;"LAM",'Real Time'!A:E,4,0),"")</f>
        <v>ML-01</v>
      </c>
      <c r="BH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8" s="30" t="str">
        <f>IFERROR(VLOOKUP(Data_Power_app[[#This Row],[PRO ODER]],'Xuất-Delay-SLT'!B:C,2,0),"")</f>
        <v/>
      </c>
      <c r="BJ98" s="30" t="str">
        <f>IFERROR(VLOOKUP(Data_Power_app[[#This Row],[PRO ODER]],'Plan Lean DC'!A:C,3,0),"")</f>
        <v>Line 6, 8, 9</v>
      </c>
      <c r="BK98" s="30" t="str">
        <f>IFERROR(VLOOKUP(Data_Power_app[[#This Row],[PRO ODER]]&amp;"LEAN_IN",'Real Time'!A:D,4,0),"")</f>
        <v>LEAN-09</v>
      </c>
      <c r="BL98" s="30" t="str" cm="1">
        <f t="array" ref="BL98">IFERROR(_xlfn.IFS(Data_Power_app[[#This Row],[LEANLINE PLAN]]="","",Data_Power_app[[#This Row],[LEANLINE (REALTIME)]]="","",SEARCH(RIGHT(Data_Power_app[[#This Row],[LEANLINE (REALTIME)]],1),Data_Power_app[[#This Row],[LEANLINE PLAN]],1)&gt;0,"True"),"False")</f>
        <v>True</v>
      </c>
    </row>
    <row r="99" spans="1:64" x14ac:dyDescent="0.25">
      <c r="A99" s="33">
        <v>416</v>
      </c>
      <c r="B99" s="30" t="s">
        <v>5099</v>
      </c>
      <c r="C99" s="30" t="s">
        <v>5100</v>
      </c>
      <c r="D99" s="30" t="s">
        <v>77</v>
      </c>
      <c r="E99" s="30" t="s">
        <v>143</v>
      </c>
      <c r="F99" s="30" t="s">
        <v>69</v>
      </c>
      <c r="G99" s="30">
        <v>542</v>
      </c>
      <c r="H99" s="4">
        <v>45831</v>
      </c>
      <c r="I99" s="30" t="s">
        <v>59</v>
      </c>
      <c r="J99" s="4">
        <v>45831</v>
      </c>
      <c r="K99" s="4">
        <v>45832</v>
      </c>
      <c r="L99" s="4">
        <v>45832.557395833333</v>
      </c>
      <c r="M99" s="4" t="s">
        <v>59</v>
      </c>
      <c r="N99" s="4"/>
      <c r="O99" s="4" t="s">
        <v>59</v>
      </c>
      <c r="P99" s="4" t="s">
        <v>59</v>
      </c>
      <c r="Q99" s="4" t="s">
        <v>59</v>
      </c>
      <c r="R99" s="4" t="s">
        <v>59</v>
      </c>
      <c r="S99" s="4" t="s">
        <v>59</v>
      </c>
      <c r="T99" s="4" t="s">
        <v>59</v>
      </c>
      <c r="U99" s="4"/>
      <c r="V99" s="4"/>
      <c r="W99" s="4"/>
      <c r="X99" s="4">
        <v>45834.047094907408</v>
      </c>
      <c r="Y99" s="4" t="s">
        <v>164</v>
      </c>
      <c r="Z99" s="4" t="s">
        <v>59</v>
      </c>
      <c r="AA99" s="4">
        <v>45834.049363425926</v>
      </c>
      <c r="AB99" s="4" t="s">
        <v>59</v>
      </c>
      <c r="AC99" s="4" t="s">
        <v>59</v>
      </c>
      <c r="AD99" s="4">
        <v>45835</v>
      </c>
      <c r="AE99" s="4">
        <v>45839</v>
      </c>
      <c r="AF99" s="4">
        <v>45835</v>
      </c>
      <c r="AG99" s="30" t="s">
        <v>435</v>
      </c>
      <c r="AH99" s="30" t="s">
        <v>144</v>
      </c>
      <c r="AI99" s="30" t="s">
        <v>2316</v>
      </c>
      <c r="AJ99" s="30" t="s">
        <v>71</v>
      </c>
      <c r="AK99" s="30" t="s">
        <v>63</v>
      </c>
      <c r="AL99" s="30" t="s">
        <v>145</v>
      </c>
      <c r="AM99" s="30" t="s">
        <v>146</v>
      </c>
      <c r="AN99" s="30">
        <v>12.689249999999999</v>
      </c>
      <c r="AO99" s="30" t="s">
        <v>66</v>
      </c>
      <c r="AP99" s="30"/>
      <c r="AQ99" s="30"/>
      <c r="AR99" s="30" t="s">
        <v>66</v>
      </c>
      <c r="AS99" s="30"/>
      <c r="AT99" s="30"/>
      <c r="AU99" s="30" t="s">
        <v>2317</v>
      </c>
      <c r="AV99" s="30" t="s">
        <v>2318</v>
      </c>
      <c r="AW99" s="30">
        <v>27.745519999999999</v>
      </c>
      <c r="AX99" s="30" t="s">
        <v>2319</v>
      </c>
      <c r="AY99" s="30" t="s">
        <v>2320</v>
      </c>
      <c r="AZ99" s="3">
        <v>542</v>
      </c>
      <c r="BA99" s="30" t="s">
        <v>133</v>
      </c>
      <c r="BB99" s="30">
        <v>542</v>
      </c>
      <c r="BC99" s="30" t="s">
        <v>59</v>
      </c>
      <c r="BD99" s="30" t="s">
        <v>59</v>
      </c>
      <c r="BE99" s="30" t="s">
        <v>147</v>
      </c>
      <c r="BF99" s="30" t="str">
        <f>IFERROR(VLOOKUP(Data_Power_app[[#This Row],[PRO ODER]],'Result'!H:J,3,0),"")</f>
        <v/>
      </c>
      <c r="BG99" s="11" t="str">
        <f>IFERROR(VLOOKUP(Data_Power_app[[#This Row],[PRO ODER]]&amp;"LAM",'Real Time'!A:E,4,0),"")</f>
        <v>ML-02</v>
      </c>
      <c r="BH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9" s="30" t="str">
        <f>IFERROR(VLOOKUP(Data_Power_app[[#This Row],[PRO ODER]],'Xuất-Delay-SLT'!B:C,2,0),"")</f>
        <v/>
      </c>
      <c r="BJ99" s="30" t="str">
        <f>IFERROR(VLOOKUP(Data_Power_app[[#This Row],[PRO ODER]],'Plan Lean DC'!A:C,3,0),"")</f>
        <v>Line 5</v>
      </c>
      <c r="BK99" s="30" t="str">
        <f>IFERROR(VLOOKUP(Data_Power_app[[#This Row],[PRO ODER]]&amp;"LEAN_IN",'Real Time'!A:D,4,0),"")</f>
        <v>LEAN-04</v>
      </c>
      <c r="BL99" s="30" t="str" cm="1">
        <f t="array" ref="BL99">IFERROR(_xlfn.IFS(Data_Power_app[[#This Row],[LEANLINE PLAN]]="","",Data_Power_app[[#This Row],[LEANLINE (REALTIME)]]="","",SEARCH(RIGHT(Data_Power_app[[#This Row],[LEANLINE (REALTIME)]],1),Data_Power_app[[#This Row],[LEANLINE PLAN]],1)&gt;0,"True"),"False")</f>
        <v>False</v>
      </c>
    </row>
    <row r="100" spans="1:64" x14ac:dyDescent="0.25">
      <c r="A100" s="33">
        <v>417</v>
      </c>
      <c r="B100" s="30" t="s">
        <v>5101</v>
      </c>
      <c r="C100" s="30" t="s">
        <v>5102</v>
      </c>
      <c r="D100" s="30" t="s">
        <v>77</v>
      </c>
      <c r="E100" s="30" t="s">
        <v>143</v>
      </c>
      <c r="F100" s="30" t="s">
        <v>69</v>
      </c>
      <c r="G100" s="30">
        <v>1084</v>
      </c>
      <c r="H100" s="4">
        <v>45831</v>
      </c>
      <c r="I100" s="30" t="s">
        <v>59</v>
      </c>
      <c r="J100" s="4">
        <v>45831</v>
      </c>
      <c r="K100" s="4">
        <v>45832</v>
      </c>
      <c r="L100" s="4">
        <v>45832.557685185187</v>
      </c>
      <c r="M100" s="4" t="s">
        <v>59</v>
      </c>
      <c r="N100" s="4"/>
      <c r="O100" s="4" t="s">
        <v>59</v>
      </c>
      <c r="P100" s="4" t="s">
        <v>59</v>
      </c>
      <c r="Q100" s="4" t="s">
        <v>59</v>
      </c>
      <c r="R100" s="4" t="s">
        <v>59</v>
      </c>
      <c r="S100" s="4" t="s">
        <v>59</v>
      </c>
      <c r="T100" s="4" t="s">
        <v>59</v>
      </c>
      <c r="U100" s="4"/>
      <c r="V100" s="4"/>
      <c r="W100" s="4"/>
      <c r="X100" s="4">
        <v>45834.047199074077</v>
      </c>
      <c r="Y100" s="4" t="s">
        <v>164</v>
      </c>
      <c r="Z100" s="4" t="s">
        <v>59</v>
      </c>
      <c r="AA100" s="4">
        <v>45834.049421296295</v>
      </c>
      <c r="AB100" s="4" t="s">
        <v>59</v>
      </c>
      <c r="AC100" s="4" t="s">
        <v>59</v>
      </c>
      <c r="AD100" s="4">
        <v>45835</v>
      </c>
      <c r="AE100" s="4">
        <v>45839</v>
      </c>
      <c r="AF100" s="4">
        <v>45835</v>
      </c>
      <c r="AG100" s="30" t="s">
        <v>435</v>
      </c>
      <c r="AH100" s="30" t="s">
        <v>144</v>
      </c>
      <c r="AI100" s="30" t="s">
        <v>2316</v>
      </c>
      <c r="AJ100" s="30" t="s">
        <v>71</v>
      </c>
      <c r="AK100" s="30" t="s">
        <v>63</v>
      </c>
      <c r="AL100" s="30" t="s">
        <v>145</v>
      </c>
      <c r="AM100" s="30" t="s">
        <v>146</v>
      </c>
      <c r="AN100" s="30">
        <v>25.378499999999999</v>
      </c>
      <c r="AO100" s="30" t="s">
        <v>66</v>
      </c>
      <c r="AP100" s="30"/>
      <c r="AQ100" s="30"/>
      <c r="AR100" s="30" t="s">
        <v>66</v>
      </c>
      <c r="AS100" s="30"/>
      <c r="AT100" s="30"/>
      <c r="AU100" s="30" t="s">
        <v>2317</v>
      </c>
      <c r="AV100" s="30" t="s">
        <v>2318</v>
      </c>
      <c r="AW100" s="30">
        <v>55.491039999999998</v>
      </c>
      <c r="AX100" s="30" t="s">
        <v>2319</v>
      </c>
      <c r="AY100" s="30" t="s">
        <v>2320</v>
      </c>
      <c r="AZ100" s="3">
        <v>1084</v>
      </c>
      <c r="BA100" s="30" t="s">
        <v>133</v>
      </c>
      <c r="BB100" s="30">
        <v>1084</v>
      </c>
      <c r="BC100" s="30" t="s">
        <v>59</v>
      </c>
      <c r="BD100" s="30" t="s">
        <v>59</v>
      </c>
      <c r="BE100" s="30" t="s">
        <v>147</v>
      </c>
      <c r="BF100" s="30" t="str">
        <f>IFERROR(VLOOKUP(Data_Power_app[[#This Row],[PRO ODER]],'Result'!H:J,3,0),"")</f>
        <v/>
      </c>
      <c r="BG100" s="11" t="str">
        <f>IFERROR(VLOOKUP(Data_Power_app[[#This Row],[PRO ODER]]&amp;"LAM",'Real Time'!A:E,4,0),"")</f>
        <v>ML-02</v>
      </c>
      <c r="BH1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0" s="30" t="str">
        <f>IFERROR(VLOOKUP(Data_Power_app[[#This Row],[PRO ODER]],'Xuất-Delay-SLT'!B:C,2,0),"")</f>
        <v/>
      </c>
      <c r="BJ100" s="30" t="str">
        <f>IFERROR(VLOOKUP(Data_Power_app[[#This Row],[PRO ODER]],'Plan Lean DC'!A:C,3,0),"")</f>
        <v>Line 5</v>
      </c>
      <c r="BK100" s="30" t="str">
        <f>IFERROR(VLOOKUP(Data_Power_app[[#This Row],[PRO ODER]]&amp;"LEAN_IN",'Real Time'!A:D,4,0),"")</f>
        <v>LEAN-04</v>
      </c>
      <c r="BL100" s="30" t="str" cm="1">
        <f t="array" ref="BL100">IFERROR(_xlfn.IFS(Data_Power_app[[#This Row],[LEANLINE PLAN]]="","",Data_Power_app[[#This Row],[LEANLINE (REALTIME)]]="","",SEARCH(RIGHT(Data_Power_app[[#This Row],[LEANLINE (REALTIME)]],1),Data_Power_app[[#This Row],[LEANLINE PLAN]],1)&gt;0,"True"),"False")</f>
        <v>False</v>
      </c>
    </row>
    <row r="101" spans="1:64" x14ac:dyDescent="0.25">
      <c r="A101" s="33">
        <v>418</v>
      </c>
      <c r="B101" s="30" t="s">
        <v>5103</v>
      </c>
      <c r="C101" s="30" t="s">
        <v>5104</v>
      </c>
      <c r="D101" s="30" t="s">
        <v>77</v>
      </c>
      <c r="E101" s="30" t="s">
        <v>143</v>
      </c>
      <c r="F101" s="30" t="s">
        <v>69</v>
      </c>
      <c r="G101" s="30">
        <v>542</v>
      </c>
      <c r="H101" s="4">
        <v>45831</v>
      </c>
      <c r="I101" s="30" t="s">
        <v>59</v>
      </c>
      <c r="J101" s="4">
        <v>45831</v>
      </c>
      <c r="K101" s="4">
        <v>45832</v>
      </c>
      <c r="L101" s="4">
        <v>45832.557719907411</v>
      </c>
      <c r="M101" s="4" t="s">
        <v>59</v>
      </c>
      <c r="N101" s="4"/>
      <c r="O101" s="4" t="s">
        <v>59</v>
      </c>
      <c r="P101" s="4" t="s">
        <v>59</v>
      </c>
      <c r="Q101" s="4" t="s">
        <v>59</v>
      </c>
      <c r="R101" s="4" t="s">
        <v>59</v>
      </c>
      <c r="S101" s="4" t="s">
        <v>59</v>
      </c>
      <c r="T101" s="4" t="s">
        <v>59</v>
      </c>
      <c r="U101" s="4"/>
      <c r="V101" s="4"/>
      <c r="W101" s="4"/>
      <c r="X101" s="4">
        <v>45834.047291666669</v>
      </c>
      <c r="Y101" s="4" t="s">
        <v>164</v>
      </c>
      <c r="Z101" s="4" t="s">
        <v>59</v>
      </c>
      <c r="AA101" s="4">
        <v>45834.049467592595</v>
      </c>
      <c r="AB101" s="4" t="s">
        <v>59</v>
      </c>
      <c r="AC101" s="4" t="s">
        <v>59</v>
      </c>
      <c r="AD101" s="4">
        <v>45835</v>
      </c>
      <c r="AE101" s="4">
        <v>45839</v>
      </c>
      <c r="AF101" s="4">
        <v>45835</v>
      </c>
      <c r="AG101" s="30" t="s">
        <v>435</v>
      </c>
      <c r="AH101" s="30" t="s">
        <v>144</v>
      </c>
      <c r="AI101" s="30" t="s">
        <v>2316</v>
      </c>
      <c r="AJ101" s="30" t="s">
        <v>71</v>
      </c>
      <c r="AK101" s="30" t="s">
        <v>63</v>
      </c>
      <c r="AL101" s="30" t="s">
        <v>145</v>
      </c>
      <c r="AM101" s="30" t="s">
        <v>146</v>
      </c>
      <c r="AN101" s="30">
        <v>14.498010000000001</v>
      </c>
      <c r="AO101" s="30" t="s">
        <v>66</v>
      </c>
      <c r="AP101" s="30"/>
      <c r="AQ101" s="30"/>
      <c r="AR101" s="30" t="s">
        <v>66</v>
      </c>
      <c r="AS101" s="30"/>
      <c r="AT101" s="30"/>
      <c r="AU101" s="30" t="s">
        <v>2317</v>
      </c>
      <c r="AV101" s="30" t="s">
        <v>2318</v>
      </c>
      <c r="AW101" s="30">
        <v>31.714749999999999</v>
      </c>
      <c r="AX101" s="30" t="s">
        <v>2319</v>
      </c>
      <c r="AY101" s="30" t="s">
        <v>2320</v>
      </c>
      <c r="AZ101" s="3">
        <v>542</v>
      </c>
      <c r="BA101" s="30" t="s">
        <v>133</v>
      </c>
      <c r="BB101" s="30">
        <v>542</v>
      </c>
      <c r="BC101" s="30" t="s">
        <v>59</v>
      </c>
      <c r="BD101" s="30" t="s">
        <v>59</v>
      </c>
      <c r="BE101" s="30" t="s">
        <v>147</v>
      </c>
      <c r="BF101" s="30" t="str">
        <f>IFERROR(VLOOKUP(Data_Power_app[[#This Row],[PRO ODER]],'Result'!H:J,3,0),"")</f>
        <v/>
      </c>
      <c r="BG101" s="11" t="str">
        <f>IFERROR(VLOOKUP(Data_Power_app[[#This Row],[PRO ODER]]&amp;"LAM",'Real Time'!A:E,4,0),"")</f>
        <v>ML-02</v>
      </c>
      <c r="BH1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1" s="30" t="str">
        <f>IFERROR(VLOOKUP(Data_Power_app[[#This Row],[PRO ODER]],'Xuất-Delay-SLT'!B:C,2,0),"")</f>
        <v/>
      </c>
      <c r="BJ101" s="30" t="str">
        <f>IFERROR(VLOOKUP(Data_Power_app[[#This Row],[PRO ODER]],'Plan Lean DC'!A:C,3,0),"")</f>
        <v>Line 5</v>
      </c>
      <c r="BK101" s="30" t="str">
        <f>IFERROR(VLOOKUP(Data_Power_app[[#This Row],[PRO ODER]]&amp;"LEAN_IN",'Real Time'!A:D,4,0),"")</f>
        <v>LEAN-04</v>
      </c>
      <c r="BL101" s="30" t="str" cm="1">
        <f t="array" ref="BL101">IFERROR(_xlfn.IFS(Data_Power_app[[#This Row],[LEANLINE PLAN]]="","",Data_Power_app[[#This Row],[LEANLINE (REALTIME)]]="","",SEARCH(RIGHT(Data_Power_app[[#This Row],[LEANLINE (REALTIME)]],1),Data_Power_app[[#This Row],[LEANLINE PLAN]],1)&gt;0,"True"),"False")</f>
        <v>False</v>
      </c>
    </row>
    <row r="102" spans="1:64" x14ac:dyDescent="0.25">
      <c r="A102" s="33">
        <v>419</v>
      </c>
      <c r="B102" s="30" t="s">
        <v>5105</v>
      </c>
      <c r="C102" s="30" t="s">
        <v>5106</v>
      </c>
      <c r="D102" s="30" t="s">
        <v>77</v>
      </c>
      <c r="E102" s="30" t="s">
        <v>143</v>
      </c>
      <c r="F102" s="30" t="s">
        <v>69</v>
      </c>
      <c r="G102" s="30">
        <v>1626</v>
      </c>
      <c r="H102" s="4">
        <v>45831</v>
      </c>
      <c r="I102" s="30" t="s">
        <v>59</v>
      </c>
      <c r="J102" s="4">
        <v>45831</v>
      </c>
      <c r="K102" s="4">
        <v>45832</v>
      </c>
      <c r="L102" s="4">
        <v>45832.557939814818</v>
      </c>
      <c r="M102" s="4" t="s">
        <v>59</v>
      </c>
      <c r="N102" s="4"/>
      <c r="O102" s="4" t="s">
        <v>59</v>
      </c>
      <c r="P102" s="4" t="s">
        <v>59</v>
      </c>
      <c r="Q102" s="4" t="s">
        <v>59</v>
      </c>
      <c r="R102" s="4" t="s">
        <v>59</v>
      </c>
      <c r="S102" s="4" t="s">
        <v>59</v>
      </c>
      <c r="T102" s="4" t="s">
        <v>59</v>
      </c>
      <c r="U102" s="4"/>
      <c r="V102" s="4"/>
      <c r="W102" s="4"/>
      <c r="X102" s="4">
        <v>45834.047361111108</v>
      </c>
      <c r="Y102" s="4" t="s">
        <v>164</v>
      </c>
      <c r="Z102" s="4" t="s">
        <v>59</v>
      </c>
      <c r="AA102" s="4">
        <v>45834.049502314818</v>
      </c>
      <c r="AB102" s="4" t="s">
        <v>59</v>
      </c>
      <c r="AC102" s="4" t="s">
        <v>59</v>
      </c>
      <c r="AD102" s="4">
        <v>45835</v>
      </c>
      <c r="AE102" s="4">
        <v>45839</v>
      </c>
      <c r="AF102" s="4">
        <v>45835</v>
      </c>
      <c r="AG102" s="30" t="s">
        <v>435</v>
      </c>
      <c r="AH102" s="30" t="s">
        <v>144</v>
      </c>
      <c r="AI102" s="30" t="s">
        <v>2316</v>
      </c>
      <c r="AJ102" s="30" t="s">
        <v>71</v>
      </c>
      <c r="AK102" s="30" t="s">
        <v>63</v>
      </c>
      <c r="AL102" s="30" t="s">
        <v>145</v>
      </c>
      <c r="AM102" s="30" t="s">
        <v>146</v>
      </c>
      <c r="AN102" s="30">
        <v>43.494039999999998</v>
      </c>
      <c r="AO102" s="30" t="s">
        <v>66</v>
      </c>
      <c r="AP102" s="30"/>
      <c r="AQ102" s="30"/>
      <c r="AR102" s="30" t="s">
        <v>66</v>
      </c>
      <c r="AS102" s="30"/>
      <c r="AT102" s="30"/>
      <c r="AU102" s="30" t="s">
        <v>2317</v>
      </c>
      <c r="AV102" s="30" t="s">
        <v>2318</v>
      </c>
      <c r="AW102" s="30">
        <v>95.14425</v>
      </c>
      <c r="AX102" s="30" t="s">
        <v>2319</v>
      </c>
      <c r="AY102" s="30" t="s">
        <v>2320</v>
      </c>
      <c r="AZ102" s="3">
        <v>1626</v>
      </c>
      <c r="BA102" s="30" t="s">
        <v>133</v>
      </c>
      <c r="BB102" s="30">
        <v>1626</v>
      </c>
      <c r="BC102" s="30" t="s">
        <v>59</v>
      </c>
      <c r="BD102" s="30" t="s">
        <v>59</v>
      </c>
      <c r="BE102" s="30" t="s">
        <v>147</v>
      </c>
      <c r="BF102" s="30" t="str">
        <f>IFERROR(VLOOKUP(Data_Power_app[[#This Row],[PRO ODER]],'Result'!H:J,3,0),"")</f>
        <v/>
      </c>
      <c r="BG102" s="11" t="str">
        <f>IFERROR(VLOOKUP(Data_Power_app[[#This Row],[PRO ODER]]&amp;"LAM",'Real Time'!A:E,4,0),"")</f>
        <v>ML-02</v>
      </c>
      <c r="BH1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2" s="30" t="str">
        <f>IFERROR(VLOOKUP(Data_Power_app[[#This Row],[PRO ODER]],'Xuất-Delay-SLT'!B:C,2,0),"")</f>
        <v/>
      </c>
      <c r="BJ102" s="30" t="str">
        <f>IFERROR(VLOOKUP(Data_Power_app[[#This Row],[PRO ODER]],'Plan Lean DC'!A:C,3,0),"")</f>
        <v>Line 5</v>
      </c>
      <c r="BK102" s="30" t="str">
        <f>IFERROR(VLOOKUP(Data_Power_app[[#This Row],[PRO ODER]]&amp;"LEAN_IN",'Real Time'!A:D,4,0),"")</f>
        <v>LEAN-04</v>
      </c>
      <c r="BL102" s="30" t="str" cm="1">
        <f t="array" ref="BL102">IFERROR(_xlfn.IFS(Data_Power_app[[#This Row],[LEANLINE PLAN]]="","",Data_Power_app[[#This Row],[LEANLINE (REALTIME)]]="","",SEARCH(RIGHT(Data_Power_app[[#This Row],[LEANLINE (REALTIME)]],1),Data_Power_app[[#This Row],[LEANLINE PLAN]],1)&gt;0,"True"),"False")</f>
        <v>False</v>
      </c>
    </row>
    <row r="103" spans="1:64" x14ac:dyDescent="0.25">
      <c r="A103" s="33">
        <v>420</v>
      </c>
      <c r="B103" s="30" t="s">
        <v>5107</v>
      </c>
      <c r="C103" s="30" t="s">
        <v>5108</v>
      </c>
      <c r="D103" s="30" t="s">
        <v>77</v>
      </c>
      <c r="E103" s="30" t="s">
        <v>143</v>
      </c>
      <c r="F103" s="30" t="s">
        <v>69</v>
      </c>
      <c r="G103" s="30">
        <v>542</v>
      </c>
      <c r="H103" s="4">
        <v>45831</v>
      </c>
      <c r="I103" s="30" t="s">
        <v>59</v>
      </c>
      <c r="J103" s="4">
        <v>45831</v>
      </c>
      <c r="K103" s="4">
        <v>45832</v>
      </c>
      <c r="L103" s="4">
        <v>45832.558055555557</v>
      </c>
      <c r="M103" s="4" t="s">
        <v>59</v>
      </c>
      <c r="N103" s="4"/>
      <c r="O103" s="4" t="s">
        <v>59</v>
      </c>
      <c r="P103" s="4" t="s">
        <v>59</v>
      </c>
      <c r="Q103" s="4" t="s">
        <v>59</v>
      </c>
      <c r="R103" s="4" t="s">
        <v>59</v>
      </c>
      <c r="S103" s="4" t="s">
        <v>59</v>
      </c>
      <c r="T103" s="4" t="s">
        <v>59</v>
      </c>
      <c r="U103" s="4"/>
      <c r="V103" s="4"/>
      <c r="W103" s="4"/>
      <c r="X103" s="4">
        <v>45834.047453703701</v>
      </c>
      <c r="Y103" s="4" t="s">
        <v>164</v>
      </c>
      <c r="Z103" s="4" t="s">
        <v>59</v>
      </c>
      <c r="AA103" s="4">
        <v>45834.049525462964</v>
      </c>
      <c r="AB103" s="4" t="s">
        <v>59</v>
      </c>
      <c r="AC103" s="4" t="s">
        <v>59</v>
      </c>
      <c r="AD103" s="4">
        <v>45835</v>
      </c>
      <c r="AE103" s="4">
        <v>45839</v>
      </c>
      <c r="AF103" s="4">
        <v>45835</v>
      </c>
      <c r="AG103" s="30" t="s">
        <v>435</v>
      </c>
      <c r="AH103" s="30" t="s">
        <v>144</v>
      </c>
      <c r="AI103" s="30" t="s">
        <v>2316</v>
      </c>
      <c r="AJ103" s="30" t="s">
        <v>71</v>
      </c>
      <c r="AK103" s="30" t="s">
        <v>63</v>
      </c>
      <c r="AL103" s="30" t="s">
        <v>145</v>
      </c>
      <c r="AM103" s="30" t="s">
        <v>146</v>
      </c>
      <c r="AN103" s="30">
        <v>14.498010000000001</v>
      </c>
      <c r="AO103" s="30" t="s">
        <v>66</v>
      </c>
      <c r="AP103" s="30"/>
      <c r="AQ103" s="30"/>
      <c r="AR103" s="30" t="s">
        <v>66</v>
      </c>
      <c r="AS103" s="30"/>
      <c r="AT103" s="30"/>
      <c r="AU103" s="30" t="s">
        <v>2317</v>
      </c>
      <c r="AV103" s="30" t="s">
        <v>2318</v>
      </c>
      <c r="AW103" s="30">
        <v>31.714749999999999</v>
      </c>
      <c r="AX103" s="30" t="s">
        <v>2319</v>
      </c>
      <c r="AY103" s="30" t="s">
        <v>2320</v>
      </c>
      <c r="AZ103" s="3">
        <v>542</v>
      </c>
      <c r="BA103" s="30" t="s">
        <v>133</v>
      </c>
      <c r="BB103" s="30">
        <v>542</v>
      </c>
      <c r="BC103" s="30" t="s">
        <v>59</v>
      </c>
      <c r="BD103" s="30" t="s">
        <v>59</v>
      </c>
      <c r="BE103" s="30" t="s">
        <v>147</v>
      </c>
      <c r="BF103" s="30" t="str">
        <f>IFERROR(VLOOKUP(Data_Power_app[[#This Row],[PRO ODER]],'Result'!H:J,3,0),"")</f>
        <v/>
      </c>
      <c r="BG103" s="11" t="str">
        <f>IFERROR(VLOOKUP(Data_Power_app[[#This Row],[PRO ODER]]&amp;"LAM",'Real Time'!A:E,4,0),"")</f>
        <v>ML-02</v>
      </c>
      <c r="BH1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3" s="30" t="str">
        <f>IFERROR(VLOOKUP(Data_Power_app[[#This Row],[PRO ODER]],'Xuất-Delay-SLT'!B:C,2,0),"")</f>
        <v/>
      </c>
      <c r="BJ103" s="30" t="str">
        <f>IFERROR(VLOOKUP(Data_Power_app[[#This Row],[PRO ODER]],'Plan Lean DC'!A:C,3,0),"")</f>
        <v>Line 5</v>
      </c>
      <c r="BK103" s="30" t="str">
        <f>IFERROR(VLOOKUP(Data_Power_app[[#This Row],[PRO ODER]]&amp;"LEAN_IN",'Real Time'!A:D,4,0),"")</f>
        <v>LEAN-04</v>
      </c>
      <c r="BL103" s="30" t="str" cm="1">
        <f t="array" ref="BL103">IFERROR(_xlfn.IFS(Data_Power_app[[#This Row],[LEANLINE PLAN]]="","",Data_Power_app[[#This Row],[LEANLINE (REALTIME)]]="","",SEARCH(RIGHT(Data_Power_app[[#This Row],[LEANLINE (REALTIME)]],1),Data_Power_app[[#This Row],[LEANLINE PLAN]],1)&gt;0,"True"),"False")</f>
        <v>False</v>
      </c>
    </row>
    <row r="104" spans="1:64" x14ac:dyDescent="0.25">
      <c r="A104" s="33">
        <v>421</v>
      </c>
      <c r="B104" s="30" t="s">
        <v>5109</v>
      </c>
      <c r="C104" s="30" t="s">
        <v>5110</v>
      </c>
      <c r="D104" s="30" t="s">
        <v>77</v>
      </c>
      <c r="E104" s="30" t="s">
        <v>143</v>
      </c>
      <c r="F104" s="30" t="s">
        <v>69</v>
      </c>
      <c r="G104" s="30">
        <v>542</v>
      </c>
      <c r="H104" s="4">
        <v>45831</v>
      </c>
      <c r="I104" s="30" t="s">
        <v>59</v>
      </c>
      <c r="J104" s="4">
        <v>45831</v>
      </c>
      <c r="K104" s="4">
        <v>45832</v>
      </c>
      <c r="L104" s="4">
        <v>45832.558831018519</v>
      </c>
      <c r="M104" s="4" t="s">
        <v>59</v>
      </c>
      <c r="N104" s="4"/>
      <c r="O104" s="4" t="s">
        <v>59</v>
      </c>
      <c r="P104" s="4" t="s">
        <v>59</v>
      </c>
      <c r="Q104" s="4" t="s">
        <v>59</v>
      </c>
      <c r="R104" s="4" t="s">
        <v>59</v>
      </c>
      <c r="S104" s="4" t="s">
        <v>59</v>
      </c>
      <c r="T104" s="4" t="s">
        <v>59</v>
      </c>
      <c r="U104" s="4"/>
      <c r="V104" s="4"/>
      <c r="W104" s="4"/>
      <c r="X104" s="4">
        <v>45834.047488425924</v>
      </c>
      <c r="Y104" s="4" t="s">
        <v>164</v>
      </c>
      <c r="Z104" s="4" t="s">
        <v>59</v>
      </c>
      <c r="AA104" s="4">
        <v>45834.049560185187</v>
      </c>
      <c r="AB104" s="4" t="s">
        <v>59</v>
      </c>
      <c r="AC104" s="4" t="s">
        <v>59</v>
      </c>
      <c r="AD104" s="4">
        <v>45835</v>
      </c>
      <c r="AE104" s="4">
        <v>45839</v>
      </c>
      <c r="AF104" s="4">
        <v>45835</v>
      </c>
      <c r="AG104" s="30" t="s">
        <v>435</v>
      </c>
      <c r="AH104" s="30" t="s">
        <v>144</v>
      </c>
      <c r="AI104" s="30" t="s">
        <v>2316</v>
      </c>
      <c r="AJ104" s="30" t="s">
        <v>71</v>
      </c>
      <c r="AK104" s="30" t="s">
        <v>63</v>
      </c>
      <c r="AL104" s="30" t="s">
        <v>145</v>
      </c>
      <c r="AM104" s="30" t="s">
        <v>146</v>
      </c>
      <c r="AN104" s="30">
        <v>15.949490000000001</v>
      </c>
      <c r="AO104" s="30" t="s">
        <v>66</v>
      </c>
      <c r="AP104" s="30"/>
      <c r="AQ104" s="30"/>
      <c r="AR104" s="30" t="s">
        <v>66</v>
      </c>
      <c r="AS104" s="30"/>
      <c r="AT104" s="30"/>
      <c r="AU104" s="30" t="s">
        <v>2317</v>
      </c>
      <c r="AV104" s="30" t="s">
        <v>2318</v>
      </c>
      <c r="AW104" s="30">
        <v>34.885669999999998</v>
      </c>
      <c r="AX104" s="30" t="s">
        <v>2319</v>
      </c>
      <c r="AY104" s="30" t="s">
        <v>2320</v>
      </c>
      <c r="AZ104" s="3">
        <v>542</v>
      </c>
      <c r="BA104" s="30" t="s">
        <v>133</v>
      </c>
      <c r="BB104" s="30">
        <v>542</v>
      </c>
      <c r="BC104" s="30" t="s">
        <v>59</v>
      </c>
      <c r="BD104" s="30" t="s">
        <v>59</v>
      </c>
      <c r="BE104" s="30" t="s">
        <v>147</v>
      </c>
      <c r="BF104" s="30" t="str">
        <f>IFERROR(VLOOKUP(Data_Power_app[[#This Row],[PRO ODER]],'Result'!H:J,3,0),"")</f>
        <v/>
      </c>
      <c r="BG104" s="11" t="str">
        <f>IFERROR(VLOOKUP(Data_Power_app[[#This Row],[PRO ODER]]&amp;"LAM",'Real Time'!A:E,4,0),"")</f>
        <v>ML-02</v>
      </c>
      <c r="BH1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4" s="30" t="str">
        <f>IFERROR(VLOOKUP(Data_Power_app[[#This Row],[PRO ODER]],'Xuất-Delay-SLT'!B:C,2,0),"")</f>
        <v/>
      </c>
      <c r="BJ104" s="30" t="str">
        <f>IFERROR(VLOOKUP(Data_Power_app[[#This Row],[PRO ODER]],'Plan Lean DC'!A:C,3,0),"")</f>
        <v>Line 5</v>
      </c>
      <c r="BK104" s="30" t="str">
        <f>IFERROR(VLOOKUP(Data_Power_app[[#This Row],[PRO ODER]]&amp;"LEAN_IN",'Real Time'!A:D,4,0),"")</f>
        <v>LEAN-04</v>
      </c>
      <c r="BL104" s="30" t="str" cm="1">
        <f t="array" ref="BL104">IFERROR(_xlfn.IFS(Data_Power_app[[#This Row],[LEANLINE PLAN]]="","",Data_Power_app[[#This Row],[LEANLINE (REALTIME)]]="","",SEARCH(RIGHT(Data_Power_app[[#This Row],[LEANLINE (REALTIME)]],1),Data_Power_app[[#This Row],[LEANLINE PLAN]],1)&gt;0,"True"),"False")</f>
        <v>False</v>
      </c>
    </row>
    <row r="105" spans="1:64" x14ac:dyDescent="0.25">
      <c r="A105" s="33">
        <v>422</v>
      </c>
      <c r="B105" s="30" t="s">
        <v>5111</v>
      </c>
      <c r="C105" s="30" t="s">
        <v>5112</v>
      </c>
      <c r="D105" s="30" t="s">
        <v>77</v>
      </c>
      <c r="E105" s="30" t="s">
        <v>143</v>
      </c>
      <c r="F105" s="30" t="s">
        <v>69</v>
      </c>
      <c r="G105" s="30">
        <v>1084</v>
      </c>
      <c r="H105" s="4">
        <v>45831</v>
      </c>
      <c r="I105" s="30" t="s">
        <v>59</v>
      </c>
      <c r="J105" s="4">
        <v>45831</v>
      </c>
      <c r="K105" s="4">
        <v>45832</v>
      </c>
      <c r="L105" s="4">
        <v>45832.559699074074</v>
      </c>
      <c r="M105" s="4" t="s">
        <v>59</v>
      </c>
      <c r="N105" s="4"/>
      <c r="O105" s="4" t="s">
        <v>59</v>
      </c>
      <c r="P105" s="4" t="s">
        <v>59</v>
      </c>
      <c r="Q105" s="4" t="s">
        <v>59</v>
      </c>
      <c r="R105" s="4" t="s">
        <v>59</v>
      </c>
      <c r="S105" s="4" t="s">
        <v>59</v>
      </c>
      <c r="T105" s="4" t="s">
        <v>59</v>
      </c>
      <c r="U105" s="4"/>
      <c r="V105" s="4"/>
      <c r="W105" s="4"/>
      <c r="X105" s="4">
        <v>45834.047569444447</v>
      </c>
      <c r="Y105" s="4" t="s">
        <v>164</v>
      </c>
      <c r="Z105" s="4" t="s">
        <v>59</v>
      </c>
      <c r="AA105" s="4">
        <v>45834.04959490741</v>
      </c>
      <c r="AB105" s="4" t="s">
        <v>59</v>
      </c>
      <c r="AC105" s="4" t="s">
        <v>59</v>
      </c>
      <c r="AD105" s="4">
        <v>45835</v>
      </c>
      <c r="AE105" s="4">
        <v>45839</v>
      </c>
      <c r="AF105" s="4">
        <v>45835</v>
      </c>
      <c r="AG105" s="30" t="s">
        <v>435</v>
      </c>
      <c r="AH105" s="30" t="s">
        <v>144</v>
      </c>
      <c r="AI105" s="30" t="s">
        <v>2316</v>
      </c>
      <c r="AJ105" s="30" t="s">
        <v>71</v>
      </c>
      <c r="AK105" s="30" t="s">
        <v>63</v>
      </c>
      <c r="AL105" s="30" t="s">
        <v>145</v>
      </c>
      <c r="AM105" s="30" t="s">
        <v>146</v>
      </c>
      <c r="AN105" s="30">
        <v>25.378499999999999</v>
      </c>
      <c r="AO105" s="30" t="s">
        <v>66</v>
      </c>
      <c r="AP105" s="30"/>
      <c r="AQ105" s="30"/>
      <c r="AR105" s="30" t="s">
        <v>66</v>
      </c>
      <c r="AS105" s="30"/>
      <c r="AT105" s="30"/>
      <c r="AU105" s="30" t="s">
        <v>2317</v>
      </c>
      <c r="AV105" s="30" t="s">
        <v>2318</v>
      </c>
      <c r="AW105" s="30">
        <v>55.491039999999998</v>
      </c>
      <c r="AX105" s="30" t="s">
        <v>2319</v>
      </c>
      <c r="AY105" s="30" t="s">
        <v>2320</v>
      </c>
      <c r="AZ105" s="3">
        <v>1084</v>
      </c>
      <c r="BA105" s="30" t="s">
        <v>133</v>
      </c>
      <c r="BB105" s="30">
        <v>1084</v>
      </c>
      <c r="BC105" s="30" t="s">
        <v>59</v>
      </c>
      <c r="BD105" s="30" t="s">
        <v>59</v>
      </c>
      <c r="BE105" s="30" t="s">
        <v>147</v>
      </c>
      <c r="BF105" s="30" t="str">
        <f>IFERROR(VLOOKUP(Data_Power_app[[#This Row],[PRO ODER]],'Result'!H:J,3,0),"")</f>
        <v/>
      </c>
      <c r="BG105" s="11" t="str">
        <f>IFERROR(VLOOKUP(Data_Power_app[[#This Row],[PRO ODER]]&amp;"LAM",'Real Time'!A:E,4,0),"")</f>
        <v>ML-02</v>
      </c>
      <c r="BH1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5" s="30" t="str">
        <f>IFERROR(VLOOKUP(Data_Power_app[[#This Row],[PRO ODER]],'Xuất-Delay-SLT'!B:C,2,0),"")</f>
        <v/>
      </c>
      <c r="BJ105" s="30" t="str">
        <f>IFERROR(VLOOKUP(Data_Power_app[[#This Row],[PRO ODER]],'Plan Lean DC'!A:C,3,0),"")</f>
        <v>Line 5</v>
      </c>
      <c r="BK105" s="30" t="str">
        <f>IFERROR(VLOOKUP(Data_Power_app[[#This Row],[PRO ODER]]&amp;"LEAN_IN",'Real Time'!A:D,4,0),"")</f>
        <v>LEAN-04</v>
      </c>
      <c r="BL105" s="30" t="str" cm="1">
        <f t="array" ref="BL105">IFERROR(_xlfn.IFS(Data_Power_app[[#This Row],[LEANLINE PLAN]]="","",Data_Power_app[[#This Row],[LEANLINE (REALTIME)]]="","",SEARCH(RIGHT(Data_Power_app[[#This Row],[LEANLINE (REALTIME)]],1),Data_Power_app[[#This Row],[LEANLINE PLAN]],1)&gt;0,"True"),"False")</f>
        <v>False</v>
      </c>
    </row>
    <row r="106" spans="1:64" x14ac:dyDescent="0.25">
      <c r="A106" s="33">
        <v>423</v>
      </c>
      <c r="B106" s="30" t="s">
        <v>5113</v>
      </c>
      <c r="C106" s="30" t="s">
        <v>5114</v>
      </c>
      <c r="D106" s="30" t="s">
        <v>77</v>
      </c>
      <c r="E106" s="30" t="s">
        <v>143</v>
      </c>
      <c r="F106" s="30" t="s">
        <v>69</v>
      </c>
      <c r="G106" s="30">
        <v>542</v>
      </c>
      <c r="H106" s="4">
        <v>45831</v>
      </c>
      <c r="I106" s="30" t="s">
        <v>59</v>
      </c>
      <c r="J106" s="4">
        <v>45831</v>
      </c>
      <c r="K106" s="4">
        <v>45832</v>
      </c>
      <c r="L106" s="4">
        <v>45832.558472222219</v>
      </c>
      <c r="M106" s="4" t="s">
        <v>59</v>
      </c>
      <c r="N106" s="4"/>
      <c r="O106" s="4" t="s">
        <v>59</v>
      </c>
      <c r="P106" s="4" t="s">
        <v>59</v>
      </c>
      <c r="Q106" s="4" t="s">
        <v>59</v>
      </c>
      <c r="R106" s="4" t="s">
        <v>59</v>
      </c>
      <c r="S106" s="4" t="s">
        <v>59</v>
      </c>
      <c r="T106" s="4" t="s">
        <v>59</v>
      </c>
      <c r="U106" s="4"/>
      <c r="V106" s="4"/>
      <c r="W106" s="4"/>
      <c r="X106" s="4">
        <v>45834.047615740739</v>
      </c>
      <c r="Y106" s="4" t="s">
        <v>164</v>
      </c>
      <c r="Z106" s="4" t="s">
        <v>59</v>
      </c>
      <c r="AA106" s="4">
        <v>45834.049629629626</v>
      </c>
      <c r="AB106" s="4" t="s">
        <v>59</v>
      </c>
      <c r="AC106" s="4" t="s">
        <v>59</v>
      </c>
      <c r="AD106" s="4">
        <v>45835</v>
      </c>
      <c r="AE106" s="4">
        <v>45839</v>
      </c>
      <c r="AF106" s="4">
        <v>45835</v>
      </c>
      <c r="AG106" s="30" t="s">
        <v>435</v>
      </c>
      <c r="AH106" s="30" t="s">
        <v>144</v>
      </c>
      <c r="AI106" s="30" t="s">
        <v>2316</v>
      </c>
      <c r="AJ106" s="30" t="s">
        <v>71</v>
      </c>
      <c r="AK106" s="30" t="s">
        <v>63</v>
      </c>
      <c r="AL106" s="30" t="s">
        <v>145</v>
      </c>
      <c r="AM106" s="30" t="s">
        <v>146</v>
      </c>
      <c r="AN106" s="30">
        <v>14.498010000000001</v>
      </c>
      <c r="AO106" s="30" t="s">
        <v>66</v>
      </c>
      <c r="AP106" s="30"/>
      <c r="AQ106" s="30"/>
      <c r="AR106" s="30" t="s">
        <v>66</v>
      </c>
      <c r="AS106" s="30"/>
      <c r="AT106" s="30"/>
      <c r="AU106" s="30" t="s">
        <v>2317</v>
      </c>
      <c r="AV106" s="30" t="s">
        <v>2318</v>
      </c>
      <c r="AW106" s="30">
        <v>31.714749999999999</v>
      </c>
      <c r="AX106" s="30" t="s">
        <v>2319</v>
      </c>
      <c r="AY106" s="30" t="s">
        <v>2320</v>
      </c>
      <c r="AZ106" s="3">
        <v>542</v>
      </c>
      <c r="BA106" s="30" t="s">
        <v>133</v>
      </c>
      <c r="BB106" s="30">
        <v>542</v>
      </c>
      <c r="BC106" s="30" t="s">
        <v>59</v>
      </c>
      <c r="BD106" s="30" t="s">
        <v>59</v>
      </c>
      <c r="BE106" s="30" t="s">
        <v>147</v>
      </c>
      <c r="BF106" s="30" t="str">
        <f>IFERROR(VLOOKUP(Data_Power_app[[#This Row],[PRO ODER]],'Result'!H:J,3,0),"")</f>
        <v/>
      </c>
      <c r="BG106" s="11" t="str">
        <f>IFERROR(VLOOKUP(Data_Power_app[[#This Row],[PRO ODER]]&amp;"LAM",'Real Time'!A:E,4,0),"")</f>
        <v>ML-02</v>
      </c>
      <c r="BH1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6" s="30" t="str">
        <f>IFERROR(VLOOKUP(Data_Power_app[[#This Row],[PRO ODER]],'Xuất-Delay-SLT'!B:C,2,0),"")</f>
        <v/>
      </c>
      <c r="BJ106" s="30" t="str">
        <f>IFERROR(VLOOKUP(Data_Power_app[[#This Row],[PRO ODER]],'Plan Lean DC'!A:C,3,0),"")</f>
        <v>Line 5</v>
      </c>
      <c r="BK106" s="30" t="str">
        <f>IFERROR(VLOOKUP(Data_Power_app[[#This Row],[PRO ODER]]&amp;"LEAN_IN",'Real Time'!A:D,4,0),"")</f>
        <v>LEAN-04</v>
      </c>
      <c r="BL106" s="30" t="str" cm="1">
        <f t="array" ref="BL106">IFERROR(_xlfn.IFS(Data_Power_app[[#This Row],[LEANLINE PLAN]]="","",Data_Power_app[[#This Row],[LEANLINE (REALTIME)]]="","",SEARCH(RIGHT(Data_Power_app[[#This Row],[LEANLINE (REALTIME)]],1),Data_Power_app[[#This Row],[LEANLINE PLAN]],1)&gt;0,"True"),"False")</f>
        <v>False</v>
      </c>
    </row>
    <row r="107" spans="1:64" x14ac:dyDescent="0.25">
      <c r="A107" s="33">
        <v>424</v>
      </c>
      <c r="B107" s="30" t="s">
        <v>5121</v>
      </c>
      <c r="C107" s="30" t="s">
        <v>5122</v>
      </c>
      <c r="D107" s="30" t="s">
        <v>77</v>
      </c>
      <c r="E107" s="30" t="s">
        <v>143</v>
      </c>
      <c r="F107" s="30" t="s">
        <v>69</v>
      </c>
      <c r="G107" s="30">
        <v>24</v>
      </c>
      <c r="H107" s="4">
        <v>45831</v>
      </c>
      <c r="I107" s="30" t="s">
        <v>59</v>
      </c>
      <c r="J107" s="4">
        <v>45831</v>
      </c>
      <c r="K107" s="4">
        <v>45832</v>
      </c>
      <c r="L107" s="4">
        <v>45832.78261574074</v>
      </c>
      <c r="M107" s="4" t="s">
        <v>59</v>
      </c>
      <c r="N107" s="4"/>
      <c r="O107" s="4" t="s">
        <v>59</v>
      </c>
      <c r="P107" s="4" t="s">
        <v>59</v>
      </c>
      <c r="Q107" s="4" t="s">
        <v>59</v>
      </c>
      <c r="R107" s="4" t="s">
        <v>59</v>
      </c>
      <c r="S107" s="4" t="s">
        <v>59</v>
      </c>
      <c r="T107" s="4" t="s">
        <v>59</v>
      </c>
      <c r="U107" s="4"/>
      <c r="V107" s="4"/>
      <c r="W107" s="4"/>
      <c r="X107" s="4">
        <v>45833.138483796298</v>
      </c>
      <c r="Y107" s="4" t="s">
        <v>70</v>
      </c>
      <c r="Z107" s="4" t="s">
        <v>59</v>
      </c>
      <c r="AA107" s="4">
        <v>45833.143171296295</v>
      </c>
      <c r="AB107" s="4" t="s">
        <v>59</v>
      </c>
      <c r="AC107" s="4" t="s">
        <v>59</v>
      </c>
      <c r="AD107" s="4">
        <v>45835</v>
      </c>
      <c r="AE107" s="4">
        <v>45839</v>
      </c>
      <c r="AF107" s="4">
        <v>45835</v>
      </c>
      <c r="AG107" s="30" t="s">
        <v>435</v>
      </c>
      <c r="AH107" s="30" t="s">
        <v>144</v>
      </c>
      <c r="AI107" s="30" t="s">
        <v>5116</v>
      </c>
      <c r="AJ107" s="30" t="s">
        <v>71</v>
      </c>
      <c r="AK107" s="30" t="s">
        <v>63</v>
      </c>
      <c r="AL107" s="30" t="s">
        <v>145</v>
      </c>
      <c r="AM107" s="30" t="s">
        <v>146</v>
      </c>
      <c r="AN107" s="30">
        <v>0.64198</v>
      </c>
      <c r="AO107" s="30" t="s">
        <v>66</v>
      </c>
      <c r="AP107" s="30"/>
      <c r="AQ107" s="30"/>
      <c r="AR107" s="30" t="s">
        <v>66</v>
      </c>
      <c r="AS107" s="30"/>
      <c r="AT107" s="30"/>
      <c r="AU107" s="30" t="s">
        <v>5117</v>
      </c>
      <c r="AV107" s="30" t="s">
        <v>5118</v>
      </c>
      <c r="AW107" s="30">
        <v>1.4043399999999999</v>
      </c>
      <c r="AX107" s="30" t="s">
        <v>5119</v>
      </c>
      <c r="AY107" s="30" t="s">
        <v>5120</v>
      </c>
      <c r="AZ107" s="3">
        <v>24</v>
      </c>
      <c r="BA107" s="30" t="s">
        <v>133</v>
      </c>
      <c r="BB107" s="30">
        <v>24</v>
      </c>
      <c r="BC107" s="30" t="s">
        <v>59</v>
      </c>
      <c r="BD107" s="30" t="s">
        <v>59</v>
      </c>
      <c r="BE107" s="30" t="s">
        <v>147</v>
      </c>
      <c r="BF107" s="30" t="str">
        <f>IFERROR(VLOOKUP(Data_Power_app[[#This Row],[PRO ODER]],'Result'!H:J,3,0),"")</f>
        <v/>
      </c>
      <c r="BG107" s="11" t="str">
        <f>IFERROR(VLOOKUP(Data_Power_app[[#This Row],[PRO ODER]]&amp;"LAM",'Real Time'!A:E,4,0),"")</f>
        <v>ML-01</v>
      </c>
      <c r="BH1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7" s="30" t="str">
        <f>IFERROR(VLOOKUP(Data_Power_app[[#This Row],[PRO ODER]],'Xuất-Delay-SLT'!B:C,2,0),"")</f>
        <v>URGENT</v>
      </c>
      <c r="BJ107" s="30" t="str">
        <f>IFERROR(VLOOKUP(Data_Power_app[[#This Row],[PRO ODER]],'Plan Lean DC'!A:C,3,0),"")</f>
        <v>Line 6, 8, 9</v>
      </c>
      <c r="BK107" s="30" t="str">
        <f>IFERROR(VLOOKUP(Data_Power_app[[#This Row],[PRO ODER]]&amp;"LEAN_IN",'Real Time'!A:D,4,0),"")</f>
        <v>LEAN-06</v>
      </c>
      <c r="BL107" s="30" t="str" cm="1">
        <f t="array" ref="BL107">IFERROR(_xlfn.IFS(Data_Power_app[[#This Row],[LEANLINE PLAN]]="","",Data_Power_app[[#This Row],[LEANLINE (REALTIME)]]="","",SEARCH(RIGHT(Data_Power_app[[#This Row],[LEANLINE (REALTIME)]],1),Data_Power_app[[#This Row],[LEANLINE PLAN]],1)&gt;0,"True"),"False")</f>
        <v>True</v>
      </c>
    </row>
    <row r="108" spans="1:64" x14ac:dyDescent="0.25">
      <c r="A108" s="33">
        <v>425</v>
      </c>
      <c r="B108" s="30" t="s">
        <v>5123</v>
      </c>
      <c r="C108" s="30" t="s">
        <v>5124</v>
      </c>
      <c r="D108" s="30" t="s">
        <v>77</v>
      </c>
      <c r="E108" s="30" t="s">
        <v>143</v>
      </c>
      <c r="F108" s="30" t="s">
        <v>69</v>
      </c>
      <c r="G108" s="30">
        <v>38</v>
      </c>
      <c r="H108" s="4">
        <v>45831</v>
      </c>
      <c r="I108" s="30" t="s">
        <v>59</v>
      </c>
      <c r="J108" s="4">
        <v>45831</v>
      </c>
      <c r="K108" s="4">
        <v>45832</v>
      </c>
      <c r="L108" s="4">
        <v>45832.782557870371</v>
      </c>
      <c r="M108" s="4" t="s">
        <v>59</v>
      </c>
      <c r="N108" s="4"/>
      <c r="O108" s="4" t="s">
        <v>59</v>
      </c>
      <c r="P108" s="4" t="s">
        <v>59</v>
      </c>
      <c r="Q108" s="4" t="s">
        <v>59</v>
      </c>
      <c r="R108" s="4" t="s">
        <v>59</v>
      </c>
      <c r="S108" s="4" t="s">
        <v>59</v>
      </c>
      <c r="T108" s="4" t="s">
        <v>59</v>
      </c>
      <c r="U108" s="4"/>
      <c r="V108" s="4"/>
      <c r="W108" s="4"/>
      <c r="X108" s="4">
        <v>45833.138252314813</v>
      </c>
      <c r="Y108" s="4" t="s">
        <v>70</v>
      </c>
      <c r="Z108" s="4" t="s">
        <v>59</v>
      </c>
      <c r="AA108" s="4">
        <v>45833.143020833333</v>
      </c>
      <c r="AB108" s="4" t="s">
        <v>59</v>
      </c>
      <c r="AC108" s="4" t="s">
        <v>59</v>
      </c>
      <c r="AD108" s="4">
        <v>45835</v>
      </c>
      <c r="AE108" s="4">
        <v>45839</v>
      </c>
      <c r="AF108" s="4">
        <v>45835</v>
      </c>
      <c r="AG108" s="30" t="s">
        <v>435</v>
      </c>
      <c r="AH108" s="30" t="s">
        <v>144</v>
      </c>
      <c r="AI108" s="30" t="s">
        <v>5116</v>
      </c>
      <c r="AJ108" s="30" t="s">
        <v>71</v>
      </c>
      <c r="AK108" s="30" t="s">
        <v>63</v>
      </c>
      <c r="AL108" s="30" t="s">
        <v>145</v>
      </c>
      <c r="AM108" s="30" t="s">
        <v>146</v>
      </c>
      <c r="AN108" s="30">
        <v>1.01647</v>
      </c>
      <c r="AO108" s="30" t="s">
        <v>66</v>
      </c>
      <c r="AP108" s="30"/>
      <c r="AQ108" s="30"/>
      <c r="AR108" s="30" t="s">
        <v>66</v>
      </c>
      <c r="AS108" s="30"/>
      <c r="AT108" s="30"/>
      <c r="AU108" s="30" t="s">
        <v>5117</v>
      </c>
      <c r="AV108" s="30" t="s">
        <v>5118</v>
      </c>
      <c r="AW108" s="30">
        <v>2.2235399999999998</v>
      </c>
      <c r="AX108" s="30" t="s">
        <v>5119</v>
      </c>
      <c r="AY108" s="30" t="s">
        <v>5120</v>
      </c>
      <c r="AZ108" s="3">
        <v>38</v>
      </c>
      <c r="BA108" s="30" t="s">
        <v>133</v>
      </c>
      <c r="BB108" s="30">
        <v>38</v>
      </c>
      <c r="BC108" s="30" t="s">
        <v>59</v>
      </c>
      <c r="BD108" s="30" t="s">
        <v>59</v>
      </c>
      <c r="BE108" s="30" t="s">
        <v>147</v>
      </c>
      <c r="BF108" s="30" t="str">
        <f>IFERROR(VLOOKUP(Data_Power_app[[#This Row],[PRO ODER]],'Result'!H:J,3,0),"")</f>
        <v/>
      </c>
      <c r="BG108" s="11" t="str">
        <f>IFERROR(VLOOKUP(Data_Power_app[[#This Row],[PRO ODER]]&amp;"LAM",'Real Time'!A:E,4,0),"")</f>
        <v>ML-01</v>
      </c>
      <c r="BH1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8" s="30" t="str">
        <f>IFERROR(VLOOKUP(Data_Power_app[[#This Row],[PRO ODER]],'Xuất-Delay-SLT'!B:C,2,0),"")</f>
        <v>URGENT</v>
      </c>
      <c r="BJ108" s="30" t="str">
        <f>IFERROR(VLOOKUP(Data_Power_app[[#This Row],[PRO ODER]],'Plan Lean DC'!A:C,3,0),"")</f>
        <v>Line 6, 8, 9</v>
      </c>
      <c r="BK108" s="30" t="str">
        <f>IFERROR(VLOOKUP(Data_Power_app[[#This Row],[PRO ODER]]&amp;"LEAN_IN",'Real Time'!A:D,4,0),"")</f>
        <v>LEAN-06</v>
      </c>
      <c r="BL108" s="30" t="str" cm="1">
        <f t="array" ref="BL108">IFERROR(_xlfn.IFS(Data_Power_app[[#This Row],[LEANLINE PLAN]]="","",Data_Power_app[[#This Row],[LEANLINE (REALTIME)]]="","",SEARCH(RIGHT(Data_Power_app[[#This Row],[LEANLINE (REALTIME)]],1),Data_Power_app[[#This Row],[LEANLINE PLAN]],1)&gt;0,"True"),"False")</f>
        <v>True</v>
      </c>
    </row>
    <row r="109" spans="1:64" x14ac:dyDescent="0.25">
      <c r="A109" s="33">
        <v>427</v>
      </c>
      <c r="B109" s="30" t="s">
        <v>5128</v>
      </c>
      <c r="C109" s="30" t="s">
        <v>5129</v>
      </c>
      <c r="D109" s="30" t="s">
        <v>77</v>
      </c>
      <c r="E109" s="30" t="s">
        <v>143</v>
      </c>
      <c r="F109" s="30" t="s">
        <v>69</v>
      </c>
      <c r="G109" s="30">
        <v>50</v>
      </c>
      <c r="H109" s="4">
        <v>45831</v>
      </c>
      <c r="I109" s="30" t="s">
        <v>59</v>
      </c>
      <c r="J109" s="4">
        <v>45831</v>
      </c>
      <c r="K109" s="4">
        <v>45832</v>
      </c>
      <c r="L109" s="4">
        <v>45832.782372685186</v>
      </c>
      <c r="M109" s="4" t="s">
        <v>59</v>
      </c>
      <c r="N109" s="4"/>
      <c r="O109" s="4" t="s">
        <v>59</v>
      </c>
      <c r="P109" s="4" t="s">
        <v>59</v>
      </c>
      <c r="Q109" s="4" t="s">
        <v>59</v>
      </c>
      <c r="R109" s="4" t="s">
        <v>59</v>
      </c>
      <c r="S109" s="4" t="s">
        <v>59</v>
      </c>
      <c r="T109" s="4" t="s">
        <v>59</v>
      </c>
      <c r="U109" s="4"/>
      <c r="V109" s="4"/>
      <c r="W109" s="4"/>
      <c r="X109" s="4">
        <v>45833.139386574076</v>
      </c>
      <c r="Y109" s="4" t="s">
        <v>70</v>
      </c>
      <c r="Z109" s="4" t="s">
        <v>59</v>
      </c>
      <c r="AA109" s="4">
        <v>45833.143472222226</v>
      </c>
      <c r="AB109" s="4" t="s">
        <v>59</v>
      </c>
      <c r="AC109" s="4" t="s">
        <v>59</v>
      </c>
      <c r="AD109" s="4">
        <v>45835</v>
      </c>
      <c r="AE109" s="4">
        <v>45839</v>
      </c>
      <c r="AF109" s="4">
        <v>45835</v>
      </c>
      <c r="AG109" s="30" t="s">
        <v>435</v>
      </c>
      <c r="AH109" s="30" t="s">
        <v>144</v>
      </c>
      <c r="AI109" s="30" t="s">
        <v>5116</v>
      </c>
      <c r="AJ109" s="30" t="s">
        <v>71</v>
      </c>
      <c r="AK109" s="30" t="s">
        <v>63</v>
      </c>
      <c r="AL109" s="30" t="s">
        <v>145</v>
      </c>
      <c r="AM109" s="30" t="s">
        <v>146</v>
      </c>
      <c r="AN109" s="30">
        <v>1.1706000000000001</v>
      </c>
      <c r="AO109" s="30" t="s">
        <v>66</v>
      </c>
      <c r="AP109" s="30"/>
      <c r="AQ109" s="30"/>
      <c r="AR109" s="30" t="s">
        <v>66</v>
      </c>
      <c r="AS109" s="30"/>
      <c r="AT109" s="30"/>
      <c r="AU109" s="30" t="s">
        <v>5117</v>
      </c>
      <c r="AV109" s="30" t="s">
        <v>5118</v>
      </c>
      <c r="AW109" s="30">
        <v>2.5595500000000002</v>
      </c>
      <c r="AX109" s="30" t="s">
        <v>5119</v>
      </c>
      <c r="AY109" s="30" t="s">
        <v>5120</v>
      </c>
      <c r="AZ109" s="3">
        <v>50</v>
      </c>
      <c r="BA109" s="30" t="s">
        <v>133</v>
      </c>
      <c r="BB109" s="30">
        <v>50</v>
      </c>
      <c r="BC109" s="30" t="s">
        <v>59</v>
      </c>
      <c r="BD109" s="30" t="s">
        <v>59</v>
      </c>
      <c r="BE109" s="30" t="s">
        <v>147</v>
      </c>
      <c r="BF109" s="30" t="str">
        <f>IFERROR(VLOOKUP(Data_Power_app[[#This Row],[PRO ODER]],'Result'!H:J,3,0),"")</f>
        <v/>
      </c>
      <c r="BG109" s="11" t="str">
        <f>IFERROR(VLOOKUP(Data_Power_app[[#This Row],[PRO ODER]]&amp;"LAM",'Real Time'!A:E,4,0),"")</f>
        <v>ML-01</v>
      </c>
      <c r="BH1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9" s="30" t="str">
        <f>IFERROR(VLOOKUP(Data_Power_app[[#This Row],[PRO ODER]],'Xuất-Delay-SLT'!B:C,2,0),"")</f>
        <v>URGENT</v>
      </c>
      <c r="BJ109" s="30" t="str">
        <f>IFERROR(VLOOKUP(Data_Power_app[[#This Row],[PRO ODER]],'Plan Lean DC'!A:C,3,0),"")</f>
        <v>Line 6, 8, 9</v>
      </c>
      <c r="BK109" s="30" t="str">
        <f>IFERROR(VLOOKUP(Data_Power_app[[#This Row],[PRO ODER]]&amp;"LEAN_IN",'Real Time'!A:D,4,0),"")</f>
        <v>LEAN-06</v>
      </c>
      <c r="BL109" s="30" t="str" cm="1">
        <f t="array" ref="BL109">IFERROR(_xlfn.IFS(Data_Power_app[[#This Row],[LEANLINE PLAN]]="","",Data_Power_app[[#This Row],[LEANLINE (REALTIME)]]="","",SEARCH(RIGHT(Data_Power_app[[#This Row],[LEANLINE (REALTIME)]],1),Data_Power_app[[#This Row],[LEANLINE PLAN]],1)&gt;0,"True"),"False")</f>
        <v>True</v>
      </c>
    </row>
    <row r="110" spans="1:64" x14ac:dyDescent="0.25">
      <c r="A110" s="33">
        <v>428</v>
      </c>
      <c r="B110" s="30" t="s">
        <v>5130</v>
      </c>
      <c r="C110" s="30" t="s">
        <v>5131</v>
      </c>
      <c r="D110" s="30" t="s">
        <v>77</v>
      </c>
      <c r="E110" s="30" t="s">
        <v>143</v>
      </c>
      <c r="F110" s="30" t="s">
        <v>69</v>
      </c>
      <c r="G110" s="30">
        <v>38</v>
      </c>
      <c r="H110" s="4">
        <v>45831</v>
      </c>
      <c r="I110" s="30" t="s">
        <v>59</v>
      </c>
      <c r="J110" s="4">
        <v>45831</v>
      </c>
      <c r="K110" s="4">
        <v>45832</v>
      </c>
      <c r="L110" s="4">
        <v>45832.782210648147</v>
      </c>
      <c r="M110" s="4" t="s">
        <v>59</v>
      </c>
      <c r="N110" s="4"/>
      <c r="O110" s="4" t="s">
        <v>59</v>
      </c>
      <c r="P110" s="4" t="s">
        <v>59</v>
      </c>
      <c r="Q110" s="4" t="s">
        <v>59</v>
      </c>
      <c r="R110" s="4" t="s">
        <v>59</v>
      </c>
      <c r="S110" s="4" t="s">
        <v>59</v>
      </c>
      <c r="T110" s="4" t="s">
        <v>59</v>
      </c>
      <c r="U110" s="4"/>
      <c r="V110" s="4"/>
      <c r="W110" s="4"/>
      <c r="X110" s="4">
        <v>45833.138726851852</v>
      </c>
      <c r="Y110" s="4" t="s">
        <v>70</v>
      </c>
      <c r="Z110" s="4" t="s">
        <v>59</v>
      </c>
      <c r="AA110" s="4">
        <v>45833.143321759257</v>
      </c>
      <c r="AB110" s="4" t="s">
        <v>59</v>
      </c>
      <c r="AC110" s="4" t="s">
        <v>59</v>
      </c>
      <c r="AD110" s="4">
        <v>45835</v>
      </c>
      <c r="AE110" s="4">
        <v>45839</v>
      </c>
      <c r="AF110" s="4">
        <v>45835</v>
      </c>
      <c r="AG110" s="30" t="s">
        <v>435</v>
      </c>
      <c r="AH110" s="30" t="s">
        <v>144</v>
      </c>
      <c r="AI110" s="30" t="s">
        <v>5116</v>
      </c>
      <c r="AJ110" s="30" t="s">
        <v>71</v>
      </c>
      <c r="AK110" s="30" t="s">
        <v>63</v>
      </c>
      <c r="AL110" s="30" t="s">
        <v>145</v>
      </c>
      <c r="AM110" s="30" t="s">
        <v>146</v>
      </c>
      <c r="AN110" s="30">
        <v>0.88965000000000005</v>
      </c>
      <c r="AO110" s="30" t="s">
        <v>66</v>
      </c>
      <c r="AP110" s="30"/>
      <c r="AQ110" s="30"/>
      <c r="AR110" s="30" t="s">
        <v>66</v>
      </c>
      <c r="AS110" s="30"/>
      <c r="AT110" s="30"/>
      <c r="AU110" s="30" t="s">
        <v>5117</v>
      </c>
      <c r="AV110" s="30" t="s">
        <v>5118</v>
      </c>
      <c r="AW110" s="30">
        <v>1.94526</v>
      </c>
      <c r="AX110" s="30" t="s">
        <v>5119</v>
      </c>
      <c r="AY110" s="30" t="s">
        <v>5120</v>
      </c>
      <c r="AZ110" s="3">
        <v>38</v>
      </c>
      <c r="BA110" s="30" t="s">
        <v>133</v>
      </c>
      <c r="BB110" s="30">
        <v>38</v>
      </c>
      <c r="BC110" s="30" t="s">
        <v>59</v>
      </c>
      <c r="BD110" s="30" t="s">
        <v>59</v>
      </c>
      <c r="BE110" s="30" t="s">
        <v>147</v>
      </c>
      <c r="BF110" s="30" t="str">
        <f>IFERROR(VLOOKUP(Data_Power_app[[#This Row],[PRO ODER]],'Result'!H:J,3,0),"")</f>
        <v/>
      </c>
      <c r="BG110" s="11" t="str">
        <f>IFERROR(VLOOKUP(Data_Power_app[[#This Row],[PRO ODER]]&amp;"LAM",'Real Time'!A:E,4,0),"")</f>
        <v>ML-01</v>
      </c>
      <c r="BH1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0" s="30" t="str">
        <f>IFERROR(VLOOKUP(Data_Power_app[[#This Row],[PRO ODER]],'Xuất-Delay-SLT'!B:C,2,0),"")</f>
        <v>URGENT</v>
      </c>
      <c r="BJ110" s="30" t="str">
        <f>IFERROR(VLOOKUP(Data_Power_app[[#This Row],[PRO ODER]],'Plan Lean DC'!A:C,3,0),"")</f>
        <v>Line 6, 8, 9</v>
      </c>
      <c r="BK110" s="30" t="str">
        <f>IFERROR(VLOOKUP(Data_Power_app[[#This Row],[PRO ODER]]&amp;"LEAN_IN",'Real Time'!A:D,4,0),"")</f>
        <v>LEAN-06</v>
      </c>
      <c r="BL110" s="30" t="str" cm="1">
        <f t="array" ref="BL110">IFERROR(_xlfn.IFS(Data_Power_app[[#This Row],[LEANLINE PLAN]]="","",Data_Power_app[[#This Row],[LEANLINE (REALTIME)]]="","",SEARCH(RIGHT(Data_Power_app[[#This Row],[LEANLINE (REALTIME)]],1),Data_Power_app[[#This Row],[LEANLINE PLAN]],1)&gt;0,"True"),"False")</f>
        <v>True</v>
      </c>
    </row>
    <row r="111" spans="1:64" x14ac:dyDescent="0.25">
      <c r="A111" s="33">
        <v>429</v>
      </c>
      <c r="B111" s="30" t="s">
        <v>5134</v>
      </c>
      <c r="C111" s="30" t="s">
        <v>5135</v>
      </c>
      <c r="D111" s="30" t="s">
        <v>77</v>
      </c>
      <c r="E111" s="30" t="s">
        <v>143</v>
      </c>
      <c r="F111" s="30" t="s">
        <v>69</v>
      </c>
      <c r="G111" s="30">
        <v>12</v>
      </c>
      <c r="H111" s="4">
        <v>45831</v>
      </c>
      <c r="I111" s="30" t="s">
        <v>59</v>
      </c>
      <c r="J111" s="4">
        <v>45831</v>
      </c>
      <c r="K111" s="4">
        <v>45832</v>
      </c>
      <c r="L111" s="4">
        <v>45832.512245370373</v>
      </c>
      <c r="M111" s="4" t="s">
        <v>59</v>
      </c>
      <c r="N111" s="4"/>
      <c r="O111" s="4" t="s">
        <v>59</v>
      </c>
      <c r="P111" s="4" t="s">
        <v>59</v>
      </c>
      <c r="Q111" s="4" t="s">
        <v>59</v>
      </c>
      <c r="R111" s="4" t="s">
        <v>59</v>
      </c>
      <c r="S111" s="4" t="s">
        <v>59</v>
      </c>
      <c r="T111" s="4" t="s">
        <v>59</v>
      </c>
      <c r="U111" s="4"/>
      <c r="V111" s="4"/>
      <c r="W111" s="4"/>
      <c r="X111" s="4">
        <v>45834.961400462962</v>
      </c>
      <c r="Y111" s="4" t="s">
        <v>97</v>
      </c>
      <c r="Z111" s="4" t="s">
        <v>59</v>
      </c>
      <c r="AA111" s="4">
        <v>45834.962106481478</v>
      </c>
      <c r="AB111" s="4" t="s">
        <v>59</v>
      </c>
      <c r="AC111" s="4" t="s">
        <v>59</v>
      </c>
      <c r="AD111" s="4">
        <v>45835</v>
      </c>
      <c r="AE111" s="4">
        <v>45839</v>
      </c>
      <c r="AF111" s="4">
        <v>45835</v>
      </c>
      <c r="AG111" s="30" t="s">
        <v>435</v>
      </c>
      <c r="AH111" s="30" t="s">
        <v>144</v>
      </c>
      <c r="AI111" s="30" t="s">
        <v>5136</v>
      </c>
      <c r="AJ111" s="30" t="s">
        <v>71</v>
      </c>
      <c r="AK111" s="30" t="s">
        <v>63</v>
      </c>
      <c r="AL111" s="30" t="s">
        <v>145</v>
      </c>
      <c r="AM111" s="30" t="s">
        <v>146</v>
      </c>
      <c r="AN111" s="30">
        <v>0.35313</v>
      </c>
      <c r="AO111" s="30" t="s">
        <v>66</v>
      </c>
      <c r="AP111" s="30"/>
      <c r="AQ111" s="30"/>
      <c r="AR111" s="30" t="s">
        <v>66</v>
      </c>
      <c r="AS111" s="30"/>
      <c r="AT111" s="30"/>
      <c r="AU111" s="30" t="s">
        <v>5137</v>
      </c>
      <c r="AV111" s="30" t="s">
        <v>5138</v>
      </c>
      <c r="AW111" s="30">
        <v>0.77237999999999996</v>
      </c>
      <c r="AX111" s="30" t="s">
        <v>5139</v>
      </c>
      <c r="AY111" s="30" t="s">
        <v>5140</v>
      </c>
      <c r="AZ111" s="3">
        <v>12</v>
      </c>
      <c r="BA111" s="30" t="s">
        <v>133</v>
      </c>
      <c r="BB111" s="30">
        <v>12</v>
      </c>
      <c r="BC111" s="30" t="s">
        <v>59</v>
      </c>
      <c r="BD111" s="30" t="s">
        <v>59</v>
      </c>
      <c r="BE111" s="30" t="s">
        <v>147</v>
      </c>
      <c r="BF111" s="30" t="str">
        <f>IFERROR(VLOOKUP(Data_Power_app[[#This Row],[PRO ODER]],'Result'!H:J,3,0),"")</f>
        <v/>
      </c>
      <c r="BG111" s="11" t="str">
        <f>IFERROR(VLOOKUP(Data_Power_app[[#This Row],[PRO ODER]]&amp;"LAM",'Real Time'!A:E,4,0),"")</f>
        <v>ML-01</v>
      </c>
      <c r="BH1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1" s="30" t="str">
        <f>IFERROR(VLOOKUP(Data_Power_app[[#This Row],[PRO ODER]],'Xuất-Delay-SLT'!B:C,2,0),"")</f>
        <v/>
      </c>
      <c r="BJ111" s="30" t="str">
        <f>IFERROR(VLOOKUP(Data_Power_app[[#This Row],[PRO ODER]],'Plan Lean DC'!A:C,3,0),"")</f>
        <v>Line 6, 8, 9</v>
      </c>
      <c r="BK111" s="30" t="str">
        <f>IFERROR(VLOOKUP(Data_Power_app[[#This Row],[PRO ODER]]&amp;"LEAN_IN",'Real Time'!A:D,4,0),"")</f>
        <v>LEAN-09</v>
      </c>
      <c r="BL111" s="30" t="str" cm="1">
        <f t="array" ref="BL111">IFERROR(_xlfn.IFS(Data_Power_app[[#This Row],[LEANLINE PLAN]]="","",Data_Power_app[[#This Row],[LEANLINE (REALTIME)]]="","",SEARCH(RIGHT(Data_Power_app[[#This Row],[LEANLINE (REALTIME)]],1),Data_Power_app[[#This Row],[LEANLINE PLAN]],1)&gt;0,"True"),"False")</f>
        <v>True</v>
      </c>
    </row>
    <row r="112" spans="1:64" x14ac:dyDescent="0.25">
      <c r="A112" s="33">
        <v>430</v>
      </c>
      <c r="B112" s="30" t="s">
        <v>4933</v>
      </c>
      <c r="C112" s="30" t="s">
        <v>3990</v>
      </c>
      <c r="D112" s="30" t="s">
        <v>77</v>
      </c>
      <c r="E112" s="30" t="s">
        <v>111</v>
      </c>
      <c r="F112" s="30" t="s">
        <v>69</v>
      </c>
      <c r="G112" s="30">
        <v>2196</v>
      </c>
      <c r="H112" s="4">
        <v>45830</v>
      </c>
      <c r="I112" s="30" t="s">
        <v>59</v>
      </c>
      <c r="J112" s="4">
        <v>45829</v>
      </c>
      <c r="K112" s="4">
        <v>45831</v>
      </c>
      <c r="L112" s="4">
        <v>45831.499432870369</v>
      </c>
      <c r="M112" s="4" t="s">
        <v>59</v>
      </c>
      <c r="N112" s="4"/>
      <c r="O112" s="4" t="s">
        <v>59</v>
      </c>
      <c r="P112" s="4" t="s">
        <v>59</v>
      </c>
      <c r="Q112" s="4" t="s">
        <v>59</v>
      </c>
      <c r="R112" s="4" t="s">
        <v>59</v>
      </c>
      <c r="S112" s="4" t="s">
        <v>59</v>
      </c>
      <c r="T112" s="4" t="s">
        <v>59</v>
      </c>
      <c r="U112" s="4"/>
      <c r="V112" s="4"/>
      <c r="W112" s="4"/>
      <c r="X112" s="4">
        <v>45833.571504629632</v>
      </c>
      <c r="Y112" s="4" t="s">
        <v>159</v>
      </c>
      <c r="Z112" s="4" t="s">
        <v>59</v>
      </c>
      <c r="AA112" s="4">
        <v>45834.713101851848</v>
      </c>
      <c r="AB112" s="4" t="s">
        <v>59</v>
      </c>
      <c r="AC112" s="4" t="s">
        <v>59</v>
      </c>
      <c r="AD112" s="4">
        <v>45835</v>
      </c>
      <c r="AE112" s="4">
        <v>45839</v>
      </c>
      <c r="AF112" s="4">
        <v>45835</v>
      </c>
      <c r="AG112" s="30" t="s">
        <v>435</v>
      </c>
      <c r="AH112" s="30" t="s">
        <v>198</v>
      </c>
      <c r="AI112" s="30" t="s">
        <v>1408</v>
      </c>
      <c r="AJ112" s="30" t="s">
        <v>71</v>
      </c>
      <c r="AK112" s="30" t="s">
        <v>85</v>
      </c>
      <c r="AL112" s="30" t="s">
        <v>199</v>
      </c>
      <c r="AM112" s="30" t="s">
        <v>200</v>
      </c>
      <c r="AN112" s="30">
        <v>51.331769999999999</v>
      </c>
      <c r="AO112" s="30" t="s">
        <v>66</v>
      </c>
      <c r="AP112" s="30"/>
      <c r="AQ112" s="30"/>
      <c r="AR112" s="30" t="s">
        <v>66</v>
      </c>
      <c r="AS112" s="30"/>
      <c r="AT112" s="30"/>
      <c r="AU112" s="30" t="s">
        <v>1409</v>
      </c>
      <c r="AV112" s="30" t="s">
        <v>1410</v>
      </c>
      <c r="AW112" s="30">
        <v>112.26495</v>
      </c>
      <c r="AX112" s="30" t="s">
        <v>1411</v>
      </c>
      <c r="AY112" s="30" t="s">
        <v>1412</v>
      </c>
      <c r="AZ112" s="3">
        <v>2196</v>
      </c>
      <c r="BA112" s="30" t="s">
        <v>133</v>
      </c>
      <c r="BB112" s="30">
        <v>2196</v>
      </c>
      <c r="BC112" s="30" t="s">
        <v>59</v>
      </c>
      <c r="BD112" s="30" t="s">
        <v>59</v>
      </c>
      <c r="BE112" s="30" t="s">
        <v>201</v>
      </c>
      <c r="BF112" s="30" t="str">
        <f>IFERROR(VLOOKUP(Data_Power_app[[#This Row],[PRO ODER]],'Result'!H:J,3,0),"")</f>
        <v/>
      </c>
      <c r="BG112" s="11" t="str">
        <f>IFERROR(VLOOKUP(Data_Power_app[[#This Row],[PRO ODER]]&amp;"LAM",'Real Time'!A:E,4,0),"")</f>
        <v>ML-01</v>
      </c>
      <c r="BH1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2" s="30" t="str">
        <f>IFERROR(VLOOKUP(Data_Power_app[[#This Row],[PRO ODER]],'Xuất-Delay-SLT'!B:C,2,0),"")</f>
        <v/>
      </c>
      <c r="BJ112" s="30" t="str">
        <f>IFERROR(VLOOKUP(Data_Power_app[[#This Row],[PRO ODER]],'Plan Lean DC'!A:C,3,0),"")</f>
        <v>Line 7</v>
      </c>
      <c r="BK112" s="30" t="str">
        <f>IFERROR(VLOOKUP(Data_Power_app[[#This Row],[PRO ODER]]&amp;"LEAN_IN",'Real Time'!A:D,4,0),"")</f>
        <v>LEAN-05</v>
      </c>
      <c r="BL112" s="30" t="str" cm="1">
        <f t="array" ref="BL112">IFERROR(_xlfn.IFS(Data_Power_app[[#This Row],[LEANLINE PLAN]]="","",Data_Power_app[[#This Row],[LEANLINE (REALTIME)]]="","",SEARCH(RIGHT(Data_Power_app[[#This Row],[LEANLINE (REALTIME)]],1),Data_Power_app[[#This Row],[LEANLINE PLAN]],1)&gt;0,"True"),"False")</f>
        <v>False</v>
      </c>
    </row>
    <row r="113" spans="1:64" x14ac:dyDescent="0.25">
      <c r="A113" s="33">
        <v>447</v>
      </c>
      <c r="B113" s="30" t="s">
        <v>5151</v>
      </c>
      <c r="C113" s="30" t="s">
        <v>5152</v>
      </c>
      <c r="D113" s="30" t="s">
        <v>77</v>
      </c>
      <c r="E113" s="30" t="s">
        <v>100</v>
      </c>
      <c r="F113" s="30" t="s">
        <v>69</v>
      </c>
      <c r="G113" s="30">
        <v>4195</v>
      </c>
      <c r="H113" s="4">
        <v>45831</v>
      </c>
      <c r="I113" s="30" t="s">
        <v>59</v>
      </c>
      <c r="J113" s="4">
        <v>45831</v>
      </c>
      <c r="K113" s="4">
        <v>45832</v>
      </c>
      <c r="L113" s="4">
        <v>45832.444699074076</v>
      </c>
      <c r="M113" s="4" t="s">
        <v>59</v>
      </c>
      <c r="N113" s="4"/>
      <c r="O113" s="4" t="s">
        <v>59</v>
      </c>
      <c r="P113" s="4" t="s">
        <v>59</v>
      </c>
      <c r="Q113" s="4" t="s">
        <v>59</v>
      </c>
      <c r="R113" s="4" t="s">
        <v>59</v>
      </c>
      <c r="S113" s="4" t="s">
        <v>59</v>
      </c>
      <c r="T113" s="4" t="s">
        <v>59</v>
      </c>
      <c r="U113" s="4"/>
      <c r="V113" s="4"/>
      <c r="W113" s="4"/>
      <c r="X113" s="4">
        <v>45835.252997685187</v>
      </c>
      <c r="Y113" s="4" t="s">
        <v>159</v>
      </c>
      <c r="Z113" s="4" t="s">
        <v>59</v>
      </c>
      <c r="AA113" s="4">
        <v>45835.25681712963</v>
      </c>
      <c r="AB113" s="4" t="s">
        <v>59</v>
      </c>
      <c r="AC113" s="4" t="s">
        <v>59</v>
      </c>
      <c r="AD113" s="4">
        <v>45835</v>
      </c>
      <c r="AE113" s="4">
        <v>45839</v>
      </c>
      <c r="AF113" s="4">
        <v>45835</v>
      </c>
      <c r="AG113" s="30" t="s">
        <v>435</v>
      </c>
      <c r="AH113" s="30" t="s">
        <v>101</v>
      </c>
      <c r="AI113" s="30" t="s">
        <v>5153</v>
      </c>
      <c r="AJ113" s="30" t="s">
        <v>71</v>
      </c>
      <c r="AK113" s="30" t="s">
        <v>85</v>
      </c>
      <c r="AL113" s="30" t="s">
        <v>102</v>
      </c>
      <c r="AM113" s="30" t="s">
        <v>103</v>
      </c>
      <c r="AN113" s="30">
        <v>101.82203</v>
      </c>
      <c r="AO113" s="30" t="s">
        <v>66</v>
      </c>
      <c r="AP113" s="30"/>
      <c r="AQ113" s="30"/>
      <c r="AR113" s="30" t="s">
        <v>66</v>
      </c>
      <c r="AS113" s="30"/>
      <c r="AT113" s="30"/>
      <c r="AU113" s="30" t="s">
        <v>190</v>
      </c>
      <c r="AV113" s="30" t="s">
        <v>191</v>
      </c>
      <c r="AW113" s="30">
        <v>222.67193</v>
      </c>
      <c r="AX113" s="30" t="s">
        <v>5154</v>
      </c>
      <c r="AY113" s="30" t="s">
        <v>5155</v>
      </c>
      <c r="AZ113" s="3">
        <v>4195</v>
      </c>
      <c r="BA113" s="30" t="s">
        <v>59</v>
      </c>
      <c r="BB113" s="30">
        <v>4195</v>
      </c>
      <c r="BC113" s="30" t="s">
        <v>59</v>
      </c>
      <c r="BD113" s="30" t="s">
        <v>59</v>
      </c>
      <c r="BE113" s="30" t="s">
        <v>59</v>
      </c>
      <c r="BF113" s="30" t="str">
        <f>IFERROR(VLOOKUP(Data_Power_app[[#This Row],[PRO ODER]],'Result'!H:J,3,0),"")</f>
        <v/>
      </c>
      <c r="BG113" s="11" t="str">
        <f>IFERROR(VLOOKUP(Data_Power_app[[#This Row],[PRO ODER]]&amp;"LAM",'Real Time'!A:E,4,0),"")</f>
        <v>ML-04</v>
      </c>
      <c r="BH1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3" s="30" t="str">
        <f>IFERROR(VLOOKUP(Data_Power_app[[#This Row],[PRO ODER]],'Xuất-Delay-SLT'!B:C,2,0),"")</f>
        <v/>
      </c>
      <c r="BJ113" s="30" t="str">
        <f>IFERROR(VLOOKUP(Data_Power_app[[#This Row],[PRO ODER]],'Plan Lean DC'!A:C,3,0),"")</f>
        <v>Line 4</v>
      </c>
      <c r="BK113" s="30" t="str">
        <f>IFERROR(VLOOKUP(Data_Power_app[[#This Row],[PRO ODER]]&amp;"LEAN_IN",'Real Time'!A:D,4,0),"")</f>
        <v>LEAN-05</v>
      </c>
      <c r="BL113" s="30" t="str" cm="1">
        <f t="array" ref="BL113">IFERROR(_xlfn.IFS(Data_Power_app[[#This Row],[LEANLINE PLAN]]="","",Data_Power_app[[#This Row],[LEANLINE (REALTIME)]]="","",SEARCH(RIGHT(Data_Power_app[[#This Row],[LEANLINE (REALTIME)]],1),Data_Power_app[[#This Row],[LEANLINE PLAN]],1)&gt;0,"True"),"False")</f>
        <v>False</v>
      </c>
    </row>
    <row r="114" spans="1:64" x14ac:dyDescent="0.25">
      <c r="A114" s="33">
        <v>449</v>
      </c>
      <c r="B114" s="30" t="s">
        <v>5157</v>
      </c>
      <c r="C114" s="30" t="s">
        <v>5158</v>
      </c>
      <c r="D114" s="30" t="s">
        <v>93</v>
      </c>
      <c r="E114" s="30" t="s">
        <v>94</v>
      </c>
      <c r="F114" s="30" t="s">
        <v>69</v>
      </c>
      <c r="G114" s="30">
        <v>24</v>
      </c>
      <c r="H114" s="4">
        <v>45831</v>
      </c>
      <c r="I114" s="30" t="s">
        <v>59</v>
      </c>
      <c r="J114" s="4">
        <v>45831</v>
      </c>
      <c r="K114" s="4">
        <v>45832</v>
      </c>
      <c r="L114" s="4">
        <v>45832.061377314814</v>
      </c>
      <c r="M114" s="4" t="s">
        <v>59</v>
      </c>
      <c r="N114" s="4"/>
      <c r="O114" s="4" t="s">
        <v>59</v>
      </c>
      <c r="P114" s="4" t="s">
        <v>59</v>
      </c>
      <c r="Q114" s="4" t="s">
        <v>59</v>
      </c>
      <c r="R114" s="4" t="s">
        <v>59</v>
      </c>
      <c r="S114" s="4" t="s">
        <v>59</v>
      </c>
      <c r="T114" s="4" t="s">
        <v>59</v>
      </c>
      <c r="U114" s="4"/>
      <c r="V114" s="4"/>
      <c r="W114" s="4"/>
      <c r="X114" s="4">
        <v>45834.247743055559</v>
      </c>
      <c r="Y114" s="4" t="s">
        <v>135</v>
      </c>
      <c r="Z114" s="4" t="s">
        <v>59</v>
      </c>
      <c r="AA114" s="4">
        <v>45835.253472222219</v>
      </c>
      <c r="AB114" s="4" t="s">
        <v>59</v>
      </c>
      <c r="AC114" s="4" t="s">
        <v>59</v>
      </c>
      <c r="AD114" s="4">
        <v>45835</v>
      </c>
      <c r="AE114" s="4">
        <v>45839</v>
      </c>
      <c r="AF114" s="4">
        <v>45835</v>
      </c>
      <c r="AG114" s="30" t="s">
        <v>435</v>
      </c>
      <c r="AH114" s="30" t="s">
        <v>2857</v>
      </c>
      <c r="AI114" s="30" t="s">
        <v>5159</v>
      </c>
      <c r="AJ114" s="30" t="s">
        <v>71</v>
      </c>
      <c r="AK114" s="30" t="s">
        <v>85</v>
      </c>
      <c r="AL114" s="30" t="s">
        <v>1489</v>
      </c>
      <c r="AM114" s="30" t="s">
        <v>1490</v>
      </c>
      <c r="AN114" s="30">
        <v>0.57247999999999999</v>
      </c>
      <c r="AO114" s="30" t="s">
        <v>66</v>
      </c>
      <c r="AP114" s="30"/>
      <c r="AQ114" s="30"/>
      <c r="AR114" s="30" t="s">
        <v>66</v>
      </c>
      <c r="AS114" s="30"/>
      <c r="AT114" s="30"/>
      <c r="AU114" s="30" t="s">
        <v>4908</v>
      </c>
      <c r="AV114" s="30" t="s">
        <v>4909</v>
      </c>
      <c r="AW114" s="30">
        <v>1.25204</v>
      </c>
      <c r="AX114" s="30" t="s">
        <v>2858</v>
      </c>
      <c r="AY114" s="30" t="s">
        <v>2859</v>
      </c>
      <c r="AZ114" s="3">
        <v>24</v>
      </c>
      <c r="BA114" s="30" t="s">
        <v>59</v>
      </c>
      <c r="BB114" s="30">
        <v>24</v>
      </c>
      <c r="BC114" s="30" t="s">
        <v>59</v>
      </c>
      <c r="BD114" s="30" t="s">
        <v>59</v>
      </c>
      <c r="BE114" s="30" t="s">
        <v>59</v>
      </c>
      <c r="BF114" s="30" t="str">
        <f>IFERROR(VLOOKUP(Data_Power_app[[#This Row],[PRO ODER]],'Result'!H:J,3,0),"")</f>
        <v/>
      </c>
      <c r="BG114" s="11" t="str">
        <f>IFERROR(VLOOKUP(Data_Power_app[[#This Row],[PRO ODER]]&amp;"LAM",'Real Time'!A:E,4,0),"")</f>
        <v>ML-07</v>
      </c>
      <c r="BH1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4" s="30" t="str">
        <f>IFERROR(VLOOKUP(Data_Power_app[[#This Row],[PRO ODER]],'Xuất-Delay-SLT'!B:C,2,0),"")</f>
        <v/>
      </c>
      <c r="BJ114" s="30" t="str">
        <f>IFERROR(VLOOKUP(Data_Power_app[[#This Row],[PRO ODER]],'Plan Lean DC'!A:C,3,0),"")</f>
        <v>Line 6, 8, 9</v>
      </c>
      <c r="BK114" s="30" t="str">
        <f>IFERROR(VLOOKUP(Data_Power_app[[#This Row],[PRO ODER]]&amp;"LEAN_IN",'Real Time'!A:D,4,0),"")</f>
        <v>LEAN-08</v>
      </c>
      <c r="BL114" s="30" t="str" cm="1">
        <f t="array" ref="BL114">IFERROR(_xlfn.IFS(Data_Power_app[[#This Row],[LEANLINE PLAN]]="","",Data_Power_app[[#This Row],[LEANLINE (REALTIME)]]="","",SEARCH(RIGHT(Data_Power_app[[#This Row],[LEANLINE (REALTIME)]],1),Data_Power_app[[#This Row],[LEANLINE PLAN]],1)&gt;0,"True"),"False")</f>
        <v>True</v>
      </c>
    </row>
    <row r="115" spans="1:64" x14ac:dyDescent="0.25">
      <c r="A115" s="33">
        <v>474</v>
      </c>
      <c r="B115" s="30" t="s">
        <v>6092</v>
      </c>
      <c r="C115" s="30" t="s">
        <v>6093</v>
      </c>
      <c r="D115" s="30" t="s">
        <v>93</v>
      </c>
      <c r="E115" s="30" t="s">
        <v>94</v>
      </c>
      <c r="F115" s="30" t="s">
        <v>69</v>
      </c>
      <c r="G115" s="30">
        <v>6</v>
      </c>
      <c r="H115" s="4">
        <v>45833</v>
      </c>
      <c r="I115" s="30" t="s">
        <v>59</v>
      </c>
      <c r="J115" s="4">
        <v>45832</v>
      </c>
      <c r="K115" s="4">
        <v>45834</v>
      </c>
      <c r="L115" s="4">
        <v>45834.446643518517</v>
      </c>
      <c r="M115" s="4" t="s">
        <v>59</v>
      </c>
      <c r="N115" s="4"/>
      <c r="O115" s="4" t="s">
        <v>59</v>
      </c>
      <c r="P115" s="4" t="s">
        <v>59</v>
      </c>
      <c r="Q115" s="4" t="s">
        <v>59</v>
      </c>
      <c r="R115" s="4" t="s">
        <v>59</v>
      </c>
      <c r="S115" s="4" t="s">
        <v>59</v>
      </c>
      <c r="T115" s="4" t="s">
        <v>59</v>
      </c>
      <c r="U115" s="4"/>
      <c r="V115" s="4"/>
      <c r="W115" s="4"/>
      <c r="X115" s="4">
        <v>45834.248217592591</v>
      </c>
      <c r="Y115" s="4" t="s">
        <v>135</v>
      </c>
      <c r="Z115" s="4" t="s">
        <v>59</v>
      </c>
      <c r="AA115" s="4">
        <v>45835.253298611111</v>
      </c>
      <c r="AB115" s="4" t="s">
        <v>59</v>
      </c>
      <c r="AC115" s="4" t="s">
        <v>59</v>
      </c>
      <c r="AD115" s="4">
        <v>45835</v>
      </c>
      <c r="AE115" s="4">
        <v>45839</v>
      </c>
      <c r="AF115" s="4">
        <v>45835</v>
      </c>
      <c r="AG115" s="30" t="s">
        <v>435</v>
      </c>
      <c r="AH115" s="30" t="s">
        <v>2857</v>
      </c>
      <c r="AI115" s="30" t="s">
        <v>5159</v>
      </c>
      <c r="AJ115" s="30" t="s">
        <v>71</v>
      </c>
      <c r="AK115" s="30" t="s">
        <v>85</v>
      </c>
      <c r="AL115" s="30" t="s">
        <v>1489</v>
      </c>
      <c r="AM115" s="30" t="s">
        <v>1490</v>
      </c>
      <c r="AN115" s="30">
        <v>0.15948999999999999</v>
      </c>
      <c r="AO115" s="30" t="s">
        <v>66</v>
      </c>
      <c r="AP115" s="30"/>
      <c r="AQ115" s="30"/>
      <c r="AR115" s="30" t="s">
        <v>66</v>
      </c>
      <c r="AS115" s="30"/>
      <c r="AT115" s="30"/>
      <c r="AU115" s="30" t="s">
        <v>4908</v>
      </c>
      <c r="AV115" s="30" t="s">
        <v>4909</v>
      </c>
      <c r="AW115" s="30">
        <v>0.3488</v>
      </c>
      <c r="AX115" s="30" t="s">
        <v>2858</v>
      </c>
      <c r="AY115" s="30" t="s">
        <v>2859</v>
      </c>
      <c r="AZ115" s="3">
        <v>6</v>
      </c>
      <c r="BA115" s="30" t="s">
        <v>59</v>
      </c>
      <c r="BB115" s="30">
        <v>6</v>
      </c>
      <c r="BC115" s="30" t="s">
        <v>59</v>
      </c>
      <c r="BD115" s="30" t="s">
        <v>59</v>
      </c>
      <c r="BE115" s="30" t="s">
        <v>59</v>
      </c>
      <c r="BF115" s="30" t="str">
        <f>IFERROR(VLOOKUP(Data_Power_app[[#This Row],[PRO ODER]],'Result'!H:J,3,0),"")</f>
        <v/>
      </c>
      <c r="BG115" s="11" t="str">
        <f>IFERROR(VLOOKUP(Data_Power_app[[#This Row],[PRO ODER]]&amp;"LAM",'Real Time'!A:E,4,0),"")</f>
        <v>ML-04</v>
      </c>
      <c r="BH1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5" s="30" t="str">
        <f>IFERROR(VLOOKUP(Data_Power_app[[#This Row],[PRO ODER]],'Xuất-Delay-SLT'!B:C,2,0),"")</f>
        <v/>
      </c>
      <c r="BJ115" s="30" t="str">
        <f>IFERROR(VLOOKUP(Data_Power_app[[#This Row],[PRO ODER]],'Plan Lean DC'!A:C,3,0),"")</f>
        <v>Line 6, 8, 9</v>
      </c>
      <c r="BK115" s="30" t="str">
        <f>IFERROR(VLOOKUP(Data_Power_app[[#This Row],[PRO ODER]]&amp;"LEAN_IN",'Real Time'!A:D,4,0),"")</f>
        <v>LEAN-08</v>
      </c>
      <c r="BL115" s="30" t="str" cm="1">
        <f t="array" ref="BL115">IFERROR(_xlfn.IFS(Data_Power_app[[#This Row],[LEANLINE PLAN]]="","",Data_Power_app[[#This Row],[LEANLINE (REALTIME)]]="","",SEARCH(RIGHT(Data_Power_app[[#This Row],[LEANLINE (REALTIME)]],1),Data_Power_app[[#This Row],[LEANLINE PLAN]],1)&gt;0,"True"),"False")</f>
        <v>True</v>
      </c>
    </row>
    <row r="116" spans="1:64" x14ac:dyDescent="0.25">
      <c r="A116" s="33">
        <v>482</v>
      </c>
      <c r="B116" s="30" t="s">
        <v>6098</v>
      </c>
      <c r="C116" s="30" t="s">
        <v>6099</v>
      </c>
      <c r="D116" s="30" t="s">
        <v>93</v>
      </c>
      <c r="E116" s="30" t="s">
        <v>94</v>
      </c>
      <c r="F116" s="30" t="s">
        <v>69</v>
      </c>
      <c r="G116" s="30">
        <v>14</v>
      </c>
      <c r="H116" s="4">
        <v>45833</v>
      </c>
      <c r="I116" s="30" t="s">
        <v>59</v>
      </c>
      <c r="J116" s="4">
        <v>45832</v>
      </c>
      <c r="K116" s="4">
        <v>45834</v>
      </c>
      <c r="L116" s="4">
        <v>45834.446840277778</v>
      </c>
      <c r="M116" s="4" t="s">
        <v>59</v>
      </c>
      <c r="N116" s="4"/>
      <c r="O116" s="4" t="s">
        <v>59</v>
      </c>
      <c r="P116" s="4" t="s">
        <v>59</v>
      </c>
      <c r="Q116" s="4" t="s">
        <v>59</v>
      </c>
      <c r="R116" s="4" t="s">
        <v>59</v>
      </c>
      <c r="S116" s="4" t="s">
        <v>59</v>
      </c>
      <c r="T116" s="4" t="s">
        <v>59</v>
      </c>
      <c r="U116" s="4"/>
      <c r="V116" s="4"/>
      <c r="W116" s="4"/>
      <c r="X116" s="4">
        <v>45834.24795138889</v>
      </c>
      <c r="Y116" s="4" t="s">
        <v>135</v>
      </c>
      <c r="Z116" s="4" t="s">
        <v>59</v>
      </c>
      <c r="AA116" s="4">
        <v>45835.253425925926</v>
      </c>
      <c r="AB116" s="4" t="s">
        <v>59</v>
      </c>
      <c r="AC116" s="4" t="s">
        <v>59</v>
      </c>
      <c r="AD116" s="4">
        <v>45835</v>
      </c>
      <c r="AE116" s="4">
        <v>45839</v>
      </c>
      <c r="AF116" s="4">
        <v>45835</v>
      </c>
      <c r="AG116" s="30" t="s">
        <v>435</v>
      </c>
      <c r="AH116" s="30" t="s">
        <v>2857</v>
      </c>
      <c r="AI116" s="30" t="s">
        <v>5159</v>
      </c>
      <c r="AJ116" s="30" t="s">
        <v>71</v>
      </c>
      <c r="AK116" s="30" t="s">
        <v>85</v>
      </c>
      <c r="AL116" s="30" t="s">
        <v>1489</v>
      </c>
      <c r="AM116" s="30" t="s">
        <v>1490</v>
      </c>
      <c r="AN116" s="30">
        <v>0.33576</v>
      </c>
      <c r="AO116" s="30" t="s">
        <v>66</v>
      </c>
      <c r="AP116" s="30"/>
      <c r="AQ116" s="30"/>
      <c r="AR116" s="30" t="s">
        <v>66</v>
      </c>
      <c r="AS116" s="30"/>
      <c r="AT116" s="30"/>
      <c r="AU116" s="30" t="s">
        <v>4908</v>
      </c>
      <c r="AV116" s="30" t="s">
        <v>4909</v>
      </c>
      <c r="AW116" s="30">
        <v>0.73431000000000002</v>
      </c>
      <c r="AX116" s="30" t="s">
        <v>2858</v>
      </c>
      <c r="AY116" s="30" t="s">
        <v>2859</v>
      </c>
      <c r="AZ116" s="3">
        <v>14</v>
      </c>
      <c r="BA116" s="30" t="s">
        <v>59</v>
      </c>
      <c r="BB116" s="30">
        <v>14</v>
      </c>
      <c r="BC116" s="30" t="s">
        <v>59</v>
      </c>
      <c r="BD116" s="30" t="s">
        <v>59</v>
      </c>
      <c r="BE116" s="30" t="s">
        <v>59</v>
      </c>
      <c r="BF116" s="30" t="str">
        <f>IFERROR(VLOOKUP(Data_Power_app[[#This Row],[PRO ODER]],'Result'!H:J,3,0),"")</f>
        <v/>
      </c>
      <c r="BG116" s="11" t="str">
        <f>IFERROR(VLOOKUP(Data_Power_app[[#This Row],[PRO ODER]]&amp;"LAM",'Real Time'!A:E,4,0),"")</f>
        <v>ML-04</v>
      </c>
      <c r="BH1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6" s="30" t="str">
        <f>IFERROR(VLOOKUP(Data_Power_app[[#This Row],[PRO ODER]],'Xuất-Delay-SLT'!B:C,2,0),"")</f>
        <v/>
      </c>
      <c r="BJ116" s="30" t="str">
        <f>IFERROR(VLOOKUP(Data_Power_app[[#This Row],[PRO ODER]],'Plan Lean DC'!A:C,3,0),"")</f>
        <v>Line 6, 8, 9</v>
      </c>
      <c r="BK116" s="30" t="str">
        <f>IFERROR(VLOOKUP(Data_Power_app[[#This Row],[PRO ODER]]&amp;"LEAN_IN",'Real Time'!A:D,4,0),"")</f>
        <v>LEAN-08</v>
      </c>
      <c r="BL116" s="30" t="str" cm="1">
        <f t="array" ref="BL116">IFERROR(_xlfn.IFS(Data_Power_app[[#This Row],[LEANLINE PLAN]]="","",Data_Power_app[[#This Row],[LEANLINE (REALTIME)]]="","",SEARCH(RIGHT(Data_Power_app[[#This Row],[LEANLINE (REALTIME)]],1),Data_Power_app[[#This Row],[LEANLINE PLAN]],1)&gt;0,"True"),"False")</f>
        <v>True</v>
      </c>
    </row>
    <row r="117" spans="1:64" x14ac:dyDescent="0.25">
      <c r="A117" s="33">
        <v>493</v>
      </c>
      <c r="B117" s="30" t="s">
        <v>6106</v>
      </c>
      <c r="C117" s="30" t="s">
        <v>6107</v>
      </c>
      <c r="D117" s="30" t="s">
        <v>93</v>
      </c>
      <c r="E117" s="30" t="s">
        <v>94</v>
      </c>
      <c r="F117" s="30" t="s">
        <v>69</v>
      </c>
      <c r="G117" s="30">
        <v>12</v>
      </c>
      <c r="H117" s="4">
        <v>45833</v>
      </c>
      <c r="I117" s="30" t="s">
        <v>59</v>
      </c>
      <c r="J117" s="4">
        <v>45832</v>
      </c>
      <c r="K117" s="4">
        <v>45834</v>
      </c>
      <c r="L117" s="4">
        <v>45834.447094907409</v>
      </c>
      <c r="M117" s="4" t="s">
        <v>59</v>
      </c>
      <c r="N117" s="4"/>
      <c r="O117" s="4" t="s">
        <v>59</v>
      </c>
      <c r="P117" s="4" t="s">
        <v>59</v>
      </c>
      <c r="Q117" s="4" t="s">
        <v>59</v>
      </c>
      <c r="R117" s="4" t="s">
        <v>59</v>
      </c>
      <c r="S117" s="4" t="s">
        <v>59</v>
      </c>
      <c r="T117" s="4" t="s">
        <v>59</v>
      </c>
      <c r="U117" s="4"/>
      <c r="V117" s="4"/>
      <c r="W117" s="4"/>
      <c r="X117" s="4">
        <v>45834.248379629629</v>
      </c>
      <c r="Y117" s="4" t="s">
        <v>135</v>
      </c>
      <c r="Z117" s="4" t="s">
        <v>59</v>
      </c>
      <c r="AA117" s="4">
        <v>45835.253252314818</v>
      </c>
      <c r="AB117" s="4" t="s">
        <v>59</v>
      </c>
      <c r="AC117" s="4" t="s">
        <v>59</v>
      </c>
      <c r="AD117" s="4">
        <v>45835</v>
      </c>
      <c r="AE117" s="4">
        <v>45839</v>
      </c>
      <c r="AF117" s="4">
        <v>45835</v>
      </c>
      <c r="AG117" s="30" t="s">
        <v>435</v>
      </c>
      <c r="AH117" s="30" t="s">
        <v>2857</v>
      </c>
      <c r="AI117" s="30" t="s">
        <v>5159</v>
      </c>
      <c r="AJ117" s="30" t="s">
        <v>71</v>
      </c>
      <c r="AK117" s="30" t="s">
        <v>85</v>
      </c>
      <c r="AL117" s="30" t="s">
        <v>1489</v>
      </c>
      <c r="AM117" s="30" t="s">
        <v>1490</v>
      </c>
      <c r="AN117" s="30">
        <v>0.30947000000000002</v>
      </c>
      <c r="AO117" s="30" t="s">
        <v>66</v>
      </c>
      <c r="AP117" s="30"/>
      <c r="AQ117" s="30"/>
      <c r="AR117" s="30" t="s">
        <v>66</v>
      </c>
      <c r="AS117" s="30"/>
      <c r="AT117" s="30"/>
      <c r="AU117" s="30" t="s">
        <v>4908</v>
      </c>
      <c r="AV117" s="30" t="s">
        <v>4909</v>
      </c>
      <c r="AW117" s="30">
        <v>0.67679999999999996</v>
      </c>
      <c r="AX117" s="30" t="s">
        <v>2858</v>
      </c>
      <c r="AY117" s="30" t="s">
        <v>2859</v>
      </c>
      <c r="AZ117" s="3">
        <v>12</v>
      </c>
      <c r="BA117" s="30" t="s">
        <v>59</v>
      </c>
      <c r="BB117" s="30">
        <v>12</v>
      </c>
      <c r="BC117" s="30" t="s">
        <v>59</v>
      </c>
      <c r="BD117" s="30" t="s">
        <v>59</v>
      </c>
      <c r="BE117" s="30" t="s">
        <v>59</v>
      </c>
      <c r="BF117" s="30" t="str">
        <f>IFERROR(VLOOKUP(Data_Power_app[[#This Row],[PRO ODER]],'Result'!H:J,3,0),"")</f>
        <v/>
      </c>
      <c r="BG117" s="11" t="str">
        <f>IFERROR(VLOOKUP(Data_Power_app[[#This Row],[PRO ODER]]&amp;"LAM",'Real Time'!A:E,4,0),"")</f>
        <v>ML-04</v>
      </c>
      <c r="BH1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7" s="30" t="str">
        <f>IFERROR(VLOOKUP(Data_Power_app[[#This Row],[PRO ODER]],'Xuất-Delay-SLT'!B:C,2,0),"")</f>
        <v/>
      </c>
      <c r="BJ117" s="30" t="str">
        <f>IFERROR(VLOOKUP(Data_Power_app[[#This Row],[PRO ODER]],'Plan Lean DC'!A:C,3,0),"")</f>
        <v>Line 6, 8, 9</v>
      </c>
      <c r="BK117" s="30" t="str">
        <f>IFERROR(VLOOKUP(Data_Power_app[[#This Row],[PRO ODER]]&amp;"LEAN_IN",'Real Time'!A:D,4,0),"")</f>
        <v>LEAN-08</v>
      </c>
      <c r="BL117" s="30" t="str" cm="1">
        <f t="array" ref="BL117">IFERROR(_xlfn.IFS(Data_Power_app[[#This Row],[LEANLINE PLAN]]="","",Data_Power_app[[#This Row],[LEANLINE (REALTIME)]]="","",SEARCH(RIGHT(Data_Power_app[[#This Row],[LEANLINE (REALTIME)]],1),Data_Power_app[[#This Row],[LEANLINE PLAN]],1)&gt;0,"True"),"False")</f>
        <v>True</v>
      </c>
    </row>
    <row r="118" spans="1:64" x14ac:dyDescent="0.25">
      <c r="A118" s="33">
        <v>499</v>
      </c>
      <c r="B118" s="30" t="s">
        <v>6111</v>
      </c>
      <c r="C118" s="30" t="s">
        <v>6112</v>
      </c>
      <c r="D118" s="30" t="s">
        <v>93</v>
      </c>
      <c r="E118" s="30" t="s">
        <v>94</v>
      </c>
      <c r="F118" s="30" t="s">
        <v>69</v>
      </c>
      <c r="G118" s="30">
        <v>9</v>
      </c>
      <c r="H118" s="4">
        <v>45833</v>
      </c>
      <c r="I118" s="30" t="s">
        <v>59</v>
      </c>
      <c r="J118" s="4">
        <v>45832</v>
      </c>
      <c r="K118" s="4">
        <v>45834</v>
      </c>
      <c r="L118" s="4">
        <v>45834.447337962964</v>
      </c>
      <c r="M118" s="4" t="s">
        <v>59</v>
      </c>
      <c r="N118" s="4"/>
      <c r="O118" s="4" t="s">
        <v>59</v>
      </c>
      <c r="P118" s="4" t="s">
        <v>59</v>
      </c>
      <c r="Q118" s="4" t="s">
        <v>59</v>
      </c>
      <c r="R118" s="4" t="s">
        <v>59</v>
      </c>
      <c r="S118" s="4" t="s">
        <v>59</v>
      </c>
      <c r="T118" s="4" t="s">
        <v>59</v>
      </c>
      <c r="U118" s="4"/>
      <c r="V118" s="4"/>
      <c r="W118" s="4"/>
      <c r="X118" s="4">
        <v>45834.24759259259</v>
      </c>
      <c r="Y118" s="4" t="s">
        <v>135</v>
      </c>
      <c r="Z118" s="4" t="s">
        <v>59</v>
      </c>
      <c r="AA118" s="4">
        <v>45835.253506944442</v>
      </c>
      <c r="AB118" s="4" t="s">
        <v>59</v>
      </c>
      <c r="AC118" s="4" t="s">
        <v>59</v>
      </c>
      <c r="AD118" s="4">
        <v>45835</v>
      </c>
      <c r="AE118" s="4">
        <v>45839</v>
      </c>
      <c r="AF118" s="4">
        <v>45835</v>
      </c>
      <c r="AG118" s="30" t="s">
        <v>435</v>
      </c>
      <c r="AH118" s="30" t="s">
        <v>2857</v>
      </c>
      <c r="AI118" s="30" t="s">
        <v>5159</v>
      </c>
      <c r="AJ118" s="30" t="s">
        <v>71</v>
      </c>
      <c r="AK118" s="30" t="s">
        <v>85</v>
      </c>
      <c r="AL118" s="30" t="s">
        <v>1489</v>
      </c>
      <c r="AM118" s="30" t="s">
        <v>1490</v>
      </c>
      <c r="AN118" s="30">
        <v>0.22939000000000001</v>
      </c>
      <c r="AO118" s="30" t="s">
        <v>66</v>
      </c>
      <c r="AP118" s="30"/>
      <c r="AQ118" s="30"/>
      <c r="AR118" s="30" t="s">
        <v>66</v>
      </c>
      <c r="AS118" s="30"/>
      <c r="AT118" s="30"/>
      <c r="AU118" s="30" t="s">
        <v>4908</v>
      </c>
      <c r="AV118" s="30" t="s">
        <v>4909</v>
      </c>
      <c r="AW118" s="30">
        <v>0.50166999999999995</v>
      </c>
      <c r="AX118" s="30" t="s">
        <v>2858</v>
      </c>
      <c r="AY118" s="30" t="s">
        <v>2859</v>
      </c>
      <c r="AZ118" s="3">
        <v>9</v>
      </c>
      <c r="BA118" s="30" t="s">
        <v>59</v>
      </c>
      <c r="BB118" s="30">
        <v>9</v>
      </c>
      <c r="BC118" s="30" t="s">
        <v>59</v>
      </c>
      <c r="BD118" s="30" t="s">
        <v>59</v>
      </c>
      <c r="BE118" s="30" t="s">
        <v>59</v>
      </c>
      <c r="BF118" s="30" t="str">
        <f>IFERROR(VLOOKUP(Data_Power_app[[#This Row],[PRO ODER]],'Result'!H:J,3,0),"")</f>
        <v/>
      </c>
      <c r="BG118" s="11" t="str">
        <f>IFERROR(VLOOKUP(Data_Power_app[[#This Row],[PRO ODER]]&amp;"LAM",'Real Time'!A:E,4,0),"")</f>
        <v>ML-04</v>
      </c>
      <c r="BH1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8" s="30" t="str">
        <f>IFERROR(VLOOKUP(Data_Power_app[[#This Row],[PRO ODER]],'Xuất-Delay-SLT'!B:C,2,0),"")</f>
        <v/>
      </c>
      <c r="BJ118" s="30" t="str">
        <f>IFERROR(VLOOKUP(Data_Power_app[[#This Row],[PRO ODER]],'Plan Lean DC'!A:C,3,0),"")</f>
        <v>Line 6, 8, 9</v>
      </c>
      <c r="BK118" s="30" t="str">
        <f>IFERROR(VLOOKUP(Data_Power_app[[#This Row],[PRO ODER]]&amp;"LEAN_IN",'Real Time'!A:D,4,0),"")</f>
        <v>LEAN-08</v>
      </c>
      <c r="BL118" s="30" t="str" cm="1">
        <f t="array" ref="BL118">IFERROR(_xlfn.IFS(Data_Power_app[[#This Row],[LEANLINE PLAN]]="","",Data_Power_app[[#This Row],[LEANLINE (REALTIME)]]="","",SEARCH(RIGHT(Data_Power_app[[#This Row],[LEANLINE (REALTIME)]],1),Data_Power_app[[#This Row],[LEANLINE PLAN]],1)&gt;0,"True"),"False")</f>
        <v>True</v>
      </c>
    </row>
    <row r="119" spans="1:64" x14ac:dyDescent="0.25">
      <c r="A119" s="33">
        <v>501</v>
      </c>
      <c r="B119" s="30" t="s">
        <v>6114</v>
      </c>
      <c r="C119" s="30" t="s">
        <v>6115</v>
      </c>
      <c r="D119" s="30" t="s">
        <v>93</v>
      </c>
      <c r="E119" s="30" t="s">
        <v>94</v>
      </c>
      <c r="F119" s="30" t="s">
        <v>69</v>
      </c>
      <c r="G119" s="30">
        <v>12</v>
      </c>
      <c r="H119" s="4">
        <v>45833</v>
      </c>
      <c r="I119" s="30" t="s">
        <v>59</v>
      </c>
      <c r="J119" s="4">
        <v>45832</v>
      </c>
      <c r="K119" s="4">
        <v>45834</v>
      </c>
      <c r="L119" s="4">
        <v>45834.447488425925</v>
      </c>
      <c r="M119" s="4" t="s">
        <v>59</v>
      </c>
      <c r="N119" s="4"/>
      <c r="O119" s="4" t="s">
        <v>59</v>
      </c>
      <c r="P119" s="4" t="s">
        <v>59</v>
      </c>
      <c r="Q119" s="4" t="s">
        <v>59</v>
      </c>
      <c r="R119" s="4" t="s">
        <v>59</v>
      </c>
      <c r="S119" s="4" t="s">
        <v>59</v>
      </c>
      <c r="T119" s="4" t="s">
        <v>59</v>
      </c>
      <c r="U119" s="4"/>
      <c r="V119" s="4"/>
      <c r="W119" s="4"/>
      <c r="X119" s="4">
        <v>45834.248530092591</v>
      </c>
      <c r="Y119" s="4" t="s">
        <v>135</v>
      </c>
      <c r="Z119" s="4" t="s">
        <v>59</v>
      </c>
      <c r="AA119" s="4">
        <v>45835.253159722219</v>
      </c>
      <c r="AB119" s="4" t="s">
        <v>59</v>
      </c>
      <c r="AC119" s="4" t="s">
        <v>59</v>
      </c>
      <c r="AD119" s="4">
        <v>45835</v>
      </c>
      <c r="AE119" s="4">
        <v>45839</v>
      </c>
      <c r="AF119" s="4">
        <v>45835</v>
      </c>
      <c r="AG119" s="30" t="s">
        <v>435</v>
      </c>
      <c r="AH119" s="30" t="s">
        <v>2857</v>
      </c>
      <c r="AI119" s="30" t="s">
        <v>5159</v>
      </c>
      <c r="AJ119" s="30" t="s">
        <v>71</v>
      </c>
      <c r="AK119" s="30" t="s">
        <v>85</v>
      </c>
      <c r="AL119" s="30" t="s">
        <v>1489</v>
      </c>
      <c r="AM119" s="30" t="s">
        <v>1490</v>
      </c>
      <c r="AN119" s="30">
        <v>0.30514999999999998</v>
      </c>
      <c r="AO119" s="30" t="s">
        <v>66</v>
      </c>
      <c r="AP119" s="30"/>
      <c r="AQ119" s="30"/>
      <c r="AR119" s="30" t="s">
        <v>66</v>
      </c>
      <c r="AS119" s="30"/>
      <c r="AT119" s="30"/>
      <c r="AU119" s="30" t="s">
        <v>4908</v>
      </c>
      <c r="AV119" s="30" t="s">
        <v>4909</v>
      </c>
      <c r="AW119" s="30">
        <v>0.66737999999999997</v>
      </c>
      <c r="AX119" s="30" t="s">
        <v>2858</v>
      </c>
      <c r="AY119" s="30" t="s">
        <v>2859</v>
      </c>
      <c r="AZ119" s="3">
        <v>12</v>
      </c>
      <c r="BA119" s="30" t="s">
        <v>59</v>
      </c>
      <c r="BB119" s="30">
        <v>12</v>
      </c>
      <c r="BC119" s="30" t="s">
        <v>59</v>
      </c>
      <c r="BD119" s="30" t="s">
        <v>59</v>
      </c>
      <c r="BE119" s="30" t="s">
        <v>59</v>
      </c>
      <c r="BF119" s="30" t="str">
        <f>IFERROR(VLOOKUP(Data_Power_app[[#This Row],[PRO ODER]],'Result'!H:J,3,0),"")</f>
        <v/>
      </c>
      <c r="BG119" s="11" t="str">
        <f>IFERROR(VLOOKUP(Data_Power_app[[#This Row],[PRO ODER]]&amp;"LAM",'Real Time'!A:E,4,0),"")</f>
        <v>ML-04</v>
      </c>
      <c r="BH1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9" s="30" t="str">
        <f>IFERROR(VLOOKUP(Data_Power_app[[#This Row],[PRO ODER]],'Xuất-Delay-SLT'!B:C,2,0),"")</f>
        <v/>
      </c>
      <c r="BJ119" s="30" t="str">
        <f>IFERROR(VLOOKUP(Data_Power_app[[#This Row],[PRO ODER]],'Plan Lean DC'!A:C,3,0),"")</f>
        <v>Line 6, 8, 9</v>
      </c>
      <c r="BK119" s="30" t="str">
        <f>IFERROR(VLOOKUP(Data_Power_app[[#This Row],[PRO ODER]]&amp;"LEAN_IN",'Real Time'!A:D,4,0),"")</f>
        <v>LEAN-08</v>
      </c>
      <c r="BL119" s="30" t="str" cm="1">
        <f t="array" ref="BL119">IFERROR(_xlfn.IFS(Data_Power_app[[#This Row],[LEANLINE PLAN]]="","",Data_Power_app[[#This Row],[LEANLINE (REALTIME)]]="","",SEARCH(RIGHT(Data_Power_app[[#This Row],[LEANLINE (REALTIME)]],1),Data_Power_app[[#This Row],[LEANLINE PLAN]],1)&gt;0,"True"),"False")</f>
        <v>True</v>
      </c>
    </row>
    <row r="120" spans="1:64" x14ac:dyDescent="0.25">
      <c r="A120" s="33">
        <v>505</v>
      </c>
      <c r="B120" s="30" t="s">
        <v>6118</v>
      </c>
      <c r="C120" s="30" t="s">
        <v>6119</v>
      </c>
      <c r="D120" s="30" t="s">
        <v>93</v>
      </c>
      <c r="E120" s="30" t="s">
        <v>94</v>
      </c>
      <c r="F120" s="30" t="s">
        <v>69</v>
      </c>
      <c r="G120" s="30">
        <v>16</v>
      </c>
      <c r="H120" s="4">
        <v>45833</v>
      </c>
      <c r="I120" s="30" t="s">
        <v>59</v>
      </c>
      <c r="J120" s="4">
        <v>45832</v>
      </c>
      <c r="K120" s="4">
        <v>45834</v>
      </c>
      <c r="L120" s="4">
        <v>45834.447743055556</v>
      </c>
      <c r="M120" s="4" t="s">
        <v>59</v>
      </c>
      <c r="N120" s="4"/>
      <c r="O120" s="4" t="s">
        <v>59</v>
      </c>
      <c r="P120" s="4" t="s">
        <v>59</v>
      </c>
      <c r="Q120" s="4" t="s">
        <v>59</v>
      </c>
      <c r="R120" s="4" t="s">
        <v>59</v>
      </c>
      <c r="S120" s="4" t="s">
        <v>59</v>
      </c>
      <c r="T120" s="4" t="s">
        <v>59</v>
      </c>
      <c r="U120" s="4"/>
      <c r="V120" s="4"/>
      <c r="W120" s="4"/>
      <c r="X120" s="4">
        <v>45834.248078703706</v>
      </c>
      <c r="Y120" s="4" t="s">
        <v>135</v>
      </c>
      <c r="Z120" s="4" t="s">
        <v>59</v>
      </c>
      <c r="AA120" s="4">
        <v>45835.253368055557</v>
      </c>
      <c r="AB120" s="4" t="s">
        <v>59</v>
      </c>
      <c r="AC120" s="4" t="s">
        <v>59</v>
      </c>
      <c r="AD120" s="4">
        <v>45835</v>
      </c>
      <c r="AE120" s="4">
        <v>45839</v>
      </c>
      <c r="AF120" s="4">
        <v>45835</v>
      </c>
      <c r="AG120" s="30" t="s">
        <v>435</v>
      </c>
      <c r="AH120" s="30" t="s">
        <v>2857</v>
      </c>
      <c r="AI120" s="30" t="s">
        <v>5159</v>
      </c>
      <c r="AJ120" s="30" t="s">
        <v>71</v>
      </c>
      <c r="AK120" s="30" t="s">
        <v>85</v>
      </c>
      <c r="AL120" s="30" t="s">
        <v>1489</v>
      </c>
      <c r="AM120" s="30" t="s">
        <v>1490</v>
      </c>
      <c r="AN120" s="30">
        <v>0.40350999999999998</v>
      </c>
      <c r="AO120" s="30" t="s">
        <v>66</v>
      </c>
      <c r="AP120" s="30"/>
      <c r="AQ120" s="30"/>
      <c r="AR120" s="30" t="s">
        <v>66</v>
      </c>
      <c r="AS120" s="30"/>
      <c r="AT120" s="30"/>
      <c r="AU120" s="30" t="s">
        <v>4908</v>
      </c>
      <c r="AV120" s="30" t="s">
        <v>4909</v>
      </c>
      <c r="AW120" s="30">
        <v>0.88249999999999995</v>
      </c>
      <c r="AX120" s="30" t="s">
        <v>2858</v>
      </c>
      <c r="AY120" s="30" t="s">
        <v>2859</v>
      </c>
      <c r="AZ120" s="3">
        <v>16</v>
      </c>
      <c r="BA120" s="30" t="s">
        <v>59</v>
      </c>
      <c r="BB120" s="30">
        <v>16</v>
      </c>
      <c r="BC120" s="30" t="s">
        <v>59</v>
      </c>
      <c r="BD120" s="30" t="s">
        <v>59</v>
      </c>
      <c r="BE120" s="30" t="s">
        <v>59</v>
      </c>
      <c r="BF120" s="30" t="str">
        <f>IFERROR(VLOOKUP(Data_Power_app[[#This Row],[PRO ODER]],'Result'!H:J,3,0),"")</f>
        <v/>
      </c>
      <c r="BG120" s="11" t="str">
        <f>IFERROR(VLOOKUP(Data_Power_app[[#This Row],[PRO ODER]]&amp;"LAM",'Real Time'!A:E,4,0),"")</f>
        <v>ML-04</v>
      </c>
      <c r="BH1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0" s="30" t="str">
        <f>IFERROR(VLOOKUP(Data_Power_app[[#This Row],[PRO ODER]],'Xuất-Delay-SLT'!B:C,2,0),"")</f>
        <v/>
      </c>
      <c r="BJ120" s="30" t="str">
        <f>IFERROR(VLOOKUP(Data_Power_app[[#This Row],[PRO ODER]],'Plan Lean DC'!A:C,3,0),"")</f>
        <v>Line 6, 8, 9</v>
      </c>
      <c r="BK120" s="30" t="str">
        <f>IFERROR(VLOOKUP(Data_Power_app[[#This Row],[PRO ODER]]&amp;"LEAN_IN",'Real Time'!A:D,4,0),"")</f>
        <v>LEAN-08</v>
      </c>
      <c r="BL120" s="30" t="str" cm="1">
        <f t="array" ref="BL120">IFERROR(_xlfn.IFS(Data_Power_app[[#This Row],[LEANLINE PLAN]]="","",Data_Power_app[[#This Row],[LEANLINE (REALTIME)]]="","",SEARCH(RIGHT(Data_Power_app[[#This Row],[LEANLINE (REALTIME)]],1),Data_Power_app[[#This Row],[LEANLINE PLAN]],1)&gt;0,"True"),"False")</f>
        <v>True</v>
      </c>
    </row>
    <row r="121" spans="1:64" x14ac:dyDescent="0.25">
      <c r="A121" s="33">
        <v>512</v>
      </c>
      <c r="B121" s="30" t="s">
        <v>3333</v>
      </c>
      <c r="C121" s="30" t="s">
        <v>3334</v>
      </c>
      <c r="D121" s="30" t="s">
        <v>172</v>
      </c>
      <c r="E121" s="30" t="s">
        <v>173</v>
      </c>
      <c r="F121" s="30" t="s">
        <v>58</v>
      </c>
      <c r="G121" s="30">
        <v>950</v>
      </c>
      <c r="H121" s="4">
        <v>45827</v>
      </c>
      <c r="I121" s="30" t="s">
        <v>59</v>
      </c>
      <c r="J121" s="4">
        <v>45826</v>
      </c>
      <c r="K121" s="4">
        <v>45829</v>
      </c>
      <c r="L121" s="4">
        <v>45827.82917824074</v>
      </c>
      <c r="M121" s="4">
        <v>45831</v>
      </c>
      <c r="N121" s="4">
        <v>45828.503541666665</v>
      </c>
      <c r="O121" s="4" t="s">
        <v>59</v>
      </c>
      <c r="P121" s="4" t="s">
        <v>59</v>
      </c>
      <c r="Q121" s="4" t="s">
        <v>59</v>
      </c>
      <c r="R121" s="4" t="s">
        <v>59</v>
      </c>
      <c r="S121" s="4" t="s">
        <v>59</v>
      </c>
      <c r="T121" s="4">
        <v>45831</v>
      </c>
      <c r="U121" s="4">
        <v>45829.18408564815</v>
      </c>
      <c r="V121" s="4">
        <v>45832.812222222223</v>
      </c>
      <c r="W121" s="4">
        <v>45832</v>
      </c>
      <c r="X121" s="4">
        <v>45833.081944444442</v>
      </c>
      <c r="Y121" s="4" t="s">
        <v>74</v>
      </c>
      <c r="Z121" s="4">
        <v>45834</v>
      </c>
      <c r="AA121" s="4">
        <v>45834.67459490741</v>
      </c>
      <c r="AB121" s="4" t="s">
        <v>59</v>
      </c>
      <c r="AC121" s="4">
        <v>45835</v>
      </c>
      <c r="AD121" s="4">
        <v>45836</v>
      </c>
      <c r="AE121" s="4">
        <v>45839</v>
      </c>
      <c r="AF121" s="4">
        <v>45835</v>
      </c>
      <c r="AG121" s="30" t="s">
        <v>435</v>
      </c>
      <c r="AH121" s="30" t="s">
        <v>174</v>
      </c>
      <c r="AI121" s="30" t="s">
        <v>2000</v>
      </c>
      <c r="AJ121" s="30" t="s">
        <v>175</v>
      </c>
      <c r="AK121" s="30" t="s">
        <v>63</v>
      </c>
      <c r="AL121" s="30" t="s">
        <v>176</v>
      </c>
      <c r="AM121" s="30" t="s">
        <v>177</v>
      </c>
      <c r="AN121" s="30">
        <v>19.468309999999999</v>
      </c>
      <c r="AO121" s="30" t="s">
        <v>66</v>
      </c>
      <c r="AP121" s="30"/>
      <c r="AQ121" s="30"/>
      <c r="AR121" s="30" t="s">
        <v>66</v>
      </c>
      <c r="AS121" s="30"/>
      <c r="AT121" s="30"/>
      <c r="AU121" s="30" t="s">
        <v>210</v>
      </c>
      <c r="AV121" s="30" t="s">
        <v>211</v>
      </c>
      <c r="AW121" s="30">
        <v>72.383439999999993</v>
      </c>
      <c r="AX121" s="30" t="s">
        <v>2001</v>
      </c>
      <c r="AY121" s="30" t="s">
        <v>2002</v>
      </c>
      <c r="AZ121" s="3">
        <v>950</v>
      </c>
      <c r="BA121" s="30" t="s">
        <v>59</v>
      </c>
      <c r="BB121" s="30">
        <v>950</v>
      </c>
      <c r="BC121" s="30" t="s">
        <v>59</v>
      </c>
      <c r="BD121" s="30" t="s">
        <v>59</v>
      </c>
      <c r="BE121" s="30" t="s">
        <v>59</v>
      </c>
      <c r="BF121" s="30" t="str">
        <f>IFERROR(VLOOKUP(Data_Power_app[[#This Row],[PRO ODER]],'Result'!H:J,3,0),"")</f>
        <v>LAMINATION 6</v>
      </c>
      <c r="BG121" s="11" t="str">
        <f>IFERROR(VLOOKUP(Data_Power_app[[#This Row],[PRO ODER]]&amp;"LAM",'Real Time'!A:E,4,0),"")</f>
        <v>ML-06</v>
      </c>
      <c r="BH1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21" s="30" t="str">
        <f>IFERROR(VLOOKUP(Data_Power_app[[#This Row],[PRO ODER]],'Xuất-Delay-SLT'!B:C,2,0),"")</f>
        <v/>
      </c>
      <c r="BJ121" s="30" t="str">
        <f>IFERROR(VLOOKUP(Data_Power_app[[#This Row],[PRO ODER]],'Plan Lean DC'!A:C,3,0),"")</f>
        <v/>
      </c>
      <c r="BK121" s="30" t="str">
        <f>IFERROR(VLOOKUP(Data_Power_app[[#This Row],[PRO ODER]]&amp;"LEAN_IN",'Real Time'!A:D,4,0),"")</f>
        <v>LEANLINE1_2</v>
      </c>
      <c r="BL121" s="30" t="str" cm="1">
        <f t="array" ref="BL121">IFERROR(_xlfn.IFS(Data_Power_app[[#This Row],[LEANLINE PLAN]]="","",Data_Power_app[[#This Row],[LEANLINE (REALTIME)]]="","",SEARCH(RIGHT(Data_Power_app[[#This Row],[LEANLINE (REALTIME)]],1),Data_Power_app[[#This Row],[LEANLINE PLAN]],1)&gt;0,"True"),"False")</f>
        <v/>
      </c>
    </row>
    <row r="122" spans="1:64" x14ac:dyDescent="0.25">
      <c r="A122" s="33">
        <v>514</v>
      </c>
      <c r="B122" s="30" t="s">
        <v>3359</v>
      </c>
      <c r="C122" s="30" t="s">
        <v>3360</v>
      </c>
      <c r="D122" s="30" t="s">
        <v>172</v>
      </c>
      <c r="E122" s="30" t="s">
        <v>173</v>
      </c>
      <c r="F122" s="30" t="s">
        <v>58</v>
      </c>
      <c r="G122" s="30">
        <v>2450</v>
      </c>
      <c r="H122" s="4">
        <v>45827</v>
      </c>
      <c r="I122" s="30" t="s">
        <v>59</v>
      </c>
      <c r="J122" s="4">
        <v>45826</v>
      </c>
      <c r="K122" s="4">
        <v>45829</v>
      </c>
      <c r="L122" s="4">
        <v>45827.828958333332</v>
      </c>
      <c r="M122" s="4">
        <v>45831</v>
      </c>
      <c r="N122" s="4">
        <v>45829.900601851848</v>
      </c>
      <c r="O122" s="4" t="s">
        <v>59</v>
      </c>
      <c r="P122" s="4" t="s">
        <v>59</v>
      </c>
      <c r="Q122" s="4" t="s">
        <v>59</v>
      </c>
      <c r="R122" s="4" t="s">
        <v>59</v>
      </c>
      <c r="S122" s="4" t="s">
        <v>59</v>
      </c>
      <c r="T122" s="4">
        <v>45832</v>
      </c>
      <c r="U122" s="4">
        <v>45831.755798611113</v>
      </c>
      <c r="V122" s="4">
        <v>45833.515046296299</v>
      </c>
      <c r="W122" s="4">
        <v>45833</v>
      </c>
      <c r="X122" s="4">
        <v>45834.653645833336</v>
      </c>
      <c r="Y122" s="4" t="s">
        <v>74</v>
      </c>
      <c r="Z122" s="4">
        <v>45835</v>
      </c>
      <c r="AA122" s="4">
        <v>45834.16909722222</v>
      </c>
      <c r="AB122" s="4" t="s">
        <v>59</v>
      </c>
      <c r="AC122" s="4">
        <v>45836</v>
      </c>
      <c r="AD122" s="4">
        <v>45836</v>
      </c>
      <c r="AE122" s="4">
        <v>45839</v>
      </c>
      <c r="AF122" s="4">
        <v>45835</v>
      </c>
      <c r="AG122" s="30" t="s">
        <v>435</v>
      </c>
      <c r="AH122" s="30" t="s">
        <v>174</v>
      </c>
      <c r="AI122" s="30" t="s">
        <v>2000</v>
      </c>
      <c r="AJ122" s="30" t="s">
        <v>175</v>
      </c>
      <c r="AK122" s="30" t="s">
        <v>63</v>
      </c>
      <c r="AL122" s="30" t="s">
        <v>176</v>
      </c>
      <c r="AM122" s="30" t="s">
        <v>177</v>
      </c>
      <c r="AN122" s="30">
        <v>45.788609999999998</v>
      </c>
      <c r="AO122" s="30" t="s">
        <v>66</v>
      </c>
      <c r="AP122" s="30"/>
      <c r="AQ122" s="30"/>
      <c r="AR122" s="30" t="s">
        <v>66</v>
      </c>
      <c r="AS122" s="30"/>
      <c r="AT122" s="30"/>
      <c r="AU122" s="30" t="s">
        <v>210</v>
      </c>
      <c r="AV122" s="30" t="s">
        <v>211</v>
      </c>
      <c r="AW122" s="30">
        <v>170.23058</v>
      </c>
      <c r="AX122" s="30" t="s">
        <v>2001</v>
      </c>
      <c r="AY122" s="30" t="s">
        <v>2002</v>
      </c>
      <c r="AZ122" s="3">
        <v>2450</v>
      </c>
      <c r="BA122" s="30" t="s">
        <v>59</v>
      </c>
      <c r="BB122" s="30">
        <v>2450</v>
      </c>
      <c r="BC122" s="30" t="s">
        <v>59</v>
      </c>
      <c r="BD122" s="30" t="s">
        <v>59</v>
      </c>
      <c r="BE122" s="30" t="s">
        <v>59</v>
      </c>
      <c r="BF122" s="30" t="str">
        <f>IFERROR(VLOOKUP(Data_Power_app[[#This Row],[PRO ODER]],'Result'!H:J,3,0),"")</f>
        <v>LAMINATION 6</v>
      </c>
      <c r="BG122" s="11" t="str">
        <f>IFERROR(VLOOKUP(Data_Power_app[[#This Row],[PRO ODER]]&amp;"LAM",'Real Time'!A:E,4,0),"")</f>
        <v>ML-06</v>
      </c>
      <c r="BH1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22" s="30" t="str">
        <f>IFERROR(VLOOKUP(Data_Power_app[[#This Row],[PRO ODER]],'Xuất-Delay-SLT'!B:C,2,0),"")</f>
        <v/>
      </c>
      <c r="BJ122" s="30" t="str">
        <f>IFERROR(VLOOKUP(Data_Power_app[[#This Row],[PRO ODER]],'Plan Lean DC'!A:C,3,0),"")</f>
        <v/>
      </c>
      <c r="BK122" s="30" t="str">
        <f>IFERROR(VLOOKUP(Data_Power_app[[#This Row],[PRO ODER]]&amp;"LEAN_IN",'Real Time'!A:D,4,0),"")</f>
        <v>LEANLINE1_2</v>
      </c>
      <c r="BL122" s="30" t="str" cm="1">
        <f t="array" ref="BL122">IFERROR(_xlfn.IFS(Data_Power_app[[#This Row],[LEANLINE PLAN]]="","",Data_Power_app[[#This Row],[LEANLINE (REALTIME)]]="","",SEARCH(RIGHT(Data_Power_app[[#This Row],[LEANLINE (REALTIME)]],1),Data_Power_app[[#This Row],[LEANLINE PLAN]],1)&gt;0,"True"),"False")</f>
        <v/>
      </c>
    </row>
    <row r="123" spans="1:64" x14ac:dyDescent="0.25">
      <c r="A123" s="33">
        <v>536</v>
      </c>
      <c r="B123" s="30" t="s">
        <v>3363</v>
      </c>
      <c r="C123" s="30" t="s">
        <v>3364</v>
      </c>
      <c r="D123" s="30" t="s">
        <v>72</v>
      </c>
      <c r="E123" s="30" t="s">
        <v>3087</v>
      </c>
      <c r="F123" s="30" t="s">
        <v>58</v>
      </c>
      <c r="G123" s="30">
        <v>14</v>
      </c>
      <c r="H123" s="4">
        <v>45829</v>
      </c>
      <c r="I123" s="30" t="s">
        <v>59</v>
      </c>
      <c r="J123" s="4">
        <v>45826</v>
      </c>
      <c r="K123" s="4">
        <v>45831</v>
      </c>
      <c r="L123" s="4">
        <v>45828.589895833335</v>
      </c>
      <c r="M123" s="4">
        <v>45832</v>
      </c>
      <c r="N123" s="4">
        <v>45828.974247685182</v>
      </c>
      <c r="O123" s="4" t="s">
        <v>59</v>
      </c>
      <c r="P123" s="4" t="s">
        <v>59</v>
      </c>
      <c r="Q123" s="4" t="s">
        <v>59</v>
      </c>
      <c r="R123" s="4" t="s">
        <v>59</v>
      </c>
      <c r="S123" s="4" t="s">
        <v>59</v>
      </c>
      <c r="T123" s="4">
        <v>45834</v>
      </c>
      <c r="U123" s="4">
        <v>45829.321087962962</v>
      </c>
      <c r="V123" s="4">
        <v>45832.565057870372</v>
      </c>
      <c r="W123" s="4">
        <v>45835</v>
      </c>
      <c r="X123" s="4">
        <v>45832.703784722224</v>
      </c>
      <c r="Y123" s="4" t="s">
        <v>74</v>
      </c>
      <c r="Z123" s="4">
        <v>45836</v>
      </c>
      <c r="AA123" s="4"/>
      <c r="AB123" s="4" t="s">
        <v>59</v>
      </c>
      <c r="AC123" s="4">
        <v>45836</v>
      </c>
      <c r="AD123" s="4">
        <v>45836</v>
      </c>
      <c r="AE123" s="4">
        <v>45839</v>
      </c>
      <c r="AF123" s="4">
        <v>45835</v>
      </c>
      <c r="AG123" s="30" t="s">
        <v>435</v>
      </c>
      <c r="AH123" s="30" t="s">
        <v>479</v>
      </c>
      <c r="AI123" s="30" t="s">
        <v>3088</v>
      </c>
      <c r="AJ123" s="30" t="s">
        <v>481</v>
      </c>
      <c r="AK123" s="30" t="s">
        <v>63</v>
      </c>
      <c r="AL123" s="30" t="s">
        <v>299</v>
      </c>
      <c r="AM123" s="30" t="s">
        <v>300</v>
      </c>
      <c r="AN123" s="30">
        <v>0.51698</v>
      </c>
      <c r="AO123" s="30" t="s">
        <v>66</v>
      </c>
      <c r="AP123" s="30"/>
      <c r="AQ123" s="30"/>
      <c r="AR123" s="30" t="s">
        <v>66</v>
      </c>
      <c r="AS123" s="30"/>
      <c r="AT123" s="30"/>
      <c r="AU123" s="30" t="s">
        <v>3089</v>
      </c>
      <c r="AV123" s="30" t="s">
        <v>3090</v>
      </c>
      <c r="AW123" s="30">
        <v>1.1638500000000001</v>
      </c>
      <c r="AX123" s="30" t="s">
        <v>484</v>
      </c>
      <c r="AY123" s="30" t="s">
        <v>485</v>
      </c>
      <c r="AZ123" s="3">
        <v>8</v>
      </c>
      <c r="BA123" s="30" t="s">
        <v>59</v>
      </c>
      <c r="BB123" s="30">
        <v>14</v>
      </c>
      <c r="BC123" s="30" t="s">
        <v>59</v>
      </c>
      <c r="BD123" s="30" t="s">
        <v>59</v>
      </c>
      <c r="BE123" s="30" t="s">
        <v>59</v>
      </c>
      <c r="BF123" s="30" t="str">
        <f>IFERROR(VLOOKUP(Data_Power_app[[#This Row],[PRO ODER]],'Result'!H:J,3,0),"")</f>
        <v/>
      </c>
      <c r="BG123" s="11" t="str">
        <f>IFERROR(VLOOKUP(Data_Power_app[[#This Row],[PRO ODER]]&amp;"LAM",'Real Time'!A:E,4,0),"")</f>
        <v>ML-07</v>
      </c>
      <c r="BH1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3" s="30" t="str">
        <f>IFERROR(VLOOKUP(Data_Power_app[[#This Row],[PRO ODER]],'Xuất-Delay-SLT'!B:C,2,0),"")</f>
        <v/>
      </c>
      <c r="BJ123" s="30" t="str">
        <f>IFERROR(VLOOKUP(Data_Power_app[[#This Row],[PRO ODER]],'Plan Lean DC'!A:C,3,0),"")</f>
        <v/>
      </c>
      <c r="BK123" s="30" t="str">
        <f>IFERROR(VLOOKUP(Data_Power_app[[#This Row],[PRO ODER]]&amp;"LEAN_IN",'Real Time'!A:D,4,0),"")</f>
        <v>LEANLINE1_2</v>
      </c>
      <c r="BL123" s="30" t="str" cm="1">
        <f t="array" ref="BL123">IFERROR(_xlfn.IFS(Data_Power_app[[#This Row],[LEANLINE PLAN]]="","",Data_Power_app[[#This Row],[LEANLINE (REALTIME)]]="","",SEARCH(RIGHT(Data_Power_app[[#This Row],[LEANLINE (REALTIME)]],1),Data_Power_app[[#This Row],[LEANLINE PLAN]],1)&gt;0,"True"),"False")</f>
        <v/>
      </c>
    </row>
    <row r="124" spans="1:64" x14ac:dyDescent="0.25">
      <c r="A124" s="33">
        <v>545</v>
      </c>
      <c r="B124" s="30" t="s">
        <v>5048</v>
      </c>
      <c r="C124" s="30" t="s">
        <v>5049</v>
      </c>
      <c r="D124" s="30" t="s">
        <v>93</v>
      </c>
      <c r="E124" s="30" t="s">
        <v>94</v>
      </c>
      <c r="F124" s="30" t="s">
        <v>69</v>
      </c>
      <c r="G124" s="30">
        <v>600</v>
      </c>
      <c r="H124" s="4">
        <v>45831</v>
      </c>
      <c r="I124" s="30" t="s">
        <v>59</v>
      </c>
      <c r="J124" s="4">
        <v>45831</v>
      </c>
      <c r="K124" s="4">
        <v>45832</v>
      </c>
      <c r="L124" s="4">
        <v>45832.650335648148</v>
      </c>
      <c r="M124" s="4" t="s">
        <v>59</v>
      </c>
      <c r="N124" s="4"/>
      <c r="O124" s="4" t="s">
        <v>59</v>
      </c>
      <c r="P124" s="4" t="s">
        <v>59</v>
      </c>
      <c r="Q124" s="4" t="s">
        <v>59</v>
      </c>
      <c r="R124" s="4" t="s">
        <v>59</v>
      </c>
      <c r="S124" s="4" t="s">
        <v>59</v>
      </c>
      <c r="T124" s="4" t="s">
        <v>59</v>
      </c>
      <c r="U124" s="4"/>
      <c r="V124" s="4"/>
      <c r="W124" s="4"/>
      <c r="X124" s="4">
        <v>45834.646597222221</v>
      </c>
      <c r="Y124" s="4" t="s">
        <v>97</v>
      </c>
      <c r="Z124" s="4" t="s">
        <v>59</v>
      </c>
      <c r="AA124" s="4">
        <v>45834.647326388891</v>
      </c>
      <c r="AB124" s="4" t="s">
        <v>59</v>
      </c>
      <c r="AC124" s="4" t="s">
        <v>59</v>
      </c>
      <c r="AD124" s="4">
        <v>45836</v>
      </c>
      <c r="AE124" s="4">
        <v>45839</v>
      </c>
      <c r="AF124" s="4">
        <v>45835</v>
      </c>
      <c r="AG124" s="30" t="s">
        <v>435</v>
      </c>
      <c r="AH124" s="30" t="s">
        <v>1978</v>
      </c>
      <c r="AI124" s="30" t="s">
        <v>2043</v>
      </c>
      <c r="AJ124" s="30" t="s">
        <v>71</v>
      </c>
      <c r="AK124" s="30" t="s">
        <v>85</v>
      </c>
      <c r="AL124" s="30" t="s">
        <v>1979</v>
      </c>
      <c r="AM124" s="30" t="s">
        <v>1980</v>
      </c>
      <c r="AN124" s="30">
        <v>17.02497</v>
      </c>
      <c r="AO124" s="30" t="s">
        <v>66</v>
      </c>
      <c r="AP124" s="30"/>
      <c r="AQ124" s="30"/>
      <c r="AR124" s="30" t="s">
        <v>66</v>
      </c>
      <c r="AS124" s="30"/>
      <c r="AT124" s="30"/>
      <c r="AU124" s="30" t="s">
        <v>2044</v>
      </c>
      <c r="AV124" s="30" t="s">
        <v>2045</v>
      </c>
      <c r="AW124" s="30">
        <v>37.232480000000002</v>
      </c>
      <c r="AX124" s="30" t="s">
        <v>2046</v>
      </c>
      <c r="AY124" s="30" t="s">
        <v>2047</v>
      </c>
      <c r="AZ124" s="3">
        <v>600</v>
      </c>
      <c r="BA124" s="30" t="s">
        <v>59</v>
      </c>
      <c r="BB124" s="30">
        <v>600</v>
      </c>
      <c r="BC124" s="30" t="s">
        <v>59</v>
      </c>
      <c r="BD124" s="30" t="s">
        <v>59</v>
      </c>
      <c r="BE124" s="30" t="s">
        <v>59</v>
      </c>
      <c r="BF124" s="30" t="str">
        <f>IFERROR(VLOOKUP(Data_Power_app[[#This Row],[PRO ODER]],'Result'!H:J,3,0),"")</f>
        <v/>
      </c>
      <c r="BG124" s="11" t="str">
        <f>IFERROR(VLOOKUP(Data_Power_app[[#This Row],[PRO ODER]]&amp;"LAM",'Real Time'!A:E,4,0),"")</f>
        <v>ML-04</v>
      </c>
      <c r="BH1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4" s="30" t="str">
        <f>IFERROR(VLOOKUP(Data_Power_app[[#This Row],[PRO ODER]],'Xuất-Delay-SLT'!B:C,2,0),"")</f>
        <v/>
      </c>
      <c r="BJ124" s="30" t="str">
        <f>IFERROR(VLOOKUP(Data_Power_app[[#This Row],[PRO ODER]],'Plan Lean DC'!A:C,3,0),"")</f>
        <v>Line 6, 8, 9</v>
      </c>
      <c r="BK124" s="30" t="str">
        <f>IFERROR(VLOOKUP(Data_Power_app[[#This Row],[PRO ODER]]&amp;"LEAN_IN",'Real Time'!A:D,4,0),"")</f>
        <v>LEAN-09</v>
      </c>
      <c r="BL124" s="30" t="str" cm="1">
        <f t="array" ref="BL124">IFERROR(_xlfn.IFS(Data_Power_app[[#This Row],[LEANLINE PLAN]]="","",Data_Power_app[[#This Row],[LEANLINE (REALTIME)]]="","",SEARCH(RIGHT(Data_Power_app[[#This Row],[LEANLINE (REALTIME)]],1),Data_Power_app[[#This Row],[LEANLINE PLAN]],1)&gt;0,"True"),"False")</f>
        <v>True</v>
      </c>
    </row>
    <row r="125" spans="1:64" x14ac:dyDescent="0.25">
      <c r="A125" s="33">
        <v>548</v>
      </c>
      <c r="B125" s="30" t="s">
        <v>5051</v>
      </c>
      <c r="C125" s="30" t="s">
        <v>5052</v>
      </c>
      <c r="D125" s="30" t="s">
        <v>93</v>
      </c>
      <c r="E125" s="30" t="s">
        <v>94</v>
      </c>
      <c r="F125" s="30" t="s">
        <v>69</v>
      </c>
      <c r="G125" s="30">
        <v>120</v>
      </c>
      <c r="H125" s="4">
        <v>45831</v>
      </c>
      <c r="I125" s="30" t="s">
        <v>59</v>
      </c>
      <c r="J125" s="4">
        <v>45831</v>
      </c>
      <c r="K125" s="4">
        <v>45832</v>
      </c>
      <c r="L125" s="4">
        <v>45832.650416666664</v>
      </c>
      <c r="M125" s="4" t="s">
        <v>59</v>
      </c>
      <c r="N125" s="4"/>
      <c r="O125" s="4" t="s">
        <v>59</v>
      </c>
      <c r="P125" s="4" t="s">
        <v>59</v>
      </c>
      <c r="Q125" s="4" t="s">
        <v>59</v>
      </c>
      <c r="R125" s="4" t="s">
        <v>59</v>
      </c>
      <c r="S125" s="4" t="s">
        <v>59</v>
      </c>
      <c r="T125" s="4" t="s">
        <v>59</v>
      </c>
      <c r="U125" s="4"/>
      <c r="V125" s="4"/>
      <c r="W125" s="4"/>
      <c r="X125" s="4">
        <v>45834.649328703701</v>
      </c>
      <c r="Y125" s="4" t="s">
        <v>97</v>
      </c>
      <c r="Z125" s="4" t="s">
        <v>59</v>
      </c>
      <c r="AA125" s="4">
        <v>45834.649895833332</v>
      </c>
      <c r="AB125" s="4" t="s">
        <v>59</v>
      </c>
      <c r="AC125" s="4" t="s">
        <v>59</v>
      </c>
      <c r="AD125" s="4">
        <v>45836</v>
      </c>
      <c r="AE125" s="4">
        <v>45839</v>
      </c>
      <c r="AF125" s="4">
        <v>45835</v>
      </c>
      <c r="AG125" s="30" t="s">
        <v>435</v>
      </c>
      <c r="AH125" s="30" t="s">
        <v>1978</v>
      </c>
      <c r="AI125" s="30" t="s">
        <v>2043</v>
      </c>
      <c r="AJ125" s="30" t="s">
        <v>71</v>
      </c>
      <c r="AK125" s="30" t="s">
        <v>85</v>
      </c>
      <c r="AL125" s="30" t="s">
        <v>1979</v>
      </c>
      <c r="AM125" s="30" t="s">
        <v>1980</v>
      </c>
      <c r="AN125" s="30">
        <v>2.8755899999999999</v>
      </c>
      <c r="AO125" s="30" t="s">
        <v>66</v>
      </c>
      <c r="AP125" s="30"/>
      <c r="AQ125" s="30"/>
      <c r="AR125" s="30" t="s">
        <v>66</v>
      </c>
      <c r="AS125" s="30"/>
      <c r="AT125" s="30"/>
      <c r="AU125" s="30" t="s">
        <v>2044</v>
      </c>
      <c r="AV125" s="30" t="s">
        <v>2045</v>
      </c>
      <c r="AW125" s="30">
        <v>6.2882100000000003</v>
      </c>
      <c r="AX125" s="30" t="s">
        <v>2046</v>
      </c>
      <c r="AY125" s="30" t="s">
        <v>2047</v>
      </c>
      <c r="AZ125" s="3">
        <v>120</v>
      </c>
      <c r="BA125" s="30" t="s">
        <v>59</v>
      </c>
      <c r="BB125" s="30">
        <v>120</v>
      </c>
      <c r="BC125" s="30" t="s">
        <v>59</v>
      </c>
      <c r="BD125" s="30" t="s">
        <v>59</v>
      </c>
      <c r="BE125" s="30" t="s">
        <v>59</v>
      </c>
      <c r="BF125" s="30" t="str">
        <f>IFERROR(VLOOKUP(Data_Power_app[[#This Row],[PRO ODER]],'Result'!H:J,3,0),"")</f>
        <v/>
      </c>
      <c r="BG125" s="11" t="str">
        <f>IFERROR(VLOOKUP(Data_Power_app[[#This Row],[PRO ODER]]&amp;"LAM",'Real Time'!A:E,4,0),"")</f>
        <v>ML-04</v>
      </c>
      <c r="BH1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5" s="30" t="str">
        <f>IFERROR(VLOOKUP(Data_Power_app[[#This Row],[PRO ODER]],'Xuất-Delay-SLT'!B:C,2,0),"")</f>
        <v/>
      </c>
      <c r="BJ125" s="30" t="str">
        <f>IFERROR(VLOOKUP(Data_Power_app[[#This Row],[PRO ODER]],'Plan Lean DC'!A:C,3,0),"")</f>
        <v>Line 6, 8, 9</v>
      </c>
      <c r="BK125" s="30" t="str">
        <f>IFERROR(VLOOKUP(Data_Power_app[[#This Row],[PRO ODER]]&amp;"LEAN_IN",'Real Time'!A:D,4,0),"")</f>
        <v>LEAN-09</v>
      </c>
      <c r="BL125" s="30" t="str" cm="1">
        <f t="array" ref="BL125">IFERROR(_xlfn.IFS(Data_Power_app[[#This Row],[LEANLINE PLAN]]="","",Data_Power_app[[#This Row],[LEANLINE (REALTIME)]]="","",SEARCH(RIGHT(Data_Power_app[[#This Row],[LEANLINE (REALTIME)]],1),Data_Power_app[[#This Row],[LEANLINE PLAN]],1)&gt;0,"True"),"False")</f>
        <v>True</v>
      </c>
    </row>
    <row r="126" spans="1:64" x14ac:dyDescent="0.25">
      <c r="A126" s="33">
        <v>549</v>
      </c>
      <c r="B126" s="30" t="s">
        <v>5053</v>
      </c>
      <c r="C126" s="30" t="s">
        <v>5054</v>
      </c>
      <c r="D126" s="30" t="s">
        <v>93</v>
      </c>
      <c r="E126" s="30" t="s">
        <v>94</v>
      </c>
      <c r="F126" s="30" t="s">
        <v>69</v>
      </c>
      <c r="G126" s="30">
        <v>600</v>
      </c>
      <c r="H126" s="4">
        <v>45831</v>
      </c>
      <c r="I126" s="30" t="s">
        <v>59</v>
      </c>
      <c r="J126" s="4">
        <v>45831</v>
      </c>
      <c r="K126" s="4">
        <v>45832</v>
      </c>
      <c r="L126" s="4">
        <v>45832.650462962964</v>
      </c>
      <c r="M126" s="4" t="s">
        <v>59</v>
      </c>
      <c r="N126" s="4"/>
      <c r="O126" s="4" t="s">
        <v>59</v>
      </c>
      <c r="P126" s="4" t="s">
        <v>59</v>
      </c>
      <c r="Q126" s="4" t="s">
        <v>59</v>
      </c>
      <c r="R126" s="4" t="s">
        <v>59</v>
      </c>
      <c r="S126" s="4" t="s">
        <v>59</v>
      </c>
      <c r="T126" s="4" t="s">
        <v>59</v>
      </c>
      <c r="U126" s="4"/>
      <c r="V126" s="4"/>
      <c r="W126" s="4"/>
      <c r="X126" s="4">
        <v>45834.697395833333</v>
      </c>
      <c r="Y126" s="4" t="s">
        <v>97</v>
      </c>
      <c r="Z126" s="4" t="s">
        <v>59</v>
      </c>
      <c r="AA126" s="4">
        <v>45834.698819444442</v>
      </c>
      <c r="AB126" s="4" t="s">
        <v>59</v>
      </c>
      <c r="AC126" s="4" t="s">
        <v>59</v>
      </c>
      <c r="AD126" s="4">
        <v>45836</v>
      </c>
      <c r="AE126" s="4">
        <v>45839</v>
      </c>
      <c r="AF126" s="4">
        <v>45835</v>
      </c>
      <c r="AG126" s="30" t="s">
        <v>435</v>
      </c>
      <c r="AH126" s="30" t="s">
        <v>1978</v>
      </c>
      <c r="AI126" s="30" t="s">
        <v>2043</v>
      </c>
      <c r="AJ126" s="30" t="s">
        <v>71</v>
      </c>
      <c r="AK126" s="30" t="s">
        <v>85</v>
      </c>
      <c r="AL126" s="30" t="s">
        <v>1979</v>
      </c>
      <c r="AM126" s="30" t="s">
        <v>1980</v>
      </c>
      <c r="AN126" s="30">
        <v>17.233409999999999</v>
      </c>
      <c r="AO126" s="30" t="s">
        <v>66</v>
      </c>
      <c r="AP126" s="30"/>
      <c r="AQ126" s="30"/>
      <c r="AR126" s="30" t="s">
        <v>66</v>
      </c>
      <c r="AS126" s="30"/>
      <c r="AT126" s="30"/>
      <c r="AU126" s="30" t="s">
        <v>2044</v>
      </c>
      <c r="AV126" s="30" t="s">
        <v>2045</v>
      </c>
      <c r="AW126" s="30">
        <v>37.689</v>
      </c>
      <c r="AX126" s="30" t="s">
        <v>2046</v>
      </c>
      <c r="AY126" s="30" t="s">
        <v>2047</v>
      </c>
      <c r="AZ126" s="3">
        <v>600</v>
      </c>
      <c r="BA126" s="30" t="s">
        <v>59</v>
      </c>
      <c r="BB126" s="30">
        <v>600</v>
      </c>
      <c r="BC126" s="30" t="s">
        <v>59</v>
      </c>
      <c r="BD126" s="30" t="s">
        <v>59</v>
      </c>
      <c r="BE126" s="30" t="s">
        <v>59</v>
      </c>
      <c r="BF126" s="30" t="str">
        <f>IFERROR(VLOOKUP(Data_Power_app[[#This Row],[PRO ODER]],'Result'!H:J,3,0),"")</f>
        <v/>
      </c>
      <c r="BG126" s="11" t="str">
        <f>IFERROR(VLOOKUP(Data_Power_app[[#This Row],[PRO ODER]]&amp;"LAM",'Real Time'!A:E,4,0),"")</f>
        <v>ML-04</v>
      </c>
      <c r="BH1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6" s="30" t="str">
        <f>IFERROR(VLOOKUP(Data_Power_app[[#This Row],[PRO ODER]],'Xuất-Delay-SLT'!B:C,2,0),"")</f>
        <v/>
      </c>
      <c r="BJ126" s="30" t="str">
        <f>IFERROR(VLOOKUP(Data_Power_app[[#This Row],[PRO ODER]],'Plan Lean DC'!A:C,3,0),"")</f>
        <v>Line 6, 8, 9</v>
      </c>
      <c r="BK126" s="30" t="str">
        <f>IFERROR(VLOOKUP(Data_Power_app[[#This Row],[PRO ODER]]&amp;"LEAN_IN",'Real Time'!A:D,4,0),"")</f>
        <v>LEAN-09</v>
      </c>
      <c r="BL126" s="30" t="str" cm="1">
        <f t="array" ref="BL126">IFERROR(_xlfn.IFS(Data_Power_app[[#This Row],[LEANLINE PLAN]]="","",Data_Power_app[[#This Row],[LEANLINE (REALTIME)]]="","",SEARCH(RIGHT(Data_Power_app[[#This Row],[LEANLINE (REALTIME)]],1),Data_Power_app[[#This Row],[LEANLINE PLAN]],1)&gt;0,"True"),"False")</f>
        <v>True</v>
      </c>
    </row>
    <row r="127" spans="1:64" x14ac:dyDescent="0.25">
      <c r="A127" s="33">
        <v>550</v>
      </c>
      <c r="B127" s="30" t="s">
        <v>5055</v>
      </c>
      <c r="C127" s="30" t="s">
        <v>5056</v>
      </c>
      <c r="D127" s="30" t="s">
        <v>93</v>
      </c>
      <c r="E127" s="30" t="s">
        <v>94</v>
      </c>
      <c r="F127" s="30" t="s">
        <v>69</v>
      </c>
      <c r="G127" s="30">
        <v>2400</v>
      </c>
      <c r="H127" s="4">
        <v>45831</v>
      </c>
      <c r="I127" s="30" t="s">
        <v>59</v>
      </c>
      <c r="J127" s="4">
        <v>45831</v>
      </c>
      <c r="K127" s="4">
        <v>45832</v>
      </c>
      <c r="L127" s="4">
        <v>45832.789849537039</v>
      </c>
      <c r="M127" s="4" t="s">
        <v>59</v>
      </c>
      <c r="N127" s="4"/>
      <c r="O127" s="4" t="s">
        <v>59</v>
      </c>
      <c r="P127" s="4" t="s">
        <v>59</v>
      </c>
      <c r="Q127" s="4" t="s">
        <v>59</v>
      </c>
      <c r="R127" s="4" t="s">
        <v>59</v>
      </c>
      <c r="S127" s="4" t="s">
        <v>59</v>
      </c>
      <c r="T127" s="4" t="s">
        <v>59</v>
      </c>
      <c r="U127" s="4"/>
      <c r="V127" s="4"/>
      <c r="W127" s="4"/>
      <c r="X127" s="4">
        <v>45834.859340277777</v>
      </c>
      <c r="Y127" s="4" t="s">
        <v>153</v>
      </c>
      <c r="Z127" s="4" t="s">
        <v>59</v>
      </c>
      <c r="AA127" s="4">
        <v>45834.941550925927</v>
      </c>
      <c r="AB127" s="4" t="s">
        <v>59</v>
      </c>
      <c r="AC127" s="4" t="s">
        <v>59</v>
      </c>
      <c r="AD127" s="4">
        <v>45836</v>
      </c>
      <c r="AE127" s="4">
        <v>45839</v>
      </c>
      <c r="AF127" s="4">
        <v>45835</v>
      </c>
      <c r="AG127" s="30" t="s">
        <v>435</v>
      </c>
      <c r="AH127" s="30" t="s">
        <v>95</v>
      </c>
      <c r="AI127" s="30" t="s">
        <v>3624</v>
      </c>
      <c r="AJ127" s="30" t="s">
        <v>71</v>
      </c>
      <c r="AK127" s="30" t="s">
        <v>85</v>
      </c>
      <c r="AL127" s="30" t="s">
        <v>1485</v>
      </c>
      <c r="AM127" s="30" t="s">
        <v>1486</v>
      </c>
      <c r="AN127" s="30">
        <v>49.431240000000003</v>
      </c>
      <c r="AO127" s="30" t="s">
        <v>66</v>
      </c>
      <c r="AP127" s="30"/>
      <c r="AQ127" s="30"/>
      <c r="AR127" s="30" t="s">
        <v>66</v>
      </c>
      <c r="AS127" s="30"/>
      <c r="AT127" s="30"/>
      <c r="AU127" s="30" t="s">
        <v>1487</v>
      </c>
      <c r="AV127" s="30" t="s">
        <v>1488</v>
      </c>
      <c r="AW127" s="30">
        <v>108.09756</v>
      </c>
      <c r="AX127" s="30" t="s">
        <v>3625</v>
      </c>
      <c r="AY127" s="30" t="s">
        <v>3626</v>
      </c>
      <c r="AZ127" s="3">
        <v>2400</v>
      </c>
      <c r="BA127" s="30" t="s">
        <v>59</v>
      </c>
      <c r="BB127" s="30">
        <v>2400</v>
      </c>
      <c r="BC127" s="30" t="s">
        <v>59</v>
      </c>
      <c r="BD127" s="30" t="s">
        <v>59</v>
      </c>
      <c r="BE127" s="30" t="s">
        <v>59</v>
      </c>
      <c r="BF127" s="30" t="str">
        <f>IFERROR(VLOOKUP(Data_Power_app[[#This Row],[PRO ODER]],'Result'!H:J,3,0),"")</f>
        <v/>
      </c>
      <c r="BG127" s="11" t="str">
        <f>IFERROR(VLOOKUP(Data_Power_app[[#This Row],[PRO ODER]]&amp;"LAM",'Real Time'!A:E,4,0),"")</f>
        <v>ML-03</v>
      </c>
      <c r="BH1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7" s="30" t="str">
        <f>IFERROR(VLOOKUP(Data_Power_app[[#This Row],[PRO ODER]],'Xuất-Delay-SLT'!B:C,2,0),"")</f>
        <v/>
      </c>
      <c r="BJ127" s="30" t="str">
        <f>IFERROR(VLOOKUP(Data_Power_app[[#This Row],[PRO ODER]],'Plan Lean DC'!A:C,3,0),"")</f>
        <v>Line 7</v>
      </c>
      <c r="BK127" s="30" t="str">
        <f>IFERROR(VLOOKUP(Data_Power_app[[#This Row],[PRO ODER]]&amp;"LEAN_IN",'Real Time'!A:D,4,0),"")</f>
        <v>LEAN-07</v>
      </c>
      <c r="BL127" s="30" t="str" cm="1">
        <f t="array" ref="BL127">IFERROR(_xlfn.IFS(Data_Power_app[[#This Row],[LEANLINE PLAN]]="","",Data_Power_app[[#This Row],[LEANLINE (REALTIME)]]="","",SEARCH(RIGHT(Data_Power_app[[#This Row],[LEANLINE (REALTIME)]],1),Data_Power_app[[#This Row],[LEANLINE PLAN]],1)&gt;0,"True"),"False")</f>
        <v>True</v>
      </c>
    </row>
    <row r="128" spans="1:64" x14ac:dyDescent="0.25">
      <c r="A128" s="33">
        <v>551</v>
      </c>
      <c r="B128" s="30" t="s">
        <v>5057</v>
      </c>
      <c r="C128" s="30" t="s">
        <v>5058</v>
      </c>
      <c r="D128" s="30" t="s">
        <v>93</v>
      </c>
      <c r="E128" s="30" t="s">
        <v>94</v>
      </c>
      <c r="F128" s="30" t="s">
        <v>69</v>
      </c>
      <c r="G128" s="30">
        <v>6672</v>
      </c>
      <c r="H128" s="4">
        <v>45831</v>
      </c>
      <c r="I128" s="30" t="s">
        <v>59</v>
      </c>
      <c r="J128" s="4">
        <v>45831</v>
      </c>
      <c r="K128" s="4">
        <v>45832</v>
      </c>
      <c r="L128" s="4">
        <v>45832.789988425924</v>
      </c>
      <c r="M128" s="4" t="s">
        <v>59</v>
      </c>
      <c r="N128" s="4"/>
      <c r="O128" s="4" t="s">
        <v>59</v>
      </c>
      <c r="P128" s="4" t="s">
        <v>59</v>
      </c>
      <c r="Q128" s="4" t="s">
        <v>59</v>
      </c>
      <c r="R128" s="4" t="s">
        <v>59</v>
      </c>
      <c r="S128" s="4" t="s">
        <v>59</v>
      </c>
      <c r="T128" s="4" t="s">
        <v>59</v>
      </c>
      <c r="U128" s="4"/>
      <c r="V128" s="4"/>
      <c r="W128" s="4"/>
      <c r="X128" s="4">
        <v>45834.859490740739</v>
      </c>
      <c r="Y128" s="4" t="s">
        <v>153</v>
      </c>
      <c r="Z128" s="4" t="s">
        <v>59</v>
      </c>
      <c r="AA128" s="4">
        <v>45834.942141203705</v>
      </c>
      <c r="AB128" s="4" t="s">
        <v>59</v>
      </c>
      <c r="AC128" s="4" t="s">
        <v>59</v>
      </c>
      <c r="AD128" s="4">
        <v>45836</v>
      </c>
      <c r="AE128" s="4">
        <v>45839</v>
      </c>
      <c r="AF128" s="4">
        <v>45835</v>
      </c>
      <c r="AG128" s="30" t="s">
        <v>435</v>
      </c>
      <c r="AH128" s="30" t="s">
        <v>95</v>
      </c>
      <c r="AI128" s="30" t="s">
        <v>3624</v>
      </c>
      <c r="AJ128" s="30" t="s">
        <v>71</v>
      </c>
      <c r="AK128" s="30" t="s">
        <v>85</v>
      </c>
      <c r="AL128" s="30" t="s">
        <v>1485</v>
      </c>
      <c r="AM128" s="30" t="s">
        <v>1486</v>
      </c>
      <c r="AN128" s="30">
        <v>140.19757000000001</v>
      </c>
      <c r="AO128" s="30" t="s">
        <v>66</v>
      </c>
      <c r="AP128" s="30"/>
      <c r="AQ128" s="30"/>
      <c r="AR128" s="30" t="s">
        <v>66</v>
      </c>
      <c r="AS128" s="30"/>
      <c r="AT128" s="30"/>
      <c r="AU128" s="30" t="s">
        <v>1487</v>
      </c>
      <c r="AV128" s="30" t="s">
        <v>1488</v>
      </c>
      <c r="AW128" s="30">
        <v>306.60109999999997</v>
      </c>
      <c r="AX128" s="30" t="s">
        <v>3625</v>
      </c>
      <c r="AY128" s="30" t="s">
        <v>3626</v>
      </c>
      <c r="AZ128" s="3">
        <v>6672</v>
      </c>
      <c r="BA128" s="30" t="s">
        <v>59</v>
      </c>
      <c r="BB128" s="30">
        <v>6672</v>
      </c>
      <c r="BC128" s="30" t="s">
        <v>59</v>
      </c>
      <c r="BD128" s="30" t="s">
        <v>59</v>
      </c>
      <c r="BE128" s="30" t="s">
        <v>59</v>
      </c>
      <c r="BF128" s="30" t="str">
        <f>IFERROR(VLOOKUP(Data_Power_app[[#This Row],[PRO ODER]],'Result'!H:J,3,0),"")</f>
        <v/>
      </c>
      <c r="BG128" s="11" t="str">
        <f>IFERROR(VLOOKUP(Data_Power_app[[#This Row],[PRO ODER]]&amp;"LAM",'Real Time'!A:E,4,0),"")</f>
        <v>ML-03</v>
      </c>
      <c r="BH1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8" s="30" t="str">
        <f>IFERROR(VLOOKUP(Data_Power_app[[#This Row],[PRO ODER]],'Xuất-Delay-SLT'!B:C,2,0),"")</f>
        <v/>
      </c>
      <c r="BJ128" s="30" t="str">
        <f>IFERROR(VLOOKUP(Data_Power_app[[#This Row],[PRO ODER]],'Plan Lean DC'!A:C,3,0),"")</f>
        <v>Line 7</v>
      </c>
      <c r="BK128" s="30" t="str">
        <f>IFERROR(VLOOKUP(Data_Power_app[[#This Row],[PRO ODER]]&amp;"LEAN_IN",'Real Time'!A:D,4,0),"")</f>
        <v>LEAN-07</v>
      </c>
      <c r="BL128" s="30" t="str" cm="1">
        <f t="array" ref="BL128">IFERROR(_xlfn.IFS(Data_Power_app[[#This Row],[LEANLINE PLAN]]="","",Data_Power_app[[#This Row],[LEANLINE (REALTIME)]]="","",SEARCH(RIGHT(Data_Power_app[[#This Row],[LEANLINE (REALTIME)]],1),Data_Power_app[[#This Row],[LEANLINE PLAN]],1)&gt;0,"True"),"False")</f>
        <v>True</v>
      </c>
    </row>
    <row r="129" spans="1:64" x14ac:dyDescent="0.25">
      <c r="A129" s="33">
        <v>552</v>
      </c>
      <c r="B129" s="30" t="s">
        <v>5059</v>
      </c>
      <c r="C129" s="30" t="s">
        <v>5060</v>
      </c>
      <c r="D129" s="30" t="s">
        <v>93</v>
      </c>
      <c r="E129" s="30" t="s">
        <v>94</v>
      </c>
      <c r="F129" s="30" t="s">
        <v>69</v>
      </c>
      <c r="G129" s="30">
        <v>1200</v>
      </c>
      <c r="H129" s="4">
        <v>45831</v>
      </c>
      <c r="I129" s="30" t="s">
        <v>59</v>
      </c>
      <c r="J129" s="4">
        <v>45831</v>
      </c>
      <c r="K129" s="4">
        <v>45832</v>
      </c>
      <c r="L129" s="4">
        <v>45832.790231481478</v>
      </c>
      <c r="M129" s="4" t="s">
        <v>59</v>
      </c>
      <c r="N129" s="4"/>
      <c r="O129" s="4" t="s">
        <v>59</v>
      </c>
      <c r="P129" s="4" t="s">
        <v>59</v>
      </c>
      <c r="Q129" s="4" t="s">
        <v>59</v>
      </c>
      <c r="R129" s="4" t="s">
        <v>59</v>
      </c>
      <c r="S129" s="4" t="s">
        <v>59</v>
      </c>
      <c r="T129" s="4" t="s">
        <v>59</v>
      </c>
      <c r="U129" s="4"/>
      <c r="V129" s="4"/>
      <c r="W129" s="4"/>
      <c r="X129" s="4">
        <v>45834.859606481485</v>
      </c>
      <c r="Y129" s="4" t="s">
        <v>153</v>
      </c>
      <c r="Z129" s="4" t="s">
        <v>59</v>
      </c>
      <c r="AA129" s="4">
        <v>45834.941701388889</v>
      </c>
      <c r="AB129" s="4" t="s">
        <v>59</v>
      </c>
      <c r="AC129" s="4" t="s">
        <v>59</v>
      </c>
      <c r="AD129" s="4">
        <v>45836</v>
      </c>
      <c r="AE129" s="4">
        <v>45839</v>
      </c>
      <c r="AF129" s="4">
        <v>45835</v>
      </c>
      <c r="AG129" s="30" t="s">
        <v>435</v>
      </c>
      <c r="AH129" s="30" t="s">
        <v>95</v>
      </c>
      <c r="AI129" s="30" t="s">
        <v>3624</v>
      </c>
      <c r="AJ129" s="30" t="s">
        <v>71</v>
      </c>
      <c r="AK129" s="30" t="s">
        <v>85</v>
      </c>
      <c r="AL129" s="30" t="s">
        <v>1485</v>
      </c>
      <c r="AM129" s="30" t="s">
        <v>1486</v>
      </c>
      <c r="AN129" s="30">
        <v>22.478760000000001</v>
      </c>
      <c r="AO129" s="30" t="s">
        <v>66</v>
      </c>
      <c r="AP129" s="30"/>
      <c r="AQ129" s="30"/>
      <c r="AR129" s="30" t="s">
        <v>66</v>
      </c>
      <c r="AS129" s="30"/>
      <c r="AT129" s="30"/>
      <c r="AU129" s="30" t="s">
        <v>1487</v>
      </c>
      <c r="AV129" s="30" t="s">
        <v>1488</v>
      </c>
      <c r="AW129" s="30">
        <v>49.149720000000002</v>
      </c>
      <c r="AX129" s="30" t="s">
        <v>3625</v>
      </c>
      <c r="AY129" s="30" t="s">
        <v>3626</v>
      </c>
      <c r="AZ129" s="3">
        <v>1200</v>
      </c>
      <c r="BA129" s="30" t="s">
        <v>59</v>
      </c>
      <c r="BB129" s="30">
        <v>1200</v>
      </c>
      <c r="BC129" s="30" t="s">
        <v>59</v>
      </c>
      <c r="BD129" s="30" t="s">
        <v>59</v>
      </c>
      <c r="BE129" s="30" t="s">
        <v>59</v>
      </c>
      <c r="BF129" s="30" t="str">
        <f>IFERROR(VLOOKUP(Data_Power_app[[#This Row],[PRO ODER]],'Result'!H:J,3,0),"")</f>
        <v/>
      </c>
      <c r="BG129" s="11" t="str">
        <f>IFERROR(VLOOKUP(Data_Power_app[[#This Row],[PRO ODER]]&amp;"LAM",'Real Time'!A:E,4,0),"")</f>
        <v>ML-03</v>
      </c>
      <c r="BH1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9" s="30" t="str">
        <f>IFERROR(VLOOKUP(Data_Power_app[[#This Row],[PRO ODER]],'Xuất-Delay-SLT'!B:C,2,0),"")</f>
        <v/>
      </c>
      <c r="BJ129" s="30" t="str">
        <f>IFERROR(VLOOKUP(Data_Power_app[[#This Row],[PRO ODER]],'Plan Lean DC'!A:C,3,0),"")</f>
        <v>Line 7</v>
      </c>
      <c r="BK129" s="30" t="str">
        <f>IFERROR(VLOOKUP(Data_Power_app[[#This Row],[PRO ODER]]&amp;"LEAN_IN",'Real Time'!A:D,4,0),"")</f>
        <v>LEAN-07</v>
      </c>
      <c r="BL129" s="30" t="str" cm="1">
        <f t="array" ref="BL129">IFERROR(_xlfn.IFS(Data_Power_app[[#This Row],[LEANLINE PLAN]]="","",Data_Power_app[[#This Row],[LEANLINE (REALTIME)]]="","",SEARCH(RIGHT(Data_Power_app[[#This Row],[LEANLINE (REALTIME)]],1),Data_Power_app[[#This Row],[LEANLINE PLAN]],1)&gt;0,"True"),"False")</f>
        <v>True</v>
      </c>
    </row>
    <row r="130" spans="1:64" x14ac:dyDescent="0.25">
      <c r="A130" s="33">
        <v>553</v>
      </c>
      <c r="B130" s="30" t="s">
        <v>5061</v>
      </c>
      <c r="C130" s="30" t="s">
        <v>5062</v>
      </c>
      <c r="D130" s="30" t="s">
        <v>93</v>
      </c>
      <c r="E130" s="30" t="s">
        <v>94</v>
      </c>
      <c r="F130" s="30" t="s">
        <v>69</v>
      </c>
      <c r="G130" s="30">
        <v>1728</v>
      </c>
      <c r="H130" s="4">
        <v>45831</v>
      </c>
      <c r="I130" s="30" t="s">
        <v>59</v>
      </c>
      <c r="J130" s="4">
        <v>45831</v>
      </c>
      <c r="K130" s="4">
        <v>45832</v>
      </c>
      <c r="L130" s="4">
        <v>45832.790358796294</v>
      </c>
      <c r="M130" s="4" t="s">
        <v>59</v>
      </c>
      <c r="N130" s="4"/>
      <c r="O130" s="4" t="s">
        <v>59</v>
      </c>
      <c r="P130" s="4" t="s">
        <v>59</v>
      </c>
      <c r="Q130" s="4" t="s">
        <v>59</v>
      </c>
      <c r="R130" s="4" t="s">
        <v>59</v>
      </c>
      <c r="S130" s="4" t="s">
        <v>59</v>
      </c>
      <c r="T130" s="4" t="s">
        <v>59</v>
      </c>
      <c r="U130" s="4"/>
      <c r="V130" s="4"/>
      <c r="W130" s="4"/>
      <c r="X130" s="4">
        <v>45834.859722222223</v>
      </c>
      <c r="Y130" s="4" t="s">
        <v>153</v>
      </c>
      <c r="Z130" s="4" t="s">
        <v>59</v>
      </c>
      <c r="AA130" s="4">
        <v>45834.942314814813</v>
      </c>
      <c r="AB130" s="4" t="s">
        <v>59</v>
      </c>
      <c r="AC130" s="4" t="s">
        <v>59</v>
      </c>
      <c r="AD130" s="4">
        <v>45836</v>
      </c>
      <c r="AE130" s="4">
        <v>45839</v>
      </c>
      <c r="AF130" s="4">
        <v>45835</v>
      </c>
      <c r="AG130" s="30" t="s">
        <v>435</v>
      </c>
      <c r="AH130" s="30" t="s">
        <v>95</v>
      </c>
      <c r="AI130" s="30" t="s">
        <v>3624</v>
      </c>
      <c r="AJ130" s="30" t="s">
        <v>71</v>
      </c>
      <c r="AK130" s="30" t="s">
        <v>85</v>
      </c>
      <c r="AL130" s="30" t="s">
        <v>1485</v>
      </c>
      <c r="AM130" s="30" t="s">
        <v>1486</v>
      </c>
      <c r="AN130" s="30">
        <v>31.862559999999998</v>
      </c>
      <c r="AO130" s="30" t="s">
        <v>66</v>
      </c>
      <c r="AP130" s="30"/>
      <c r="AQ130" s="30"/>
      <c r="AR130" s="30" t="s">
        <v>66</v>
      </c>
      <c r="AS130" s="30"/>
      <c r="AT130" s="30"/>
      <c r="AU130" s="30" t="s">
        <v>1487</v>
      </c>
      <c r="AV130" s="30" t="s">
        <v>1488</v>
      </c>
      <c r="AW130" s="30">
        <v>69.666529999999995</v>
      </c>
      <c r="AX130" s="30" t="s">
        <v>3625</v>
      </c>
      <c r="AY130" s="30" t="s">
        <v>3626</v>
      </c>
      <c r="AZ130" s="3">
        <v>1728</v>
      </c>
      <c r="BA130" s="30" t="s">
        <v>59</v>
      </c>
      <c r="BB130" s="30">
        <v>1728</v>
      </c>
      <c r="BC130" s="30" t="s">
        <v>59</v>
      </c>
      <c r="BD130" s="30" t="s">
        <v>59</v>
      </c>
      <c r="BE130" s="30" t="s">
        <v>59</v>
      </c>
      <c r="BF130" s="30" t="str">
        <f>IFERROR(VLOOKUP(Data_Power_app[[#This Row],[PRO ODER]],'Result'!H:J,3,0),"")</f>
        <v/>
      </c>
      <c r="BG130" s="11" t="str">
        <f>IFERROR(VLOOKUP(Data_Power_app[[#This Row],[PRO ODER]]&amp;"LAM",'Real Time'!A:E,4,0),"")</f>
        <v>ML-03</v>
      </c>
      <c r="BH1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0" s="30" t="str">
        <f>IFERROR(VLOOKUP(Data_Power_app[[#This Row],[PRO ODER]],'Xuất-Delay-SLT'!B:C,2,0),"")</f>
        <v/>
      </c>
      <c r="BJ130" s="30" t="str">
        <f>IFERROR(VLOOKUP(Data_Power_app[[#This Row],[PRO ODER]],'Plan Lean DC'!A:C,3,0),"")</f>
        <v>Line 7</v>
      </c>
      <c r="BK130" s="30" t="str">
        <f>IFERROR(VLOOKUP(Data_Power_app[[#This Row],[PRO ODER]]&amp;"LEAN_IN",'Real Time'!A:D,4,0),"")</f>
        <v>LEAN-07</v>
      </c>
      <c r="BL130" s="30" t="str" cm="1">
        <f t="array" ref="BL130">IFERROR(_xlfn.IFS(Data_Power_app[[#This Row],[LEANLINE PLAN]]="","",Data_Power_app[[#This Row],[LEANLINE (REALTIME)]]="","",SEARCH(RIGHT(Data_Power_app[[#This Row],[LEANLINE (REALTIME)]],1),Data_Power_app[[#This Row],[LEANLINE PLAN]],1)&gt;0,"True"),"False")</f>
        <v>True</v>
      </c>
    </row>
    <row r="131" spans="1:64" x14ac:dyDescent="0.25">
      <c r="A131" s="33">
        <v>555</v>
      </c>
      <c r="B131" s="30" t="s">
        <v>3346</v>
      </c>
      <c r="C131" s="30" t="s">
        <v>3347</v>
      </c>
      <c r="D131" s="30" t="s">
        <v>136</v>
      </c>
      <c r="E131" s="30" t="s">
        <v>92</v>
      </c>
      <c r="F131" s="30" t="s">
        <v>58</v>
      </c>
      <c r="G131" s="30">
        <v>882</v>
      </c>
      <c r="H131" s="4">
        <v>45828</v>
      </c>
      <c r="I131" s="30" t="s">
        <v>59</v>
      </c>
      <c r="J131" s="4">
        <v>45826</v>
      </c>
      <c r="K131" s="4">
        <v>45829</v>
      </c>
      <c r="L131" s="4">
        <v>45828.572511574072</v>
      </c>
      <c r="M131" s="4">
        <v>45831</v>
      </c>
      <c r="N131" s="4">
        <v>45828.651550925926</v>
      </c>
      <c r="O131" s="4" t="s">
        <v>59</v>
      </c>
      <c r="P131" s="4" t="s">
        <v>59</v>
      </c>
      <c r="Q131" s="4" t="s">
        <v>59</v>
      </c>
      <c r="R131" s="4" t="s">
        <v>59</v>
      </c>
      <c r="S131" s="4" t="s">
        <v>59</v>
      </c>
      <c r="T131" s="4">
        <v>45831</v>
      </c>
      <c r="U131" s="4">
        <v>45828.145671296297</v>
      </c>
      <c r="V131" s="4">
        <v>45831.733888888892</v>
      </c>
      <c r="W131" s="4">
        <v>45832</v>
      </c>
      <c r="X131" s="4">
        <v>45834.455011574071</v>
      </c>
      <c r="Y131" s="4" t="s">
        <v>74</v>
      </c>
      <c r="Z131" s="4">
        <v>45834</v>
      </c>
      <c r="AA131" s="4">
        <v>45834.455775462964</v>
      </c>
      <c r="AB131" s="4" t="s">
        <v>59</v>
      </c>
      <c r="AC131" s="4">
        <v>45835</v>
      </c>
      <c r="AD131" s="4">
        <v>45836</v>
      </c>
      <c r="AE131" s="4">
        <v>45839</v>
      </c>
      <c r="AF131" s="4">
        <v>45835</v>
      </c>
      <c r="AG131" s="30" t="s">
        <v>435</v>
      </c>
      <c r="AH131" s="30" t="s">
        <v>137</v>
      </c>
      <c r="AI131" s="30" t="s">
        <v>3348</v>
      </c>
      <c r="AJ131" s="30" t="s">
        <v>138</v>
      </c>
      <c r="AK131" s="30" t="s">
        <v>85</v>
      </c>
      <c r="AL131" s="30" t="s">
        <v>139</v>
      </c>
      <c r="AM131" s="30" t="s">
        <v>140</v>
      </c>
      <c r="AN131" s="30">
        <v>38.729190000000003</v>
      </c>
      <c r="AO131" s="30" t="s">
        <v>66</v>
      </c>
      <c r="AP131" s="30"/>
      <c r="AQ131" s="30"/>
      <c r="AR131" s="30" t="s">
        <v>66</v>
      </c>
      <c r="AS131" s="30"/>
      <c r="AT131" s="30"/>
      <c r="AU131" s="30" t="s">
        <v>3349</v>
      </c>
      <c r="AV131" s="30" t="s">
        <v>3350</v>
      </c>
      <c r="AW131" s="30">
        <v>72.002880000000005</v>
      </c>
      <c r="AX131" s="30" t="s">
        <v>3351</v>
      </c>
      <c r="AY131" s="30" t="s">
        <v>3352</v>
      </c>
      <c r="AZ131" s="3">
        <v>882</v>
      </c>
      <c r="BA131" s="30" t="s">
        <v>59</v>
      </c>
      <c r="BB131" s="30">
        <v>882</v>
      </c>
      <c r="BC131" s="30" t="s">
        <v>59</v>
      </c>
      <c r="BD131" s="30" t="s">
        <v>59</v>
      </c>
      <c r="BE131" s="30" t="s">
        <v>59</v>
      </c>
      <c r="BF131" s="30" t="str">
        <f>IFERROR(VLOOKUP(Data_Power_app[[#This Row],[PRO ODER]],'Result'!H:J,3,0),"")</f>
        <v/>
      </c>
      <c r="BG131" s="11" t="str">
        <f>IFERROR(VLOOKUP(Data_Power_app[[#This Row],[PRO ODER]]&amp;"LAM",'Real Time'!A:E,4,0),"")</f>
        <v>ML-07</v>
      </c>
      <c r="BH1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1" s="30" t="str">
        <f>IFERROR(VLOOKUP(Data_Power_app[[#This Row],[PRO ODER]],'Xuất-Delay-SLT'!B:C,2,0),"")</f>
        <v/>
      </c>
      <c r="BJ131" s="30" t="str">
        <f>IFERROR(VLOOKUP(Data_Power_app[[#This Row],[PRO ODER]],'Plan Lean DC'!A:C,3,0),"")</f>
        <v/>
      </c>
      <c r="BK131" s="30" t="str">
        <f>IFERROR(VLOOKUP(Data_Power_app[[#This Row],[PRO ODER]]&amp;"LEAN_IN",'Real Time'!A:D,4,0),"")</f>
        <v>LEANLINE1_2</v>
      </c>
      <c r="BL131" s="30" t="str" cm="1">
        <f t="array" ref="BL131">IFERROR(_xlfn.IFS(Data_Power_app[[#This Row],[LEANLINE PLAN]]="","",Data_Power_app[[#This Row],[LEANLINE (REALTIME)]]="","",SEARCH(RIGHT(Data_Power_app[[#This Row],[LEANLINE (REALTIME)]],1),Data_Power_app[[#This Row],[LEANLINE PLAN]],1)&gt;0,"True"),"False")</f>
        <v/>
      </c>
    </row>
    <row r="132" spans="1:64" x14ac:dyDescent="0.25">
      <c r="A132" s="33">
        <v>556</v>
      </c>
      <c r="B132" s="30" t="s">
        <v>3353</v>
      </c>
      <c r="C132" s="30" t="s">
        <v>3354</v>
      </c>
      <c r="D132" s="30" t="s">
        <v>136</v>
      </c>
      <c r="E132" s="30" t="s">
        <v>92</v>
      </c>
      <c r="F132" s="30" t="s">
        <v>58</v>
      </c>
      <c r="G132" s="30">
        <v>551</v>
      </c>
      <c r="H132" s="4">
        <v>45828</v>
      </c>
      <c r="I132" s="30" t="s">
        <v>59</v>
      </c>
      <c r="J132" s="4">
        <v>45826</v>
      </c>
      <c r="K132" s="4">
        <v>45829</v>
      </c>
      <c r="L132" s="4">
        <v>45828.572442129633</v>
      </c>
      <c r="M132" s="4">
        <v>45831</v>
      </c>
      <c r="N132" s="4">
        <v>45828.651469907411</v>
      </c>
      <c r="O132" s="4" t="s">
        <v>59</v>
      </c>
      <c r="P132" s="4" t="s">
        <v>59</v>
      </c>
      <c r="Q132" s="4" t="s">
        <v>59</v>
      </c>
      <c r="R132" s="4" t="s">
        <v>59</v>
      </c>
      <c r="S132" s="4" t="s">
        <v>59</v>
      </c>
      <c r="T132" s="4">
        <v>45831</v>
      </c>
      <c r="U132" s="4">
        <v>45828.145532407405</v>
      </c>
      <c r="V132" s="4">
        <v>45831.733819444446</v>
      </c>
      <c r="W132" s="4">
        <v>45832</v>
      </c>
      <c r="X132" s="4">
        <v>45834.699166666665</v>
      </c>
      <c r="Y132" s="4" t="s">
        <v>74</v>
      </c>
      <c r="Z132" s="4">
        <v>45834</v>
      </c>
      <c r="AA132" s="4">
        <v>45834.700127314813</v>
      </c>
      <c r="AB132" s="4" t="s">
        <v>59</v>
      </c>
      <c r="AC132" s="4">
        <v>45835</v>
      </c>
      <c r="AD132" s="4">
        <v>45836</v>
      </c>
      <c r="AE132" s="4">
        <v>45839</v>
      </c>
      <c r="AF132" s="4">
        <v>45835</v>
      </c>
      <c r="AG132" s="30" t="s">
        <v>435</v>
      </c>
      <c r="AH132" s="30" t="s">
        <v>137</v>
      </c>
      <c r="AI132" s="30" t="s">
        <v>3348</v>
      </c>
      <c r="AJ132" s="30" t="s">
        <v>138</v>
      </c>
      <c r="AK132" s="30" t="s">
        <v>85</v>
      </c>
      <c r="AL132" s="30" t="s">
        <v>139</v>
      </c>
      <c r="AM132" s="30" t="s">
        <v>140</v>
      </c>
      <c r="AN132" s="30">
        <v>24.078849999999999</v>
      </c>
      <c r="AO132" s="30" t="s">
        <v>66</v>
      </c>
      <c r="AP132" s="30"/>
      <c r="AQ132" s="30"/>
      <c r="AR132" s="30" t="s">
        <v>66</v>
      </c>
      <c r="AS132" s="30"/>
      <c r="AT132" s="30"/>
      <c r="AU132" s="30" t="s">
        <v>3349</v>
      </c>
      <c r="AV132" s="30" t="s">
        <v>3350</v>
      </c>
      <c r="AW132" s="30">
        <v>44.765920000000001</v>
      </c>
      <c r="AX132" s="30" t="s">
        <v>3351</v>
      </c>
      <c r="AY132" s="30" t="s">
        <v>3352</v>
      </c>
      <c r="AZ132" s="3">
        <v>551</v>
      </c>
      <c r="BA132" s="30" t="s">
        <v>59</v>
      </c>
      <c r="BB132" s="30">
        <v>551</v>
      </c>
      <c r="BC132" s="30" t="s">
        <v>59</v>
      </c>
      <c r="BD132" s="30" t="s">
        <v>59</v>
      </c>
      <c r="BE132" s="30" t="s">
        <v>59</v>
      </c>
      <c r="BF132" s="30" t="str">
        <f>IFERROR(VLOOKUP(Data_Power_app[[#This Row],[PRO ODER]],'Result'!H:J,3,0),"")</f>
        <v/>
      </c>
      <c r="BG132" s="11" t="str">
        <f>IFERROR(VLOOKUP(Data_Power_app[[#This Row],[PRO ODER]]&amp;"LAM",'Real Time'!A:E,4,0),"")</f>
        <v>ML-07</v>
      </c>
      <c r="BH1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2" s="30" t="str">
        <f>IFERROR(VLOOKUP(Data_Power_app[[#This Row],[PRO ODER]],'Xuất-Delay-SLT'!B:C,2,0),"")</f>
        <v/>
      </c>
      <c r="BJ132" s="30" t="str">
        <f>IFERROR(VLOOKUP(Data_Power_app[[#This Row],[PRO ODER]],'Plan Lean DC'!A:C,3,0),"")</f>
        <v/>
      </c>
      <c r="BK132" s="30" t="str">
        <f>IFERROR(VLOOKUP(Data_Power_app[[#This Row],[PRO ODER]]&amp;"LEAN_IN",'Real Time'!A:D,4,0),"")</f>
        <v>LEANLINE1_2</v>
      </c>
      <c r="BL132" s="30" t="str" cm="1">
        <f t="array" ref="BL132">IFERROR(_xlfn.IFS(Data_Power_app[[#This Row],[LEANLINE PLAN]]="","",Data_Power_app[[#This Row],[LEANLINE (REALTIME)]]="","",SEARCH(RIGHT(Data_Power_app[[#This Row],[LEANLINE (REALTIME)]],1),Data_Power_app[[#This Row],[LEANLINE PLAN]],1)&gt;0,"True"),"False")</f>
        <v/>
      </c>
    </row>
    <row r="133" spans="1:64" x14ac:dyDescent="0.25">
      <c r="A133" s="33">
        <v>557</v>
      </c>
      <c r="B133" s="30" t="s">
        <v>3355</v>
      </c>
      <c r="C133" s="30" t="s">
        <v>3356</v>
      </c>
      <c r="D133" s="30" t="s">
        <v>136</v>
      </c>
      <c r="E133" s="30" t="s">
        <v>92</v>
      </c>
      <c r="F133" s="30" t="s">
        <v>58</v>
      </c>
      <c r="G133" s="30">
        <v>155</v>
      </c>
      <c r="H133" s="4">
        <v>45828</v>
      </c>
      <c r="I133" s="30" t="s">
        <v>59</v>
      </c>
      <c r="J133" s="4">
        <v>45826</v>
      </c>
      <c r="K133" s="4">
        <v>45829</v>
      </c>
      <c r="L133" s="4">
        <v>45828.572581018518</v>
      </c>
      <c r="M133" s="4">
        <v>45831</v>
      </c>
      <c r="N133" s="4">
        <v>45828.651643518519</v>
      </c>
      <c r="O133" s="4" t="s">
        <v>59</v>
      </c>
      <c r="P133" s="4" t="s">
        <v>59</v>
      </c>
      <c r="Q133" s="4" t="s">
        <v>59</v>
      </c>
      <c r="R133" s="4" t="s">
        <v>59</v>
      </c>
      <c r="S133" s="4" t="s">
        <v>59</v>
      </c>
      <c r="T133" s="4">
        <v>45831</v>
      </c>
      <c r="U133" s="4">
        <v>45828.145752314813</v>
      </c>
      <c r="V133" s="4">
        <v>45831.733993055554</v>
      </c>
      <c r="W133" s="4">
        <v>45832</v>
      </c>
      <c r="X133" s="4">
        <v>45834.699236111112</v>
      </c>
      <c r="Y133" s="4" t="s">
        <v>74</v>
      </c>
      <c r="Z133" s="4">
        <v>45834</v>
      </c>
      <c r="AA133" s="4">
        <v>45834.700219907405</v>
      </c>
      <c r="AB133" s="4" t="s">
        <v>59</v>
      </c>
      <c r="AC133" s="4">
        <v>45835</v>
      </c>
      <c r="AD133" s="4">
        <v>45836</v>
      </c>
      <c r="AE133" s="4">
        <v>45839</v>
      </c>
      <c r="AF133" s="4">
        <v>45835</v>
      </c>
      <c r="AG133" s="30" t="s">
        <v>435</v>
      </c>
      <c r="AH133" s="30" t="s">
        <v>137</v>
      </c>
      <c r="AI133" s="30" t="s">
        <v>3348</v>
      </c>
      <c r="AJ133" s="30" t="s">
        <v>138</v>
      </c>
      <c r="AK133" s="30" t="s">
        <v>85</v>
      </c>
      <c r="AL133" s="30" t="s">
        <v>139</v>
      </c>
      <c r="AM133" s="30" t="s">
        <v>140</v>
      </c>
      <c r="AN133" s="30">
        <v>6.6316600000000001</v>
      </c>
      <c r="AO133" s="30" t="s">
        <v>66</v>
      </c>
      <c r="AP133" s="30"/>
      <c r="AQ133" s="30"/>
      <c r="AR133" s="30" t="s">
        <v>66</v>
      </c>
      <c r="AS133" s="30"/>
      <c r="AT133" s="30"/>
      <c r="AU133" s="30" t="s">
        <v>3349</v>
      </c>
      <c r="AV133" s="30" t="s">
        <v>3350</v>
      </c>
      <c r="AW133" s="30">
        <v>12.329230000000001</v>
      </c>
      <c r="AX133" s="30" t="s">
        <v>3351</v>
      </c>
      <c r="AY133" s="30" t="s">
        <v>3352</v>
      </c>
      <c r="AZ133" s="3">
        <v>155</v>
      </c>
      <c r="BA133" s="30" t="s">
        <v>59</v>
      </c>
      <c r="BB133" s="30">
        <v>155</v>
      </c>
      <c r="BC133" s="30" t="s">
        <v>59</v>
      </c>
      <c r="BD133" s="30" t="s">
        <v>59</v>
      </c>
      <c r="BE133" s="30" t="s">
        <v>59</v>
      </c>
      <c r="BF133" s="30" t="str">
        <f>IFERROR(VLOOKUP(Data_Power_app[[#This Row],[PRO ODER]],'Result'!H:J,3,0),"")</f>
        <v/>
      </c>
      <c r="BG133" s="11" t="str">
        <f>IFERROR(VLOOKUP(Data_Power_app[[#This Row],[PRO ODER]]&amp;"LAM",'Real Time'!A:E,4,0),"")</f>
        <v>ML-07</v>
      </c>
      <c r="BH1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3" s="30" t="str">
        <f>IFERROR(VLOOKUP(Data_Power_app[[#This Row],[PRO ODER]],'Xuất-Delay-SLT'!B:C,2,0),"")</f>
        <v/>
      </c>
      <c r="BJ133" s="30" t="str">
        <f>IFERROR(VLOOKUP(Data_Power_app[[#This Row],[PRO ODER]],'Plan Lean DC'!A:C,3,0),"")</f>
        <v/>
      </c>
      <c r="BK133" s="30" t="str">
        <f>IFERROR(VLOOKUP(Data_Power_app[[#This Row],[PRO ODER]]&amp;"LEAN_IN",'Real Time'!A:D,4,0),"")</f>
        <v>LEANLINE1_2</v>
      </c>
      <c r="BL133" s="30" t="str" cm="1">
        <f t="array" ref="BL133">IFERROR(_xlfn.IFS(Data_Power_app[[#This Row],[LEANLINE PLAN]]="","",Data_Power_app[[#This Row],[LEANLINE (REALTIME)]]="","",SEARCH(RIGHT(Data_Power_app[[#This Row],[LEANLINE (REALTIME)]],1),Data_Power_app[[#This Row],[LEANLINE PLAN]],1)&gt;0,"True"),"False")</f>
        <v/>
      </c>
    </row>
    <row r="134" spans="1:64" x14ac:dyDescent="0.25">
      <c r="A134" s="33">
        <v>561</v>
      </c>
      <c r="B134" s="30" t="s">
        <v>3638</v>
      </c>
      <c r="C134" s="30" t="s">
        <v>3639</v>
      </c>
      <c r="D134" s="30" t="s">
        <v>77</v>
      </c>
      <c r="E134" s="30" t="s">
        <v>78</v>
      </c>
      <c r="F134" s="30" t="s">
        <v>58</v>
      </c>
      <c r="G134" s="30">
        <v>2</v>
      </c>
      <c r="H134" s="4">
        <v>45829</v>
      </c>
      <c r="I134" s="30" t="s">
        <v>59</v>
      </c>
      <c r="J134" s="4">
        <v>45827</v>
      </c>
      <c r="K134" s="4">
        <v>45831</v>
      </c>
      <c r="L134" s="4">
        <v>45831.375543981485</v>
      </c>
      <c r="M134" s="4">
        <v>45831</v>
      </c>
      <c r="N134" s="4">
        <v>45831.104027777779</v>
      </c>
      <c r="O134" s="4" t="s">
        <v>59</v>
      </c>
      <c r="P134" s="4" t="s">
        <v>59</v>
      </c>
      <c r="Q134" s="4" t="s">
        <v>59</v>
      </c>
      <c r="R134" s="4" t="s">
        <v>59</v>
      </c>
      <c r="S134" s="4" t="s">
        <v>59</v>
      </c>
      <c r="T134" s="4">
        <v>45832</v>
      </c>
      <c r="U134" s="4">
        <v>45832.661203703705</v>
      </c>
      <c r="V134" s="4">
        <v>45833.111817129633</v>
      </c>
      <c r="W134" s="4">
        <v>45834</v>
      </c>
      <c r="X134" s="4">
        <v>45833.131331018521</v>
      </c>
      <c r="Y134" s="4" t="s">
        <v>74</v>
      </c>
      <c r="Z134" s="4">
        <v>45835</v>
      </c>
      <c r="AA134" s="4">
        <v>45834.048368055555</v>
      </c>
      <c r="AB134" s="4" t="s">
        <v>59</v>
      </c>
      <c r="AC134" s="4">
        <v>45836</v>
      </c>
      <c r="AD134" s="4">
        <v>45836</v>
      </c>
      <c r="AE134" s="4">
        <v>45839</v>
      </c>
      <c r="AF134" s="4">
        <v>45835</v>
      </c>
      <c r="AG134" s="30" t="s">
        <v>435</v>
      </c>
      <c r="AH134" s="30" t="s">
        <v>321</v>
      </c>
      <c r="AI134" s="30" t="s">
        <v>322</v>
      </c>
      <c r="AJ134" s="30" t="s">
        <v>129</v>
      </c>
      <c r="AK134" s="30" t="s">
        <v>85</v>
      </c>
      <c r="AL134" s="30" t="s">
        <v>323</v>
      </c>
      <c r="AM134" s="30" t="s">
        <v>324</v>
      </c>
      <c r="AN134" s="30">
        <v>6.7989999999999995E-2</v>
      </c>
      <c r="AO134" s="30" t="s">
        <v>66</v>
      </c>
      <c r="AP134" s="30"/>
      <c r="AQ134" s="30"/>
      <c r="AR134" s="30" t="s">
        <v>66</v>
      </c>
      <c r="AS134" s="30"/>
      <c r="AT134" s="30"/>
      <c r="AU134" s="30" t="s">
        <v>325</v>
      </c>
      <c r="AV134" s="30" t="s">
        <v>326</v>
      </c>
      <c r="AW134" s="30">
        <v>0.12642</v>
      </c>
      <c r="AX134" s="30" t="s">
        <v>327</v>
      </c>
      <c r="AY134" s="30" t="s">
        <v>328</v>
      </c>
      <c r="AZ134" s="3">
        <v>2</v>
      </c>
      <c r="BA134" s="30" t="s">
        <v>59</v>
      </c>
      <c r="BB134" s="30">
        <v>2</v>
      </c>
      <c r="BC134" s="30" t="s">
        <v>59</v>
      </c>
      <c r="BD134" s="30" t="s">
        <v>59</v>
      </c>
      <c r="BE134" s="30" t="s">
        <v>59</v>
      </c>
      <c r="BF134" s="30" t="str">
        <f>IFERROR(VLOOKUP(Data_Power_app[[#This Row],[PRO ODER]],'Result'!H:J,3,0),"")</f>
        <v/>
      </c>
      <c r="BG134" s="11" t="str">
        <f>IFERROR(VLOOKUP(Data_Power_app[[#This Row],[PRO ODER]]&amp;"LAM",'Real Time'!A:E,4,0),"")</f>
        <v>ML-07</v>
      </c>
      <c r="BH1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4" s="30" t="str">
        <f>IFERROR(VLOOKUP(Data_Power_app[[#This Row],[PRO ODER]],'Xuất-Delay-SLT'!B:C,2,0),"")</f>
        <v/>
      </c>
      <c r="BJ134" s="30" t="str">
        <f>IFERROR(VLOOKUP(Data_Power_app[[#This Row],[PRO ODER]],'Plan Lean DC'!A:C,3,0),"")</f>
        <v/>
      </c>
      <c r="BK134" s="30" t="str">
        <f>IFERROR(VLOOKUP(Data_Power_app[[#This Row],[PRO ODER]]&amp;"LEAN_IN",'Real Time'!A:D,4,0),"")</f>
        <v>LEANLINE1_2</v>
      </c>
      <c r="BL134" s="30" t="str" cm="1">
        <f t="array" ref="BL134">IFERROR(_xlfn.IFS(Data_Power_app[[#This Row],[LEANLINE PLAN]]="","",Data_Power_app[[#This Row],[LEANLINE (REALTIME)]]="","",SEARCH(RIGHT(Data_Power_app[[#This Row],[LEANLINE (REALTIME)]],1),Data_Power_app[[#This Row],[LEANLINE PLAN]],1)&gt;0,"True"),"False")</f>
        <v/>
      </c>
    </row>
    <row r="135" spans="1:64" x14ac:dyDescent="0.25">
      <c r="A135" s="33">
        <v>564</v>
      </c>
      <c r="B135" s="30" t="s">
        <v>3642</v>
      </c>
      <c r="C135" s="30" t="s">
        <v>3643</v>
      </c>
      <c r="D135" s="30" t="s">
        <v>77</v>
      </c>
      <c r="E135" s="30" t="s">
        <v>78</v>
      </c>
      <c r="F135" s="30" t="s">
        <v>58</v>
      </c>
      <c r="G135" s="30">
        <v>12</v>
      </c>
      <c r="H135" s="4">
        <v>45829</v>
      </c>
      <c r="I135" s="30" t="s">
        <v>59</v>
      </c>
      <c r="J135" s="4">
        <v>45827</v>
      </c>
      <c r="K135" s="4">
        <v>45831</v>
      </c>
      <c r="L135" s="4">
        <v>45831.375381944446</v>
      </c>
      <c r="M135" s="4">
        <v>45831</v>
      </c>
      <c r="N135" s="4">
        <v>45831.103842592594</v>
      </c>
      <c r="O135" s="4" t="s">
        <v>59</v>
      </c>
      <c r="P135" s="4" t="s">
        <v>59</v>
      </c>
      <c r="Q135" s="4" t="s">
        <v>59</v>
      </c>
      <c r="R135" s="4" t="s">
        <v>59</v>
      </c>
      <c r="S135" s="4" t="s">
        <v>59</v>
      </c>
      <c r="T135" s="4">
        <v>45832</v>
      </c>
      <c r="U135" s="4">
        <v>45832.661122685182</v>
      </c>
      <c r="V135" s="4">
        <v>45833.111215277779</v>
      </c>
      <c r="W135" s="4">
        <v>45834</v>
      </c>
      <c r="X135" s="4">
        <v>45833.131273148145</v>
      </c>
      <c r="Y135" s="4" t="s">
        <v>74</v>
      </c>
      <c r="Z135" s="4">
        <v>45835</v>
      </c>
      <c r="AA135" s="4">
        <v>45834.048483796294</v>
      </c>
      <c r="AB135" s="4" t="s">
        <v>59</v>
      </c>
      <c r="AC135" s="4">
        <v>45836</v>
      </c>
      <c r="AD135" s="4">
        <v>45836</v>
      </c>
      <c r="AE135" s="4">
        <v>45839</v>
      </c>
      <c r="AF135" s="4">
        <v>45835</v>
      </c>
      <c r="AG135" s="30" t="s">
        <v>435</v>
      </c>
      <c r="AH135" s="30" t="s">
        <v>321</v>
      </c>
      <c r="AI135" s="30" t="s">
        <v>322</v>
      </c>
      <c r="AJ135" s="30" t="s">
        <v>129</v>
      </c>
      <c r="AK135" s="30" t="s">
        <v>85</v>
      </c>
      <c r="AL135" s="30" t="s">
        <v>323</v>
      </c>
      <c r="AM135" s="30" t="s">
        <v>324</v>
      </c>
      <c r="AN135" s="30">
        <v>0.59706999999999999</v>
      </c>
      <c r="AO135" s="30" t="s">
        <v>66</v>
      </c>
      <c r="AP135" s="30"/>
      <c r="AQ135" s="30"/>
      <c r="AR135" s="30" t="s">
        <v>66</v>
      </c>
      <c r="AS135" s="30"/>
      <c r="AT135" s="30"/>
      <c r="AU135" s="30" t="s">
        <v>325</v>
      </c>
      <c r="AV135" s="30" t="s">
        <v>326</v>
      </c>
      <c r="AW135" s="30">
        <v>1.10992</v>
      </c>
      <c r="AX135" s="30" t="s">
        <v>327</v>
      </c>
      <c r="AY135" s="30" t="s">
        <v>328</v>
      </c>
      <c r="AZ135" s="3">
        <v>12</v>
      </c>
      <c r="BA135" s="30" t="s">
        <v>59</v>
      </c>
      <c r="BB135" s="30">
        <v>12</v>
      </c>
      <c r="BC135" s="30" t="s">
        <v>59</v>
      </c>
      <c r="BD135" s="30" t="s">
        <v>59</v>
      </c>
      <c r="BE135" s="30" t="s">
        <v>59</v>
      </c>
      <c r="BF135" s="30" t="str">
        <f>IFERROR(VLOOKUP(Data_Power_app[[#This Row],[PRO ODER]],'Result'!H:J,3,0),"")</f>
        <v/>
      </c>
      <c r="BG135" s="11" t="str">
        <f>IFERROR(VLOOKUP(Data_Power_app[[#This Row],[PRO ODER]]&amp;"LAM",'Real Time'!A:E,4,0),"")</f>
        <v>ML-07</v>
      </c>
      <c r="BH1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5" s="30" t="str">
        <f>IFERROR(VLOOKUP(Data_Power_app[[#This Row],[PRO ODER]],'Xuất-Delay-SLT'!B:C,2,0),"")</f>
        <v/>
      </c>
      <c r="BJ135" s="30" t="str">
        <f>IFERROR(VLOOKUP(Data_Power_app[[#This Row],[PRO ODER]],'Plan Lean DC'!A:C,3,0),"")</f>
        <v/>
      </c>
      <c r="BK135" s="30" t="str">
        <f>IFERROR(VLOOKUP(Data_Power_app[[#This Row],[PRO ODER]]&amp;"LEAN_IN",'Real Time'!A:D,4,0),"")</f>
        <v>LEANLINE1_2</v>
      </c>
      <c r="BL135" s="30" t="str" cm="1">
        <f t="array" ref="BL135">IFERROR(_xlfn.IFS(Data_Power_app[[#This Row],[LEANLINE PLAN]]="","",Data_Power_app[[#This Row],[LEANLINE (REALTIME)]]="","",SEARCH(RIGHT(Data_Power_app[[#This Row],[LEANLINE (REALTIME)]],1),Data_Power_app[[#This Row],[LEANLINE PLAN]],1)&gt;0,"True"),"False")</f>
        <v/>
      </c>
    </row>
    <row r="136" spans="1:64" x14ac:dyDescent="0.25">
      <c r="A136" s="33">
        <v>604</v>
      </c>
      <c r="B136" s="30" t="s">
        <v>6133</v>
      </c>
      <c r="C136" s="30" t="s">
        <v>6134</v>
      </c>
      <c r="D136" s="30" t="s">
        <v>93</v>
      </c>
      <c r="E136" s="30" t="s">
        <v>94</v>
      </c>
      <c r="F136" s="30" t="s">
        <v>69</v>
      </c>
      <c r="G136" s="30">
        <v>9408</v>
      </c>
      <c r="H136" s="4">
        <v>45832</v>
      </c>
      <c r="I136" s="30" t="s">
        <v>59</v>
      </c>
      <c r="J136" s="4">
        <v>45832</v>
      </c>
      <c r="K136" s="4">
        <v>45833</v>
      </c>
      <c r="L136" s="4">
        <v>45833.177719907406</v>
      </c>
      <c r="M136" s="4" t="s">
        <v>59</v>
      </c>
      <c r="N136" s="4"/>
      <c r="O136" s="4" t="s">
        <v>59</v>
      </c>
      <c r="P136" s="4" t="s">
        <v>59</v>
      </c>
      <c r="Q136" s="4" t="s">
        <v>59</v>
      </c>
      <c r="R136" s="4" t="s">
        <v>59</v>
      </c>
      <c r="S136" s="4" t="s">
        <v>59</v>
      </c>
      <c r="T136" s="4" t="s">
        <v>59</v>
      </c>
      <c r="U136" s="4"/>
      <c r="V136" s="4"/>
      <c r="W136" s="4"/>
      <c r="X136" s="4">
        <v>45834.033148148148</v>
      </c>
      <c r="Y136" s="4" t="s">
        <v>153</v>
      </c>
      <c r="Z136" s="4" t="s">
        <v>59</v>
      </c>
      <c r="AA136" s="4">
        <v>45834.238622685189</v>
      </c>
      <c r="AB136" s="4" t="s">
        <v>59</v>
      </c>
      <c r="AC136" s="4" t="s">
        <v>59</v>
      </c>
      <c r="AD136" s="4">
        <v>45838</v>
      </c>
      <c r="AE136" s="4">
        <v>45839</v>
      </c>
      <c r="AF136" s="4">
        <v>45835</v>
      </c>
      <c r="AG136" s="30" t="s">
        <v>435</v>
      </c>
      <c r="AH136" s="30" t="s">
        <v>95</v>
      </c>
      <c r="AI136" s="30" t="s">
        <v>3627</v>
      </c>
      <c r="AJ136" s="30" t="s">
        <v>71</v>
      </c>
      <c r="AK136" s="30" t="s">
        <v>85</v>
      </c>
      <c r="AL136" s="30" t="s">
        <v>1485</v>
      </c>
      <c r="AM136" s="30" t="s">
        <v>1486</v>
      </c>
      <c r="AN136" s="30">
        <v>197.11139</v>
      </c>
      <c r="AO136" s="30" t="s">
        <v>66</v>
      </c>
      <c r="AP136" s="30"/>
      <c r="AQ136" s="30"/>
      <c r="AR136" s="30" t="s">
        <v>66</v>
      </c>
      <c r="AS136" s="30"/>
      <c r="AT136" s="30"/>
      <c r="AU136" s="30" t="s">
        <v>1487</v>
      </c>
      <c r="AV136" s="30" t="s">
        <v>1488</v>
      </c>
      <c r="AW136" s="30">
        <v>431.05707999999998</v>
      </c>
      <c r="AX136" s="30" t="s">
        <v>3628</v>
      </c>
      <c r="AY136" s="30" t="s">
        <v>3629</v>
      </c>
      <c r="AZ136" s="3">
        <v>9408</v>
      </c>
      <c r="BA136" s="30" t="s">
        <v>59</v>
      </c>
      <c r="BB136" s="30">
        <v>9408</v>
      </c>
      <c r="BC136" s="30" t="s">
        <v>59</v>
      </c>
      <c r="BD136" s="30" t="s">
        <v>59</v>
      </c>
      <c r="BE136" s="30" t="s">
        <v>59</v>
      </c>
      <c r="BF136" s="30" t="str">
        <f>IFERROR(VLOOKUP(Data_Power_app[[#This Row],[PRO ODER]],'Result'!H:J,3,0),"")</f>
        <v/>
      </c>
      <c r="BG136" s="11" t="str">
        <f>IFERROR(VLOOKUP(Data_Power_app[[#This Row],[PRO ODER]]&amp;"LAM",'Real Time'!A:E,4,0),"")</f>
        <v>ML-04</v>
      </c>
      <c r="BH1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6" s="30" t="str">
        <f>IFERROR(VLOOKUP(Data_Power_app[[#This Row],[PRO ODER]],'Xuất-Delay-SLT'!B:C,2,0),"")</f>
        <v/>
      </c>
      <c r="BJ136" s="30" t="str">
        <f>IFERROR(VLOOKUP(Data_Power_app[[#This Row],[PRO ODER]],'Plan Lean DC'!A:C,3,0),"")</f>
        <v/>
      </c>
      <c r="BK136" s="30" t="str">
        <f>IFERROR(VLOOKUP(Data_Power_app[[#This Row],[PRO ODER]]&amp;"LEAN_IN",'Real Time'!A:D,4,0),"")</f>
        <v>LEAN-07</v>
      </c>
      <c r="BL136" s="30" t="str" cm="1">
        <f t="array" ref="BL136">IFERROR(_xlfn.IFS(Data_Power_app[[#This Row],[LEANLINE PLAN]]="","",Data_Power_app[[#This Row],[LEANLINE (REALTIME)]]="","",SEARCH(RIGHT(Data_Power_app[[#This Row],[LEANLINE (REALTIME)]],1),Data_Power_app[[#This Row],[LEANLINE PLAN]],1)&gt;0,"True"),"False")</f>
        <v/>
      </c>
    </row>
    <row r="137" spans="1:64" x14ac:dyDescent="0.25">
      <c r="A137" s="33">
        <v>605</v>
      </c>
      <c r="B137" s="30" t="s">
        <v>6135</v>
      </c>
      <c r="C137" s="30" t="s">
        <v>6136</v>
      </c>
      <c r="D137" s="30" t="s">
        <v>93</v>
      </c>
      <c r="E137" s="30" t="s">
        <v>94</v>
      </c>
      <c r="F137" s="30" t="s">
        <v>69</v>
      </c>
      <c r="G137" s="30">
        <v>3600</v>
      </c>
      <c r="H137" s="4">
        <v>45832</v>
      </c>
      <c r="I137" s="30" t="s">
        <v>59</v>
      </c>
      <c r="J137" s="4">
        <v>45832</v>
      </c>
      <c r="K137" s="4">
        <v>45833</v>
      </c>
      <c r="L137" s="4">
        <v>45833.177858796298</v>
      </c>
      <c r="M137" s="4" t="s">
        <v>59</v>
      </c>
      <c r="N137" s="4"/>
      <c r="O137" s="4" t="s">
        <v>59</v>
      </c>
      <c r="P137" s="4" t="s">
        <v>59</v>
      </c>
      <c r="Q137" s="4" t="s">
        <v>59</v>
      </c>
      <c r="R137" s="4" t="s">
        <v>59</v>
      </c>
      <c r="S137" s="4" t="s">
        <v>59</v>
      </c>
      <c r="T137" s="4" t="s">
        <v>59</v>
      </c>
      <c r="U137" s="4"/>
      <c r="V137" s="4"/>
      <c r="W137" s="4"/>
      <c r="X137" s="4">
        <v>45834.03328703704</v>
      </c>
      <c r="Y137" s="4" t="s">
        <v>153</v>
      </c>
      <c r="Z137" s="4" t="s">
        <v>59</v>
      </c>
      <c r="AA137" s="4">
        <v>45834.238703703704</v>
      </c>
      <c r="AB137" s="4" t="s">
        <v>59</v>
      </c>
      <c r="AC137" s="4" t="s">
        <v>59</v>
      </c>
      <c r="AD137" s="4">
        <v>45838</v>
      </c>
      <c r="AE137" s="4">
        <v>45839</v>
      </c>
      <c r="AF137" s="4">
        <v>45835</v>
      </c>
      <c r="AG137" s="30" t="s">
        <v>435</v>
      </c>
      <c r="AH137" s="30" t="s">
        <v>95</v>
      </c>
      <c r="AI137" s="30" t="s">
        <v>3627</v>
      </c>
      <c r="AJ137" s="30" t="s">
        <v>71</v>
      </c>
      <c r="AK137" s="30" t="s">
        <v>85</v>
      </c>
      <c r="AL137" s="30" t="s">
        <v>1485</v>
      </c>
      <c r="AM137" s="30" t="s">
        <v>1486</v>
      </c>
      <c r="AN137" s="30">
        <v>73.244159999999994</v>
      </c>
      <c r="AO137" s="30" t="s">
        <v>66</v>
      </c>
      <c r="AP137" s="30"/>
      <c r="AQ137" s="30"/>
      <c r="AR137" s="30" t="s">
        <v>66</v>
      </c>
      <c r="AS137" s="30"/>
      <c r="AT137" s="30"/>
      <c r="AU137" s="30" t="s">
        <v>1487</v>
      </c>
      <c r="AV137" s="30" t="s">
        <v>1488</v>
      </c>
      <c r="AW137" s="30">
        <v>160.17264</v>
      </c>
      <c r="AX137" s="30" t="s">
        <v>3628</v>
      </c>
      <c r="AY137" s="30" t="s">
        <v>3629</v>
      </c>
      <c r="AZ137" s="3">
        <v>3600</v>
      </c>
      <c r="BA137" s="30" t="s">
        <v>59</v>
      </c>
      <c r="BB137" s="30">
        <v>3600</v>
      </c>
      <c r="BC137" s="30" t="s">
        <v>59</v>
      </c>
      <c r="BD137" s="30" t="s">
        <v>59</v>
      </c>
      <c r="BE137" s="30" t="s">
        <v>59</v>
      </c>
      <c r="BF137" s="30" t="str">
        <f>IFERROR(VLOOKUP(Data_Power_app[[#This Row],[PRO ODER]],'Result'!H:J,3,0),"")</f>
        <v/>
      </c>
      <c r="BG137" s="11" t="str">
        <f>IFERROR(VLOOKUP(Data_Power_app[[#This Row],[PRO ODER]]&amp;"LAM",'Real Time'!A:E,4,0),"")</f>
        <v>ML-04</v>
      </c>
      <c r="BH1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7" s="30" t="str">
        <f>IFERROR(VLOOKUP(Data_Power_app[[#This Row],[PRO ODER]],'Xuất-Delay-SLT'!B:C,2,0),"")</f>
        <v/>
      </c>
      <c r="BJ137" s="30" t="str">
        <f>IFERROR(VLOOKUP(Data_Power_app[[#This Row],[PRO ODER]],'Plan Lean DC'!A:C,3,0),"")</f>
        <v/>
      </c>
      <c r="BK137" s="30" t="str">
        <f>IFERROR(VLOOKUP(Data_Power_app[[#This Row],[PRO ODER]]&amp;"LEAN_IN",'Real Time'!A:D,4,0),"")</f>
        <v>LEAN-07</v>
      </c>
      <c r="BL137" s="30" t="str" cm="1">
        <f t="array" ref="BL137">IFERROR(_xlfn.IFS(Data_Power_app[[#This Row],[LEANLINE PLAN]]="","",Data_Power_app[[#This Row],[LEANLINE (REALTIME)]]="","",SEARCH(RIGHT(Data_Power_app[[#This Row],[LEANLINE (REALTIME)]],1),Data_Power_app[[#This Row],[LEANLINE PLAN]],1)&gt;0,"True"),"False")</f>
        <v/>
      </c>
    </row>
    <row r="138" spans="1:64" x14ac:dyDescent="0.25">
      <c r="A138" s="33">
        <v>636</v>
      </c>
      <c r="B138" s="30" t="s">
        <v>4934</v>
      </c>
      <c r="C138" s="30" t="s">
        <v>4210</v>
      </c>
      <c r="D138" s="30" t="s">
        <v>96</v>
      </c>
      <c r="E138" s="30" t="s">
        <v>234</v>
      </c>
      <c r="F138" s="30" t="s">
        <v>58</v>
      </c>
      <c r="G138" s="30">
        <v>9</v>
      </c>
      <c r="H138" s="4">
        <v>45831</v>
      </c>
      <c r="I138" s="30" t="s">
        <v>59</v>
      </c>
      <c r="J138" s="4">
        <v>45829</v>
      </c>
      <c r="K138" s="4">
        <v>45832</v>
      </c>
      <c r="L138" s="4">
        <v>45831.345219907409</v>
      </c>
      <c r="M138" s="4">
        <v>45833</v>
      </c>
      <c r="N138" s="4">
        <v>45833.425023148149</v>
      </c>
      <c r="O138" s="4" t="s">
        <v>59</v>
      </c>
      <c r="P138" s="4" t="s">
        <v>59</v>
      </c>
      <c r="Q138" s="4" t="s">
        <v>59</v>
      </c>
      <c r="R138" s="4" t="s">
        <v>59</v>
      </c>
      <c r="S138" s="4" t="s">
        <v>59</v>
      </c>
      <c r="T138" s="4">
        <v>45834</v>
      </c>
      <c r="U138" s="4">
        <v>45833.441030092596</v>
      </c>
      <c r="V138" s="4">
        <v>45833.842662037037</v>
      </c>
      <c r="W138" s="4">
        <v>45834</v>
      </c>
      <c r="X138" s="4">
        <v>45834.133622685185</v>
      </c>
      <c r="Y138" s="4" t="s">
        <v>74</v>
      </c>
      <c r="Z138" s="4">
        <v>45836</v>
      </c>
      <c r="AA138" s="4">
        <v>45834.133761574078</v>
      </c>
      <c r="AB138" s="4" t="s">
        <v>59</v>
      </c>
      <c r="AC138" s="4">
        <v>45838</v>
      </c>
      <c r="AD138" s="4">
        <v>45838</v>
      </c>
      <c r="AE138" s="4">
        <v>45839</v>
      </c>
      <c r="AF138" s="4">
        <v>45835</v>
      </c>
      <c r="AG138" s="30" t="s">
        <v>435</v>
      </c>
      <c r="AH138" s="30" t="s">
        <v>235</v>
      </c>
      <c r="AI138" s="30" t="s">
        <v>4935</v>
      </c>
      <c r="AJ138" s="30" t="s">
        <v>236</v>
      </c>
      <c r="AK138" s="30" t="s">
        <v>63</v>
      </c>
      <c r="AL138" s="30" t="s">
        <v>237</v>
      </c>
      <c r="AM138" s="30" t="s">
        <v>238</v>
      </c>
      <c r="AN138" s="30">
        <v>0.28277000000000002</v>
      </c>
      <c r="AO138" s="30" t="s">
        <v>66</v>
      </c>
      <c r="AP138" s="30"/>
      <c r="AQ138" s="30"/>
      <c r="AR138" s="30" t="s">
        <v>66</v>
      </c>
      <c r="AS138" s="30"/>
      <c r="AT138" s="30"/>
      <c r="AU138" s="30" t="s">
        <v>239</v>
      </c>
      <c r="AV138" s="30" t="s">
        <v>240</v>
      </c>
      <c r="AW138" s="30">
        <v>0.62448999999999999</v>
      </c>
      <c r="AX138" s="30" t="s">
        <v>4936</v>
      </c>
      <c r="AY138" s="30" t="s">
        <v>4937</v>
      </c>
      <c r="AZ138" s="3">
        <v>8</v>
      </c>
      <c r="BA138" s="30" t="s">
        <v>59</v>
      </c>
      <c r="BB138" s="30">
        <v>9</v>
      </c>
      <c r="BC138" s="30" t="s">
        <v>59</v>
      </c>
      <c r="BD138" s="30" t="s">
        <v>59</v>
      </c>
      <c r="BE138" s="30" t="s">
        <v>59</v>
      </c>
      <c r="BF138" s="30" t="str">
        <f>IFERROR(VLOOKUP(Data_Power_app[[#This Row],[PRO ODER]],'Result'!H:J,3,0),"")</f>
        <v>LAMINATION 1</v>
      </c>
      <c r="BG138" s="11" t="str">
        <f>IFERROR(VLOOKUP(Data_Power_app[[#This Row],[PRO ODER]]&amp;"LAM",'Real Time'!A:E,4,0),"")</f>
        <v>ML-07</v>
      </c>
      <c r="BH1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38" s="30" t="str">
        <f>IFERROR(VLOOKUP(Data_Power_app[[#This Row],[PRO ODER]],'Xuất-Delay-SLT'!B:C,2,0),"")</f>
        <v/>
      </c>
      <c r="BJ138" s="30" t="str">
        <f>IFERROR(VLOOKUP(Data_Power_app[[#This Row],[PRO ODER]],'Plan Lean DC'!A:C,3,0),"")</f>
        <v/>
      </c>
      <c r="BK138" s="30" t="str">
        <f>IFERROR(VLOOKUP(Data_Power_app[[#This Row],[PRO ODER]]&amp;"LEAN_IN",'Real Time'!A:D,4,0),"")</f>
        <v>LEANLINE1_2</v>
      </c>
      <c r="BL138" s="30" t="str" cm="1">
        <f t="array" ref="BL138">IFERROR(_xlfn.IFS(Data_Power_app[[#This Row],[LEANLINE PLAN]]="","",Data_Power_app[[#This Row],[LEANLINE (REALTIME)]]="","",SEARCH(RIGHT(Data_Power_app[[#This Row],[LEANLINE (REALTIME)]],1),Data_Power_app[[#This Row],[LEANLINE PLAN]],1)&gt;0,"True"),"False")</f>
        <v/>
      </c>
    </row>
    <row r="139" spans="1:64" x14ac:dyDescent="0.25">
      <c r="A139" s="33">
        <v>710</v>
      </c>
      <c r="B139" s="30" t="s">
        <v>2809</v>
      </c>
      <c r="C139" s="30" t="s">
        <v>2810</v>
      </c>
      <c r="D139" s="30" t="s">
        <v>77</v>
      </c>
      <c r="E139" s="30" t="s">
        <v>108</v>
      </c>
      <c r="F139" s="30" t="s">
        <v>58</v>
      </c>
      <c r="G139" s="30">
        <v>7174</v>
      </c>
      <c r="H139" s="4">
        <v>45825</v>
      </c>
      <c r="I139" s="30" t="s">
        <v>59</v>
      </c>
      <c r="J139" s="4">
        <v>45824</v>
      </c>
      <c r="K139" s="4">
        <v>45828</v>
      </c>
      <c r="L139" s="4">
        <v>45825.349374999998</v>
      </c>
      <c r="M139" s="4">
        <v>45829</v>
      </c>
      <c r="N139" s="4">
        <v>45825.573634259257</v>
      </c>
      <c r="O139" s="4" t="s">
        <v>59</v>
      </c>
      <c r="P139" s="4" t="s">
        <v>59</v>
      </c>
      <c r="Q139" s="4" t="s">
        <v>59</v>
      </c>
      <c r="R139" s="4" t="s">
        <v>59</v>
      </c>
      <c r="S139" s="4" t="s">
        <v>59</v>
      </c>
      <c r="T139" s="4">
        <v>45831</v>
      </c>
      <c r="U139" s="4">
        <v>45826.672002314815</v>
      </c>
      <c r="V139" s="4">
        <v>45827.827175925922</v>
      </c>
      <c r="W139" s="4">
        <v>45832</v>
      </c>
      <c r="X139" s="4">
        <v>45831.284629629627</v>
      </c>
      <c r="Y139" s="4" t="s">
        <v>74</v>
      </c>
      <c r="Z139" s="4">
        <v>45834</v>
      </c>
      <c r="AA139" s="4">
        <v>45832.573541666665</v>
      </c>
      <c r="AB139" s="4" t="s">
        <v>59</v>
      </c>
      <c r="AC139" s="4">
        <v>45835</v>
      </c>
      <c r="AD139" s="4">
        <v>45836</v>
      </c>
      <c r="AE139" s="4">
        <v>45840</v>
      </c>
      <c r="AF139" s="4">
        <v>45835</v>
      </c>
      <c r="AG139" s="30" t="s">
        <v>435</v>
      </c>
      <c r="AH139" s="30" t="s">
        <v>168</v>
      </c>
      <c r="AI139" s="30" t="s">
        <v>2811</v>
      </c>
      <c r="AJ139" s="30" t="s">
        <v>129</v>
      </c>
      <c r="AK139" s="30" t="s">
        <v>63</v>
      </c>
      <c r="AL139" s="30" t="s">
        <v>169</v>
      </c>
      <c r="AM139" s="30" t="s">
        <v>170</v>
      </c>
      <c r="AN139" s="30">
        <v>218.91659000000001</v>
      </c>
      <c r="AO139" s="30" t="s">
        <v>66</v>
      </c>
      <c r="AP139" s="30"/>
      <c r="AQ139" s="30"/>
      <c r="AR139" s="30" t="s">
        <v>66</v>
      </c>
      <c r="AS139" s="30"/>
      <c r="AT139" s="30"/>
      <c r="AU139" s="30" t="s">
        <v>157</v>
      </c>
      <c r="AV139" s="30" t="s">
        <v>158</v>
      </c>
      <c r="AW139" s="30">
        <v>478.80511000000001</v>
      </c>
      <c r="AX139" s="30" t="s">
        <v>2210</v>
      </c>
      <c r="AY139" s="30" t="s">
        <v>2211</v>
      </c>
      <c r="AZ139" s="3">
        <v>7174</v>
      </c>
      <c r="BA139" s="30" t="s">
        <v>59</v>
      </c>
      <c r="BB139" s="30">
        <v>7174</v>
      </c>
      <c r="BC139" s="30" t="s">
        <v>59</v>
      </c>
      <c r="BD139" s="30" t="s">
        <v>59</v>
      </c>
      <c r="BE139" s="30" t="s">
        <v>59</v>
      </c>
      <c r="BF139" s="30" t="str">
        <f>IFERROR(VLOOKUP(Data_Power_app[[#This Row],[PRO ODER]],'Result'!H:J,3,0),"")</f>
        <v/>
      </c>
      <c r="BG139" s="11" t="str">
        <f>IFERROR(VLOOKUP(Data_Power_app[[#This Row],[PRO ODER]]&amp;"LAM",'Real Time'!A:E,4,0),"")</f>
        <v>ML-06</v>
      </c>
      <c r="BH1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9" s="30" t="str">
        <f>IFERROR(VLOOKUP(Data_Power_app[[#This Row],[PRO ODER]],'Xuất-Delay-SLT'!B:C,2,0),"")</f>
        <v/>
      </c>
      <c r="BJ139" s="30" t="str">
        <f>IFERROR(VLOOKUP(Data_Power_app[[#This Row],[PRO ODER]],'Plan Lean DC'!A:C,3,0),"")</f>
        <v/>
      </c>
      <c r="BK139" s="30" t="str">
        <f>IFERROR(VLOOKUP(Data_Power_app[[#This Row],[PRO ODER]]&amp;"LEAN_IN",'Real Time'!A:D,4,0),"")</f>
        <v>LEANLINE1_2</v>
      </c>
      <c r="BL139" s="30" t="str" cm="1">
        <f t="array" ref="BL139">IFERROR(_xlfn.IFS(Data_Power_app[[#This Row],[LEANLINE PLAN]]="","",Data_Power_app[[#This Row],[LEANLINE (REALTIME)]]="","",SEARCH(RIGHT(Data_Power_app[[#This Row],[LEANLINE (REALTIME)]],1),Data_Power_app[[#This Row],[LEANLINE PLAN]],1)&gt;0,"True"),"False")</f>
        <v/>
      </c>
    </row>
    <row r="140" spans="1:64" x14ac:dyDescent="0.25">
      <c r="A140" s="33">
        <v>721</v>
      </c>
      <c r="B140" s="30" t="s">
        <v>6148</v>
      </c>
      <c r="C140" s="30" t="s">
        <v>6149</v>
      </c>
      <c r="D140" s="30" t="s">
        <v>77</v>
      </c>
      <c r="E140" s="30" t="s">
        <v>111</v>
      </c>
      <c r="F140" s="30" t="s">
        <v>69</v>
      </c>
      <c r="G140" s="30">
        <v>6400</v>
      </c>
      <c r="H140" s="4">
        <v>45832</v>
      </c>
      <c r="I140" s="30" t="s">
        <v>59</v>
      </c>
      <c r="J140" s="4">
        <v>45832</v>
      </c>
      <c r="K140" s="4">
        <v>45833</v>
      </c>
      <c r="L140" s="4">
        <v>45833.611620370371</v>
      </c>
      <c r="M140" s="4" t="s">
        <v>59</v>
      </c>
      <c r="N140" s="4"/>
      <c r="O140" s="4" t="s">
        <v>59</v>
      </c>
      <c r="P140" s="4" t="s">
        <v>59</v>
      </c>
      <c r="Q140" s="4" t="s">
        <v>59</v>
      </c>
      <c r="R140" s="4" t="s">
        <v>59</v>
      </c>
      <c r="S140" s="4" t="s">
        <v>59</v>
      </c>
      <c r="T140" s="4" t="s">
        <v>59</v>
      </c>
      <c r="U140" s="4"/>
      <c r="V140" s="4"/>
      <c r="W140" s="4"/>
      <c r="X140" s="4">
        <v>45834.512106481481</v>
      </c>
      <c r="Y140" s="4" t="s">
        <v>153</v>
      </c>
      <c r="Z140" s="4" t="s">
        <v>59</v>
      </c>
      <c r="AA140" s="4">
        <v>45834.722592592596</v>
      </c>
      <c r="AB140" s="4" t="s">
        <v>59</v>
      </c>
      <c r="AC140" s="4" t="s">
        <v>59</v>
      </c>
      <c r="AD140" s="4">
        <v>45838</v>
      </c>
      <c r="AE140" s="4">
        <v>45840</v>
      </c>
      <c r="AF140" s="4">
        <v>45835</v>
      </c>
      <c r="AG140" s="30" t="s">
        <v>435</v>
      </c>
      <c r="AH140" s="30" t="s">
        <v>185</v>
      </c>
      <c r="AI140" s="30" t="s">
        <v>760</v>
      </c>
      <c r="AJ140" s="30" t="s">
        <v>71</v>
      </c>
      <c r="AK140" s="30" t="s">
        <v>63</v>
      </c>
      <c r="AL140" s="30" t="s">
        <v>155</v>
      </c>
      <c r="AM140" s="30" t="s">
        <v>156</v>
      </c>
      <c r="AN140" s="30">
        <v>154.55466999999999</v>
      </c>
      <c r="AO140" s="30" t="s">
        <v>66</v>
      </c>
      <c r="AP140" s="30"/>
      <c r="AQ140" s="30"/>
      <c r="AR140" s="30" t="s">
        <v>66</v>
      </c>
      <c r="AS140" s="30"/>
      <c r="AT140" s="30"/>
      <c r="AU140" s="30" t="s">
        <v>157</v>
      </c>
      <c r="AV140" s="30" t="s">
        <v>158</v>
      </c>
      <c r="AW140" s="30">
        <v>337.99957000000001</v>
      </c>
      <c r="AX140" s="30" t="s">
        <v>761</v>
      </c>
      <c r="AY140" s="30" t="s">
        <v>186</v>
      </c>
      <c r="AZ140" s="3">
        <v>6400</v>
      </c>
      <c r="BA140" s="30" t="s">
        <v>133</v>
      </c>
      <c r="BB140" s="30">
        <v>6400</v>
      </c>
      <c r="BC140" s="30" t="s">
        <v>59</v>
      </c>
      <c r="BD140" s="30" t="s">
        <v>59</v>
      </c>
      <c r="BE140" s="30" t="s">
        <v>187</v>
      </c>
      <c r="BF140" s="30" t="str">
        <f>IFERROR(VLOOKUP(Data_Power_app[[#This Row],[PRO ODER]],'Result'!H:J,3,0),"")</f>
        <v/>
      </c>
      <c r="BG140" s="11" t="str">
        <f>IFERROR(VLOOKUP(Data_Power_app[[#This Row],[PRO ODER]]&amp;"LAM",'Real Time'!A:E,4,0),"")</f>
        <v>ML-04</v>
      </c>
      <c r="BH1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0" s="30" t="str">
        <f>IFERROR(VLOOKUP(Data_Power_app[[#This Row],[PRO ODER]],'Xuất-Delay-SLT'!B:C,2,0),"")</f>
        <v/>
      </c>
      <c r="BJ140" s="30" t="str">
        <f>IFERROR(VLOOKUP(Data_Power_app[[#This Row],[PRO ODER]],'Plan Lean DC'!A:C,3,0),"")</f>
        <v>Line 7</v>
      </c>
      <c r="BK140" s="30" t="str">
        <f>IFERROR(VLOOKUP(Data_Power_app[[#This Row],[PRO ODER]]&amp;"LEAN_IN",'Real Time'!A:D,4,0),"")</f>
        <v>LEAN-07</v>
      </c>
      <c r="BL140" s="30" t="str" cm="1">
        <f t="array" ref="BL140">IFERROR(_xlfn.IFS(Data_Power_app[[#This Row],[LEANLINE PLAN]]="","",Data_Power_app[[#This Row],[LEANLINE (REALTIME)]]="","",SEARCH(RIGHT(Data_Power_app[[#This Row],[LEANLINE (REALTIME)]],1),Data_Power_app[[#This Row],[LEANLINE PLAN]],1)&gt;0,"True"),"False")</f>
        <v>True</v>
      </c>
    </row>
    <row r="141" spans="1:64" x14ac:dyDescent="0.25">
      <c r="A141" s="33">
        <v>724</v>
      </c>
      <c r="B141" s="30" t="s">
        <v>962</v>
      </c>
      <c r="C141" s="30" t="s">
        <v>871</v>
      </c>
      <c r="D141" s="30" t="s">
        <v>796</v>
      </c>
      <c r="E141" s="30" t="s">
        <v>797</v>
      </c>
      <c r="F141" s="30" t="s">
        <v>69</v>
      </c>
      <c r="G141" s="30">
        <v>1037</v>
      </c>
      <c r="H141" s="4">
        <v>45832</v>
      </c>
      <c r="I141" s="30" t="s">
        <v>59</v>
      </c>
      <c r="J141" s="4">
        <v>45815</v>
      </c>
      <c r="K141" s="4">
        <v>45833</v>
      </c>
      <c r="L141" s="4">
        <v>45817.309282407405</v>
      </c>
      <c r="M141" s="4" t="s">
        <v>59</v>
      </c>
      <c r="N141" s="4"/>
      <c r="O141" s="4" t="s">
        <v>59</v>
      </c>
      <c r="P141" s="4" t="s">
        <v>59</v>
      </c>
      <c r="Q141" s="4" t="s">
        <v>59</v>
      </c>
      <c r="R141" s="4" t="s">
        <v>59</v>
      </c>
      <c r="S141" s="4" t="s">
        <v>59</v>
      </c>
      <c r="T141" s="4" t="s">
        <v>59</v>
      </c>
      <c r="U141" s="4"/>
      <c r="V141" s="4"/>
      <c r="W141" s="4"/>
      <c r="X141" s="4">
        <v>45833.114259259259</v>
      </c>
      <c r="Y141" s="4" t="s">
        <v>97</v>
      </c>
      <c r="Z141" s="4" t="s">
        <v>59</v>
      </c>
      <c r="AA141" s="4">
        <v>45833.114895833336</v>
      </c>
      <c r="AB141" s="4" t="s">
        <v>59</v>
      </c>
      <c r="AC141" s="4" t="s">
        <v>59</v>
      </c>
      <c r="AD141" s="4">
        <v>45838</v>
      </c>
      <c r="AE141" s="4">
        <v>45840</v>
      </c>
      <c r="AF141" s="4">
        <v>45835</v>
      </c>
      <c r="AG141" s="30" t="s">
        <v>435</v>
      </c>
      <c r="AH141" s="30" t="s">
        <v>802</v>
      </c>
      <c r="AI141" s="30" t="s">
        <v>959</v>
      </c>
      <c r="AJ141" s="30" t="s">
        <v>71</v>
      </c>
      <c r="AK141" s="30" t="s">
        <v>85</v>
      </c>
      <c r="AL141" s="30" t="s">
        <v>798</v>
      </c>
      <c r="AM141" s="30" t="s">
        <v>799</v>
      </c>
      <c r="AN141" s="30">
        <v>27.09301</v>
      </c>
      <c r="AO141" s="30" t="s">
        <v>66</v>
      </c>
      <c r="AP141" s="30"/>
      <c r="AQ141" s="30"/>
      <c r="AR141" s="30" t="s">
        <v>66</v>
      </c>
      <c r="AS141" s="30"/>
      <c r="AT141" s="30"/>
      <c r="AU141" s="30" t="s">
        <v>960</v>
      </c>
      <c r="AV141" s="30" t="s">
        <v>961</v>
      </c>
      <c r="AW141" s="30">
        <v>60.975050000000003</v>
      </c>
      <c r="AX141" s="30" t="s">
        <v>980</v>
      </c>
      <c r="AY141" s="30" t="s">
        <v>981</v>
      </c>
      <c r="AZ141" s="3">
        <v>665</v>
      </c>
      <c r="BA141" s="30" t="s">
        <v>133</v>
      </c>
      <c r="BB141" s="30">
        <v>1037</v>
      </c>
      <c r="BC141" s="30" t="s">
        <v>59</v>
      </c>
      <c r="BD141" s="30" t="s">
        <v>59</v>
      </c>
      <c r="BE141" s="30" t="s">
        <v>800</v>
      </c>
      <c r="BF141" s="30" t="str">
        <f>IFERROR(VLOOKUP(Data_Power_app[[#This Row],[PRO ODER]],'Result'!H:J,3,0),"")</f>
        <v>LAMINATION 7</v>
      </c>
      <c r="BG141" s="11" t="str">
        <f>IFERROR(VLOOKUP(Data_Power_app[[#This Row],[PRO ODER]]&amp;"LAM",'Real Time'!A:E,4,0),"")</f>
        <v>ML-07</v>
      </c>
      <c r="BH1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41" s="30" t="str">
        <f>IFERROR(VLOOKUP(Data_Power_app[[#This Row],[PRO ODER]],'Xuất-Delay-SLT'!B:C,2,0),"")</f>
        <v/>
      </c>
      <c r="BJ141" s="30" t="str">
        <f>IFERROR(VLOOKUP(Data_Power_app[[#This Row],[PRO ODER]],'Plan Lean DC'!A:C,3,0),"")</f>
        <v>Line 6, 8, 9</v>
      </c>
      <c r="BK141" s="30" t="str">
        <f>IFERROR(VLOOKUP(Data_Power_app[[#This Row],[PRO ODER]]&amp;"LEAN_IN",'Real Time'!A:D,4,0),"")</f>
        <v>LEAN-09</v>
      </c>
      <c r="BL141" s="30" t="str" cm="1">
        <f t="array" ref="BL141">IFERROR(_xlfn.IFS(Data_Power_app[[#This Row],[LEANLINE PLAN]]="","",Data_Power_app[[#This Row],[LEANLINE (REALTIME)]]="","",SEARCH(RIGHT(Data_Power_app[[#This Row],[LEANLINE (REALTIME)]],1),Data_Power_app[[#This Row],[LEANLINE PLAN]],1)&gt;0,"True"),"False")</f>
        <v>True</v>
      </c>
    </row>
    <row r="142" spans="1:64" x14ac:dyDescent="0.25">
      <c r="A142" s="33">
        <v>728</v>
      </c>
      <c r="B142" s="30" t="s">
        <v>2812</v>
      </c>
      <c r="C142" s="30" t="s">
        <v>2813</v>
      </c>
      <c r="D142" s="30" t="s">
        <v>172</v>
      </c>
      <c r="E142" s="30" t="s">
        <v>207</v>
      </c>
      <c r="F142" s="30" t="s">
        <v>58</v>
      </c>
      <c r="G142" s="30">
        <v>10232</v>
      </c>
      <c r="H142" s="4">
        <v>45825</v>
      </c>
      <c r="I142" s="30" t="s">
        <v>59</v>
      </c>
      <c r="J142" s="4">
        <v>45824</v>
      </c>
      <c r="K142" s="4">
        <v>45828</v>
      </c>
      <c r="L142" s="4">
        <v>45826.803993055553</v>
      </c>
      <c r="M142" s="4">
        <v>45828</v>
      </c>
      <c r="N142" s="4">
        <v>45827.451388888891</v>
      </c>
      <c r="O142" s="4" t="s">
        <v>59</v>
      </c>
      <c r="P142" s="4" t="s">
        <v>59</v>
      </c>
      <c r="Q142" s="4" t="s">
        <v>59</v>
      </c>
      <c r="R142" s="4" t="s">
        <v>59</v>
      </c>
      <c r="S142" s="4" t="s">
        <v>59</v>
      </c>
      <c r="T142" s="4">
        <v>45831</v>
      </c>
      <c r="U142" s="4">
        <v>45828.31653935185</v>
      </c>
      <c r="V142" s="4">
        <v>45831.372870370367</v>
      </c>
      <c r="W142" s="4">
        <v>45832</v>
      </c>
      <c r="X142" s="4">
        <v>45831.536064814813</v>
      </c>
      <c r="Y142" s="4" t="s">
        <v>74</v>
      </c>
      <c r="Z142" s="4">
        <v>45833</v>
      </c>
      <c r="AA142" s="4">
        <v>45831.030995370369</v>
      </c>
      <c r="AB142" s="4" t="s">
        <v>59</v>
      </c>
      <c r="AC142" s="4">
        <v>45834</v>
      </c>
      <c r="AD142" s="4">
        <v>45838</v>
      </c>
      <c r="AE142" s="4">
        <v>45840</v>
      </c>
      <c r="AF142" s="4">
        <v>45835</v>
      </c>
      <c r="AG142" s="30" t="s">
        <v>435</v>
      </c>
      <c r="AH142" s="30" t="s">
        <v>466</v>
      </c>
      <c r="AI142" s="30" t="s">
        <v>2814</v>
      </c>
      <c r="AJ142" s="30" t="s">
        <v>467</v>
      </c>
      <c r="AK142" s="30" t="s">
        <v>85</v>
      </c>
      <c r="AL142" s="30" t="s">
        <v>213</v>
      </c>
      <c r="AM142" s="30" t="s">
        <v>214</v>
      </c>
      <c r="AN142" s="30">
        <v>179.90020999999999</v>
      </c>
      <c r="AO142" s="30" t="s">
        <v>66</v>
      </c>
      <c r="AP142" s="30"/>
      <c r="AQ142" s="30"/>
      <c r="AR142" s="30" t="s">
        <v>66</v>
      </c>
      <c r="AS142" s="30"/>
      <c r="AT142" s="30"/>
      <c r="AU142" s="30" t="s">
        <v>2815</v>
      </c>
      <c r="AV142" s="30" t="s">
        <v>2816</v>
      </c>
      <c r="AW142" s="30">
        <v>786.75721999999996</v>
      </c>
      <c r="AX142" s="30" t="s">
        <v>2817</v>
      </c>
      <c r="AY142" s="30" t="s">
        <v>2818</v>
      </c>
      <c r="AZ142" s="3">
        <v>10232</v>
      </c>
      <c r="BA142" s="30" t="s">
        <v>59</v>
      </c>
      <c r="BB142" s="30">
        <v>10232</v>
      </c>
      <c r="BC142" s="30" t="s">
        <v>59</v>
      </c>
      <c r="BD142" s="30" t="s">
        <v>59</v>
      </c>
      <c r="BE142" s="30" t="s">
        <v>59</v>
      </c>
      <c r="BF142" s="30" t="str">
        <f>IFERROR(VLOOKUP(Data_Power_app[[#This Row],[PRO ODER]],'Result'!H:J,3,0),"")</f>
        <v>LAMINATION 6</v>
      </c>
      <c r="BG142" s="11" t="str">
        <f>IFERROR(VLOOKUP(Data_Power_app[[#This Row],[PRO ODER]]&amp;"LAM",'Real Time'!A:E,4,0),"")</f>
        <v>ML-06</v>
      </c>
      <c r="BH1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42" s="30" t="str">
        <f>IFERROR(VLOOKUP(Data_Power_app[[#This Row],[PRO ODER]],'Xuất-Delay-SLT'!B:C,2,0),"")</f>
        <v/>
      </c>
      <c r="BJ142" s="30" t="str">
        <f>IFERROR(VLOOKUP(Data_Power_app[[#This Row],[PRO ODER]],'Plan Lean DC'!A:C,3,0),"")</f>
        <v/>
      </c>
      <c r="BK142" s="30" t="str">
        <f>IFERROR(VLOOKUP(Data_Power_app[[#This Row],[PRO ODER]]&amp;"LEAN_IN",'Real Time'!A:D,4,0),"")</f>
        <v>LEANLINE1_2</v>
      </c>
      <c r="BL142" s="30" t="str" cm="1">
        <f t="array" ref="BL142">IFERROR(_xlfn.IFS(Data_Power_app[[#This Row],[LEANLINE PLAN]]="","",Data_Power_app[[#This Row],[LEANLINE (REALTIME)]]="","",SEARCH(RIGHT(Data_Power_app[[#This Row],[LEANLINE (REALTIME)]],1),Data_Power_app[[#This Row],[LEANLINE PLAN]],1)&gt;0,"True"),"False")</f>
        <v/>
      </c>
    </row>
    <row r="143" spans="1:64" x14ac:dyDescent="0.25">
      <c r="A143" s="33">
        <v>772</v>
      </c>
      <c r="B143" s="30" t="s">
        <v>4949</v>
      </c>
      <c r="C143" s="30" t="s">
        <v>4549</v>
      </c>
      <c r="D143" s="30" t="s">
        <v>77</v>
      </c>
      <c r="E143" s="30" t="s">
        <v>108</v>
      </c>
      <c r="F143" s="30" t="s">
        <v>58</v>
      </c>
      <c r="G143" s="30">
        <v>146</v>
      </c>
      <c r="H143" s="4">
        <v>45832</v>
      </c>
      <c r="I143" s="30" t="s">
        <v>59</v>
      </c>
      <c r="J143" s="4" t="s">
        <v>8466</v>
      </c>
      <c r="K143" s="4">
        <v>45833</v>
      </c>
      <c r="L143" s="4">
        <v>45829.359375</v>
      </c>
      <c r="M143" s="4">
        <v>45834</v>
      </c>
      <c r="N143" s="4">
        <v>45829.553784722222</v>
      </c>
      <c r="O143" s="4" t="s">
        <v>59</v>
      </c>
      <c r="P143" s="4" t="s">
        <v>59</v>
      </c>
      <c r="Q143" s="4" t="s">
        <v>59</v>
      </c>
      <c r="R143" s="4" t="s">
        <v>59</v>
      </c>
      <c r="S143" s="4" t="s">
        <v>59</v>
      </c>
      <c r="T143" s="4">
        <v>45834</v>
      </c>
      <c r="U143" s="4">
        <v>45829.956423611111</v>
      </c>
      <c r="V143" s="4">
        <v>45831.808368055557</v>
      </c>
      <c r="W143" s="4">
        <v>45835</v>
      </c>
      <c r="X143" s="4">
        <v>45831.938240740739</v>
      </c>
      <c r="Y143" s="4" t="s">
        <v>74</v>
      </c>
      <c r="Z143" s="4">
        <v>45836</v>
      </c>
      <c r="AA143" s="4">
        <v>45832.072060185186</v>
      </c>
      <c r="AB143" s="4" t="s">
        <v>59</v>
      </c>
      <c r="AC143" s="4">
        <v>45837</v>
      </c>
      <c r="AD143" s="4">
        <v>45838</v>
      </c>
      <c r="AE143" s="4">
        <v>45840</v>
      </c>
      <c r="AF143" s="4">
        <v>45833</v>
      </c>
      <c r="AG143" s="30" t="s">
        <v>435</v>
      </c>
      <c r="AH143" s="30" t="s">
        <v>122</v>
      </c>
      <c r="AI143" s="30" t="s">
        <v>4950</v>
      </c>
      <c r="AJ143" s="30" t="s">
        <v>123</v>
      </c>
      <c r="AK143" s="30" t="s">
        <v>85</v>
      </c>
      <c r="AL143" s="30" t="s">
        <v>109</v>
      </c>
      <c r="AM143" s="30" t="s">
        <v>110</v>
      </c>
      <c r="AN143" s="30">
        <v>5.5374400000000001</v>
      </c>
      <c r="AO143" s="30" t="s">
        <v>66</v>
      </c>
      <c r="AP143" s="30"/>
      <c r="AQ143" s="30"/>
      <c r="AR143" s="30" t="s">
        <v>66</v>
      </c>
      <c r="AS143" s="30"/>
      <c r="AT143" s="30"/>
      <c r="AU143" s="30" t="s">
        <v>124</v>
      </c>
      <c r="AV143" s="30" t="s">
        <v>125</v>
      </c>
      <c r="AW143" s="30">
        <v>12.11096</v>
      </c>
      <c r="AX143" s="30" t="s">
        <v>4951</v>
      </c>
      <c r="AY143" s="30" t="s">
        <v>544</v>
      </c>
      <c r="AZ143" s="3">
        <v>142</v>
      </c>
      <c r="BA143" s="30" t="s">
        <v>59</v>
      </c>
      <c r="BB143" s="30">
        <v>146</v>
      </c>
      <c r="BC143" s="30" t="s">
        <v>59</v>
      </c>
      <c r="BD143" s="30" t="s">
        <v>59</v>
      </c>
      <c r="BE143" s="30" t="s">
        <v>59</v>
      </c>
      <c r="BF143" s="30" t="str">
        <f>IFERROR(VLOOKUP(Data_Power_app[[#This Row],[PRO ODER]],'Result'!H:J,3,0),"")</f>
        <v/>
      </c>
      <c r="BG143" s="11" t="str">
        <f>IFERROR(VLOOKUP(Data_Power_app[[#This Row],[PRO ODER]]&amp;"LAM",'Real Time'!A:E,4,0),"")</f>
        <v>ML-05</v>
      </c>
      <c r="BH1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3" s="30" t="str">
        <f>IFERROR(VLOOKUP(Data_Power_app[[#This Row],[PRO ODER]],'Xuất-Delay-SLT'!B:C,2,0),"")</f>
        <v/>
      </c>
      <c r="BJ143" s="30" t="str">
        <f>IFERROR(VLOOKUP(Data_Power_app[[#This Row],[PRO ODER]],'Plan Lean DC'!A:C,3,0),"")</f>
        <v/>
      </c>
      <c r="BK143" s="30" t="str">
        <f>IFERROR(VLOOKUP(Data_Power_app[[#This Row],[PRO ODER]]&amp;"LEAN_IN",'Real Time'!A:D,4,0),"")</f>
        <v>LEANLINE1_2</v>
      </c>
      <c r="BL143" s="30" t="str" cm="1">
        <f t="array" ref="BL143">IFERROR(_xlfn.IFS(Data_Power_app[[#This Row],[LEANLINE PLAN]]="","",Data_Power_app[[#This Row],[LEANLINE (REALTIME)]]="","",SEARCH(RIGHT(Data_Power_app[[#This Row],[LEANLINE (REALTIME)]],1),Data_Power_app[[#This Row],[LEANLINE PLAN]],1)&gt;0,"True"),"False")</f>
        <v/>
      </c>
    </row>
    <row r="144" spans="1:64" x14ac:dyDescent="0.25">
      <c r="A144" s="33">
        <v>775</v>
      </c>
      <c r="B144" s="30" t="s">
        <v>4954</v>
      </c>
      <c r="C144" s="30" t="s">
        <v>3910</v>
      </c>
      <c r="D144" s="30" t="s">
        <v>77</v>
      </c>
      <c r="E144" s="30" t="s">
        <v>108</v>
      </c>
      <c r="F144" s="30" t="s">
        <v>69</v>
      </c>
      <c r="G144" s="30">
        <v>5</v>
      </c>
      <c r="H144" s="4">
        <v>45834</v>
      </c>
      <c r="I144" s="30" t="s">
        <v>59</v>
      </c>
      <c r="J144" s="4">
        <v>45834</v>
      </c>
      <c r="K144" s="4">
        <v>45835</v>
      </c>
      <c r="L144" s="4">
        <v>45831.164467592593</v>
      </c>
      <c r="M144" s="4" t="s">
        <v>59</v>
      </c>
      <c r="N144" s="4"/>
      <c r="O144" s="4" t="s">
        <v>59</v>
      </c>
      <c r="P144" s="4" t="s">
        <v>59</v>
      </c>
      <c r="Q144" s="4" t="s">
        <v>59</v>
      </c>
      <c r="R144" s="4" t="s">
        <v>59</v>
      </c>
      <c r="S144" s="4" t="s">
        <v>59</v>
      </c>
      <c r="T144" s="4" t="s">
        <v>59</v>
      </c>
      <c r="U144" s="4"/>
      <c r="V144" s="4"/>
      <c r="W144" s="4"/>
      <c r="X144" s="4">
        <v>45834.68608796296</v>
      </c>
      <c r="Y144" s="4" t="s">
        <v>70</v>
      </c>
      <c r="Z144" s="4" t="s">
        <v>59</v>
      </c>
      <c r="AA144" s="4">
        <v>45834.687210648146</v>
      </c>
      <c r="AB144" s="4" t="s">
        <v>59</v>
      </c>
      <c r="AC144" s="4" t="s">
        <v>59</v>
      </c>
      <c r="AD144" s="4">
        <v>45838</v>
      </c>
      <c r="AE144" s="4">
        <v>45840</v>
      </c>
      <c r="AF144" s="4">
        <v>45834</v>
      </c>
      <c r="AG144" s="30" t="s">
        <v>435</v>
      </c>
      <c r="AH144" s="30" t="s">
        <v>268</v>
      </c>
      <c r="AI144" s="30" t="s">
        <v>5973</v>
      </c>
      <c r="AJ144" s="30" t="s">
        <v>71</v>
      </c>
      <c r="AK144" s="30" t="s">
        <v>63</v>
      </c>
      <c r="AL144" s="30" t="s">
        <v>106</v>
      </c>
      <c r="AM144" s="30" t="s">
        <v>107</v>
      </c>
      <c r="AN144" s="30">
        <v>0.10781</v>
      </c>
      <c r="AO144" s="30" t="s">
        <v>66</v>
      </c>
      <c r="AP144" s="30"/>
      <c r="AQ144" s="30"/>
      <c r="AR144" s="30" t="s">
        <v>66</v>
      </c>
      <c r="AS144" s="30"/>
      <c r="AT144" s="30"/>
      <c r="AU144" s="30" t="s">
        <v>3318</v>
      </c>
      <c r="AV144" s="30" t="s">
        <v>3319</v>
      </c>
      <c r="AW144" s="30">
        <v>0.23577000000000001</v>
      </c>
      <c r="AX144" s="30" t="s">
        <v>5974</v>
      </c>
      <c r="AY144" s="30" t="s">
        <v>5975</v>
      </c>
      <c r="AZ144" s="3">
        <v>5</v>
      </c>
      <c r="BA144" s="30" t="s">
        <v>133</v>
      </c>
      <c r="BB144" s="30">
        <v>5</v>
      </c>
      <c r="BC144" s="30" t="s">
        <v>59</v>
      </c>
      <c r="BD144" s="30" t="s">
        <v>59</v>
      </c>
      <c r="BE144" s="30" t="s">
        <v>320</v>
      </c>
      <c r="BF144" s="30" t="str">
        <f>IFERROR(VLOOKUP(Data_Power_app[[#This Row],[PRO ODER]],'Result'!H:J,3,0),"")</f>
        <v/>
      </c>
      <c r="BG144" s="11" t="str">
        <f>IFERROR(VLOOKUP(Data_Power_app[[#This Row],[PRO ODER]]&amp;"LAM",'Real Time'!A:E,4,0),"")</f>
        <v>ML-01</v>
      </c>
      <c r="BH1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4" s="30" t="str">
        <f>IFERROR(VLOOKUP(Data_Power_app[[#This Row],[PRO ODER]],'Xuất-Delay-SLT'!B:C,2,0),"")</f>
        <v/>
      </c>
      <c r="BJ144" s="30" t="str">
        <f>IFERROR(VLOOKUP(Data_Power_app[[#This Row],[PRO ODER]],'Plan Lean DC'!A:C,3,0),"")</f>
        <v/>
      </c>
      <c r="BK144" s="30" t="str">
        <f>IFERROR(VLOOKUP(Data_Power_app[[#This Row],[PRO ODER]]&amp;"LEAN_IN",'Real Time'!A:D,4,0),"")</f>
        <v>LEAN-06</v>
      </c>
      <c r="BL144" s="30" t="str" cm="1">
        <f t="array" ref="BL144">IFERROR(_xlfn.IFS(Data_Power_app[[#This Row],[LEANLINE PLAN]]="","",Data_Power_app[[#This Row],[LEANLINE (REALTIME)]]="","",SEARCH(RIGHT(Data_Power_app[[#This Row],[LEANLINE (REALTIME)]],1),Data_Power_app[[#This Row],[LEANLINE PLAN]],1)&gt;0,"True"),"False")</f>
        <v/>
      </c>
    </row>
    <row r="145" spans="1:64" x14ac:dyDescent="0.25">
      <c r="A145" s="33">
        <v>1005</v>
      </c>
      <c r="B145" s="30" t="s">
        <v>4927</v>
      </c>
      <c r="C145" s="30" t="s">
        <v>4006</v>
      </c>
      <c r="D145" s="30" t="s">
        <v>77</v>
      </c>
      <c r="E145" s="30" t="s">
        <v>108</v>
      </c>
      <c r="F145" s="30" t="s">
        <v>69</v>
      </c>
      <c r="G145" s="30">
        <v>2486</v>
      </c>
      <c r="H145" s="4">
        <v>45830</v>
      </c>
      <c r="I145" s="30" t="s">
        <v>59</v>
      </c>
      <c r="J145" s="4">
        <v>45829</v>
      </c>
      <c r="K145" s="4">
        <v>45831</v>
      </c>
      <c r="L145" s="4">
        <v>45831.855162037034</v>
      </c>
      <c r="M145" s="4" t="s">
        <v>59</v>
      </c>
      <c r="N145" s="4"/>
      <c r="O145" s="4" t="s">
        <v>59</v>
      </c>
      <c r="P145" s="4" t="s">
        <v>59</v>
      </c>
      <c r="Q145" s="4" t="s">
        <v>59</v>
      </c>
      <c r="R145" s="4" t="s">
        <v>59</v>
      </c>
      <c r="S145" s="4" t="s">
        <v>59</v>
      </c>
      <c r="T145" s="4" t="s">
        <v>59</v>
      </c>
      <c r="U145" s="4"/>
      <c r="V145" s="4"/>
      <c r="W145" s="4"/>
      <c r="X145" s="4">
        <v>45834.197048611109</v>
      </c>
      <c r="Y145" s="4" t="s">
        <v>70</v>
      </c>
      <c r="Z145" s="4" t="s">
        <v>59</v>
      </c>
      <c r="AA145" s="4">
        <v>45834.217881944445</v>
      </c>
      <c r="AB145" s="4" t="s">
        <v>59</v>
      </c>
      <c r="AC145" s="4" t="s">
        <v>59</v>
      </c>
      <c r="AD145" s="4">
        <v>45838</v>
      </c>
      <c r="AE145" s="4">
        <v>45841</v>
      </c>
      <c r="AF145" s="4">
        <v>45835</v>
      </c>
      <c r="AG145" s="30" t="s">
        <v>435</v>
      </c>
      <c r="AH145" s="30" t="s">
        <v>268</v>
      </c>
      <c r="AI145" s="30" t="s">
        <v>4913</v>
      </c>
      <c r="AJ145" s="30" t="s">
        <v>71</v>
      </c>
      <c r="AK145" s="30" t="s">
        <v>63</v>
      </c>
      <c r="AL145" s="30" t="s">
        <v>106</v>
      </c>
      <c r="AM145" s="30" t="s">
        <v>107</v>
      </c>
      <c r="AN145" s="30">
        <v>54.405799999999999</v>
      </c>
      <c r="AO145" s="30" t="s">
        <v>66</v>
      </c>
      <c r="AP145" s="30"/>
      <c r="AQ145" s="30"/>
      <c r="AR145" s="30" t="s">
        <v>66</v>
      </c>
      <c r="AS145" s="30"/>
      <c r="AT145" s="30"/>
      <c r="AU145" s="30" t="s">
        <v>190</v>
      </c>
      <c r="AV145" s="30" t="s">
        <v>191</v>
      </c>
      <c r="AW145" s="30">
        <v>118.97517000000001</v>
      </c>
      <c r="AX145" s="30" t="s">
        <v>131</v>
      </c>
      <c r="AY145" s="30" t="s">
        <v>132</v>
      </c>
      <c r="AZ145" s="3">
        <v>2486</v>
      </c>
      <c r="BA145" s="30" t="s">
        <v>133</v>
      </c>
      <c r="BB145" s="30">
        <v>2486</v>
      </c>
      <c r="BC145" s="30" t="s">
        <v>59</v>
      </c>
      <c r="BD145" s="30" t="s">
        <v>59</v>
      </c>
      <c r="BE145" s="30" t="s">
        <v>307</v>
      </c>
      <c r="BF145" s="30" t="str">
        <f>IFERROR(VLOOKUP(Data_Power_app[[#This Row],[PRO ODER]],'Result'!H:J,3,0),"")</f>
        <v>LAMINATION 4</v>
      </c>
      <c r="BG145" s="11" t="str">
        <f>IFERROR(VLOOKUP(Data_Power_app[[#This Row],[PRO ODER]]&amp;"LAM",'Real Time'!A:E,4,0),"")</f>
        <v>ML-02</v>
      </c>
      <c r="BH1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145" s="30" t="str">
        <f>IFERROR(VLOOKUP(Data_Power_app[[#This Row],[PRO ODER]],'Xuất-Delay-SLT'!B:C,2,0),"")</f>
        <v/>
      </c>
      <c r="BJ145" s="30" t="str">
        <f>IFERROR(VLOOKUP(Data_Power_app[[#This Row],[PRO ODER]],'Plan Lean DC'!A:C,3,0),"")</f>
        <v>Line 6, 8, 9</v>
      </c>
      <c r="BK145" s="30" t="str">
        <f>IFERROR(VLOOKUP(Data_Power_app[[#This Row],[PRO ODER]]&amp;"LEAN_IN",'Real Time'!A:D,4,0),"")</f>
        <v>LEAN-06</v>
      </c>
      <c r="BL145" s="30" t="str" cm="1">
        <f t="array" ref="BL145">IFERROR(_xlfn.IFS(Data_Power_app[[#This Row],[LEANLINE PLAN]]="","",Data_Power_app[[#This Row],[LEANLINE (REALTIME)]]="","",SEARCH(RIGHT(Data_Power_app[[#This Row],[LEANLINE (REALTIME)]],1),Data_Power_app[[#This Row],[LEANLINE PLAN]],1)&gt;0,"True"),"False")</f>
        <v>True</v>
      </c>
    </row>
    <row r="146" spans="1:64" x14ac:dyDescent="0.25">
      <c r="A146" s="33">
        <v>1016</v>
      </c>
      <c r="B146" s="30" t="s">
        <v>2822</v>
      </c>
      <c r="C146" s="30" t="s">
        <v>2823</v>
      </c>
      <c r="D146" s="30" t="s">
        <v>77</v>
      </c>
      <c r="E146" s="30" t="s">
        <v>108</v>
      </c>
      <c r="F146" s="30" t="s">
        <v>58</v>
      </c>
      <c r="G146" s="30">
        <v>363</v>
      </c>
      <c r="H146" s="4">
        <v>45828</v>
      </c>
      <c r="I146" s="30" t="s">
        <v>59</v>
      </c>
      <c r="J146" s="4">
        <v>45824</v>
      </c>
      <c r="K146" s="4">
        <v>45829</v>
      </c>
      <c r="L146" s="4">
        <v>45825.084918981483</v>
      </c>
      <c r="M146" s="4">
        <v>45831</v>
      </c>
      <c r="N146" s="4">
        <v>45829.39303240741</v>
      </c>
      <c r="O146" s="4" t="s">
        <v>59</v>
      </c>
      <c r="P146" s="4" t="s">
        <v>59</v>
      </c>
      <c r="Q146" s="4" t="s">
        <v>59</v>
      </c>
      <c r="R146" s="4" t="s">
        <v>59</v>
      </c>
      <c r="S146" s="4" t="s">
        <v>59</v>
      </c>
      <c r="T146" s="4">
        <v>45832</v>
      </c>
      <c r="U146" s="4">
        <v>45829.393275462964</v>
      </c>
      <c r="V146" s="4">
        <v>45831.843923611108</v>
      </c>
      <c r="W146" s="4">
        <v>45835</v>
      </c>
      <c r="X146" s="4">
        <v>45832.728460648148</v>
      </c>
      <c r="Y146" s="4" t="s">
        <v>74</v>
      </c>
      <c r="Z146" s="4">
        <v>45837</v>
      </c>
      <c r="AA146" s="4">
        <v>45832.729618055557</v>
      </c>
      <c r="AB146" s="4">
        <v>45835</v>
      </c>
      <c r="AC146" s="4">
        <v>45838</v>
      </c>
      <c r="AD146" s="4">
        <v>45839</v>
      </c>
      <c r="AE146" s="4">
        <v>45841</v>
      </c>
      <c r="AF146" s="4"/>
      <c r="AG146" s="30" t="s">
        <v>436</v>
      </c>
      <c r="AH146" s="30" t="s">
        <v>241</v>
      </c>
      <c r="AI146" s="30" t="s">
        <v>497</v>
      </c>
      <c r="AJ146" s="30" t="s">
        <v>112</v>
      </c>
      <c r="AK146" s="30" t="s">
        <v>85</v>
      </c>
      <c r="AL146" s="30" t="s">
        <v>242</v>
      </c>
      <c r="AM146" s="30" t="s">
        <v>243</v>
      </c>
      <c r="AN146" s="30">
        <v>12.588509999999999</v>
      </c>
      <c r="AO146" s="30" t="s">
        <v>66</v>
      </c>
      <c r="AP146" s="30"/>
      <c r="AQ146" s="30"/>
      <c r="AR146" s="30" t="s">
        <v>66</v>
      </c>
      <c r="AS146" s="30"/>
      <c r="AT146" s="30"/>
      <c r="AU146" s="30" t="s">
        <v>498</v>
      </c>
      <c r="AV146" s="30" t="s">
        <v>499</v>
      </c>
      <c r="AW146" s="30">
        <v>27.529910000000001</v>
      </c>
      <c r="AX146" s="30" t="s">
        <v>500</v>
      </c>
      <c r="AY146" s="30" t="s">
        <v>501</v>
      </c>
      <c r="AZ146" s="3">
        <v>363</v>
      </c>
      <c r="BA146" s="30" t="s">
        <v>59</v>
      </c>
      <c r="BB146" s="30">
        <v>363</v>
      </c>
      <c r="BC146" s="30" t="s">
        <v>59</v>
      </c>
      <c r="BD146" s="30" t="s">
        <v>59</v>
      </c>
      <c r="BE146" s="30" t="s">
        <v>59</v>
      </c>
      <c r="BF146" s="30" t="str">
        <f>IFERROR(VLOOKUP(Data_Power_app[[#This Row],[PRO ODER]],'Result'!H:J,3,0),"")</f>
        <v/>
      </c>
      <c r="BG146" s="11" t="str">
        <f>IFERROR(VLOOKUP(Data_Power_app[[#This Row],[PRO ODER]]&amp;"LAM",'Real Time'!A:E,4,0),"")</f>
        <v>ML-05</v>
      </c>
      <c r="BH1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6" s="30" t="str">
        <f>IFERROR(VLOOKUP(Data_Power_app[[#This Row],[PRO ODER]],'Xuất-Delay-SLT'!B:C,2,0),"")</f>
        <v/>
      </c>
      <c r="BJ146" s="30" t="str">
        <f>IFERROR(VLOOKUP(Data_Power_app[[#This Row],[PRO ODER]],'Plan Lean DC'!A:C,3,0),"")</f>
        <v/>
      </c>
      <c r="BK146" s="30" t="str">
        <f>IFERROR(VLOOKUP(Data_Power_app[[#This Row],[PRO ODER]]&amp;"LEAN_IN",'Real Time'!A:D,4,0),"")</f>
        <v>LEANLINE1_2</v>
      </c>
      <c r="BL146" s="30" t="str" cm="1">
        <f t="array" ref="BL146">IFERROR(_xlfn.IFS(Data_Power_app[[#This Row],[LEANLINE PLAN]]="","",Data_Power_app[[#This Row],[LEANLINE (REALTIME)]]="","",SEARCH(RIGHT(Data_Power_app[[#This Row],[LEANLINE (REALTIME)]],1),Data_Power_app[[#This Row],[LEANLINE PLAN]],1)&gt;0,"True"),"False")</f>
        <v/>
      </c>
    </row>
    <row r="147" spans="1:64" x14ac:dyDescent="0.25">
      <c r="A147" s="33">
        <v>1018</v>
      </c>
      <c r="B147" s="30" t="s">
        <v>3650</v>
      </c>
      <c r="C147" s="30" t="s">
        <v>3651</v>
      </c>
      <c r="D147" s="30" t="s">
        <v>172</v>
      </c>
      <c r="E147" s="30" t="s">
        <v>173</v>
      </c>
      <c r="F147" s="30" t="s">
        <v>58</v>
      </c>
      <c r="G147" s="30">
        <v>328</v>
      </c>
      <c r="H147" s="4">
        <v>45827</v>
      </c>
      <c r="I147" s="30" t="s">
        <v>59</v>
      </c>
      <c r="J147" s="4">
        <v>45827</v>
      </c>
      <c r="K147" s="4">
        <v>45829</v>
      </c>
      <c r="L147" s="4">
        <v>45828.894699074073</v>
      </c>
      <c r="M147" s="4">
        <v>45831</v>
      </c>
      <c r="N147" s="4">
        <v>45829.831145833334</v>
      </c>
      <c r="O147" s="4" t="s">
        <v>59</v>
      </c>
      <c r="P147" s="4" t="s">
        <v>59</v>
      </c>
      <c r="Q147" s="4" t="s">
        <v>59</v>
      </c>
      <c r="R147" s="4" t="s">
        <v>59</v>
      </c>
      <c r="S147" s="4" t="s">
        <v>59</v>
      </c>
      <c r="T147" s="4">
        <v>45832</v>
      </c>
      <c r="U147" s="4">
        <v>45829.893958333334</v>
      </c>
      <c r="V147" s="4">
        <v>45832.563738425924</v>
      </c>
      <c r="W147" s="4">
        <v>45835</v>
      </c>
      <c r="X147" s="4">
        <v>45832.704247685186</v>
      </c>
      <c r="Y147" s="4" t="s">
        <v>74</v>
      </c>
      <c r="Z147" s="4">
        <v>45837</v>
      </c>
      <c r="AA147" s="4">
        <v>45832.937372685185</v>
      </c>
      <c r="AB147" s="4">
        <v>45835</v>
      </c>
      <c r="AC147" s="4">
        <v>45838</v>
      </c>
      <c r="AD147" s="4">
        <v>45839</v>
      </c>
      <c r="AE147" s="4">
        <v>45841</v>
      </c>
      <c r="AF147" s="4"/>
      <c r="AG147" s="30" t="s">
        <v>436</v>
      </c>
      <c r="AH147" s="30" t="s">
        <v>174</v>
      </c>
      <c r="AI147" s="30" t="s">
        <v>1671</v>
      </c>
      <c r="AJ147" s="30" t="s">
        <v>175</v>
      </c>
      <c r="AK147" s="30" t="s">
        <v>85</v>
      </c>
      <c r="AL147" s="30" t="s">
        <v>176</v>
      </c>
      <c r="AM147" s="30" t="s">
        <v>177</v>
      </c>
      <c r="AN147" s="30">
        <v>8.0037000000000003</v>
      </c>
      <c r="AO147" s="30" t="s">
        <v>66</v>
      </c>
      <c r="AP147" s="30"/>
      <c r="AQ147" s="30"/>
      <c r="AR147" s="30" t="s">
        <v>66</v>
      </c>
      <c r="AS147" s="30"/>
      <c r="AT147" s="30"/>
      <c r="AU147" s="30" t="s">
        <v>210</v>
      </c>
      <c r="AV147" s="30" t="s">
        <v>211</v>
      </c>
      <c r="AW147" s="30">
        <v>29.759129999999999</v>
      </c>
      <c r="AX147" s="30" t="s">
        <v>1672</v>
      </c>
      <c r="AY147" s="30" t="s">
        <v>279</v>
      </c>
      <c r="AZ147" s="3">
        <v>328</v>
      </c>
      <c r="BA147" s="30" t="s">
        <v>59</v>
      </c>
      <c r="BB147" s="30">
        <v>328</v>
      </c>
      <c r="BC147" s="30" t="s">
        <v>59</v>
      </c>
      <c r="BD147" s="30" t="s">
        <v>59</v>
      </c>
      <c r="BE147" s="30" t="s">
        <v>59</v>
      </c>
      <c r="BF147" s="30" t="str">
        <f>IFERROR(VLOOKUP(Data_Power_app[[#This Row],[PRO ODER]],'Result'!H:J,3,0),"")</f>
        <v/>
      </c>
      <c r="BG147" s="11" t="str">
        <f>IFERROR(VLOOKUP(Data_Power_app[[#This Row],[PRO ODER]]&amp;"LAM",'Real Time'!A:E,4,0),"")</f>
        <v>ML-05</v>
      </c>
      <c r="BH1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7" s="30" t="str">
        <f>IFERROR(VLOOKUP(Data_Power_app[[#This Row],[PRO ODER]],'Xuất-Delay-SLT'!B:C,2,0),"")</f>
        <v/>
      </c>
      <c r="BJ147" s="30" t="str">
        <f>IFERROR(VLOOKUP(Data_Power_app[[#This Row],[PRO ODER]],'Plan Lean DC'!A:C,3,0),"")</f>
        <v/>
      </c>
      <c r="BK147" s="30" t="str">
        <f>IFERROR(VLOOKUP(Data_Power_app[[#This Row],[PRO ODER]]&amp;"LEAN_IN",'Real Time'!A:D,4,0),"")</f>
        <v>LEANLINE1_2</v>
      </c>
      <c r="BL147" s="30" t="str" cm="1">
        <f t="array" ref="BL147">IFERROR(_xlfn.IFS(Data_Power_app[[#This Row],[LEANLINE PLAN]]="","",Data_Power_app[[#This Row],[LEANLINE (REALTIME)]]="","",SEARCH(RIGHT(Data_Power_app[[#This Row],[LEANLINE (REALTIME)]],1),Data_Power_app[[#This Row],[LEANLINE PLAN]],1)&gt;0,"True"),"False")</f>
        <v/>
      </c>
    </row>
    <row r="148" spans="1:64" x14ac:dyDescent="0.25">
      <c r="A148" s="33">
        <v>1020</v>
      </c>
      <c r="B148" s="30" t="s">
        <v>3653</v>
      </c>
      <c r="C148" s="30" t="s">
        <v>3654</v>
      </c>
      <c r="D148" s="30" t="s">
        <v>172</v>
      </c>
      <c r="E148" s="30" t="s">
        <v>173</v>
      </c>
      <c r="F148" s="30" t="s">
        <v>58</v>
      </c>
      <c r="G148" s="30">
        <v>6503</v>
      </c>
      <c r="H148" s="4">
        <v>45827</v>
      </c>
      <c r="I148" s="30" t="s">
        <v>59</v>
      </c>
      <c r="J148" s="4">
        <v>45827</v>
      </c>
      <c r="K148" s="4">
        <v>45829</v>
      </c>
      <c r="L148" s="4">
        <v>45828.894791666666</v>
      </c>
      <c r="M148" s="4">
        <v>45831</v>
      </c>
      <c r="N148" s="4">
        <v>45829.217905092592</v>
      </c>
      <c r="O148" s="4" t="s">
        <v>59</v>
      </c>
      <c r="P148" s="4" t="s">
        <v>59</v>
      </c>
      <c r="Q148" s="4" t="s">
        <v>59</v>
      </c>
      <c r="R148" s="4" t="s">
        <v>59</v>
      </c>
      <c r="S148" s="4" t="s">
        <v>59</v>
      </c>
      <c r="T148" s="4">
        <v>45832</v>
      </c>
      <c r="U148" s="4">
        <v>45831.331053240741</v>
      </c>
      <c r="V148" s="4">
        <v>45832.356932870367</v>
      </c>
      <c r="W148" s="4">
        <v>45835</v>
      </c>
      <c r="X148" s="4">
        <v>45832.617488425924</v>
      </c>
      <c r="Y148" s="4" t="s">
        <v>74</v>
      </c>
      <c r="Z148" s="4">
        <v>45837</v>
      </c>
      <c r="AA148" s="4">
        <v>45832.100162037037</v>
      </c>
      <c r="AB148" s="4" t="s">
        <v>59</v>
      </c>
      <c r="AC148" s="4">
        <v>45838</v>
      </c>
      <c r="AD148" s="4">
        <v>45839</v>
      </c>
      <c r="AE148" s="4">
        <v>45841</v>
      </c>
      <c r="AF148" s="4">
        <v>45835</v>
      </c>
      <c r="AG148" s="30" t="s">
        <v>435</v>
      </c>
      <c r="AH148" s="30" t="s">
        <v>259</v>
      </c>
      <c r="AI148" s="30" t="s">
        <v>280</v>
      </c>
      <c r="AJ148" s="30" t="s">
        <v>175</v>
      </c>
      <c r="AK148" s="30" t="s">
        <v>85</v>
      </c>
      <c r="AL148" s="30" t="s">
        <v>176</v>
      </c>
      <c r="AM148" s="30" t="s">
        <v>177</v>
      </c>
      <c r="AN148" s="30">
        <v>147.43206000000001</v>
      </c>
      <c r="AO148" s="30" t="s">
        <v>66</v>
      </c>
      <c r="AP148" s="30"/>
      <c r="AQ148" s="30"/>
      <c r="AR148" s="30" t="s">
        <v>66</v>
      </c>
      <c r="AS148" s="30"/>
      <c r="AT148" s="30"/>
      <c r="AU148" s="30" t="s">
        <v>210</v>
      </c>
      <c r="AV148" s="30" t="s">
        <v>211</v>
      </c>
      <c r="AW148" s="30">
        <v>548.18822999999998</v>
      </c>
      <c r="AX148" s="30" t="s">
        <v>281</v>
      </c>
      <c r="AY148" s="30" t="s">
        <v>282</v>
      </c>
      <c r="AZ148" s="3">
        <v>6503</v>
      </c>
      <c r="BA148" s="30" t="s">
        <v>59</v>
      </c>
      <c r="BB148" s="30">
        <v>6503</v>
      </c>
      <c r="BC148" s="30" t="s">
        <v>59</v>
      </c>
      <c r="BD148" s="30" t="s">
        <v>59</v>
      </c>
      <c r="BE148" s="30" t="s">
        <v>59</v>
      </c>
      <c r="BF148" s="30" t="str">
        <f>IFERROR(VLOOKUP(Data_Power_app[[#This Row],[PRO ODER]],'Result'!H:J,3,0),"")</f>
        <v/>
      </c>
      <c r="BG148" s="11" t="str">
        <f>IFERROR(VLOOKUP(Data_Power_app[[#This Row],[PRO ODER]]&amp;"LAM",'Real Time'!A:E,4,0),"")</f>
        <v>ML-05</v>
      </c>
      <c r="BH1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8" s="30" t="str">
        <f>IFERROR(VLOOKUP(Data_Power_app[[#This Row],[PRO ODER]],'Xuất-Delay-SLT'!B:C,2,0),"")</f>
        <v/>
      </c>
      <c r="BJ148" s="30" t="str">
        <f>IFERROR(VLOOKUP(Data_Power_app[[#This Row],[PRO ODER]],'Plan Lean DC'!A:C,3,0),"")</f>
        <v/>
      </c>
      <c r="BK148" s="30" t="str">
        <f>IFERROR(VLOOKUP(Data_Power_app[[#This Row],[PRO ODER]]&amp;"LEAN_IN",'Real Time'!A:D,4,0),"")</f>
        <v>LEANLINE1_2</v>
      </c>
      <c r="BL148" s="30" t="str" cm="1">
        <f t="array" ref="BL148">IFERROR(_xlfn.IFS(Data_Power_app[[#This Row],[LEANLINE PLAN]]="","",Data_Power_app[[#This Row],[LEANLINE (REALTIME)]]="","",SEARCH(RIGHT(Data_Power_app[[#This Row],[LEANLINE (REALTIME)]],1),Data_Power_app[[#This Row],[LEANLINE PLAN]],1)&gt;0,"True"),"False")</f>
        <v/>
      </c>
    </row>
    <row r="149" spans="1:64" x14ac:dyDescent="0.25">
      <c r="A149" s="33">
        <v>1041</v>
      </c>
      <c r="B149" s="30" t="s">
        <v>1233</v>
      </c>
      <c r="C149" s="30" t="s">
        <v>1234</v>
      </c>
      <c r="D149" s="30" t="s">
        <v>172</v>
      </c>
      <c r="E149" s="30" t="s">
        <v>212</v>
      </c>
      <c r="F149" s="30" t="s">
        <v>58</v>
      </c>
      <c r="G149" s="30">
        <v>2996</v>
      </c>
      <c r="H149" s="4">
        <v>45828</v>
      </c>
      <c r="I149" s="30" t="s">
        <v>59</v>
      </c>
      <c r="J149" s="4">
        <v>45818</v>
      </c>
      <c r="K149" s="4">
        <v>45829</v>
      </c>
      <c r="L149" s="4">
        <v>45818.183136574073</v>
      </c>
      <c r="M149" s="4">
        <v>45831</v>
      </c>
      <c r="N149" s="4">
        <v>45822.357812499999</v>
      </c>
      <c r="O149" s="4" t="s">
        <v>59</v>
      </c>
      <c r="P149" s="4" t="s">
        <v>59</v>
      </c>
      <c r="Q149" s="4" t="s">
        <v>59</v>
      </c>
      <c r="R149" s="4" t="s">
        <v>59</v>
      </c>
      <c r="S149" s="4" t="s">
        <v>59</v>
      </c>
      <c r="T149" s="4">
        <v>45833</v>
      </c>
      <c r="U149" s="4">
        <v>45822.358090277776</v>
      </c>
      <c r="V149" s="4">
        <v>45825.484618055554</v>
      </c>
      <c r="W149" s="4">
        <v>45835</v>
      </c>
      <c r="X149" s="4">
        <v>45826.587118055555</v>
      </c>
      <c r="Y149" s="4" t="s">
        <v>74</v>
      </c>
      <c r="Z149" s="4">
        <v>45837</v>
      </c>
      <c r="AA149" s="4">
        <v>45826.08189814815</v>
      </c>
      <c r="AB149" s="4">
        <v>45835</v>
      </c>
      <c r="AC149" s="4">
        <v>45838</v>
      </c>
      <c r="AD149" s="4">
        <v>45839</v>
      </c>
      <c r="AE149" s="4">
        <v>45841</v>
      </c>
      <c r="AF149" s="4"/>
      <c r="AG149" s="30" t="s">
        <v>436</v>
      </c>
      <c r="AH149" s="30" t="s">
        <v>174</v>
      </c>
      <c r="AI149" s="30" t="s">
        <v>1228</v>
      </c>
      <c r="AJ149" s="30" t="s">
        <v>175</v>
      </c>
      <c r="AK149" s="30" t="s">
        <v>85</v>
      </c>
      <c r="AL149" s="30" t="s">
        <v>213</v>
      </c>
      <c r="AM149" s="30" t="s">
        <v>214</v>
      </c>
      <c r="AN149" s="30">
        <v>60.378189999999996</v>
      </c>
      <c r="AO149" s="30" t="s">
        <v>66</v>
      </c>
      <c r="AP149" s="30"/>
      <c r="AQ149" s="30"/>
      <c r="AR149" s="30" t="s">
        <v>66</v>
      </c>
      <c r="AS149" s="30"/>
      <c r="AT149" s="30"/>
      <c r="AU149" s="30" t="s">
        <v>215</v>
      </c>
      <c r="AV149" s="30" t="s">
        <v>216</v>
      </c>
      <c r="AW149" s="30">
        <v>264.08625999999998</v>
      </c>
      <c r="AX149" s="30" t="s">
        <v>1229</v>
      </c>
      <c r="AY149" s="30" t="s">
        <v>1230</v>
      </c>
      <c r="AZ149" s="3">
        <v>2996</v>
      </c>
      <c r="BA149" s="30" t="s">
        <v>59</v>
      </c>
      <c r="BB149" s="30">
        <v>2996</v>
      </c>
      <c r="BC149" s="30" t="s">
        <v>59</v>
      </c>
      <c r="BD149" s="30" t="s">
        <v>59</v>
      </c>
      <c r="BE149" s="30" t="s">
        <v>59</v>
      </c>
      <c r="BF149" s="30" t="str">
        <f>IFERROR(VLOOKUP(Data_Power_app[[#This Row],[PRO ODER]],'Result'!H:J,3,0),"")</f>
        <v>LAMINATION 4</v>
      </c>
      <c r="BG149" s="11" t="str">
        <f>IFERROR(VLOOKUP(Data_Power_app[[#This Row],[PRO ODER]]&amp;"LAM",'Real Time'!A:E,4,0),"")</f>
        <v>ML-06</v>
      </c>
      <c r="BH1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49" s="30" t="str">
        <f>IFERROR(VLOOKUP(Data_Power_app[[#This Row],[PRO ODER]],'Xuất-Delay-SLT'!B:C,2,0),"")</f>
        <v/>
      </c>
      <c r="BJ149" s="30" t="str">
        <f>IFERROR(VLOOKUP(Data_Power_app[[#This Row],[PRO ODER]],'Plan Lean DC'!A:C,3,0),"")</f>
        <v/>
      </c>
      <c r="BK149" s="30" t="str">
        <f>IFERROR(VLOOKUP(Data_Power_app[[#This Row],[PRO ODER]]&amp;"LEAN_IN",'Real Time'!A:D,4,0),"")</f>
        <v>LEANLINE1_2</v>
      </c>
      <c r="BL149" s="30" t="str" cm="1">
        <f t="array" ref="BL149">IFERROR(_xlfn.IFS(Data_Power_app[[#This Row],[LEANLINE PLAN]]="","",Data_Power_app[[#This Row],[LEANLINE (REALTIME)]]="","",SEARCH(RIGHT(Data_Power_app[[#This Row],[LEANLINE (REALTIME)]],1),Data_Power_app[[#This Row],[LEANLINE PLAN]],1)&gt;0,"True"),"False")</f>
        <v/>
      </c>
    </row>
    <row r="150" spans="1:64" x14ac:dyDescent="0.25">
      <c r="A150" s="33">
        <v>1181</v>
      </c>
      <c r="B150" s="30" t="s">
        <v>2826</v>
      </c>
      <c r="C150" s="30" t="s">
        <v>2827</v>
      </c>
      <c r="D150" s="30" t="s">
        <v>172</v>
      </c>
      <c r="E150" s="30" t="s">
        <v>212</v>
      </c>
      <c r="F150" s="30" t="s">
        <v>58</v>
      </c>
      <c r="G150" s="30">
        <v>411</v>
      </c>
      <c r="H150" s="4">
        <v>45826</v>
      </c>
      <c r="I150" s="30" t="s">
        <v>59</v>
      </c>
      <c r="J150" s="4">
        <v>45824</v>
      </c>
      <c r="K150" s="4">
        <v>45829</v>
      </c>
      <c r="L150" s="4">
        <v>45826.894467592596</v>
      </c>
      <c r="M150" s="4">
        <v>45831</v>
      </c>
      <c r="N150" s="4">
        <v>45831.502164351848</v>
      </c>
      <c r="O150" s="4" t="s">
        <v>59</v>
      </c>
      <c r="P150" s="4" t="s">
        <v>59</v>
      </c>
      <c r="Q150" s="4" t="s">
        <v>59</v>
      </c>
      <c r="R150" s="4" t="s">
        <v>59</v>
      </c>
      <c r="S150" s="4" t="s">
        <v>59</v>
      </c>
      <c r="T150" s="4">
        <v>45832</v>
      </c>
      <c r="U150" s="4">
        <v>45832.313240740739</v>
      </c>
      <c r="V150" s="4">
        <v>45833.369641203702</v>
      </c>
      <c r="W150" s="4">
        <v>45835</v>
      </c>
      <c r="X150" s="4">
        <v>45833.943182870367</v>
      </c>
      <c r="Y150" s="4" t="s">
        <v>74</v>
      </c>
      <c r="Z150" s="4">
        <v>45837</v>
      </c>
      <c r="AA150" s="4">
        <v>45834.687962962962</v>
      </c>
      <c r="AB150" s="4" t="s">
        <v>59</v>
      </c>
      <c r="AC150" s="4">
        <v>45838</v>
      </c>
      <c r="AD150" s="4">
        <v>45839</v>
      </c>
      <c r="AE150" s="4">
        <v>45841</v>
      </c>
      <c r="AF150" s="4">
        <v>45835</v>
      </c>
      <c r="AG150" s="30" t="s">
        <v>435</v>
      </c>
      <c r="AH150" s="30" t="s">
        <v>174</v>
      </c>
      <c r="AI150" s="30" t="s">
        <v>244</v>
      </c>
      <c r="AJ150" s="30" t="s">
        <v>175</v>
      </c>
      <c r="AK150" s="30" t="s">
        <v>63</v>
      </c>
      <c r="AL150" s="30" t="s">
        <v>208</v>
      </c>
      <c r="AM150" s="30" t="s">
        <v>209</v>
      </c>
      <c r="AN150" s="30">
        <v>6.3097000000000003</v>
      </c>
      <c r="AO150" s="30" t="s">
        <v>66</v>
      </c>
      <c r="AP150" s="30"/>
      <c r="AQ150" s="30"/>
      <c r="AR150" s="30" t="s">
        <v>66</v>
      </c>
      <c r="AS150" s="30"/>
      <c r="AT150" s="30"/>
      <c r="AU150" s="30" t="s">
        <v>210</v>
      </c>
      <c r="AV150" s="30" t="s">
        <v>211</v>
      </c>
      <c r="AW150" s="30">
        <v>27.592870000000001</v>
      </c>
      <c r="AX150" s="30" t="s">
        <v>245</v>
      </c>
      <c r="AY150" s="30" t="s">
        <v>246</v>
      </c>
      <c r="AZ150" s="3">
        <v>411</v>
      </c>
      <c r="BA150" s="30" t="s">
        <v>59</v>
      </c>
      <c r="BB150" s="30">
        <v>411</v>
      </c>
      <c r="BC150" s="30" t="s">
        <v>59</v>
      </c>
      <c r="BD150" s="30" t="s">
        <v>59</v>
      </c>
      <c r="BE150" s="30" t="s">
        <v>59</v>
      </c>
      <c r="BF150" s="30" t="str">
        <f>IFERROR(VLOOKUP(Data_Power_app[[#This Row],[PRO ODER]],'Result'!H:J,3,0),"")</f>
        <v>LAMINATION 4</v>
      </c>
      <c r="BG150" s="11" t="str">
        <f>IFERROR(VLOOKUP(Data_Power_app[[#This Row],[PRO ODER]]&amp;"LAM",'Real Time'!A:E,4,0),"")</f>
        <v>ML-06</v>
      </c>
      <c r="BH1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50" s="30" t="str">
        <f>IFERROR(VLOOKUP(Data_Power_app[[#This Row],[PRO ODER]],'Xuất-Delay-SLT'!B:C,2,0),"")</f>
        <v/>
      </c>
      <c r="BJ150" s="30" t="str">
        <f>IFERROR(VLOOKUP(Data_Power_app[[#This Row],[PRO ODER]],'Plan Lean DC'!A:C,3,0),"")</f>
        <v/>
      </c>
      <c r="BK150" s="30" t="str">
        <f>IFERROR(VLOOKUP(Data_Power_app[[#This Row],[PRO ODER]]&amp;"LEAN_IN",'Real Time'!A:D,4,0),"")</f>
        <v>LEANLINE1_2</v>
      </c>
      <c r="BL150" s="30" t="str" cm="1">
        <f t="array" ref="BL150">IFERROR(_xlfn.IFS(Data_Power_app[[#This Row],[LEANLINE PLAN]]="","",Data_Power_app[[#This Row],[LEANLINE (REALTIME)]]="","",SEARCH(RIGHT(Data_Power_app[[#This Row],[LEANLINE (REALTIME)]],1),Data_Power_app[[#This Row],[LEANLINE PLAN]],1)&gt;0,"True"),"False")</f>
        <v/>
      </c>
    </row>
    <row r="151" spans="1:64" x14ac:dyDescent="0.25">
      <c r="A151" s="33">
        <v>1183</v>
      </c>
      <c r="B151" s="30" t="s">
        <v>2829</v>
      </c>
      <c r="C151" s="30" t="s">
        <v>2830</v>
      </c>
      <c r="D151" s="30" t="s">
        <v>172</v>
      </c>
      <c r="E151" s="30" t="s">
        <v>212</v>
      </c>
      <c r="F151" s="30" t="s">
        <v>58</v>
      </c>
      <c r="G151" s="30">
        <v>111</v>
      </c>
      <c r="H151" s="4">
        <v>45826</v>
      </c>
      <c r="I151" s="30" t="s">
        <v>59</v>
      </c>
      <c r="J151" s="4">
        <v>45824</v>
      </c>
      <c r="K151" s="4">
        <v>45829</v>
      </c>
      <c r="L151" s="4">
        <v>45826.975474537037</v>
      </c>
      <c r="M151" s="4">
        <v>45831</v>
      </c>
      <c r="N151" s="4">
        <v>45831.50204861111</v>
      </c>
      <c r="O151" s="4" t="s">
        <v>59</v>
      </c>
      <c r="P151" s="4" t="s">
        <v>59</v>
      </c>
      <c r="Q151" s="4" t="s">
        <v>59</v>
      </c>
      <c r="R151" s="4" t="s">
        <v>59</v>
      </c>
      <c r="S151" s="4" t="s">
        <v>59</v>
      </c>
      <c r="T151" s="4">
        <v>45832</v>
      </c>
      <c r="U151" s="4">
        <v>45832.313425925924</v>
      </c>
      <c r="V151" s="4">
        <v>45833.369780092595</v>
      </c>
      <c r="W151" s="4">
        <v>45835</v>
      </c>
      <c r="X151" s="4">
        <v>45833.94326388889</v>
      </c>
      <c r="Y151" s="4" t="s">
        <v>74</v>
      </c>
      <c r="Z151" s="4">
        <v>45837</v>
      </c>
      <c r="AA151" s="4">
        <v>45834.688090277778</v>
      </c>
      <c r="AB151" s="4" t="s">
        <v>59</v>
      </c>
      <c r="AC151" s="4">
        <v>45838</v>
      </c>
      <c r="AD151" s="4">
        <v>45839</v>
      </c>
      <c r="AE151" s="4">
        <v>45841</v>
      </c>
      <c r="AF151" s="4">
        <v>45835</v>
      </c>
      <c r="AG151" s="30" t="s">
        <v>435</v>
      </c>
      <c r="AH151" s="30" t="s">
        <v>174</v>
      </c>
      <c r="AI151" s="30" t="s">
        <v>244</v>
      </c>
      <c r="AJ151" s="30" t="s">
        <v>175</v>
      </c>
      <c r="AK151" s="30" t="s">
        <v>63</v>
      </c>
      <c r="AL151" s="30" t="s">
        <v>208</v>
      </c>
      <c r="AM151" s="30" t="s">
        <v>209</v>
      </c>
      <c r="AN151" s="30">
        <v>1.64703</v>
      </c>
      <c r="AO151" s="30" t="s">
        <v>66</v>
      </c>
      <c r="AP151" s="30"/>
      <c r="AQ151" s="30"/>
      <c r="AR151" s="30" t="s">
        <v>66</v>
      </c>
      <c r="AS151" s="30"/>
      <c r="AT151" s="30"/>
      <c r="AU151" s="30" t="s">
        <v>210</v>
      </c>
      <c r="AV151" s="30" t="s">
        <v>211</v>
      </c>
      <c r="AW151" s="30">
        <v>7.2025399999999999</v>
      </c>
      <c r="AX151" s="30" t="s">
        <v>245</v>
      </c>
      <c r="AY151" s="30" t="s">
        <v>246</v>
      </c>
      <c r="AZ151" s="3">
        <v>111</v>
      </c>
      <c r="BA151" s="30" t="s">
        <v>59</v>
      </c>
      <c r="BB151" s="30">
        <v>111</v>
      </c>
      <c r="BC151" s="30" t="s">
        <v>59</v>
      </c>
      <c r="BD151" s="30" t="s">
        <v>59</v>
      </c>
      <c r="BE151" s="30" t="s">
        <v>59</v>
      </c>
      <c r="BF151" s="30" t="str">
        <f>IFERROR(VLOOKUP(Data_Power_app[[#This Row],[PRO ODER]],'Result'!H:J,3,0),"")</f>
        <v>LAMINATION 4</v>
      </c>
      <c r="BG151" s="11" t="str">
        <f>IFERROR(VLOOKUP(Data_Power_app[[#This Row],[PRO ODER]]&amp;"LAM",'Real Time'!A:E,4,0),"")</f>
        <v>ML-06</v>
      </c>
      <c r="BH1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51" s="30" t="str">
        <f>IFERROR(VLOOKUP(Data_Power_app[[#This Row],[PRO ODER]],'Xuất-Delay-SLT'!B:C,2,0),"")</f>
        <v/>
      </c>
      <c r="BJ151" s="30" t="str">
        <f>IFERROR(VLOOKUP(Data_Power_app[[#This Row],[PRO ODER]],'Plan Lean DC'!A:C,3,0),"")</f>
        <v/>
      </c>
      <c r="BK151" s="30" t="str">
        <f>IFERROR(VLOOKUP(Data_Power_app[[#This Row],[PRO ODER]]&amp;"LEAN_IN",'Real Time'!A:D,4,0),"")</f>
        <v>LEANLINE1_2</v>
      </c>
      <c r="BL151" s="30" t="str" cm="1">
        <f t="array" ref="BL151">IFERROR(_xlfn.IFS(Data_Power_app[[#This Row],[LEANLINE PLAN]]="","",Data_Power_app[[#This Row],[LEANLINE (REALTIME)]]="","",SEARCH(RIGHT(Data_Power_app[[#This Row],[LEANLINE (REALTIME)]],1),Data_Power_app[[#This Row],[LEANLINE PLAN]],1)&gt;0,"True"),"False")</f>
        <v/>
      </c>
    </row>
    <row r="152" spans="1:64" x14ac:dyDescent="0.25">
      <c r="A152" s="33">
        <v>1188</v>
      </c>
      <c r="B152" s="30" t="s">
        <v>1348</v>
      </c>
      <c r="C152" s="30" t="s">
        <v>1349</v>
      </c>
      <c r="D152" s="30" t="s">
        <v>81</v>
      </c>
      <c r="E152" s="30" t="s">
        <v>192</v>
      </c>
      <c r="F152" s="30" t="s">
        <v>58</v>
      </c>
      <c r="G152" s="30">
        <v>300</v>
      </c>
      <c r="H152" s="4">
        <v>45820</v>
      </c>
      <c r="I152" s="30" t="s">
        <v>59</v>
      </c>
      <c r="J152" s="4">
        <v>45818</v>
      </c>
      <c r="K152" s="4">
        <v>45821</v>
      </c>
      <c r="L152" s="4">
        <v>45819.662233796298</v>
      </c>
      <c r="M152" s="4">
        <v>45822</v>
      </c>
      <c r="N152" s="4">
        <v>45820.680497685185</v>
      </c>
      <c r="O152" s="4">
        <v>45826</v>
      </c>
      <c r="P152" s="4" t="s">
        <v>59</v>
      </c>
      <c r="Q152" s="4" t="s">
        <v>59</v>
      </c>
      <c r="R152" s="4" t="s">
        <v>59</v>
      </c>
      <c r="S152" s="4" t="s">
        <v>59</v>
      </c>
      <c r="T152" s="4">
        <v>45827</v>
      </c>
      <c r="U152" s="4">
        <v>45821.956909722219</v>
      </c>
      <c r="V152" s="4">
        <v>45824.815243055556</v>
      </c>
      <c r="W152" s="4">
        <v>45835</v>
      </c>
      <c r="X152" s="4">
        <v>45824.955000000002</v>
      </c>
      <c r="Y152" s="4" t="s">
        <v>60</v>
      </c>
      <c r="Z152" s="4">
        <v>45837</v>
      </c>
      <c r="AA152" s="4">
        <v>45826.600891203707</v>
      </c>
      <c r="AB152" s="4">
        <v>45835</v>
      </c>
      <c r="AC152" s="4">
        <v>45838</v>
      </c>
      <c r="AD152" s="4">
        <v>45839</v>
      </c>
      <c r="AE152" s="4">
        <v>45841</v>
      </c>
      <c r="AF152" s="4"/>
      <c r="AG152" s="30" t="s">
        <v>436</v>
      </c>
      <c r="AH152" s="30" t="s">
        <v>83</v>
      </c>
      <c r="AI152" s="30" t="s">
        <v>1334</v>
      </c>
      <c r="AJ152" s="30" t="s">
        <v>84</v>
      </c>
      <c r="AK152" s="30" t="s">
        <v>63</v>
      </c>
      <c r="AL152" s="30" t="s">
        <v>86</v>
      </c>
      <c r="AM152" s="30" t="s">
        <v>87</v>
      </c>
      <c r="AN152" s="30">
        <v>5.69747</v>
      </c>
      <c r="AO152" s="30" t="s">
        <v>66</v>
      </c>
      <c r="AP152" s="30"/>
      <c r="AQ152" s="30"/>
      <c r="AR152" s="30" t="s">
        <v>66</v>
      </c>
      <c r="AS152" s="30"/>
      <c r="AT152" s="30"/>
      <c r="AU152" s="30" t="s">
        <v>249</v>
      </c>
      <c r="AV152" s="30" t="s">
        <v>250</v>
      </c>
      <c r="AW152" s="30">
        <v>21.181940000000001</v>
      </c>
      <c r="AX152" s="30" t="s">
        <v>290</v>
      </c>
      <c r="AY152" s="30" t="s">
        <v>291</v>
      </c>
      <c r="AZ152" s="3">
        <v>300</v>
      </c>
      <c r="BA152" s="30" t="s">
        <v>59</v>
      </c>
      <c r="BB152" s="30">
        <v>300</v>
      </c>
      <c r="BC152" s="30" t="s">
        <v>59</v>
      </c>
      <c r="BD152" s="30" t="s">
        <v>59</v>
      </c>
      <c r="BE152" s="30" t="s">
        <v>59</v>
      </c>
      <c r="BF152" s="30" t="str">
        <f>IFERROR(VLOOKUP(Data_Power_app[[#This Row],[PRO ODER]],'Result'!H:J,3,0),"")</f>
        <v/>
      </c>
      <c r="BG152" s="11" t="str">
        <f>IFERROR(VLOOKUP(Data_Power_app[[#This Row],[PRO ODER]]&amp;"LAM",'Real Time'!A:E,4,0),"")</f>
        <v>ML-05</v>
      </c>
      <c r="BH1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2" s="30" t="str">
        <f>IFERROR(VLOOKUP(Data_Power_app[[#This Row],[PRO ODER]],'Xuất-Delay-SLT'!B:C,2,0),"")</f>
        <v/>
      </c>
      <c r="BJ152" s="30" t="str">
        <f>IFERROR(VLOOKUP(Data_Power_app[[#This Row],[PRO ODER]],'Plan Lean DC'!A:C,3,0),"")</f>
        <v/>
      </c>
      <c r="BK152" s="30" t="str">
        <f>IFERROR(VLOOKUP(Data_Power_app[[#This Row],[PRO ODER]]&amp;"LEAN_IN",'Real Time'!A:D,4,0),"")</f>
        <v>LEAN-03</v>
      </c>
      <c r="BL152" s="30" t="str" cm="1">
        <f t="array" ref="BL152">IFERROR(_xlfn.IFS(Data_Power_app[[#This Row],[LEANLINE PLAN]]="","",Data_Power_app[[#This Row],[LEANLINE (REALTIME)]]="","",SEARCH(RIGHT(Data_Power_app[[#This Row],[LEANLINE (REALTIME)]],1),Data_Power_app[[#This Row],[LEANLINE PLAN]],1)&gt;0,"True"),"False")</f>
        <v/>
      </c>
    </row>
    <row r="153" spans="1:64" x14ac:dyDescent="0.25">
      <c r="A153" s="33">
        <v>1200</v>
      </c>
      <c r="B153" s="30" t="s">
        <v>3658</v>
      </c>
      <c r="C153" s="30" t="s">
        <v>3659</v>
      </c>
      <c r="D153" s="30" t="s">
        <v>57</v>
      </c>
      <c r="E153" s="30" t="s">
        <v>98</v>
      </c>
      <c r="F153" s="30" t="s">
        <v>58</v>
      </c>
      <c r="G153" s="30">
        <v>7835</v>
      </c>
      <c r="H153" s="4">
        <v>45828</v>
      </c>
      <c r="I153" s="30" t="s">
        <v>59</v>
      </c>
      <c r="J153" s="4">
        <v>45827</v>
      </c>
      <c r="K153" s="4">
        <v>45829</v>
      </c>
      <c r="L153" s="4">
        <v>45828.061423611114</v>
      </c>
      <c r="M153" s="4">
        <v>45831</v>
      </c>
      <c r="N153" s="4">
        <v>45828.197152777779</v>
      </c>
      <c r="O153" s="4" t="s">
        <v>59</v>
      </c>
      <c r="P153" s="4" t="s">
        <v>59</v>
      </c>
      <c r="Q153" s="4" t="s">
        <v>59</v>
      </c>
      <c r="R153" s="4" t="s">
        <v>59</v>
      </c>
      <c r="S153" s="4" t="s">
        <v>59</v>
      </c>
      <c r="T153" s="4">
        <v>45832</v>
      </c>
      <c r="U153" s="4">
        <v>45829.300208333334</v>
      </c>
      <c r="V153" s="4">
        <v>45831.404363425929</v>
      </c>
      <c r="W153" s="4">
        <v>45834</v>
      </c>
      <c r="X153" s="4">
        <v>45831.868692129632</v>
      </c>
      <c r="Y153" s="4" t="s">
        <v>74</v>
      </c>
      <c r="Z153" s="4">
        <v>45836</v>
      </c>
      <c r="AA153" s="4">
        <v>45831.21292824074</v>
      </c>
      <c r="AB153" s="4">
        <v>45835</v>
      </c>
      <c r="AC153" s="4">
        <v>45838</v>
      </c>
      <c r="AD153" s="4">
        <v>45839</v>
      </c>
      <c r="AE153" s="4">
        <v>45841</v>
      </c>
      <c r="AF153" s="4"/>
      <c r="AG153" s="30" t="s">
        <v>436</v>
      </c>
      <c r="AH153" s="30" t="s">
        <v>99</v>
      </c>
      <c r="AI153" s="30" t="s">
        <v>3660</v>
      </c>
      <c r="AJ153" s="30" t="s">
        <v>62</v>
      </c>
      <c r="AK153" s="30" t="s">
        <v>63</v>
      </c>
      <c r="AL153" s="30" t="s">
        <v>64</v>
      </c>
      <c r="AM153" s="30" t="s">
        <v>65</v>
      </c>
      <c r="AN153" s="30">
        <v>242.67381</v>
      </c>
      <c r="AO153" s="30" t="s">
        <v>66</v>
      </c>
      <c r="AP153" s="30"/>
      <c r="AQ153" s="30"/>
      <c r="AR153" s="30" t="s">
        <v>66</v>
      </c>
      <c r="AS153" s="30"/>
      <c r="AT153" s="30"/>
      <c r="AU153" s="30" t="s">
        <v>2852</v>
      </c>
      <c r="AV153" s="30" t="s">
        <v>2853</v>
      </c>
      <c r="AW153" s="30">
        <v>530.76418999999999</v>
      </c>
      <c r="AX153" s="30" t="s">
        <v>67</v>
      </c>
      <c r="AY153" s="30" t="s">
        <v>68</v>
      </c>
      <c r="AZ153" s="3">
        <v>7835</v>
      </c>
      <c r="BA153" s="30" t="s">
        <v>59</v>
      </c>
      <c r="BB153" s="30">
        <v>7835</v>
      </c>
      <c r="BC153" s="30" t="s">
        <v>59</v>
      </c>
      <c r="BD153" s="30" t="s">
        <v>59</v>
      </c>
      <c r="BE153" s="30" t="s">
        <v>59</v>
      </c>
      <c r="BF153" s="30" t="str">
        <f>IFERROR(VLOOKUP(Data_Power_app[[#This Row],[PRO ODER]],'Result'!H:J,3,0),"")</f>
        <v/>
      </c>
      <c r="BG153" s="11" t="str">
        <f>IFERROR(VLOOKUP(Data_Power_app[[#This Row],[PRO ODER]]&amp;"LAM",'Real Time'!A:E,4,0),"")</f>
        <v>ML-06</v>
      </c>
      <c r="BH1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3" s="30" t="str">
        <f>IFERROR(VLOOKUP(Data_Power_app[[#This Row],[PRO ODER]],'Xuất-Delay-SLT'!B:C,2,0),"")</f>
        <v/>
      </c>
      <c r="BJ153" s="30" t="str">
        <f>IFERROR(VLOOKUP(Data_Power_app[[#This Row],[PRO ODER]],'Plan Lean DC'!A:C,3,0),"")</f>
        <v/>
      </c>
      <c r="BK153" s="30" t="str">
        <f>IFERROR(VLOOKUP(Data_Power_app[[#This Row],[PRO ODER]]&amp;"LEAN_IN",'Real Time'!A:D,4,0),"")</f>
        <v>LEANLINE1_2</v>
      </c>
      <c r="BL153" s="30" t="str" cm="1">
        <f t="array" ref="BL153">IFERROR(_xlfn.IFS(Data_Power_app[[#This Row],[LEANLINE PLAN]]="","",Data_Power_app[[#This Row],[LEANLINE (REALTIME)]]="","",SEARCH(RIGHT(Data_Power_app[[#This Row],[LEANLINE (REALTIME)]],1),Data_Power_app[[#This Row],[LEANLINE PLAN]],1)&gt;0,"True"),"False")</f>
        <v/>
      </c>
    </row>
    <row r="154" spans="1:64" x14ac:dyDescent="0.25">
      <c r="A154" s="33">
        <v>1211</v>
      </c>
      <c r="B154" s="30" t="s">
        <v>729</v>
      </c>
      <c r="C154" s="30" t="s">
        <v>730</v>
      </c>
      <c r="D154" s="30" t="s">
        <v>77</v>
      </c>
      <c r="E154" s="30" t="s">
        <v>108</v>
      </c>
      <c r="F154" s="30" t="s">
        <v>58</v>
      </c>
      <c r="G154" s="30">
        <v>58</v>
      </c>
      <c r="H154" s="4">
        <v>45828</v>
      </c>
      <c r="I154" s="30" t="s">
        <v>59</v>
      </c>
      <c r="J154" s="4">
        <v>45815</v>
      </c>
      <c r="K154" s="4">
        <v>45829</v>
      </c>
      <c r="L154" s="4">
        <v>45811.896990740737</v>
      </c>
      <c r="M154" s="4">
        <v>45831</v>
      </c>
      <c r="N154" s="4">
        <v>45811.222604166665</v>
      </c>
      <c r="O154" s="4" t="s">
        <v>59</v>
      </c>
      <c r="P154" s="4" t="s">
        <v>59</v>
      </c>
      <c r="Q154" s="4" t="s">
        <v>59</v>
      </c>
      <c r="R154" s="4" t="s">
        <v>59</v>
      </c>
      <c r="S154" s="4" t="s">
        <v>59</v>
      </c>
      <c r="T154" s="4">
        <v>45832</v>
      </c>
      <c r="U154" s="4">
        <v>45812.057280092595</v>
      </c>
      <c r="V154" s="4">
        <v>45817.757303240738</v>
      </c>
      <c r="W154" s="4">
        <v>45835</v>
      </c>
      <c r="X154" s="4">
        <v>45818.676342592589</v>
      </c>
      <c r="Y154" s="4" t="s">
        <v>74</v>
      </c>
      <c r="Z154" s="4">
        <v>45837</v>
      </c>
      <c r="AA154" s="4">
        <v>45818.676620370374</v>
      </c>
      <c r="AB154" s="4">
        <v>45835</v>
      </c>
      <c r="AC154" s="4">
        <v>45838</v>
      </c>
      <c r="AD154" s="4">
        <v>45839</v>
      </c>
      <c r="AE154" s="4">
        <v>45841</v>
      </c>
      <c r="AF154" s="4"/>
      <c r="AG154" s="30" t="s">
        <v>436</v>
      </c>
      <c r="AH154" s="30" t="s">
        <v>168</v>
      </c>
      <c r="AI154" s="30" t="s">
        <v>496</v>
      </c>
      <c r="AJ154" s="30" t="s">
        <v>129</v>
      </c>
      <c r="AK154" s="30" t="s">
        <v>85</v>
      </c>
      <c r="AL154" s="30" t="s">
        <v>308</v>
      </c>
      <c r="AM154" s="30" t="s">
        <v>309</v>
      </c>
      <c r="AN154" s="30">
        <v>2.0783800000000001</v>
      </c>
      <c r="AO154" s="30" t="s">
        <v>66</v>
      </c>
      <c r="AP154" s="30"/>
      <c r="AQ154" s="30"/>
      <c r="AR154" s="30" t="s">
        <v>66</v>
      </c>
      <c r="AS154" s="30"/>
      <c r="AT154" s="30"/>
      <c r="AU154" s="30" t="s">
        <v>157</v>
      </c>
      <c r="AV154" s="30" t="s">
        <v>158</v>
      </c>
      <c r="AW154" s="30">
        <v>4.54528</v>
      </c>
      <c r="AX154" s="30" t="s">
        <v>1134</v>
      </c>
      <c r="AY154" s="30" t="s">
        <v>1135</v>
      </c>
      <c r="AZ154" s="3">
        <v>21.5</v>
      </c>
      <c r="BA154" s="30" t="s">
        <v>59</v>
      </c>
      <c r="BB154" s="30">
        <v>58</v>
      </c>
      <c r="BC154" s="30" t="s">
        <v>59</v>
      </c>
      <c r="BD154" s="30" t="s">
        <v>59</v>
      </c>
      <c r="BE154" s="30" t="s">
        <v>59</v>
      </c>
      <c r="BF154" s="30" t="str">
        <f>IFERROR(VLOOKUP(Data_Power_app[[#This Row],[PRO ODER]],'Result'!H:J,3,0),"")</f>
        <v/>
      </c>
      <c r="BG154" s="11" t="str">
        <f>IFERROR(VLOOKUP(Data_Power_app[[#This Row],[PRO ODER]]&amp;"LAM",'Real Time'!A:E,4,0),"")</f>
        <v>ML-06</v>
      </c>
      <c r="BH1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4" s="30" t="str">
        <f>IFERROR(VLOOKUP(Data_Power_app[[#This Row],[PRO ODER]],'Xuất-Delay-SLT'!B:C,2,0),"")</f>
        <v/>
      </c>
      <c r="BJ154" s="30" t="str">
        <f>IFERROR(VLOOKUP(Data_Power_app[[#This Row],[PRO ODER]],'Plan Lean DC'!A:C,3,0),"")</f>
        <v/>
      </c>
      <c r="BK154" s="30" t="str">
        <f>IFERROR(VLOOKUP(Data_Power_app[[#This Row],[PRO ODER]]&amp;"LEAN_IN",'Real Time'!A:D,4,0),"")</f>
        <v>LEANLINE1_2</v>
      </c>
      <c r="BL154" s="30" t="str" cm="1">
        <f t="array" ref="BL154">IFERROR(_xlfn.IFS(Data_Power_app[[#This Row],[LEANLINE PLAN]]="","",Data_Power_app[[#This Row],[LEANLINE (REALTIME)]]="","",SEARCH(RIGHT(Data_Power_app[[#This Row],[LEANLINE (REALTIME)]],1),Data_Power_app[[#This Row],[LEANLINE PLAN]],1)&gt;0,"True"),"False")</f>
        <v/>
      </c>
    </row>
    <row r="155" spans="1:64" x14ac:dyDescent="0.25">
      <c r="A155" s="33">
        <v>1212</v>
      </c>
      <c r="B155" s="30" t="s">
        <v>737</v>
      </c>
      <c r="C155" s="30" t="s">
        <v>738</v>
      </c>
      <c r="D155" s="30" t="s">
        <v>77</v>
      </c>
      <c r="E155" s="30" t="s">
        <v>108</v>
      </c>
      <c r="F155" s="30" t="s">
        <v>69</v>
      </c>
      <c r="G155" s="30">
        <v>54</v>
      </c>
      <c r="H155" s="4">
        <v>45833</v>
      </c>
      <c r="I155" s="30" t="s">
        <v>59</v>
      </c>
      <c r="J155" s="4">
        <v>45815</v>
      </c>
      <c r="K155" s="4">
        <v>45834</v>
      </c>
      <c r="L155" s="4">
        <v>45812.657233796293</v>
      </c>
      <c r="M155" s="4" t="s">
        <v>59</v>
      </c>
      <c r="N155" s="4"/>
      <c r="O155" s="4" t="s">
        <v>59</v>
      </c>
      <c r="P155" s="4" t="s">
        <v>59</v>
      </c>
      <c r="Q155" s="4" t="s">
        <v>59</v>
      </c>
      <c r="R155" s="4" t="s">
        <v>59</v>
      </c>
      <c r="S155" s="4" t="s">
        <v>59</v>
      </c>
      <c r="T155" s="4" t="s">
        <v>59</v>
      </c>
      <c r="U155" s="4"/>
      <c r="V155" s="4"/>
      <c r="W155" s="4"/>
      <c r="X155" s="4">
        <v>45813.52983796296</v>
      </c>
      <c r="Y155" s="4" t="s">
        <v>70</v>
      </c>
      <c r="Z155" s="4" t="s">
        <v>59</v>
      </c>
      <c r="AA155" s="4">
        <v>45821.670335648145</v>
      </c>
      <c r="AB155" s="4">
        <v>45835</v>
      </c>
      <c r="AC155" s="4" t="s">
        <v>59</v>
      </c>
      <c r="AD155" s="4">
        <v>45839</v>
      </c>
      <c r="AE155" s="4">
        <v>45841</v>
      </c>
      <c r="AF155" s="4"/>
      <c r="AG155" s="30" t="s">
        <v>436</v>
      </c>
      <c r="AH155" s="30" t="s">
        <v>160</v>
      </c>
      <c r="AI155" s="30" t="s">
        <v>440</v>
      </c>
      <c r="AJ155" s="30" t="s">
        <v>71</v>
      </c>
      <c r="AK155" s="30" t="s">
        <v>63</v>
      </c>
      <c r="AL155" s="30" t="s">
        <v>161</v>
      </c>
      <c r="AM155" s="30" t="s">
        <v>162</v>
      </c>
      <c r="AN155" s="30">
        <v>1.1848700000000001</v>
      </c>
      <c r="AO155" s="30" t="s">
        <v>66</v>
      </c>
      <c r="AP155" s="30"/>
      <c r="AQ155" s="30"/>
      <c r="AR155" s="30" t="s">
        <v>66</v>
      </c>
      <c r="AS155" s="30"/>
      <c r="AT155" s="30"/>
      <c r="AU155" s="30" t="s">
        <v>217</v>
      </c>
      <c r="AV155" s="30" t="s">
        <v>218</v>
      </c>
      <c r="AW155" s="30">
        <v>2.59111</v>
      </c>
      <c r="AX155" s="30" t="s">
        <v>441</v>
      </c>
      <c r="AY155" s="30" t="s">
        <v>442</v>
      </c>
      <c r="AZ155" s="3">
        <v>54</v>
      </c>
      <c r="BA155" s="30" t="s">
        <v>133</v>
      </c>
      <c r="BB155" s="30">
        <v>54</v>
      </c>
      <c r="BC155" s="30" t="s">
        <v>59</v>
      </c>
      <c r="BD155" s="30" t="s">
        <v>59</v>
      </c>
      <c r="BE155" s="30" t="s">
        <v>267</v>
      </c>
      <c r="BF155" s="30" t="str">
        <f>IFERROR(VLOOKUP(Data_Power_app[[#This Row],[PRO ODER]],'Result'!H:J,3,0),"")</f>
        <v/>
      </c>
      <c r="BG155" s="11" t="str">
        <f>IFERROR(VLOOKUP(Data_Power_app[[#This Row],[PRO ODER]]&amp;"LAM",'Real Time'!A:E,4,0),"")</f>
        <v>ML-04</v>
      </c>
      <c r="BH1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5" s="30" t="str">
        <f>IFERROR(VLOOKUP(Data_Power_app[[#This Row],[PRO ODER]],'Xuất-Delay-SLT'!B:C,2,0),"")</f>
        <v/>
      </c>
      <c r="BJ155" s="30" t="str">
        <f>IFERROR(VLOOKUP(Data_Power_app[[#This Row],[PRO ODER]],'Plan Lean DC'!A:C,3,0),"")</f>
        <v>Line 6, 8, 9</v>
      </c>
      <c r="BK155" s="30" t="str">
        <f>IFERROR(VLOOKUP(Data_Power_app[[#This Row],[PRO ODER]]&amp;"LEAN_IN",'Real Time'!A:D,4,0),"")</f>
        <v>LEAN-06</v>
      </c>
      <c r="BL155" s="30" t="str" cm="1">
        <f t="array" ref="BL155">IFERROR(_xlfn.IFS(Data_Power_app[[#This Row],[LEANLINE PLAN]]="","",Data_Power_app[[#This Row],[LEANLINE (REALTIME)]]="","",SEARCH(RIGHT(Data_Power_app[[#This Row],[LEANLINE (REALTIME)]],1),Data_Power_app[[#This Row],[LEANLINE PLAN]],1)&gt;0,"True"),"False")</f>
        <v>True</v>
      </c>
    </row>
    <row r="156" spans="1:64" x14ac:dyDescent="0.25">
      <c r="A156" s="33">
        <v>1272</v>
      </c>
      <c r="B156" s="30" t="s">
        <v>3376</v>
      </c>
      <c r="C156" s="30" t="s">
        <v>3377</v>
      </c>
      <c r="D156" s="30" t="s">
        <v>172</v>
      </c>
      <c r="E156" s="30" t="s">
        <v>173</v>
      </c>
      <c r="F156" s="30" t="s">
        <v>58</v>
      </c>
      <c r="G156" s="30">
        <v>752</v>
      </c>
      <c r="H156" s="4">
        <v>45828</v>
      </c>
      <c r="I156" s="30" t="s">
        <v>59</v>
      </c>
      <c r="J156" s="4">
        <v>45826</v>
      </c>
      <c r="K156" s="4">
        <v>45829</v>
      </c>
      <c r="L156" s="4">
        <v>45827.829097222224</v>
      </c>
      <c r="M156" s="4">
        <v>45831</v>
      </c>
      <c r="N156" s="4">
        <v>45828.503842592596</v>
      </c>
      <c r="O156" s="4" t="s">
        <v>59</v>
      </c>
      <c r="P156" s="4" t="s">
        <v>59</v>
      </c>
      <c r="Q156" s="4" t="s">
        <v>59</v>
      </c>
      <c r="R156" s="4" t="s">
        <v>59</v>
      </c>
      <c r="S156" s="4" t="s">
        <v>59</v>
      </c>
      <c r="T156" s="4">
        <v>45833</v>
      </c>
      <c r="U156" s="4">
        <v>45829.184247685182</v>
      </c>
      <c r="V156" s="4">
        <v>45832.357094907406</v>
      </c>
      <c r="W156" s="4">
        <v>45834</v>
      </c>
      <c r="X156" s="4">
        <v>45832.952164351853</v>
      </c>
      <c r="Y156" s="4" t="s">
        <v>74</v>
      </c>
      <c r="Z156" s="4">
        <v>45836</v>
      </c>
      <c r="AA156" s="4">
        <v>45833.668171296296</v>
      </c>
      <c r="AB156" s="4" t="s">
        <v>59</v>
      </c>
      <c r="AC156" s="4">
        <v>45838</v>
      </c>
      <c r="AD156" s="4">
        <v>45839</v>
      </c>
      <c r="AE156" s="4">
        <v>45842</v>
      </c>
      <c r="AF156" s="4">
        <v>45835</v>
      </c>
      <c r="AG156" s="30" t="s">
        <v>435</v>
      </c>
      <c r="AH156" s="30" t="s">
        <v>174</v>
      </c>
      <c r="AI156" s="30" t="s">
        <v>1671</v>
      </c>
      <c r="AJ156" s="30" t="s">
        <v>175</v>
      </c>
      <c r="AK156" s="30" t="s">
        <v>85</v>
      </c>
      <c r="AL156" s="30" t="s">
        <v>176</v>
      </c>
      <c r="AM156" s="30" t="s">
        <v>177</v>
      </c>
      <c r="AN156" s="30">
        <v>18.065989999999999</v>
      </c>
      <c r="AO156" s="30" t="s">
        <v>66</v>
      </c>
      <c r="AP156" s="30"/>
      <c r="AQ156" s="30"/>
      <c r="AR156" s="30" t="s">
        <v>66</v>
      </c>
      <c r="AS156" s="30"/>
      <c r="AT156" s="30"/>
      <c r="AU156" s="30" t="s">
        <v>210</v>
      </c>
      <c r="AV156" s="30" t="s">
        <v>211</v>
      </c>
      <c r="AW156" s="30">
        <v>67.172330000000002</v>
      </c>
      <c r="AX156" s="30" t="s">
        <v>1672</v>
      </c>
      <c r="AY156" s="30" t="s">
        <v>279</v>
      </c>
      <c r="AZ156" s="3">
        <v>752</v>
      </c>
      <c r="BA156" s="30" t="s">
        <v>59</v>
      </c>
      <c r="BB156" s="30">
        <v>752</v>
      </c>
      <c r="BC156" s="30" t="s">
        <v>59</v>
      </c>
      <c r="BD156" s="30" t="s">
        <v>59</v>
      </c>
      <c r="BE156" s="30" t="s">
        <v>59</v>
      </c>
      <c r="BF156" s="30" t="str">
        <f>IFERROR(VLOOKUP(Data_Power_app[[#This Row],[PRO ODER]],'Result'!H:J,3,0),"")</f>
        <v>LAMINATION 6</v>
      </c>
      <c r="BG156" s="11" t="str">
        <f>IFERROR(VLOOKUP(Data_Power_app[[#This Row],[PRO ODER]]&amp;"LAM",'Real Time'!A:E,4,0),"")</f>
        <v>ML-06</v>
      </c>
      <c r="BH1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56" s="30" t="str">
        <f>IFERROR(VLOOKUP(Data_Power_app[[#This Row],[PRO ODER]],'Xuất-Delay-SLT'!B:C,2,0),"")</f>
        <v/>
      </c>
      <c r="BJ156" s="30" t="str">
        <f>IFERROR(VLOOKUP(Data_Power_app[[#This Row],[PRO ODER]],'Plan Lean DC'!A:C,3,0),"")</f>
        <v/>
      </c>
      <c r="BK156" s="30" t="str">
        <f>IFERROR(VLOOKUP(Data_Power_app[[#This Row],[PRO ODER]]&amp;"LEAN_IN",'Real Time'!A:D,4,0),"")</f>
        <v>LEANLINE1_2</v>
      </c>
      <c r="BL156" s="30" t="str" cm="1">
        <f t="array" ref="BL156">IFERROR(_xlfn.IFS(Data_Power_app[[#This Row],[LEANLINE PLAN]]="","",Data_Power_app[[#This Row],[LEANLINE (REALTIME)]]="","",SEARCH(RIGHT(Data_Power_app[[#This Row],[LEANLINE (REALTIME)]],1),Data_Power_app[[#This Row],[LEANLINE PLAN]],1)&gt;0,"True"),"False")</f>
        <v/>
      </c>
    </row>
    <row r="157" spans="1:64" x14ac:dyDescent="0.25">
      <c r="A157" s="33">
        <v>1305</v>
      </c>
      <c r="B157" s="30" t="s">
        <v>4938</v>
      </c>
      <c r="C157" s="30" t="s">
        <v>4479</v>
      </c>
      <c r="D157" s="30" t="s">
        <v>57</v>
      </c>
      <c r="E157" s="30" t="s">
        <v>88</v>
      </c>
      <c r="F157" s="30" t="s">
        <v>58</v>
      </c>
      <c r="G157" s="30">
        <v>5</v>
      </c>
      <c r="H157" s="4">
        <v>45829</v>
      </c>
      <c r="I157" s="30" t="s">
        <v>59</v>
      </c>
      <c r="J157" s="4">
        <v>45828</v>
      </c>
      <c r="K157" s="4">
        <v>45833</v>
      </c>
      <c r="L157" s="4">
        <v>45828.126527777778</v>
      </c>
      <c r="M157" s="4">
        <v>45834</v>
      </c>
      <c r="N157" s="4">
        <v>45828.214918981481</v>
      </c>
      <c r="O157" s="4" t="s">
        <v>59</v>
      </c>
      <c r="P157" s="4" t="s">
        <v>59</v>
      </c>
      <c r="Q157" s="4" t="s">
        <v>59</v>
      </c>
      <c r="R157" s="4" t="s">
        <v>59</v>
      </c>
      <c r="S157" s="4" t="s">
        <v>59</v>
      </c>
      <c r="T157" s="4">
        <v>45835</v>
      </c>
      <c r="U157" s="4">
        <v>45829.653969907406</v>
      </c>
      <c r="V157" s="4">
        <v>45831.495196759257</v>
      </c>
      <c r="W157" s="4">
        <v>45836</v>
      </c>
      <c r="X157" s="4">
        <v>45834.09412037037</v>
      </c>
      <c r="Y157" s="4" t="s">
        <v>74</v>
      </c>
      <c r="Z157" s="4">
        <v>45836</v>
      </c>
      <c r="AA157" s="4">
        <v>45834.094583333332</v>
      </c>
      <c r="AB157" s="4" t="s">
        <v>59</v>
      </c>
      <c r="AC157" s="4">
        <v>45838</v>
      </c>
      <c r="AD157" s="4">
        <v>45839</v>
      </c>
      <c r="AE157" s="4">
        <v>45842</v>
      </c>
      <c r="AF157" s="4">
        <v>45835</v>
      </c>
      <c r="AG157" s="30" t="s">
        <v>435</v>
      </c>
      <c r="AH157" s="30" t="s">
        <v>90</v>
      </c>
      <c r="AI157" s="30" t="s">
        <v>364</v>
      </c>
      <c r="AJ157" s="30" t="s">
        <v>62</v>
      </c>
      <c r="AK157" s="30" t="s">
        <v>85</v>
      </c>
      <c r="AL157" s="30" t="s">
        <v>64</v>
      </c>
      <c r="AM157" s="30" t="s">
        <v>65</v>
      </c>
      <c r="AN157" s="30">
        <v>0.21251999999999999</v>
      </c>
      <c r="AO157" s="30" t="s">
        <v>66</v>
      </c>
      <c r="AP157" s="30"/>
      <c r="AQ157" s="30"/>
      <c r="AR157" s="30" t="s">
        <v>66</v>
      </c>
      <c r="AS157" s="30"/>
      <c r="AT157" s="30"/>
      <c r="AU157" s="30" t="s">
        <v>365</v>
      </c>
      <c r="AV157" s="30" t="s">
        <v>366</v>
      </c>
      <c r="AW157" s="30">
        <v>0.46476000000000001</v>
      </c>
      <c r="AX157" s="30" t="s">
        <v>67</v>
      </c>
      <c r="AY157" s="30" t="s">
        <v>68</v>
      </c>
      <c r="AZ157" s="3">
        <v>5</v>
      </c>
      <c r="BA157" s="30" t="s">
        <v>59</v>
      </c>
      <c r="BB157" s="30">
        <v>5</v>
      </c>
      <c r="BC157" s="30" t="s">
        <v>59</v>
      </c>
      <c r="BD157" s="30" t="s">
        <v>59</v>
      </c>
      <c r="BE157" s="30" t="s">
        <v>59</v>
      </c>
      <c r="BF157" s="30" t="str">
        <f>IFERROR(VLOOKUP(Data_Power_app[[#This Row],[PRO ODER]],'Result'!H:J,3,0),"")</f>
        <v/>
      </c>
      <c r="BG157" s="11" t="str">
        <f>IFERROR(VLOOKUP(Data_Power_app[[#This Row],[PRO ODER]]&amp;"LAM",'Real Time'!A:E,4,0),"")</f>
        <v>ML-06</v>
      </c>
      <c r="BH1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7" s="30" t="str">
        <f>IFERROR(VLOOKUP(Data_Power_app[[#This Row],[PRO ODER]],'Xuất-Delay-SLT'!B:C,2,0),"")</f>
        <v/>
      </c>
      <c r="BJ157" s="30" t="str">
        <f>IFERROR(VLOOKUP(Data_Power_app[[#This Row],[PRO ODER]],'Plan Lean DC'!A:C,3,0),"")</f>
        <v/>
      </c>
      <c r="BK157" s="30" t="str">
        <f>IFERROR(VLOOKUP(Data_Power_app[[#This Row],[PRO ODER]]&amp;"LEAN_IN",'Real Time'!A:D,4,0),"")</f>
        <v>LEANLINE1_2</v>
      </c>
      <c r="BL157" s="30" t="str" cm="1">
        <f t="array" ref="BL157">IFERROR(_xlfn.IFS(Data_Power_app[[#This Row],[LEANLINE PLAN]]="","",Data_Power_app[[#This Row],[LEANLINE (REALTIME)]]="","",SEARCH(RIGHT(Data_Power_app[[#This Row],[LEANLINE (REALTIME)]],1),Data_Power_app[[#This Row],[LEANLINE PLAN]],1)&gt;0,"True"),"False")</f>
        <v/>
      </c>
    </row>
    <row r="158" spans="1:64" x14ac:dyDescent="0.25">
      <c r="A158" s="33">
        <v>1306</v>
      </c>
      <c r="B158" s="30" t="s">
        <v>360</v>
      </c>
      <c r="C158" s="30" t="s">
        <v>361</v>
      </c>
      <c r="D158" s="30" t="s">
        <v>77</v>
      </c>
      <c r="E158" s="30" t="s">
        <v>78</v>
      </c>
      <c r="F158" s="30" t="s">
        <v>58</v>
      </c>
      <c r="G158" s="30">
        <v>645</v>
      </c>
      <c r="H158" s="4">
        <v>45826</v>
      </c>
      <c r="I158" s="30" t="s">
        <v>59</v>
      </c>
      <c r="J158" s="4">
        <v>45782</v>
      </c>
      <c r="K158" s="4">
        <v>45833</v>
      </c>
      <c r="L158" s="4">
        <v>45784.336585648147</v>
      </c>
      <c r="M158" s="4">
        <v>45834</v>
      </c>
      <c r="N158" s="4">
        <v>45784.093043981484</v>
      </c>
      <c r="O158" s="4" t="s">
        <v>59</v>
      </c>
      <c r="P158" s="4" t="s">
        <v>59</v>
      </c>
      <c r="Q158" s="4" t="s">
        <v>59</v>
      </c>
      <c r="R158" s="4" t="s">
        <v>59</v>
      </c>
      <c r="S158" s="4" t="s">
        <v>59</v>
      </c>
      <c r="T158" s="4">
        <v>45835</v>
      </c>
      <c r="U158" s="4">
        <v>45786.12195601852</v>
      </c>
      <c r="V158" s="4">
        <v>45792.40892361111</v>
      </c>
      <c r="W158" s="4">
        <v>45836</v>
      </c>
      <c r="X158" s="4">
        <v>45792.461724537039</v>
      </c>
      <c r="Y158" s="4" t="s">
        <v>74</v>
      </c>
      <c r="Z158" s="4">
        <v>45838</v>
      </c>
      <c r="AA158" s="4">
        <v>45792.181851851848</v>
      </c>
      <c r="AB158" s="4">
        <v>45835</v>
      </c>
      <c r="AC158" s="4">
        <v>45839</v>
      </c>
      <c r="AD158" s="4">
        <v>45840</v>
      </c>
      <c r="AE158" s="4">
        <v>45842</v>
      </c>
      <c r="AF158" s="4"/>
      <c r="AG158" s="30" t="s">
        <v>436</v>
      </c>
      <c r="AH158" s="30" t="s">
        <v>321</v>
      </c>
      <c r="AI158" s="30" t="s">
        <v>322</v>
      </c>
      <c r="AJ158" s="30" t="s">
        <v>129</v>
      </c>
      <c r="AK158" s="30" t="s">
        <v>85</v>
      </c>
      <c r="AL158" s="30" t="s">
        <v>323</v>
      </c>
      <c r="AM158" s="30" t="s">
        <v>324</v>
      </c>
      <c r="AN158" s="30">
        <v>25.677600000000002</v>
      </c>
      <c r="AO158" s="30" t="s">
        <v>66</v>
      </c>
      <c r="AP158" s="30"/>
      <c r="AQ158" s="30"/>
      <c r="AR158" s="30" t="s">
        <v>66</v>
      </c>
      <c r="AS158" s="30"/>
      <c r="AT158" s="30"/>
      <c r="AU158" s="30" t="s">
        <v>325</v>
      </c>
      <c r="AV158" s="30" t="s">
        <v>326</v>
      </c>
      <c r="AW158" s="30">
        <v>47.735509999999998</v>
      </c>
      <c r="AX158" s="30" t="s">
        <v>327</v>
      </c>
      <c r="AY158" s="30" t="s">
        <v>328</v>
      </c>
      <c r="AZ158" s="3">
        <v>645</v>
      </c>
      <c r="BA158" s="30" t="s">
        <v>59</v>
      </c>
      <c r="BB158" s="30">
        <v>645</v>
      </c>
      <c r="BC158" s="30" t="s">
        <v>59</v>
      </c>
      <c r="BD158" s="30" t="s">
        <v>59</v>
      </c>
      <c r="BE158" s="30" t="s">
        <v>59</v>
      </c>
      <c r="BF158" s="30" t="str">
        <f>IFERROR(VLOOKUP(Data_Power_app[[#This Row],[PRO ODER]],'Result'!H:J,3,0),"")</f>
        <v/>
      </c>
      <c r="BG158" s="11" t="str">
        <f>IFERROR(VLOOKUP(Data_Power_app[[#This Row],[PRO ODER]]&amp;"LAM",'Real Time'!A:E,4,0),"")</f>
        <v>ML-04</v>
      </c>
      <c r="BH1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8" s="30" t="str">
        <f>IFERROR(VLOOKUP(Data_Power_app[[#This Row],[PRO ODER]],'Xuất-Delay-SLT'!B:C,2,0),"")</f>
        <v/>
      </c>
      <c r="BJ158" s="30" t="str">
        <f>IFERROR(VLOOKUP(Data_Power_app[[#This Row],[PRO ODER]],'Plan Lean DC'!A:C,3,0),"")</f>
        <v/>
      </c>
      <c r="BK158" s="30" t="str">
        <f>IFERROR(VLOOKUP(Data_Power_app[[#This Row],[PRO ODER]]&amp;"LEAN_IN",'Real Time'!A:D,4,0),"")</f>
        <v>LEANLINE1_2</v>
      </c>
      <c r="BL158" s="30" t="str" cm="1">
        <f t="array" ref="BL158">IFERROR(_xlfn.IFS(Data_Power_app[[#This Row],[LEANLINE PLAN]]="","",Data_Power_app[[#This Row],[LEANLINE (REALTIME)]]="","",SEARCH(RIGHT(Data_Power_app[[#This Row],[LEANLINE (REALTIME)]],1),Data_Power_app[[#This Row],[LEANLINE PLAN]],1)&gt;0,"True"),"False")</f>
        <v/>
      </c>
    </row>
    <row r="159" spans="1:64" x14ac:dyDescent="0.25">
      <c r="A159" s="33">
        <v>1307</v>
      </c>
      <c r="B159" s="30" t="s">
        <v>362</v>
      </c>
      <c r="C159" s="30" t="s">
        <v>363</v>
      </c>
      <c r="D159" s="30" t="s">
        <v>77</v>
      </c>
      <c r="E159" s="30" t="s">
        <v>78</v>
      </c>
      <c r="F159" s="30" t="s">
        <v>58</v>
      </c>
      <c r="G159" s="30">
        <v>585</v>
      </c>
      <c r="H159" s="4">
        <v>45826</v>
      </c>
      <c r="I159" s="30" t="s">
        <v>59</v>
      </c>
      <c r="J159" s="4">
        <v>45782</v>
      </c>
      <c r="K159" s="4">
        <v>45833</v>
      </c>
      <c r="L159" s="4">
        <v>45784.33666666667</v>
      </c>
      <c r="M159" s="4">
        <v>45834</v>
      </c>
      <c r="N159" s="4">
        <v>45784.093124999999</v>
      </c>
      <c r="O159" s="4" t="s">
        <v>59</v>
      </c>
      <c r="P159" s="4" t="s">
        <v>59</v>
      </c>
      <c r="Q159" s="4" t="s">
        <v>59</v>
      </c>
      <c r="R159" s="4" t="s">
        <v>59</v>
      </c>
      <c r="S159" s="4" t="s">
        <v>59</v>
      </c>
      <c r="T159" s="4">
        <v>45835</v>
      </c>
      <c r="U159" s="4">
        <v>45786.122129629628</v>
      </c>
      <c r="V159" s="4">
        <v>45792.408993055556</v>
      </c>
      <c r="W159" s="4">
        <v>45836</v>
      </c>
      <c r="X159" s="4">
        <v>45792.461863425924</v>
      </c>
      <c r="Y159" s="4" t="s">
        <v>74</v>
      </c>
      <c r="Z159" s="4">
        <v>45838</v>
      </c>
      <c r="AA159" s="4">
        <v>45792.181250000001</v>
      </c>
      <c r="AB159" s="4">
        <v>45835</v>
      </c>
      <c r="AC159" s="4">
        <v>45839</v>
      </c>
      <c r="AD159" s="4">
        <v>45840</v>
      </c>
      <c r="AE159" s="4">
        <v>45842</v>
      </c>
      <c r="AF159" s="4"/>
      <c r="AG159" s="30" t="s">
        <v>436</v>
      </c>
      <c r="AH159" s="30" t="s">
        <v>321</v>
      </c>
      <c r="AI159" s="30" t="s">
        <v>322</v>
      </c>
      <c r="AJ159" s="30" t="s">
        <v>129</v>
      </c>
      <c r="AK159" s="30" t="s">
        <v>85</v>
      </c>
      <c r="AL159" s="30" t="s">
        <v>323</v>
      </c>
      <c r="AM159" s="30" t="s">
        <v>324</v>
      </c>
      <c r="AN159" s="30">
        <v>25.616900000000001</v>
      </c>
      <c r="AO159" s="30" t="s">
        <v>66</v>
      </c>
      <c r="AP159" s="30"/>
      <c r="AQ159" s="30"/>
      <c r="AR159" s="30" t="s">
        <v>66</v>
      </c>
      <c r="AS159" s="30"/>
      <c r="AT159" s="30"/>
      <c r="AU159" s="30" t="s">
        <v>325</v>
      </c>
      <c r="AV159" s="30" t="s">
        <v>326</v>
      </c>
      <c r="AW159" s="30">
        <v>47.621749999999999</v>
      </c>
      <c r="AX159" s="30" t="s">
        <v>327</v>
      </c>
      <c r="AY159" s="30" t="s">
        <v>328</v>
      </c>
      <c r="AZ159" s="3">
        <v>585</v>
      </c>
      <c r="BA159" s="30" t="s">
        <v>59</v>
      </c>
      <c r="BB159" s="30">
        <v>585</v>
      </c>
      <c r="BC159" s="30" t="s">
        <v>59</v>
      </c>
      <c r="BD159" s="30" t="s">
        <v>59</v>
      </c>
      <c r="BE159" s="30" t="s">
        <v>59</v>
      </c>
      <c r="BF159" s="30" t="str">
        <f>IFERROR(VLOOKUP(Data_Power_app[[#This Row],[PRO ODER]],'Result'!H:J,3,0),"")</f>
        <v/>
      </c>
      <c r="BG159" s="11" t="str">
        <f>IFERROR(VLOOKUP(Data_Power_app[[#This Row],[PRO ODER]]&amp;"LAM",'Real Time'!A:E,4,0),"")</f>
        <v>ML-04</v>
      </c>
      <c r="BH1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9" s="30" t="str">
        <f>IFERROR(VLOOKUP(Data_Power_app[[#This Row],[PRO ODER]],'Xuất-Delay-SLT'!B:C,2,0),"")</f>
        <v/>
      </c>
      <c r="BJ159" s="30" t="str">
        <f>IFERROR(VLOOKUP(Data_Power_app[[#This Row],[PRO ODER]],'Plan Lean DC'!A:C,3,0),"")</f>
        <v/>
      </c>
      <c r="BK159" s="30" t="str">
        <f>IFERROR(VLOOKUP(Data_Power_app[[#This Row],[PRO ODER]]&amp;"LEAN_IN",'Real Time'!A:D,4,0),"")</f>
        <v>LEANLINE1_2</v>
      </c>
      <c r="BL159" s="30" t="str" cm="1">
        <f t="array" ref="BL159">IFERROR(_xlfn.IFS(Data_Power_app[[#This Row],[LEANLINE PLAN]]="","",Data_Power_app[[#This Row],[LEANLINE (REALTIME)]]="","",SEARCH(RIGHT(Data_Power_app[[#This Row],[LEANLINE (REALTIME)]],1),Data_Power_app[[#This Row],[LEANLINE PLAN]],1)&gt;0,"True"),"False")</f>
        <v/>
      </c>
    </row>
    <row r="160" spans="1:64" x14ac:dyDescent="0.25">
      <c r="A160" s="33">
        <v>1320</v>
      </c>
      <c r="B160" s="30" t="s">
        <v>3617</v>
      </c>
      <c r="C160" s="30" t="s">
        <v>3618</v>
      </c>
      <c r="D160" s="30" t="s">
        <v>77</v>
      </c>
      <c r="E160" s="30" t="s">
        <v>111</v>
      </c>
      <c r="F160" s="30" t="s">
        <v>69</v>
      </c>
      <c r="G160" s="30">
        <v>4038</v>
      </c>
      <c r="H160" s="4">
        <v>45832</v>
      </c>
      <c r="I160" s="30" t="s">
        <v>59</v>
      </c>
      <c r="J160" s="4">
        <v>45827</v>
      </c>
      <c r="K160" s="4">
        <v>45835</v>
      </c>
      <c r="L160" s="4">
        <v>45828.560185185182</v>
      </c>
      <c r="M160" s="4" t="s">
        <v>59</v>
      </c>
      <c r="N160" s="4"/>
      <c r="O160" s="4" t="s">
        <v>59</v>
      </c>
      <c r="P160" s="4" t="s">
        <v>59</v>
      </c>
      <c r="Q160" s="4" t="s">
        <v>59</v>
      </c>
      <c r="R160" s="4" t="s">
        <v>59</v>
      </c>
      <c r="S160" s="4" t="s">
        <v>59</v>
      </c>
      <c r="T160" s="4" t="s">
        <v>59</v>
      </c>
      <c r="U160" s="4"/>
      <c r="V160" s="4"/>
      <c r="W160" s="4"/>
      <c r="X160" s="4">
        <v>45828.198645833334</v>
      </c>
      <c r="Y160" s="4" t="s">
        <v>135</v>
      </c>
      <c r="Z160" s="4" t="s">
        <v>59</v>
      </c>
      <c r="AA160" s="4">
        <v>45828.230347222219</v>
      </c>
      <c r="AB160" s="4">
        <v>45835</v>
      </c>
      <c r="AC160" s="4" t="s">
        <v>59</v>
      </c>
      <c r="AD160" s="4">
        <v>45840</v>
      </c>
      <c r="AE160" s="4">
        <v>45842</v>
      </c>
      <c r="AF160" s="4"/>
      <c r="AG160" s="30" t="s">
        <v>436</v>
      </c>
      <c r="AH160" s="30" t="s">
        <v>284</v>
      </c>
      <c r="AI160" s="30" t="s">
        <v>3619</v>
      </c>
      <c r="AJ160" s="30" t="s">
        <v>71</v>
      </c>
      <c r="AK160" s="30" t="s">
        <v>63</v>
      </c>
      <c r="AL160" s="30" t="s">
        <v>155</v>
      </c>
      <c r="AM160" s="30" t="s">
        <v>156</v>
      </c>
      <c r="AN160" s="30">
        <v>80.592339999999993</v>
      </c>
      <c r="AO160" s="30" t="s">
        <v>66</v>
      </c>
      <c r="AP160" s="30"/>
      <c r="AQ160" s="30"/>
      <c r="AR160" s="30" t="s">
        <v>66</v>
      </c>
      <c r="AS160" s="30"/>
      <c r="AT160" s="30"/>
      <c r="AU160" s="30" t="s">
        <v>190</v>
      </c>
      <c r="AV160" s="30" t="s">
        <v>191</v>
      </c>
      <c r="AW160" s="30">
        <v>176.23443</v>
      </c>
      <c r="AX160" s="30" t="s">
        <v>3620</v>
      </c>
      <c r="AY160" s="30" t="s">
        <v>3621</v>
      </c>
      <c r="AZ160" s="3">
        <v>4038</v>
      </c>
      <c r="BA160" s="30" t="s">
        <v>59</v>
      </c>
      <c r="BB160" s="30">
        <v>4038</v>
      </c>
      <c r="BC160" s="30" t="s">
        <v>59</v>
      </c>
      <c r="BD160" s="30" t="s">
        <v>59</v>
      </c>
      <c r="BE160" s="30" t="s">
        <v>59</v>
      </c>
      <c r="BF160" s="30" t="str">
        <f>IFERROR(VLOOKUP(Data_Power_app[[#This Row],[PRO ODER]],'Result'!H:J,3,0),"")</f>
        <v/>
      </c>
      <c r="BG160" s="11" t="str">
        <f>IFERROR(VLOOKUP(Data_Power_app[[#This Row],[PRO ODER]]&amp;"LAM",'Real Time'!A:E,4,0),"")</f>
        <v>ML-02</v>
      </c>
      <c r="BH1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0" s="30" t="str">
        <f>IFERROR(VLOOKUP(Data_Power_app[[#This Row],[PRO ODER]],'Xuất-Delay-SLT'!B:C,2,0),"")</f>
        <v/>
      </c>
      <c r="BJ160" s="30" t="str">
        <f>IFERROR(VLOOKUP(Data_Power_app[[#This Row],[PRO ODER]],'Plan Lean DC'!A:C,3,0),"")</f>
        <v>Line 4, 5</v>
      </c>
      <c r="BK160" s="30" t="str">
        <f>IFERROR(VLOOKUP(Data_Power_app[[#This Row],[PRO ODER]]&amp;"LEAN_IN",'Real Time'!A:D,4,0),"")</f>
        <v>LEAN-08</v>
      </c>
      <c r="BL160" s="30" t="str" cm="1">
        <f t="array" ref="BL160">IFERROR(_xlfn.IFS(Data_Power_app[[#This Row],[LEANLINE PLAN]]="","",Data_Power_app[[#This Row],[LEANLINE (REALTIME)]]="","",SEARCH(RIGHT(Data_Power_app[[#This Row],[LEANLINE (REALTIME)]],1),Data_Power_app[[#This Row],[LEANLINE PLAN]],1)&gt;0,"True"),"False")</f>
        <v>False</v>
      </c>
    </row>
    <row r="161" spans="1:64" x14ac:dyDescent="0.25">
      <c r="A161" s="33">
        <v>1375</v>
      </c>
      <c r="B161" s="30" t="s">
        <v>4943</v>
      </c>
      <c r="C161" s="30" t="s">
        <v>4269</v>
      </c>
      <c r="D161" s="30" t="s">
        <v>77</v>
      </c>
      <c r="E161" s="30" t="s">
        <v>108</v>
      </c>
      <c r="F161" s="30" t="s">
        <v>69</v>
      </c>
      <c r="G161" s="30">
        <v>4521</v>
      </c>
      <c r="H161" s="4">
        <v>45832</v>
      </c>
      <c r="I161" s="30" t="s">
        <v>59</v>
      </c>
      <c r="J161" s="4">
        <v>45831</v>
      </c>
      <c r="K161" s="4">
        <v>45835</v>
      </c>
      <c r="L161" s="4">
        <v>45829.624143518522</v>
      </c>
      <c r="M161" s="4" t="s">
        <v>59</v>
      </c>
      <c r="N161" s="4"/>
      <c r="O161" s="4" t="s">
        <v>59</v>
      </c>
      <c r="P161" s="4" t="s">
        <v>59</v>
      </c>
      <c r="Q161" s="4" t="s">
        <v>59</v>
      </c>
      <c r="R161" s="4" t="s">
        <v>59</v>
      </c>
      <c r="S161" s="4" t="s">
        <v>59</v>
      </c>
      <c r="T161" s="4" t="s">
        <v>59</v>
      </c>
      <c r="U161" s="4"/>
      <c r="V161" s="4"/>
      <c r="W161" s="4"/>
      <c r="X161" s="4">
        <v>45832.045057870368</v>
      </c>
      <c r="Y161" s="4" t="s">
        <v>159</v>
      </c>
      <c r="Z161" s="4" t="s">
        <v>59</v>
      </c>
      <c r="AA161" s="4">
        <v>45832.045648148145</v>
      </c>
      <c r="AB161" s="4">
        <v>45835</v>
      </c>
      <c r="AC161" s="4" t="s">
        <v>59</v>
      </c>
      <c r="AD161" s="4">
        <v>45840</v>
      </c>
      <c r="AE161" s="4">
        <v>45842</v>
      </c>
      <c r="AF161" s="4"/>
      <c r="AG161" s="30" t="s">
        <v>436</v>
      </c>
      <c r="AH161" s="30" t="s">
        <v>268</v>
      </c>
      <c r="AI161" s="30" t="s">
        <v>4944</v>
      </c>
      <c r="AJ161" s="30" t="s">
        <v>71</v>
      </c>
      <c r="AK161" s="30" t="s">
        <v>85</v>
      </c>
      <c r="AL161" s="30" t="s">
        <v>106</v>
      </c>
      <c r="AM161" s="30" t="s">
        <v>107</v>
      </c>
      <c r="AN161" s="30">
        <v>123.78091000000001</v>
      </c>
      <c r="AO161" s="30" t="s">
        <v>66</v>
      </c>
      <c r="AP161" s="30"/>
      <c r="AQ161" s="30"/>
      <c r="AR161" s="30" t="s">
        <v>66</v>
      </c>
      <c r="AS161" s="30"/>
      <c r="AT161" s="30"/>
      <c r="AU161" s="30" t="s">
        <v>4945</v>
      </c>
      <c r="AV161" s="30" t="s">
        <v>4946</v>
      </c>
      <c r="AW161" s="30">
        <v>270.70294999999999</v>
      </c>
      <c r="AX161" s="30" t="s">
        <v>4947</v>
      </c>
      <c r="AY161" s="30" t="s">
        <v>4948</v>
      </c>
      <c r="AZ161" s="3">
        <v>4439</v>
      </c>
      <c r="BA161" s="30" t="s">
        <v>133</v>
      </c>
      <c r="BB161" s="30">
        <v>4521</v>
      </c>
      <c r="BC161" s="30" t="s">
        <v>59</v>
      </c>
      <c r="BD161" s="30" t="s">
        <v>59</v>
      </c>
      <c r="BE161" s="30" t="s">
        <v>269</v>
      </c>
      <c r="BF161" s="30" t="str">
        <f>IFERROR(VLOOKUP(Data_Power_app[[#This Row],[PRO ODER]],'Result'!H:J,3,0),"")</f>
        <v>LAMINATION 4</v>
      </c>
      <c r="BG161" s="11" t="str">
        <f>IFERROR(VLOOKUP(Data_Power_app[[#This Row],[PRO ODER]]&amp;"LAM",'Real Time'!A:E,4,0),"")</f>
        <v>ML-04</v>
      </c>
      <c r="BH1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61" s="30" t="str">
        <f>IFERROR(VLOOKUP(Data_Power_app[[#This Row],[PRO ODER]],'Xuất-Delay-SLT'!B:C,2,0),"")</f>
        <v/>
      </c>
      <c r="BJ161" s="30" t="str">
        <f>IFERROR(VLOOKUP(Data_Power_app[[#This Row],[PRO ODER]],'Plan Lean DC'!A:C,3,0),"")</f>
        <v>Line 4, 5</v>
      </c>
      <c r="BK161" s="30" t="str">
        <f>IFERROR(VLOOKUP(Data_Power_app[[#This Row],[PRO ODER]]&amp;"LEAN_IN",'Real Time'!A:D,4,0),"")</f>
        <v>LEAN-05</v>
      </c>
      <c r="BL161" s="30" t="str" cm="1">
        <f t="array" ref="BL161">IFERROR(_xlfn.IFS(Data_Power_app[[#This Row],[LEANLINE PLAN]]="","",Data_Power_app[[#This Row],[LEANLINE (REALTIME)]]="","",SEARCH(RIGHT(Data_Power_app[[#This Row],[LEANLINE (REALTIME)]],1),Data_Power_app[[#This Row],[LEANLINE PLAN]],1)&gt;0,"True"),"False")</f>
        <v>True</v>
      </c>
    </row>
    <row r="162" spans="1:64" x14ac:dyDescent="0.25">
      <c r="A162" s="33">
        <v>1410</v>
      </c>
      <c r="B162" s="30" t="s">
        <v>3686</v>
      </c>
      <c r="C162" s="30" t="s">
        <v>3687</v>
      </c>
      <c r="D162" s="30" t="s">
        <v>81</v>
      </c>
      <c r="E162" s="30" t="s">
        <v>82</v>
      </c>
      <c r="F162" s="30" t="s">
        <v>58</v>
      </c>
      <c r="G162" s="30">
        <v>546</v>
      </c>
      <c r="H162" s="4">
        <v>45829</v>
      </c>
      <c r="I162" s="30" t="s">
        <v>59</v>
      </c>
      <c r="J162" s="4">
        <v>45827</v>
      </c>
      <c r="K162" s="4">
        <v>45831</v>
      </c>
      <c r="L162" s="4">
        <v>45829.737164351849</v>
      </c>
      <c r="M162" s="4">
        <v>45832</v>
      </c>
      <c r="N162" s="4">
        <v>45829.210138888891</v>
      </c>
      <c r="O162" s="4">
        <v>45832</v>
      </c>
      <c r="P162" s="4" t="s">
        <v>59</v>
      </c>
      <c r="Q162" s="4">
        <v>45833</v>
      </c>
      <c r="R162" s="4" t="s">
        <v>59</v>
      </c>
      <c r="S162" s="4" t="s">
        <v>59</v>
      </c>
      <c r="T162" s="4">
        <v>45835</v>
      </c>
      <c r="U162" s="4">
        <v>45831.780995370369</v>
      </c>
      <c r="V162" s="4">
        <v>45834.086539351854</v>
      </c>
      <c r="W162" s="4">
        <v>45836</v>
      </c>
      <c r="X162" s="4">
        <v>45834.086828703701</v>
      </c>
      <c r="Y162" s="4" t="s">
        <v>74</v>
      </c>
      <c r="Z162" s="4">
        <v>45838</v>
      </c>
      <c r="AA162" s="4">
        <v>45834.087037037039</v>
      </c>
      <c r="AB162" s="4">
        <v>45835</v>
      </c>
      <c r="AC162" s="4">
        <v>45839</v>
      </c>
      <c r="AD162" s="4">
        <v>45840</v>
      </c>
      <c r="AE162" s="4">
        <v>45843</v>
      </c>
      <c r="AF162" s="4"/>
      <c r="AG162" s="30" t="s">
        <v>436</v>
      </c>
      <c r="AH162" s="30" t="s">
        <v>303</v>
      </c>
      <c r="AI162" s="30" t="s">
        <v>3688</v>
      </c>
      <c r="AJ162" s="30" t="s">
        <v>304</v>
      </c>
      <c r="AK162" s="30" t="s">
        <v>63</v>
      </c>
      <c r="AL162" s="30" t="s">
        <v>305</v>
      </c>
      <c r="AM162" s="30" t="s">
        <v>306</v>
      </c>
      <c r="AN162" s="30">
        <v>20.973970000000001</v>
      </c>
      <c r="AO162" s="30" t="s">
        <v>66</v>
      </c>
      <c r="AP162" s="30"/>
      <c r="AQ162" s="30"/>
      <c r="AR162" s="30" t="s">
        <v>66</v>
      </c>
      <c r="AS162" s="30"/>
      <c r="AT162" s="30"/>
      <c r="AU162" s="30" t="s">
        <v>195</v>
      </c>
      <c r="AV162" s="30" t="s">
        <v>196</v>
      </c>
      <c r="AW162" s="30">
        <v>38.98997</v>
      </c>
      <c r="AX162" s="30" t="s">
        <v>334</v>
      </c>
      <c r="AY162" s="30" t="s">
        <v>335</v>
      </c>
      <c r="AZ162" s="3">
        <v>546</v>
      </c>
      <c r="BA162" s="30" t="s">
        <v>59</v>
      </c>
      <c r="BB162" s="30">
        <v>546</v>
      </c>
      <c r="BC162" s="30" t="s">
        <v>59</v>
      </c>
      <c r="BD162" s="30" t="s">
        <v>59</v>
      </c>
      <c r="BE162" s="30" t="s">
        <v>59</v>
      </c>
      <c r="BF162" s="30" t="str">
        <f>IFERROR(VLOOKUP(Data_Power_app[[#This Row],[PRO ODER]],'Result'!H:J,3,0),"")</f>
        <v/>
      </c>
      <c r="BG162" s="11" t="str">
        <f>IFERROR(VLOOKUP(Data_Power_app[[#This Row],[PRO ODER]]&amp;"LAM",'Real Time'!A:E,4,0),"")</f>
        <v>ML-05</v>
      </c>
      <c r="BH1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2" s="30" t="str">
        <f>IFERROR(VLOOKUP(Data_Power_app[[#This Row],[PRO ODER]],'Xuất-Delay-SLT'!B:C,2,0),"")</f>
        <v/>
      </c>
      <c r="BJ162" s="30" t="str">
        <f>IFERROR(VLOOKUP(Data_Power_app[[#This Row],[PRO ODER]],'Plan Lean DC'!A:C,3,0),"")</f>
        <v/>
      </c>
      <c r="BK162" s="30" t="str">
        <f>IFERROR(VLOOKUP(Data_Power_app[[#This Row],[PRO ODER]]&amp;"LEAN_IN",'Real Time'!A:D,4,0),"")</f>
        <v>LEANLINE1_2</v>
      </c>
      <c r="BL162" s="30" t="str" cm="1">
        <f t="array" ref="BL162">IFERROR(_xlfn.IFS(Data_Power_app[[#This Row],[LEANLINE PLAN]]="","",Data_Power_app[[#This Row],[LEANLINE (REALTIME)]]="","",SEARCH(RIGHT(Data_Power_app[[#This Row],[LEANLINE (REALTIME)]],1),Data_Power_app[[#This Row],[LEANLINE PLAN]],1)&gt;0,"True"),"False")</f>
        <v/>
      </c>
    </row>
    <row r="163" spans="1:64" x14ac:dyDescent="0.25">
      <c r="A163" s="33">
        <v>1412</v>
      </c>
      <c r="B163" s="30" t="s">
        <v>3690</v>
      </c>
      <c r="C163" s="30" t="s">
        <v>3691</v>
      </c>
      <c r="D163" s="30" t="s">
        <v>81</v>
      </c>
      <c r="E163" s="30" t="s">
        <v>82</v>
      </c>
      <c r="F163" s="30" t="s">
        <v>58</v>
      </c>
      <c r="G163" s="30">
        <v>2814</v>
      </c>
      <c r="H163" s="4">
        <v>45829</v>
      </c>
      <c r="I163" s="30" t="s">
        <v>59</v>
      </c>
      <c r="J163" s="4">
        <v>45827</v>
      </c>
      <c r="K163" s="4">
        <v>45831</v>
      </c>
      <c r="L163" s="4">
        <v>45828.866770833331</v>
      </c>
      <c r="M163" s="4">
        <v>45832</v>
      </c>
      <c r="N163" s="4">
        <v>45828.867662037039</v>
      </c>
      <c r="O163" s="4">
        <v>45832</v>
      </c>
      <c r="P163" s="4" t="s">
        <v>59</v>
      </c>
      <c r="Q163" s="4">
        <v>45833</v>
      </c>
      <c r="R163" s="4" t="s">
        <v>59</v>
      </c>
      <c r="S163" s="4" t="s">
        <v>59</v>
      </c>
      <c r="T163" s="4">
        <v>45834</v>
      </c>
      <c r="U163" s="4">
        <v>45829.743356481478</v>
      </c>
      <c r="V163" s="4">
        <v>45831.066747685189</v>
      </c>
      <c r="W163" s="4">
        <v>45836</v>
      </c>
      <c r="X163" s="4">
        <v>45832.685439814813</v>
      </c>
      <c r="Y163" s="4" t="s">
        <v>74</v>
      </c>
      <c r="Z163" s="4">
        <v>45838</v>
      </c>
      <c r="AA163" s="4">
        <v>45832.212951388887</v>
      </c>
      <c r="AB163" s="4">
        <v>45835</v>
      </c>
      <c r="AC163" s="4">
        <v>45839</v>
      </c>
      <c r="AD163" s="4">
        <v>45840</v>
      </c>
      <c r="AE163" s="4">
        <v>45843</v>
      </c>
      <c r="AF163" s="4"/>
      <c r="AG163" s="30" t="s">
        <v>436</v>
      </c>
      <c r="AH163" s="30" t="s">
        <v>303</v>
      </c>
      <c r="AI163" s="30" t="s">
        <v>3692</v>
      </c>
      <c r="AJ163" s="30" t="s">
        <v>304</v>
      </c>
      <c r="AK163" s="30" t="s">
        <v>85</v>
      </c>
      <c r="AL163" s="30" t="s">
        <v>305</v>
      </c>
      <c r="AM163" s="30" t="s">
        <v>306</v>
      </c>
      <c r="AN163" s="30">
        <v>126.15218</v>
      </c>
      <c r="AO163" s="30" t="s">
        <v>66</v>
      </c>
      <c r="AP163" s="30"/>
      <c r="AQ163" s="30"/>
      <c r="AR163" s="30" t="s">
        <v>66</v>
      </c>
      <c r="AS163" s="30"/>
      <c r="AT163" s="30"/>
      <c r="AU163" s="30" t="s">
        <v>249</v>
      </c>
      <c r="AV163" s="30" t="s">
        <v>250</v>
      </c>
      <c r="AW163" s="30">
        <v>234.51552000000001</v>
      </c>
      <c r="AX163" s="30" t="s">
        <v>1330</v>
      </c>
      <c r="AY163" s="30" t="s">
        <v>1331</v>
      </c>
      <c r="AZ163" s="3">
        <v>2814</v>
      </c>
      <c r="BA163" s="30" t="s">
        <v>59</v>
      </c>
      <c r="BB163" s="30">
        <v>2814</v>
      </c>
      <c r="BC163" s="30" t="s">
        <v>59</v>
      </c>
      <c r="BD163" s="30" t="s">
        <v>59</v>
      </c>
      <c r="BE163" s="30" t="s">
        <v>59</v>
      </c>
      <c r="BF163" s="30" t="str">
        <f>IFERROR(VLOOKUP(Data_Power_app[[#This Row],[PRO ODER]],'Result'!H:J,3,0),"")</f>
        <v/>
      </c>
      <c r="BG163" s="11" t="str">
        <f>IFERROR(VLOOKUP(Data_Power_app[[#This Row],[PRO ODER]]&amp;"LAM",'Real Time'!A:E,4,0),"")</f>
        <v>ML-01</v>
      </c>
      <c r="BH1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3" s="30" t="str">
        <f>IFERROR(VLOOKUP(Data_Power_app[[#This Row],[PRO ODER]],'Xuất-Delay-SLT'!B:C,2,0),"")</f>
        <v/>
      </c>
      <c r="BJ163" s="30" t="str">
        <f>IFERROR(VLOOKUP(Data_Power_app[[#This Row],[PRO ODER]],'Plan Lean DC'!A:C,3,0),"")</f>
        <v/>
      </c>
      <c r="BK163" s="30" t="str">
        <f>IFERROR(VLOOKUP(Data_Power_app[[#This Row],[PRO ODER]]&amp;"LEAN_IN",'Real Time'!A:D,4,0),"")</f>
        <v>LEANLINE1_2</v>
      </c>
      <c r="BL163" s="30" t="str" cm="1">
        <f t="array" ref="BL163">IFERROR(_xlfn.IFS(Data_Power_app[[#This Row],[LEANLINE PLAN]]="","",Data_Power_app[[#This Row],[LEANLINE (REALTIME)]]="","",SEARCH(RIGHT(Data_Power_app[[#This Row],[LEANLINE (REALTIME)]],1),Data_Power_app[[#This Row],[LEANLINE PLAN]],1)&gt;0,"True"),"False")</f>
        <v/>
      </c>
    </row>
    <row r="164" spans="1:64" x14ac:dyDescent="0.25">
      <c r="A164" s="33">
        <v>1416</v>
      </c>
      <c r="B164" s="30" t="s">
        <v>3696</v>
      </c>
      <c r="C164" s="30" t="s">
        <v>3697</v>
      </c>
      <c r="D164" s="30" t="s">
        <v>81</v>
      </c>
      <c r="E164" s="30" t="s">
        <v>82</v>
      </c>
      <c r="F164" s="30" t="s">
        <v>58</v>
      </c>
      <c r="G164" s="30">
        <v>210</v>
      </c>
      <c r="H164" s="4">
        <v>45829</v>
      </c>
      <c r="I164" s="30" t="s">
        <v>59</v>
      </c>
      <c r="J164" s="4">
        <v>45827</v>
      </c>
      <c r="K164" s="4">
        <v>45831</v>
      </c>
      <c r="L164" s="4">
        <v>45828.866736111115</v>
      </c>
      <c r="M164" s="4">
        <v>45832</v>
      </c>
      <c r="N164" s="4">
        <v>45828.867615740739</v>
      </c>
      <c r="O164" s="4">
        <v>45832</v>
      </c>
      <c r="P164" s="4" t="s">
        <v>59</v>
      </c>
      <c r="Q164" s="4">
        <v>45833</v>
      </c>
      <c r="R164" s="4" t="s">
        <v>59</v>
      </c>
      <c r="S164" s="4" t="s">
        <v>59</v>
      </c>
      <c r="T164" s="4">
        <v>45835</v>
      </c>
      <c r="U164" s="4">
        <v>45829.743310185186</v>
      </c>
      <c r="V164" s="4">
        <v>45831.806157407409</v>
      </c>
      <c r="W164" s="4">
        <v>45836</v>
      </c>
      <c r="X164" s="4">
        <v>45831.202824074076</v>
      </c>
      <c r="Y164" s="4" t="s">
        <v>74</v>
      </c>
      <c r="Z164" s="4">
        <v>45838</v>
      </c>
      <c r="AA164" s="4">
        <v>45832.601747685185</v>
      </c>
      <c r="AB164" s="4">
        <v>45835</v>
      </c>
      <c r="AC164" s="4">
        <v>45839</v>
      </c>
      <c r="AD164" s="4">
        <v>45840</v>
      </c>
      <c r="AE164" s="4">
        <v>45843</v>
      </c>
      <c r="AF164" s="4"/>
      <c r="AG164" s="30" t="s">
        <v>436</v>
      </c>
      <c r="AH164" s="30" t="s">
        <v>303</v>
      </c>
      <c r="AI164" s="30" t="s">
        <v>3692</v>
      </c>
      <c r="AJ164" s="30" t="s">
        <v>304</v>
      </c>
      <c r="AK164" s="30" t="s">
        <v>85</v>
      </c>
      <c r="AL164" s="30" t="s">
        <v>305</v>
      </c>
      <c r="AM164" s="30" t="s">
        <v>306</v>
      </c>
      <c r="AN164" s="30">
        <v>9.5647199999999994</v>
      </c>
      <c r="AO164" s="30" t="s">
        <v>66</v>
      </c>
      <c r="AP164" s="30"/>
      <c r="AQ164" s="30"/>
      <c r="AR164" s="30" t="s">
        <v>66</v>
      </c>
      <c r="AS164" s="30"/>
      <c r="AT164" s="30"/>
      <c r="AU164" s="30" t="s">
        <v>249</v>
      </c>
      <c r="AV164" s="30" t="s">
        <v>250</v>
      </c>
      <c r="AW164" s="30">
        <v>17.78088</v>
      </c>
      <c r="AX164" s="30" t="s">
        <v>1330</v>
      </c>
      <c r="AY164" s="30" t="s">
        <v>1331</v>
      </c>
      <c r="AZ164" s="3">
        <v>210</v>
      </c>
      <c r="BA164" s="30" t="s">
        <v>59</v>
      </c>
      <c r="BB164" s="30">
        <v>210</v>
      </c>
      <c r="BC164" s="30" t="s">
        <v>59</v>
      </c>
      <c r="BD164" s="30" t="s">
        <v>59</v>
      </c>
      <c r="BE164" s="30" t="s">
        <v>59</v>
      </c>
      <c r="BF164" s="30" t="str">
        <f>IFERROR(VLOOKUP(Data_Power_app[[#This Row],[PRO ODER]],'Result'!H:J,3,0),"")</f>
        <v/>
      </c>
      <c r="BG164" s="11" t="str">
        <f>IFERROR(VLOOKUP(Data_Power_app[[#This Row],[PRO ODER]]&amp;"LAM",'Real Time'!A:E,4,0),"")</f>
        <v>ML-01</v>
      </c>
      <c r="BH1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4" s="30" t="str">
        <f>IFERROR(VLOOKUP(Data_Power_app[[#This Row],[PRO ODER]],'Xuất-Delay-SLT'!B:C,2,0),"")</f>
        <v/>
      </c>
      <c r="BJ164" s="30" t="str">
        <f>IFERROR(VLOOKUP(Data_Power_app[[#This Row],[PRO ODER]],'Plan Lean DC'!A:C,3,0),"")</f>
        <v/>
      </c>
      <c r="BK164" s="30" t="str">
        <f>IFERROR(VLOOKUP(Data_Power_app[[#This Row],[PRO ODER]]&amp;"LEAN_IN",'Real Time'!A:D,4,0),"")</f>
        <v>LEANLINE1_2</v>
      </c>
      <c r="BL164" s="30" t="str" cm="1">
        <f t="array" ref="BL164">IFERROR(_xlfn.IFS(Data_Power_app[[#This Row],[LEANLINE PLAN]]="","",Data_Power_app[[#This Row],[LEANLINE (REALTIME)]]="","",SEARCH(RIGHT(Data_Power_app[[#This Row],[LEANLINE (REALTIME)]],1),Data_Power_app[[#This Row],[LEANLINE PLAN]],1)&gt;0,"True"),"False")</f>
        <v/>
      </c>
    </row>
    <row r="165" spans="1:64" x14ac:dyDescent="0.25">
      <c r="A165" s="33">
        <v>1443</v>
      </c>
      <c r="B165" s="30" t="s">
        <v>3712</v>
      </c>
      <c r="C165" s="30" t="s">
        <v>3713</v>
      </c>
      <c r="D165" s="30" t="s">
        <v>81</v>
      </c>
      <c r="E165" s="30" t="s">
        <v>192</v>
      </c>
      <c r="F165" s="30" t="s">
        <v>58</v>
      </c>
      <c r="G165" s="30">
        <v>624</v>
      </c>
      <c r="H165" s="4">
        <v>45828</v>
      </c>
      <c r="I165" s="30" t="s">
        <v>59</v>
      </c>
      <c r="J165" s="4">
        <v>45827</v>
      </c>
      <c r="K165" s="4">
        <v>45829</v>
      </c>
      <c r="L165" s="4">
        <v>45828.113043981481</v>
      </c>
      <c r="M165" s="4">
        <v>45831</v>
      </c>
      <c r="N165" s="4">
        <v>45829.320636574077</v>
      </c>
      <c r="O165" s="4">
        <v>45832</v>
      </c>
      <c r="P165" s="4" t="s">
        <v>59</v>
      </c>
      <c r="Q165" s="4" t="s">
        <v>59</v>
      </c>
      <c r="R165" s="4" t="s">
        <v>59</v>
      </c>
      <c r="S165" s="4" t="s">
        <v>59</v>
      </c>
      <c r="T165" s="4">
        <v>45832</v>
      </c>
      <c r="U165" s="4">
        <v>45829.733807870369</v>
      </c>
      <c r="V165" s="4">
        <v>45832.628888888888</v>
      </c>
      <c r="W165" s="4">
        <v>45838</v>
      </c>
      <c r="X165" s="4">
        <v>45832.949895833335</v>
      </c>
      <c r="Y165" s="4" t="s">
        <v>74</v>
      </c>
      <c r="Z165" s="4">
        <v>45839</v>
      </c>
      <c r="AA165" s="4">
        <v>45833.606273148151</v>
      </c>
      <c r="AB165" s="4">
        <v>45835</v>
      </c>
      <c r="AC165" s="4">
        <v>45840</v>
      </c>
      <c r="AD165" s="4">
        <v>45841</v>
      </c>
      <c r="AE165" s="4">
        <v>45843</v>
      </c>
      <c r="AF165" s="4"/>
      <c r="AG165" s="30" t="s">
        <v>436</v>
      </c>
      <c r="AH165" s="30" t="s">
        <v>83</v>
      </c>
      <c r="AI165" s="30" t="s">
        <v>1336</v>
      </c>
      <c r="AJ165" s="30" t="s">
        <v>84</v>
      </c>
      <c r="AK165" s="30" t="s">
        <v>85</v>
      </c>
      <c r="AL165" s="30" t="s">
        <v>247</v>
      </c>
      <c r="AM165" s="30" t="s">
        <v>248</v>
      </c>
      <c r="AN165" s="30">
        <v>11.54837</v>
      </c>
      <c r="AO165" s="30" t="s">
        <v>66</v>
      </c>
      <c r="AP165" s="30"/>
      <c r="AQ165" s="30"/>
      <c r="AR165" s="30" t="s">
        <v>66</v>
      </c>
      <c r="AS165" s="30"/>
      <c r="AT165" s="30"/>
      <c r="AU165" s="30" t="s">
        <v>249</v>
      </c>
      <c r="AV165" s="30" t="s">
        <v>250</v>
      </c>
      <c r="AW165" s="30">
        <v>50.510190000000001</v>
      </c>
      <c r="AX165" s="30" t="s">
        <v>251</v>
      </c>
      <c r="AY165" s="30" t="s">
        <v>252</v>
      </c>
      <c r="AZ165" s="3">
        <v>624</v>
      </c>
      <c r="BA165" s="30" t="s">
        <v>59</v>
      </c>
      <c r="BB165" s="30">
        <v>624</v>
      </c>
      <c r="BC165" s="30" t="s">
        <v>59</v>
      </c>
      <c r="BD165" s="30" t="s">
        <v>59</v>
      </c>
      <c r="BE165" s="30" t="s">
        <v>59</v>
      </c>
      <c r="BF165" s="30" t="str">
        <f>IFERROR(VLOOKUP(Data_Power_app[[#This Row],[PRO ODER]],'Result'!H:J,3,0),"")</f>
        <v/>
      </c>
      <c r="BG165" s="11" t="str">
        <f>IFERROR(VLOOKUP(Data_Power_app[[#This Row],[PRO ODER]]&amp;"LAM",'Real Time'!A:E,4,0),"")</f>
        <v>ML-05</v>
      </c>
      <c r="BH1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5" s="30" t="str">
        <f>IFERROR(VLOOKUP(Data_Power_app[[#This Row],[PRO ODER]],'Xuất-Delay-SLT'!B:C,2,0),"")</f>
        <v/>
      </c>
      <c r="BJ165" s="30" t="str">
        <f>IFERROR(VLOOKUP(Data_Power_app[[#This Row],[PRO ODER]],'Plan Lean DC'!A:C,3,0),"")</f>
        <v/>
      </c>
      <c r="BK165" s="30" t="str">
        <f>IFERROR(VLOOKUP(Data_Power_app[[#This Row],[PRO ODER]]&amp;"LEAN_IN",'Real Time'!A:D,4,0),"")</f>
        <v>LEANLINE1_2</v>
      </c>
      <c r="BL165" s="30" t="str" cm="1">
        <f t="array" ref="BL165">IFERROR(_xlfn.IFS(Data_Power_app[[#This Row],[LEANLINE PLAN]]="","",Data_Power_app[[#This Row],[LEANLINE (REALTIME)]]="","",SEARCH(RIGHT(Data_Power_app[[#This Row],[LEANLINE (REALTIME)]],1),Data_Power_app[[#This Row],[LEANLINE PLAN]],1)&gt;0,"True"),"False")</f>
        <v/>
      </c>
    </row>
    <row r="166" spans="1:64" x14ac:dyDescent="0.25">
      <c r="A166" s="33">
        <v>1462</v>
      </c>
      <c r="B166" s="30" t="s">
        <v>4939</v>
      </c>
      <c r="C166" s="30" t="s">
        <v>3906</v>
      </c>
      <c r="D166" s="30" t="s">
        <v>81</v>
      </c>
      <c r="E166" s="30" t="s">
        <v>82</v>
      </c>
      <c r="F166" s="30" t="s">
        <v>58</v>
      </c>
      <c r="G166" s="30">
        <v>300</v>
      </c>
      <c r="H166" s="4">
        <v>45828</v>
      </c>
      <c r="I166" s="30" t="s">
        <v>59</v>
      </c>
      <c r="J166" s="4">
        <v>45828</v>
      </c>
      <c r="K166" s="4">
        <v>45829</v>
      </c>
      <c r="L166" s="4">
        <v>45829.196909722225</v>
      </c>
      <c r="M166" s="4">
        <v>45831</v>
      </c>
      <c r="N166" s="4">
        <v>45831.569814814815</v>
      </c>
      <c r="O166" s="4">
        <v>45832</v>
      </c>
      <c r="P166" s="4" t="s">
        <v>59</v>
      </c>
      <c r="Q166" s="4" t="s">
        <v>59</v>
      </c>
      <c r="R166" s="4" t="s">
        <v>59</v>
      </c>
      <c r="S166" s="4" t="s">
        <v>59</v>
      </c>
      <c r="T166" s="4">
        <v>45832</v>
      </c>
      <c r="U166" s="4">
        <v>45831.820949074077</v>
      </c>
      <c r="V166" s="4">
        <v>45832.662175925929</v>
      </c>
      <c r="W166" s="4">
        <v>45837</v>
      </c>
      <c r="X166" s="4">
        <v>45833.195439814815</v>
      </c>
      <c r="Y166" s="4" t="s">
        <v>135</v>
      </c>
      <c r="Z166" s="4">
        <v>45839</v>
      </c>
      <c r="AA166" s="4">
        <v>45833.196342592593</v>
      </c>
      <c r="AB166" s="4">
        <v>45835</v>
      </c>
      <c r="AC166" s="4">
        <v>45840</v>
      </c>
      <c r="AD166" s="4">
        <v>45841</v>
      </c>
      <c r="AE166" s="4">
        <v>45843</v>
      </c>
      <c r="AF166" s="4"/>
      <c r="AG166" s="30" t="s">
        <v>436</v>
      </c>
      <c r="AH166" s="30" t="s">
        <v>83</v>
      </c>
      <c r="AI166" s="30" t="s">
        <v>338</v>
      </c>
      <c r="AJ166" s="30" t="s">
        <v>84</v>
      </c>
      <c r="AK166" s="30" t="s">
        <v>63</v>
      </c>
      <c r="AL166" s="30" t="s">
        <v>193</v>
      </c>
      <c r="AM166" s="30" t="s">
        <v>194</v>
      </c>
      <c r="AN166" s="30">
        <v>5.8097200000000004</v>
      </c>
      <c r="AO166" s="30" t="s">
        <v>66</v>
      </c>
      <c r="AP166" s="30"/>
      <c r="AQ166" s="30"/>
      <c r="AR166" s="30" t="s">
        <v>66</v>
      </c>
      <c r="AS166" s="30"/>
      <c r="AT166" s="30"/>
      <c r="AU166" s="30" t="s">
        <v>249</v>
      </c>
      <c r="AV166" s="30" t="s">
        <v>250</v>
      </c>
      <c r="AW166" s="30">
        <v>21.600169999999999</v>
      </c>
      <c r="AX166" s="30" t="s">
        <v>251</v>
      </c>
      <c r="AY166" s="30" t="s">
        <v>252</v>
      </c>
      <c r="AZ166" s="3">
        <v>300</v>
      </c>
      <c r="BA166" s="30" t="s">
        <v>59</v>
      </c>
      <c r="BB166" s="30">
        <v>300</v>
      </c>
      <c r="BC166" s="30" t="s">
        <v>59</v>
      </c>
      <c r="BD166" s="30" t="s">
        <v>59</v>
      </c>
      <c r="BE166" s="30" t="s">
        <v>59</v>
      </c>
      <c r="BF166" s="30" t="str">
        <f>IFERROR(VLOOKUP(Data_Power_app[[#This Row],[PRO ODER]],'Result'!H:J,3,0),"")</f>
        <v/>
      </c>
      <c r="BG166" s="11" t="str">
        <f>IFERROR(VLOOKUP(Data_Power_app[[#This Row],[PRO ODER]]&amp;"LAM",'Real Time'!A:E,4,0),"")</f>
        <v>ML-02</v>
      </c>
      <c r="BH1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6" s="30" t="str">
        <f>IFERROR(VLOOKUP(Data_Power_app[[#This Row],[PRO ODER]],'Xuất-Delay-SLT'!B:C,2,0),"")</f>
        <v/>
      </c>
      <c r="BJ166" s="30" t="str">
        <f>IFERROR(VLOOKUP(Data_Power_app[[#This Row],[PRO ODER]],'Plan Lean DC'!A:C,3,0),"")</f>
        <v/>
      </c>
      <c r="BK166" s="30" t="str">
        <f>IFERROR(VLOOKUP(Data_Power_app[[#This Row],[PRO ODER]]&amp;"LEAN_IN",'Real Time'!A:D,4,0),"")</f>
        <v>LEAN-08</v>
      </c>
      <c r="BL166" s="30" t="str" cm="1">
        <f t="array" ref="BL166">IFERROR(_xlfn.IFS(Data_Power_app[[#This Row],[LEANLINE PLAN]]="","",Data_Power_app[[#This Row],[LEANLINE (REALTIME)]]="","",SEARCH(RIGHT(Data_Power_app[[#This Row],[LEANLINE (REALTIME)]],1),Data_Power_app[[#This Row],[LEANLINE PLAN]],1)&gt;0,"True"),"False")</f>
        <v/>
      </c>
    </row>
    <row r="167" spans="1:64" x14ac:dyDescent="0.25">
      <c r="A167" s="33">
        <v>1500</v>
      </c>
      <c r="B167" s="30" t="s">
        <v>733</v>
      </c>
      <c r="C167" s="30" t="s">
        <v>734</v>
      </c>
      <c r="D167" s="30" t="s">
        <v>77</v>
      </c>
      <c r="E167" s="30" t="s">
        <v>108</v>
      </c>
      <c r="F167" s="30" t="s">
        <v>69</v>
      </c>
      <c r="G167" s="30">
        <v>63</v>
      </c>
      <c r="H167" s="4">
        <v>45836</v>
      </c>
      <c r="I167" s="30" t="s">
        <v>59</v>
      </c>
      <c r="J167" s="4">
        <v>45814</v>
      </c>
      <c r="K167" s="4">
        <v>45837</v>
      </c>
      <c r="L167" s="4">
        <v>45812.771620370368</v>
      </c>
      <c r="M167" s="4" t="s">
        <v>59</v>
      </c>
      <c r="N167" s="4"/>
      <c r="O167" s="4" t="s">
        <v>59</v>
      </c>
      <c r="P167" s="4" t="s">
        <v>59</v>
      </c>
      <c r="Q167" s="4" t="s">
        <v>59</v>
      </c>
      <c r="R167" s="4" t="s">
        <v>59</v>
      </c>
      <c r="S167" s="4" t="s">
        <v>59</v>
      </c>
      <c r="T167" s="4" t="s">
        <v>59</v>
      </c>
      <c r="U167" s="4"/>
      <c r="V167" s="4"/>
      <c r="W167" s="4"/>
      <c r="X167" s="4">
        <v>45821.535358796296</v>
      </c>
      <c r="Y167" s="4" t="s">
        <v>135</v>
      </c>
      <c r="Z167" s="4" t="s">
        <v>59</v>
      </c>
      <c r="AA167" s="4">
        <v>45821.543182870373</v>
      </c>
      <c r="AB167" s="4">
        <v>45835</v>
      </c>
      <c r="AC167" s="4" t="s">
        <v>59</v>
      </c>
      <c r="AD167" s="4">
        <v>45841</v>
      </c>
      <c r="AE167" s="4">
        <v>45843</v>
      </c>
      <c r="AF167" s="4"/>
      <c r="AG167" s="30" t="s">
        <v>436</v>
      </c>
      <c r="AH167" s="30" t="s">
        <v>205</v>
      </c>
      <c r="AI167" s="30" t="s">
        <v>745</v>
      </c>
      <c r="AJ167" s="30" t="s">
        <v>71</v>
      </c>
      <c r="AK167" s="30" t="s">
        <v>63</v>
      </c>
      <c r="AL167" s="30" t="s">
        <v>202</v>
      </c>
      <c r="AM167" s="30" t="s">
        <v>203</v>
      </c>
      <c r="AN167" s="30">
        <v>1.31728</v>
      </c>
      <c r="AO167" s="30" t="s">
        <v>66</v>
      </c>
      <c r="AP167" s="30"/>
      <c r="AQ167" s="30"/>
      <c r="AR167" s="30" t="s">
        <v>66</v>
      </c>
      <c r="AS167" s="30"/>
      <c r="AT167" s="30"/>
      <c r="AU167" s="30" t="s">
        <v>593</v>
      </c>
      <c r="AV167" s="30" t="s">
        <v>594</v>
      </c>
      <c r="AW167" s="30">
        <v>2.88097</v>
      </c>
      <c r="AX167" s="30" t="s">
        <v>475</v>
      </c>
      <c r="AY167" s="30" t="s">
        <v>476</v>
      </c>
      <c r="AZ167" s="3">
        <v>63</v>
      </c>
      <c r="BA167" s="30" t="s">
        <v>133</v>
      </c>
      <c r="BB167" s="30">
        <v>63</v>
      </c>
      <c r="BC167" s="30" t="s">
        <v>59</v>
      </c>
      <c r="BD167" s="30" t="s">
        <v>59</v>
      </c>
      <c r="BE167" s="30" t="s">
        <v>206</v>
      </c>
      <c r="BF167" s="30" t="str">
        <f>IFERROR(VLOOKUP(Data_Power_app[[#This Row],[PRO ODER]],'Result'!H:J,3,0),"")</f>
        <v/>
      </c>
      <c r="BG167" s="11" t="str">
        <f>IFERROR(VLOOKUP(Data_Power_app[[#This Row],[PRO ODER]]&amp;"LAM",'Real Time'!A:E,4,0),"")</f>
        <v>ML-03</v>
      </c>
      <c r="BH1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7" s="30" t="str">
        <f>IFERROR(VLOOKUP(Data_Power_app[[#This Row],[PRO ODER]],'Xuất-Delay-SLT'!B:C,2,0),"")</f>
        <v/>
      </c>
      <c r="BJ167" s="30" t="str">
        <f>IFERROR(VLOOKUP(Data_Power_app[[#This Row],[PRO ODER]],'Plan Lean DC'!A:C,3,0),"")</f>
        <v>Line 6, 8, 9</v>
      </c>
      <c r="BK167" s="30" t="str">
        <f>IFERROR(VLOOKUP(Data_Power_app[[#This Row],[PRO ODER]]&amp;"LEAN_IN",'Real Time'!A:D,4,0),"")</f>
        <v>LEAN-08</v>
      </c>
      <c r="BL167" s="30" t="str" cm="1">
        <f t="array" ref="BL167">IFERROR(_xlfn.IFS(Data_Power_app[[#This Row],[LEANLINE PLAN]]="","",Data_Power_app[[#This Row],[LEANLINE (REALTIME)]]="","",SEARCH(RIGHT(Data_Power_app[[#This Row],[LEANLINE (REALTIME)]],1),Data_Power_app[[#This Row],[LEANLINE PLAN]],1)&gt;0,"True"),"False")</f>
        <v>True</v>
      </c>
    </row>
    <row r="168" spans="1:64" x14ac:dyDescent="0.25">
      <c r="A168" s="33">
        <v>1501</v>
      </c>
      <c r="B168" s="30" t="s">
        <v>735</v>
      </c>
      <c r="C168" s="30" t="s">
        <v>736</v>
      </c>
      <c r="D168" s="30" t="s">
        <v>77</v>
      </c>
      <c r="E168" s="30" t="s">
        <v>108</v>
      </c>
      <c r="F168" s="30" t="s">
        <v>69</v>
      </c>
      <c r="G168" s="30">
        <v>32</v>
      </c>
      <c r="H168" s="4">
        <v>45836</v>
      </c>
      <c r="I168" s="30" t="s">
        <v>59</v>
      </c>
      <c r="J168" s="4">
        <v>45814</v>
      </c>
      <c r="K168" s="4">
        <v>45837</v>
      </c>
      <c r="L168" s="4">
        <v>45812.769780092596</v>
      </c>
      <c r="M168" s="4" t="s">
        <v>59</v>
      </c>
      <c r="N168" s="4"/>
      <c r="O168" s="4" t="s">
        <v>59</v>
      </c>
      <c r="P168" s="4" t="s">
        <v>59</v>
      </c>
      <c r="Q168" s="4" t="s">
        <v>59</v>
      </c>
      <c r="R168" s="4" t="s">
        <v>59</v>
      </c>
      <c r="S168" s="4" t="s">
        <v>59</v>
      </c>
      <c r="T168" s="4" t="s">
        <v>59</v>
      </c>
      <c r="U168" s="4"/>
      <c r="V168" s="4"/>
      <c r="W168" s="4"/>
      <c r="X168" s="4">
        <v>45821.535011574073</v>
      </c>
      <c r="Y168" s="4" t="s">
        <v>135</v>
      </c>
      <c r="Z168" s="4" t="s">
        <v>59</v>
      </c>
      <c r="AA168" s="4">
        <v>45821.543229166666</v>
      </c>
      <c r="AB168" s="4">
        <v>45835</v>
      </c>
      <c r="AC168" s="4" t="s">
        <v>59</v>
      </c>
      <c r="AD168" s="4">
        <v>45841</v>
      </c>
      <c r="AE168" s="4">
        <v>45843</v>
      </c>
      <c r="AF168" s="4"/>
      <c r="AG168" s="30" t="s">
        <v>436</v>
      </c>
      <c r="AH168" s="30" t="s">
        <v>205</v>
      </c>
      <c r="AI168" s="30" t="s">
        <v>746</v>
      </c>
      <c r="AJ168" s="30" t="s">
        <v>71</v>
      </c>
      <c r="AK168" s="30" t="s">
        <v>63</v>
      </c>
      <c r="AL168" s="30" t="s">
        <v>202</v>
      </c>
      <c r="AM168" s="30" t="s">
        <v>203</v>
      </c>
      <c r="AN168" s="30">
        <v>0.70457999999999998</v>
      </c>
      <c r="AO168" s="30" t="s">
        <v>66</v>
      </c>
      <c r="AP168" s="30"/>
      <c r="AQ168" s="30"/>
      <c r="AR168" s="30" t="s">
        <v>66</v>
      </c>
      <c r="AS168" s="30"/>
      <c r="AT168" s="30"/>
      <c r="AU168" s="30" t="s">
        <v>157</v>
      </c>
      <c r="AV168" s="30" t="s">
        <v>158</v>
      </c>
      <c r="AW168" s="30">
        <v>1.5408900000000001</v>
      </c>
      <c r="AX168" s="30" t="s">
        <v>747</v>
      </c>
      <c r="AY168" s="30" t="s">
        <v>748</v>
      </c>
      <c r="AZ168" s="3">
        <v>32</v>
      </c>
      <c r="BA168" s="30" t="s">
        <v>133</v>
      </c>
      <c r="BB168" s="30">
        <v>32</v>
      </c>
      <c r="BC168" s="30" t="s">
        <v>59</v>
      </c>
      <c r="BD168" s="30" t="s">
        <v>59</v>
      </c>
      <c r="BE168" s="30" t="s">
        <v>206</v>
      </c>
      <c r="BF168" s="30" t="str">
        <f>IFERROR(VLOOKUP(Data_Power_app[[#This Row],[PRO ODER]],'Result'!H:J,3,0),"")</f>
        <v/>
      </c>
      <c r="BG168" s="11" t="str">
        <f>IFERROR(VLOOKUP(Data_Power_app[[#This Row],[PRO ODER]]&amp;"LAM",'Real Time'!A:E,4,0),"")</f>
        <v>ML-03</v>
      </c>
      <c r="BH1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8" s="30" t="str">
        <f>IFERROR(VLOOKUP(Data_Power_app[[#This Row],[PRO ODER]],'Xuất-Delay-SLT'!B:C,2,0),"")</f>
        <v/>
      </c>
      <c r="BJ168" s="30" t="str">
        <f>IFERROR(VLOOKUP(Data_Power_app[[#This Row],[PRO ODER]],'Plan Lean DC'!A:C,3,0),"")</f>
        <v>Line 6, 8, 9</v>
      </c>
      <c r="BK168" s="30" t="str">
        <f>IFERROR(VLOOKUP(Data_Power_app[[#This Row],[PRO ODER]]&amp;"LEAN_IN",'Real Time'!A:D,4,0),"")</f>
        <v>LEAN-08</v>
      </c>
      <c r="BL168" s="30" t="str" cm="1">
        <f t="array" ref="BL168">IFERROR(_xlfn.IFS(Data_Power_app[[#This Row],[LEANLINE PLAN]]="","",Data_Power_app[[#This Row],[LEANLINE (REALTIME)]]="","",SEARCH(RIGHT(Data_Power_app[[#This Row],[LEANLINE (REALTIME)]],1),Data_Power_app[[#This Row],[LEANLINE PLAN]],1)&gt;0,"True"),"False")</f>
        <v>True</v>
      </c>
    </row>
    <row r="169" spans="1:64" x14ac:dyDescent="0.25">
      <c r="A169" s="33">
        <v>1716</v>
      </c>
      <c r="B169" s="30" t="s">
        <v>4940</v>
      </c>
      <c r="C169" s="30" t="s">
        <v>4941</v>
      </c>
      <c r="D169" s="30" t="s">
        <v>72</v>
      </c>
      <c r="E169" s="30" t="s">
        <v>73</v>
      </c>
      <c r="F169" s="30" t="s">
        <v>58</v>
      </c>
      <c r="G169" s="30">
        <v>1410</v>
      </c>
      <c r="H169" s="4">
        <v>45833</v>
      </c>
      <c r="I169" s="30" t="s">
        <v>59</v>
      </c>
      <c r="J169" s="4">
        <v>45831</v>
      </c>
      <c r="K169" s="4">
        <v>45836</v>
      </c>
      <c r="L169" s="4">
        <v>45832.393877314818</v>
      </c>
      <c r="M169" s="4">
        <v>45836</v>
      </c>
      <c r="N169" s="4">
        <v>45833.412881944445</v>
      </c>
      <c r="O169" s="4" t="s">
        <v>59</v>
      </c>
      <c r="P169" s="4" t="s">
        <v>59</v>
      </c>
      <c r="Q169" s="4" t="s">
        <v>59</v>
      </c>
      <c r="R169" s="4" t="s">
        <v>59</v>
      </c>
      <c r="S169" s="4" t="s">
        <v>59</v>
      </c>
      <c r="T169" s="4">
        <v>45838</v>
      </c>
      <c r="U169" s="4">
        <v>45834.393217592595</v>
      </c>
      <c r="V169" s="4">
        <v>45834.394097222219</v>
      </c>
      <c r="W169" s="4">
        <v>45839</v>
      </c>
      <c r="X169" s="4">
        <v>45834.40625</v>
      </c>
      <c r="Y169" s="4" t="s">
        <v>74</v>
      </c>
      <c r="Z169" s="4">
        <v>45840</v>
      </c>
      <c r="AA169" s="4">
        <v>45834.408483796295</v>
      </c>
      <c r="AB169" s="4">
        <v>45835</v>
      </c>
      <c r="AC169" s="4">
        <v>45841</v>
      </c>
      <c r="AD169" s="4">
        <v>45842</v>
      </c>
      <c r="AE169" s="4">
        <v>45843</v>
      </c>
      <c r="AF169" s="4"/>
      <c r="AG169" s="30" t="s">
        <v>436</v>
      </c>
      <c r="AH169" s="30" t="s">
        <v>115</v>
      </c>
      <c r="AI169" s="30" t="s">
        <v>4942</v>
      </c>
      <c r="AJ169" s="30" t="s">
        <v>116</v>
      </c>
      <c r="AK169" s="30" t="s">
        <v>117</v>
      </c>
      <c r="AL169" s="30" t="s">
        <v>118</v>
      </c>
      <c r="AM169" s="30" t="s">
        <v>119</v>
      </c>
      <c r="AN169" s="30">
        <v>49.889200000000002</v>
      </c>
      <c r="AO169" s="30" t="s">
        <v>75</v>
      </c>
      <c r="AP169" s="30" t="s">
        <v>76</v>
      </c>
      <c r="AQ169" s="30">
        <v>42.888660000000002</v>
      </c>
      <c r="AR169" s="30" t="s">
        <v>66</v>
      </c>
      <c r="AS169" s="30"/>
      <c r="AT169" s="30"/>
      <c r="AU169" s="30" t="s">
        <v>1019</v>
      </c>
      <c r="AV169" s="30" t="s">
        <v>1020</v>
      </c>
      <c r="AW169" s="30">
        <v>92.746870000000001</v>
      </c>
      <c r="AX169" s="30" t="s">
        <v>343</v>
      </c>
      <c r="AY169" s="30" t="s">
        <v>120</v>
      </c>
      <c r="AZ169" s="3">
        <v>1350</v>
      </c>
      <c r="BA169" s="30" t="s">
        <v>59</v>
      </c>
      <c r="BB169" s="30">
        <v>1410</v>
      </c>
      <c r="BC169" s="30" t="s">
        <v>59</v>
      </c>
      <c r="BD169" s="30" t="s">
        <v>59</v>
      </c>
      <c r="BE169" s="30" t="s">
        <v>59</v>
      </c>
      <c r="BF169" s="30" t="str">
        <f>IFERROR(VLOOKUP(Data_Power_app[[#This Row],[PRO ODER]],'Result'!H:J,3,0),"")</f>
        <v/>
      </c>
      <c r="BG169" s="11" t="str">
        <f>IFERROR(VLOOKUP(Data_Power_app[[#This Row],[PRO ODER]]&amp;"LAM",'Real Time'!A:E,4,0),"")</f>
        <v>ML-02</v>
      </c>
      <c r="BH1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9" s="30" t="str">
        <f>IFERROR(VLOOKUP(Data_Power_app[[#This Row],[PRO ODER]],'Xuất-Delay-SLT'!B:C,2,0),"")</f>
        <v/>
      </c>
      <c r="BJ169" s="30" t="str">
        <f>IFERROR(VLOOKUP(Data_Power_app[[#This Row],[PRO ODER]],'Plan Lean DC'!A:C,3,0),"")</f>
        <v/>
      </c>
      <c r="BK169" s="30" t="str">
        <f>IFERROR(VLOOKUP(Data_Power_app[[#This Row],[PRO ODER]]&amp;"LEAN_IN",'Real Time'!A:D,4,0),"")</f>
        <v>LEANLINE1_2</v>
      </c>
      <c r="BL169" s="30" t="str" cm="1">
        <f t="array" ref="BL169">IFERROR(_xlfn.IFS(Data_Power_app[[#This Row],[LEANLINE PLAN]]="","",Data_Power_app[[#This Row],[LEANLINE (REALTIME)]]="","",SEARCH(RIGHT(Data_Power_app[[#This Row],[LEANLINE (REALTIME)]],1),Data_Power_app[[#This Row],[LEANLINE PLAN]],1)&gt;0,"True"),"False")</f>
        <v/>
      </c>
    </row>
    <row r="170" spans="1:64" x14ac:dyDescent="0.25">
      <c r="A170" s="33">
        <v>1878</v>
      </c>
      <c r="B170" s="30" t="s">
        <v>3338</v>
      </c>
      <c r="C170" s="30" t="s">
        <v>3339</v>
      </c>
      <c r="D170" s="30" t="s">
        <v>77</v>
      </c>
      <c r="E170" s="30" t="s">
        <v>111</v>
      </c>
      <c r="F170" s="30" t="s">
        <v>58</v>
      </c>
      <c r="G170" s="30">
        <v>5011</v>
      </c>
      <c r="H170" s="4">
        <v>45832</v>
      </c>
      <c r="I170" s="30" t="s">
        <v>59</v>
      </c>
      <c r="J170" s="4">
        <v>45826</v>
      </c>
      <c r="K170" s="4">
        <v>45835</v>
      </c>
      <c r="L170" s="4">
        <v>45827.434212962966</v>
      </c>
      <c r="M170" s="4">
        <v>45836</v>
      </c>
      <c r="N170" s="4">
        <v>45827.893888888888</v>
      </c>
      <c r="O170" s="4" t="s">
        <v>59</v>
      </c>
      <c r="P170" s="4" t="s">
        <v>59</v>
      </c>
      <c r="Q170" s="4" t="s">
        <v>59</v>
      </c>
      <c r="R170" s="4" t="s">
        <v>59</v>
      </c>
      <c r="S170" s="4" t="s">
        <v>59</v>
      </c>
      <c r="T170" s="4">
        <v>45838</v>
      </c>
      <c r="U170" s="4">
        <v>45827.897372685184</v>
      </c>
      <c r="V170" s="4">
        <v>45829.072453703702</v>
      </c>
      <c r="W170" s="4">
        <v>45839</v>
      </c>
      <c r="X170" s="4">
        <v>45833.460162037038</v>
      </c>
      <c r="Y170" s="4" t="s">
        <v>135</v>
      </c>
      <c r="Z170" s="4">
        <v>45840</v>
      </c>
      <c r="AA170" s="4">
        <v>45833.054398148146</v>
      </c>
      <c r="AB170" s="4">
        <v>45835</v>
      </c>
      <c r="AC170" s="4">
        <v>45841</v>
      </c>
      <c r="AD170" s="4">
        <v>45842</v>
      </c>
      <c r="AE170" s="4">
        <v>45845</v>
      </c>
      <c r="AF170" s="4"/>
      <c r="AG170" s="30" t="s">
        <v>436</v>
      </c>
      <c r="AH170" s="30" t="s">
        <v>188</v>
      </c>
      <c r="AI170" s="30" t="s">
        <v>270</v>
      </c>
      <c r="AJ170" s="30" t="s">
        <v>189</v>
      </c>
      <c r="AK170" s="30" t="s">
        <v>85</v>
      </c>
      <c r="AL170" s="30" t="s">
        <v>271</v>
      </c>
      <c r="AM170" s="30" t="s">
        <v>272</v>
      </c>
      <c r="AN170" s="30">
        <v>173.63355000000001</v>
      </c>
      <c r="AO170" s="30" t="s">
        <v>66</v>
      </c>
      <c r="AP170" s="30"/>
      <c r="AQ170" s="30"/>
      <c r="AR170" s="30" t="s">
        <v>66</v>
      </c>
      <c r="AS170" s="30"/>
      <c r="AT170" s="30"/>
      <c r="AU170" s="30" t="s">
        <v>157</v>
      </c>
      <c r="AV170" s="30" t="s">
        <v>158</v>
      </c>
      <c r="AW170" s="30">
        <v>379.73757000000001</v>
      </c>
      <c r="AX170" s="30" t="s">
        <v>273</v>
      </c>
      <c r="AY170" s="30" t="s">
        <v>274</v>
      </c>
      <c r="AZ170" s="3">
        <v>5011</v>
      </c>
      <c r="BA170" s="30" t="s">
        <v>59</v>
      </c>
      <c r="BB170" s="30">
        <v>5011</v>
      </c>
      <c r="BC170" s="30" t="s">
        <v>59</v>
      </c>
      <c r="BD170" s="30" t="s">
        <v>59</v>
      </c>
      <c r="BE170" s="30" t="s">
        <v>59</v>
      </c>
      <c r="BF170" s="30" t="str">
        <f>IFERROR(VLOOKUP(Data_Power_app[[#This Row],[PRO ODER]],'Result'!H:J,3,0),"")</f>
        <v>LAMINATION 6</v>
      </c>
      <c r="BG170" s="11" t="str">
        <f>IFERROR(VLOOKUP(Data_Power_app[[#This Row],[PRO ODER]]&amp;"LAM",'Real Time'!A:E,4,0),"")</f>
        <v>ML-06</v>
      </c>
      <c r="BH1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70" s="30" t="str">
        <f>IFERROR(VLOOKUP(Data_Power_app[[#This Row],[PRO ODER]],'Xuất-Delay-SLT'!B:C,2,0),"")</f>
        <v/>
      </c>
      <c r="BJ170" s="30" t="str">
        <f>IFERROR(VLOOKUP(Data_Power_app[[#This Row],[PRO ODER]],'Plan Lean DC'!A:C,3,0),"")</f>
        <v/>
      </c>
      <c r="BK170" s="30" t="str">
        <f>IFERROR(VLOOKUP(Data_Power_app[[#This Row],[PRO ODER]]&amp;"LEAN_IN",'Real Time'!A:D,4,0),"")</f>
        <v>LEAN-08</v>
      </c>
      <c r="BL170" s="30" t="str" cm="1">
        <f t="array" ref="BL170">IFERROR(_xlfn.IFS(Data_Power_app[[#This Row],[LEANLINE PLAN]]="","",Data_Power_app[[#This Row],[LEANLINE (REALTIME)]]="","",SEARCH(RIGHT(Data_Power_app[[#This Row],[LEANLINE (REALTIME)]],1),Data_Power_app[[#This Row],[LEANLINE PLAN]],1)&gt;0,"True"),"False")</f>
        <v/>
      </c>
    </row>
    <row r="171" spans="1:64" x14ac:dyDescent="0.25">
      <c r="A171" s="33">
        <v>1899</v>
      </c>
      <c r="B171" s="30" t="s">
        <v>3715</v>
      </c>
      <c r="C171" s="30" t="s">
        <v>3716</v>
      </c>
      <c r="D171" s="30" t="s">
        <v>136</v>
      </c>
      <c r="E171" s="30" t="s">
        <v>223</v>
      </c>
      <c r="F171" s="30" t="s">
        <v>58</v>
      </c>
      <c r="G171" s="30">
        <v>1626</v>
      </c>
      <c r="H171" s="4">
        <v>45829</v>
      </c>
      <c r="I171" s="30" t="s">
        <v>59</v>
      </c>
      <c r="J171" s="4">
        <v>45827</v>
      </c>
      <c r="K171" s="4">
        <v>45835</v>
      </c>
      <c r="L171" s="4">
        <v>45828.108402777776</v>
      </c>
      <c r="M171" s="4">
        <v>45836</v>
      </c>
      <c r="N171" s="4">
        <v>45829.516851851855</v>
      </c>
      <c r="O171" s="4">
        <v>45837</v>
      </c>
      <c r="P171" s="4" t="s">
        <v>59</v>
      </c>
      <c r="Q171" s="4" t="s">
        <v>59</v>
      </c>
      <c r="R171" s="4" t="s">
        <v>59</v>
      </c>
      <c r="S171" s="4" t="s">
        <v>59</v>
      </c>
      <c r="T171" s="4">
        <v>45838</v>
      </c>
      <c r="U171" s="4">
        <v>45829.079027777778</v>
      </c>
      <c r="V171" s="4">
        <v>45831.050543981481</v>
      </c>
      <c r="W171" s="4">
        <v>45839</v>
      </c>
      <c r="X171" s="4">
        <v>45832.717326388891</v>
      </c>
      <c r="Y171" s="4" t="s">
        <v>74</v>
      </c>
      <c r="Z171" s="4">
        <v>45840</v>
      </c>
      <c r="AA171" s="4"/>
      <c r="AB171" s="4">
        <v>45835</v>
      </c>
      <c r="AC171" s="4">
        <v>45841</v>
      </c>
      <c r="AD171" s="4">
        <v>45842</v>
      </c>
      <c r="AE171" s="4">
        <v>45845</v>
      </c>
      <c r="AF171" s="4"/>
      <c r="AG171" s="30" t="s">
        <v>436</v>
      </c>
      <c r="AH171" s="30" t="s">
        <v>219</v>
      </c>
      <c r="AI171" s="30" t="s">
        <v>292</v>
      </c>
      <c r="AJ171" s="30" t="s">
        <v>220</v>
      </c>
      <c r="AK171" s="30" t="s">
        <v>85</v>
      </c>
      <c r="AL171" s="30" t="s">
        <v>221</v>
      </c>
      <c r="AM171" s="30" t="s">
        <v>222</v>
      </c>
      <c r="AN171" s="30">
        <v>27.360430000000001</v>
      </c>
      <c r="AO171" s="30" t="s">
        <v>66</v>
      </c>
      <c r="AP171" s="30"/>
      <c r="AQ171" s="30"/>
      <c r="AR171" s="30" t="s">
        <v>66</v>
      </c>
      <c r="AS171" s="30"/>
      <c r="AT171" s="30"/>
      <c r="AU171" s="30" t="s">
        <v>263</v>
      </c>
      <c r="AV171" s="30" t="s">
        <v>264</v>
      </c>
      <c r="AW171" s="30">
        <v>119.65506000000001</v>
      </c>
      <c r="AX171" s="30" t="s">
        <v>293</v>
      </c>
      <c r="AY171" s="30" t="s">
        <v>294</v>
      </c>
      <c r="AZ171" s="3">
        <v>1626</v>
      </c>
      <c r="BA171" s="30" t="s">
        <v>59</v>
      </c>
      <c r="BB171" s="30">
        <v>1626</v>
      </c>
      <c r="BC171" s="30" t="s">
        <v>59</v>
      </c>
      <c r="BD171" s="30" t="s">
        <v>59</v>
      </c>
      <c r="BE171" s="30" t="s">
        <v>59</v>
      </c>
      <c r="BF171" s="30" t="str">
        <f>IFERROR(VLOOKUP(Data_Power_app[[#This Row],[PRO ODER]],'Result'!H:J,3,0),"")</f>
        <v/>
      </c>
      <c r="BG171" s="11" t="str">
        <f>IFERROR(VLOOKUP(Data_Power_app[[#This Row],[PRO ODER]]&amp;"LAM",'Real Time'!A:E,4,0),"")</f>
        <v>ML-05</v>
      </c>
      <c r="BH1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1" s="30" t="str">
        <f>IFERROR(VLOOKUP(Data_Power_app[[#This Row],[PRO ODER]],'Xuất-Delay-SLT'!B:C,2,0),"")</f>
        <v/>
      </c>
      <c r="BJ171" s="30" t="str">
        <f>IFERROR(VLOOKUP(Data_Power_app[[#This Row],[PRO ODER]],'Plan Lean DC'!A:C,3,0),"")</f>
        <v/>
      </c>
      <c r="BK171" s="30" t="str">
        <f>IFERROR(VLOOKUP(Data_Power_app[[#This Row],[PRO ODER]]&amp;"LEAN_IN",'Real Time'!A:D,4,0),"")</f>
        <v>LEANLINE1_2</v>
      </c>
      <c r="BL171" s="30" t="str" cm="1">
        <f t="array" ref="BL171">IFERROR(_xlfn.IFS(Data_Power_app[[#This Row],[LEANLINE PLAN]]="","",Data_Power_app[[#This Row],[LEANLINE (REALTIME)]]="","",SEARCH(RIGHT(Data_Power_app[[#This Row],[LEANLINE (REALTIME)]],1),Data_Power_app[[#This Row],[LEANLINE PLAN]],1)&gt;0,"True"),"False")</f>
        <v/>
      </c>
    </row>
    <row r="172" spans="1:64" x14ac:dyDescent="0.25">
      <c r="A172" s="33">
        <v>1915</v>
      </c>
      <c r="B172" s="30" t="s">
        <v>356</v>
      </c>
      <c r="C172" s="30" t="s">
        <v>357</v>
      </c>
      <c r="D172" s="30" t="s">
        <v>77</v>
      </c>
      <c r="E172" s="30" t="s">
        <v>78</v>
      </c>
      <c r="F172" s="30" t="s">
        <v>58</v>
      </c>
      <c r="G172" s="30">
        <v>645</v>
      </c>
      <c r="H172" s="4">
        <v>45832</v>
      </c>
      <c r="I172" s="30" t="s">
        <v>59</v>
      </c>
      <c r="J172" s="4">
        <v>45780</v>
      </c>
      <c r="K172" s="4">
        <v>45836</v>
      </c>
      <c r="L172" s="4">
        <v>45781.507951388892</v>
      </c>
      <c r="M172" s="4">
        <v>45836</v>
      </c>
      <c r="N172" s="4">
        <v>45781.167407407411</v>
      </c>
      <c r="O172" s="4" t="s">
        <v>59</v>
      </c>
      <c r="P172" s="4" t="s">
        <v>59</v>
      </c>
      <c r="Q172" s="4" t="s">
        <v>59</v>
      </c>
      <c r="R172" s="4" t="s">
        <v>59</v>
      </c>
      <c r="S172" s="4" t="s">
        <v>59</v>
      </c>
      <c r="T172" s="4">
        <v>45838</v>
      </c>
      <c r="U172" s="4">
        <v>45782.397627314815</v>
      </c>
      <c r="V172" s="4">
        <v>45785.350729166668</v>
      </c>
      <c r="W172" s="4">
        <v>45839</v>
      </c>
      <c r="X172" s="4">
        <v>45785.092847222222</v>
      </c>
      <c r="Y172" s="4" t="s">
        <v>74</v>
      </c>
      <c r="Z172" s="4">
        <v>45841</v>
      </c>
      <c r="AA172" s="4">
        <v>45785.096828703703</v>
      </c>
      <c r="AB172" s="4">
        <v>45835</v>
      </c>
      <c r="AC172" s="4">
        <v>45842</v>
      </c>
      <c r="AD172" s="4">
        <v>45843</v>
      </c>
      <c r="AE172" s="4">
        <v>45845</v>
      </c>
      <c r="AF172" s="4"/>
      <c r="AG172" s="30" t="s">
        <v>436</v>
      </c>
      <c r="AH172" s="30" t="s">
        <v>321</v>
      </c>
      <c r="AI172" s="30" t="s">
        <v>322</v>
      </c>
      <c r="AJ172" s="30" t="s">
        <v>129</v>
      </c>
      <c r="AK172" s="30" t="s">
        <v>85</v>
      </c>
      <c r="AL172" s="30" t="s">
        <v>323</v>
      </c>
      <c r="AM172" s="30" t="s">
        <v>324</v>
      </c>
      <c r="AN172" s="30">
        <v>25.677600000000002</v>
      </c>
      <c r="AO172" s="30" t="s">
        <v>66</v>
      </c>
      <c r="AP172" s="30"/>
      <c r="AQ172" s="30"/>
      <c r="AR172" s="30" t="s">
        <v>66</v>
      </c>
      <c r="AS172" s="30"/>
      <c r="AT172" s="30"/>
      <c r="AU172" s="30" t="s">
        <v>325</v>
      </c>
      <c r="AV172" s="30" t="s">
        <v>326</v>
      </c>
      <c r="AW172" s="30">
        <v>47.735509999999998</v>
      </c>
      <c r="AX172" s="30" t="s">
        <v>327</v>
      </c>
      <c r="AY172" s="30" t="s">
        <v>328</v>
      </c>
      <c r="AZ172" s="3">
        <v>645</v>
      </c>
      <c r="BA172" s="30" t="s">
        <v>59</v>
      </c>
      <c r="BB172" s="30">
        <v>645</v>
      </c>
      <c r="BC172" s="30" t="s">
        <v>59</v>
      </c>
      <c r="BD172" s="30" t="s">
        <v>59</v>
      </c>
      <c r="BE172" s="30" t="s">
        <v>59</v>
      </c>
      <c r="BF172" s="30" t="str">
        <f>IFERROR(VLOOKUP(Data_Power_app[[#This Row],[PRO ODER]],'Result'!H:J,3,0),"")</f>
        <v/>
      </c>
      <c r="BG172" s="11" t="str">
        <f>IFERROR(VLOOKUP(Data_Power_app[[#This Row],[PRO ODER]]&amp;"LAM",'Real Time'!A:E,4,0),"")</f>
        <v>ML-05</v>
      </c>
      <c r="BH1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2" s="30" t="str">
        <f>IFERROR(VLOOKUP(Data_Power_app[[#This Row],[PRO ODER]],'Xuất-Delay-SLT'!B:C,2,0),"")</f>
        <v/>
      </c>
      <c r="BJ172" s="30" t="str">
        <f>IFERROR(VLOOKUP(Data_Power_app[[#This Row],[PRO ODER]],'Plan Lean DC'!A:C,3,0),"")</f>
        <v/>
      </c>
      <c r="BK172" s="30" t="str">
        <f>IFERROR(VLOOKUP(Data_Power_app[[#This Row],[PRO ODER]]&amp;"LEAN_IN",'Real Time'!A:D,4,0),"")</f>
        <v>LEANLINE1_2</v>
      </c>
      <c r="BL172" s="30" t="str" cm="1">
        <f t="array" ref="BL172">IFERROR(_xlfn.IFS(Data_Power_app[[#This Row],[LEANLINE PLAN]]="","",Data_Power_app[[#This Row],[LEANLINE (REALTIME)]]="","",SEARCH(RIGHT(Data_Power_app[[#This Row],[LEANLINE (REALTIME)]],1),Data_Power_app[[#This Row],[LEANLINE PLAN]],1)&gt;0,"True"),"False")</f>
        <v/>
      </c>
    </row>
    <row r="173" spans="1:64" x14ac:dyDescent="0.25">
      <c r="A173" s="33">
        <v>1916</v>
      </c>
      <c r="B173" s="30" t="s">
        <v>358</v>
      </c>
      <c r="C173" s="30" t="s">
        <v>359</v>
      </c>
      <c r="D173" s="30" t="s">
        <v>77</v>
      </c>
      <c r="E173" s="30" t="s">
        <v>78</v>
      </c>
      <c r="F173" s="30" t="s">
        <v>58</v>
      </c>
      <c r="G173" s="30">
        <v>1149</v>
      </c>
      <c r="H173" s="4">
        <v>45832</v>
      </c>
      <c r="I173" s="30" t="s">
        <v>59</v>
      </c>
      <c r="J173" s="4">
        <v>45782</v>
      </c>
      <c r="K173" s="4">
        <v>45836</v>
      </c>
      <c r="L173" s="4">
        <v>45784.33662037037</v>
      </c>
      <c r="M173" s="4">
        <v>45836</v>
      </c>
      <c r="N173" s="4">
        <v>45784.093078703707</v>
      </c>
      <c r="O173" s="4" t="s">
        <v>59</v>
      </c>
      <c r="P173" s="4" t="s">
        <v>59</v>
      </c>
      <c r="Q173" s="4" t="s">
        <v>59</v>
      </c>
      <c r="R173" s="4" t="s">
        <v>59</v>
      </c>
      <c r="S173" s="4" t="s">
        <v>59</v>
      </c>
      <c r="T173" s="4">
        <v>45838</v>
      </c>
      <c r="U173" s="4">
        <v>45786.122071759259</v>
      </c>
      <c r="V173" s="4">
        <v>45792.408935185187</v>
      </c>
      <c r="W173" s="4">
        <v>45839</v>
      </c>
      <c r="X173" s="4">
        <v>45792.461805555555</v>
      </c>
      <c r="Y173" s="4" t="s">
        <v>74</v>
      </c>
      <c r="Z173" s="4">
        <v>45841</v>
      </c>
      <c r="AA173" s="4">
        <v>45792.181932870371</v>
      </c>
      <c r="AB173" s="4">
        <v>45835</v>
      </c>
      <c r="AC173" s="4">
        <v>45842</v>
      </c>
      <c r="AD173" s="4">
        <v>45843</v>
      </c>
      <c r="AE173" s="4">
        <v>45845</v>
      </c>
      <c r="AF173" s="4"/>
      <c r="AG173" s="30" t="s">
        <v>436</v>
      </c>
      <c r="AH173" s="30" t="s">
        <v>321</v>
      </c>
      <c r="AI173" s="30" t="s">
        <v>322</v>
      </c>
      <c r="AJ173" s="30" t="s">
        <v>129</v>
      </c>
      <c r="AK173" s="30" t="s">
        <v>85</v>
      </c>
      <c r="AL173" s="30" t="s">
        <v>323</v>
      </c>
      <c r="AM173" s="30" t="s">
        <v>324</v>
      </c>
      <c r="AN173" s="30">
        <v>47.835979999999999</v>
      </c>
      <c r="AO173" s="30" t="s">
        <v>66</v>
      </c>
      <c r="AP173" s="30"/>
      <c r="AQ173" s="30"/>
      <c r="AR173" s="30" t="s">
        <v>66</v>
      </c>
      <c r="AS173" s="30"/>
      <c r="AT173" s="30"/>
      <c r="AU173" s="30" t="s">
        <v>325</v>
      </c>
      <c r="AV173" s="30" t="s">
        <v>326</v>
      </c>
      <c r="AW173" s="30">
        <v>88.927329999999998</v>
      </c>
      <c r="AX173" s="30" t="s">
        <v>327</v>
      </c>
      <c r="AY173" s="30" t="s">
        <v>328</v>
      </c>
      <c r="AZ173" s="3">
        <v>1149</v>
      </c>
      <c r="BA173" s="30" t="s">
        <v>59</v>
      </c>
      <c r="BB173" s="30">
        <v>1149</v>
      </c>
      <c r="BC173" s="30" t="s">
        <v>59</v>
      </c>
      <c r="BD173" s="30" t="s">
        <v>59</v>
      </c>
      <c r="BE173" s="30" t="s">
        <v>59</v>
      </c>
      <c r="BF173" s="30" t="str">
        <f>IFERROR(VLOOKUP(Data_Power_app[[#This Row],[PRO ODER]],'Result'!H:J,3,0),"")</f>
        <v/>
      </c>
      <c r="BG173" s="11" t="str">
        <f>IFERROR(VLOOKUP(Data_Power_app[[#This Row],[PRO ODER]]&amp;"LAM",'Real Time'!A:E,4,0),"")</f>
        <v>ML-04</v>
      </c>
      <c r="BH1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3" s="30" t="str">
        <f>IFERROR(VLOOKUP(Data_Power_app[[#This Row],[PRO ODER]],'Xuất-Delay-SLT'!B:C,2,0),"")</f>
        <v/>
      </c>
      <c r="BJ173" s="30" t="str">
        <f>IFERROR(VLOOKUP(Data_Power_app[[#This Row],[PRO ODER]],'Plan Lean DC'!A:C,3,0),"")</f>
        <v/>
      </c>
      <c r="BK173" s="30" t="str">
        <f>IFERROR(VLOOKUP(Data_Power_app[[#This Row],[PRO ODER]]&amp;"LEAN_IN",'Real Time'!A:D,4,0),"")</f>
        <v>LEANLINE1_2</v>
      </c>
      <c r="BL173" s="30" t="str" cm="1">
        <f t="array" ref="BL173">IFERROR(_xlfn.IFS(Data_Power_app[[#This Row],[LEANLINE PLAN]]="","",Data_Power_app[[#This Row],[LEANLINE (REALTIME)]]="","",SEARCH(RIGHT(Data_Power_app[[#This Row],[LEANLINE (REALTIME)]],1),Data_Power_app[[#This Row],[LEANLINE PLAN]],1)&gt;0,"True"),"False")</f>
        <v/>
      </c>
    </row>
    <row r="174" spans="1:64" x14ac:dyDescent="0.25">
      <c r="A174" s="33">
        <v>1988</v>
      </c>
      <c r="B174" s="30" t="s">
        <v>731</v>
      </c>
      <c r="C174" s="30" t="s">
        <v>732</v>
      </c>
      <c r="D174" s="30" t="s">
        <v>77</v>
      </c>
      <c r="E174" s="30" t="s">
        <v>108</v>
      </c>
      <c r="F174" s="30" t="s">
        <v>58</v>
      </c>
      <c r="G174" s="30">
        <v>51</v>
      </c>
      <c r="H174" s="4">
        <v>45832</v>
      </c>
      <c r="I174" s="30" t="s">
        <v>59</v>
      </c>
      <c r="J174" s="4">
        <v>45817</v>
      </c>
      <c r="K174" s="4">
        <v>45836</v>
      </c>
      <c r="L174" s="4">
        <v>45812.866886574076</v>
      </c>
      <c r="M174" s="4">
        <v>45836</v>
      </c>
      <c r="N174" s="4">
        <v>45812.181770833333</v>
      </c>
      <c r="O174" s="4" t="s">
        <v>59</v>
      </c>
      <c r="P174" s="4" t="s">
        <v>59</v>
      </c>
      <c r="Q174" s="4" t="s">
        <v>59</v>
      </c>
      <c r="R174" s="4" t="s">
        <v>59</v>
      </c>
      <c r="S174" s="4" t="s">
        <v>59</v>
      </c>
      <c r="T174" s="4">
        <v>45838</v>
      </c>
      <c r="U174" s="4">
        <v>45813.973819444444</v>
      </c>
      <c r="V174" s="4">
        <v>45815.393703703703</v>
      </c>
      <c r="W174" s="4">
        <v>45839</v>
      </c>
      <c r="X174" s="4">
        <v>45818.347557870373</v>
      </c>
      <c r="Y174" s="4" t="s">
        <v>74</v>
      </c>
      <c r="Z174" s="4">
        <v>45841</v>
      </c>
      <c r="AA174" s="4">
        <v>45818.349085648151</v>
      </c>
      <c r="AB174" s="4">
        <v>45835</v>
      </c>
      <c r="AC174" s="4">
        <v>45842</v>
      </c>
      <c r="AD174" s="4">
        <v>45843</v>
      </c>
      <c r="AE174" s="4">
        <v>45845</v>
      </c>
      <c r="AF174" s="4"/>
      <c r="AG174" s="30" t="s">
        <v>436</v>
      </c>
      <c r="AH174" s="30" t="s">
        <v>168</v>
      </c>
      <c r="AI174" s="30" t="s">
        <v>610</v>
      </c>
      <c r="AJ174" s="30" t="s">
        <v>129</v>
      </c>
      <c r="AK174" s="30" t="s">
        <v>85</v>
      </c>
      <c r="AL174" s="30" t="s">
        <v>308</v>
      </c>
      <c r="AM174" s="30" t="s">
        <v>309</v>
      </c>
      <c r="AN174" s="30">
        <v>1.8372999999999999</v>
      </c>
      <c r="AO174" s="30" t="s">
        <v>66</v>
      </c>
      <c r="AP174" s="30"/>
      <c r="AQ174" s="30"/>
      <c r="AR174" s="30" t="s">
        <v>66</v>
      </c>
      <c r="AS174" s="30"/>
      <c r="AT174" s="30"/>
      <c r="AU174" s="30" t="s">
        <v>599</v>
      </c>
      <c r="AV174" s="30" t="s">
        <v>600</v>
      </c>
      <c r="AW174" s="30">
        <v>4.0180400000000001</v>
      </c>
      <c r="AX174" s="30" t="s">
        <v>1095</v>
      </c>
      <c r="AY174" s="30" t="s">
        <v>1096</v>
      </c>
      <c r="AZ174" s="3">
        <v>18.5</v>
      </c>
      <c r="BA174" s="30" t="s">
        <v>59</v>
      </c>
      <c r="BB174" s="30">
        <v>51</v>
      </c>
      <c r="BC174" s="30" t="s">
        <v>59</v>
      </c>
      <c r="BD174" s="30" t="s">
        <v>59</v>
      </c>
      <c r="BE174" s="30" t="s">
        <v>59</v>
      </c>
      <c r="BF174" s="30" t="str">
        <f>IFERROR(VLOOKUP(Data_Power_app[[#This Row],[PRO ODER]],'Result'!H:J,3,0),"")</f>
        <v/>
      </c>
      <c r="BG174" s="11" t="str">
        <f>IFERROR(VLOOKUP(Data_Power_app[[#This Row],[PRO ODER]]&amp;"LAM",'Real Time'!A:E,4,0),"")</f>
        <v>ML-03</v>
      </c>
      <c r="BH1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4" s="30" t="str">
        <f>IFERROR(VLOOKUP(Data_Power_app[[#This Row],[PRO ODER]],'Xuất-Delay-SLT'!B:C,2,0),"")</f>
        <v/>
      </c>
      <c r="BJ174" s="30" t="str">
        <f>IFERROR(VLOOKUP(Data_Power_app[[#This Row],[PRO ODER]],'Plan Lean DC'!A:C,3,0),"")</f>
        <v/>
      </c>
      <c r="BK174" s="30" t="str">
        <f>IFERROR(VLOOKUP(Data_Power_app[[#This Row],[PRO ODER]]&amp;"LEAN_IN",'Real Time'!A:D,4,0),"")</f>
        <v>LEANLINE1_2</v>
      </c>
      <c r="BL174" s="30" t="str" cm="1">
        <f t="array" ref="BL174">IFERROR(_xlfn.IFS(Data_Power_app[[#This Row],[LEANLINE PLAN]]="","",Data_Power_app[[#This Row],[LEANLINE (REALTIME)]]="","",SEARCH(RIGHT(Data_Power_app[[#This Row],[LEANLINE (REALTIME)]],1),Data_Power_app[[#This Row],[LEANLINE PLAN]],1)&gt;0,"True"),"False")</f>
        <v/>
      </c>
    </row>
    <row r="175" spans="1:64" x14ac:dyDescent="0.25">
      <c r="A175" s="33">
        <v>2043</v>
      </c>
      <c r="B175" s="30" t="s">
        <v>3389</v>
      </c>
      <c r="C175" s="30" t="s">
        <v>3390</v>
      </c>
      <c r="D175" s="30" t="s">
        <v>136</v>
      </c>
      <c r="E175" s="30" t="s">
        <v>92</v>
      </c>
      <c r="F175" s="30" t="s">
        <v>58</v>
      </c>
      <c r="G175" s="30">
        <v>1410</v>
      </c>
      <c r="H175" s="4">
        <v>45827</v>
      </c>
      <c r="I175" s="30" t="s">
        <v>59</v>
      </c>
      <c r="J175" s="4">
        <v>45826</v>
      </c>
      <c r="K175" s="4">
        <v>45831</v>
      </c>
      <c r="L175" s="4">
        <v>45828.370057870372</v>
      </c>
      <c r="M175" s="4">
        <v>45832</v>
      </c>
      <c r="N175" s="4">
        <v>45828.559814814813</v>
      </c>
      <c r="O175" s="4">
        <v>45834</v>
      </c>
      <c r="P175" s="4" t="s">
        <v>59</v>
      </c>
      <c r="Q175" s="4" t="s">
        <v>59</v>
      </c>
      <c r="R175" s="4" t="s">
        <v>59</v>
      </c>
      <c r="S175" s="4" t="s">
        <v>59</v>
      </c>
      <c r="T175" s="4">
        <v>45838</v>
      </c>
      <c r="U175" s="4">
        <v>45828.686192129629</v>
      </c>
      <c r="V175" s="4">
        <v>45829.971770833334</v>
      </c>
      <c r="W175" s="4">
        <v>45839</v>
      </c>
      <c r="X175" s="4">
        <v>45831.284722222219</v>
      </c>
      <c r="Y175" s="4" t="s">
        <v>74</v>
      </c>
      <c r="Z175" s="4">
        <v>45840</v>
      </c>
      <c r="AA175" s="4">
        <v>45831.143703703703</v>
      </c>
      <c r="AB175" s="4">
        <v>45835</v>
      </c>
      <c r="AC175" s="4">
        <v>45841</v>
      </c>
      <c r="AD175" s="4">
        <v>45842</v>
      </c>
      <c r="AE175" s="4">
        <v>45846</v>
      </c>
      <c r="AF175" s="4"/>
      <c r="AG175" s="30" t="s">
        <v>436</v>
      </c>
      <c r="AH175" s="30" t="s">
        <v>219</v>
      </c>
      <c r="AI175" s="30" t="s">
        <v>3386</v>
      </c>
      <c r="AJ175" s="30" t="s">
        <v>220</v>
      </c>
      <c r="AK175" s="30" t="s">
        <v>85</v>
      </c>
      <c r="AL175" s="30" t="s">
        <v>221</v>
      </c>
      <c r="AM175" s="30" t="s">
        <v>222</v>
      </c>
      <c r="AN175" s="30">
        <v>24.585139999999999</v>
      </c>
      <c r="AO175" s="30" t="s">
        <v>66</v>
      </c>
      <c r="AP175" s="30"/>
      <c r="AQ175" s="30"/>
      <c r="AR175" s="30" t="s">
        <v>66</v>
      </c>
      <c r="AS175" s="30"/>
      <c r="AT175" s="30"/>
      <c r="AU175" s="30" t="s">
        <v>182</v>
      </c>
      <c r="AV175" s="30" t="s">
        <v>183</v>
      </c>
      <c r="AW175" s="30">
        <v>107.53754000000001</v>
      </c>
      <c r="AX175" s="30" t="s">
        <v>3387</v>
      </c>
      <c r="AY175" s="30" t="s">
        <v>3388</v>
      </c>
      <c r="AZ175" s="3">
        <v>1410</v>
      </c>
      <c r="BA175" s="30" t="s">
        <v>59</v>
      </c>
      <c r="BB175" s="30">
        <v>1410</v>
      </c>
      <c r="BC175" s="30" t="s">
        <v>59</v>
      </c>
      <c r="BD175" s="30" t="s">
        <v>59</v>
      </c>
      <c r="BE175" s="30" t="s">
        <v>59</v>
      </c>
      <c r="BF175" s="30" t="str">
        <f>IFERROR(VLOOKUP(Data_Power_app[[#This Row],[PRO ODER]],'Result'!H:J,3,0),"")</f>
        <v/>
      </c>
      <c r="BG175" s="11" t="str">
        <f>IFERROR(VLOOKUP(Data_Power_app[[#This Row],[PRO ODER]]&amp;"LAM",'Real Time'!A:E,4,0),"")</f>
        <v>ML-07</v>
      </c>
      <c r="BH1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5" s="30" t="str">
        <f>IFERROR(VLOOKUP(Data_Power_app[[#This Row],[PRO ODER]],'Xuất-Delay-SLT'!B:C,2,0),"")</f>
        <v/>
      </c>
      <c r="BJ175" s="30" t="str">
        <f>IFERROR(VLOOKUP(Data_Power_app[[#This Row],[PRO ODER]],'Plan Lean DC'!A:C,3,0),"")</f>
        <v/>
      </c>
      <c r="BK175" s="30" t="str">
        <f>IFERROR(VLOOKUP(Data_Power_app[[#This Row],[PRO ODER]]&amp;"LEAN_IN",'Real Time'!A:D,4,0),"")</f>
        <v>LEANLINE1_2</v>
      </c>
      <c r="BL175" s="30" t="str" cm="1">
        <f t="array" ref="BL175">IFERROR(_xlfn.IFS(Data_Power_app[[#This Row],[LEANLINE PLAN]]="","",Data_Power_app[[#This Row],[LEANLINE (REALTIME)]]="","",SEARCH(RIGHT(Data_Power_app[[#This Row],[LEANLINE (REALTIME)]],1),Data_Power_app[[#This Row],[LEANLINE PLAN]],1)&gt;0,"True"),"False")</f>
        <v/>
      </c>
    </row>
    <row r="176" spans="1:64" x14ac:dyDescent="0.25">
      <c r="A176" s="33">
        <v>2046</v>
      </c>
      <c r="B176" s="30" t="s">
        <v>3718</v>
      </c>
      <c r="C176" s="30" t="s">
        <v>3719</v>
      </c>
      <c r="D176" s="30" t="s">
        <v>136</v>
      </c>
      <c r="E176" s="30" t="s">
        <v>92</v>
      </c>
      <c r="F176" s="30" t="s">
        <v>58</v>
      </c>
      <c r="G176" s="30">
        <v>1356</v>
      </c>
      <c r="H176" s="4">
        <v>45828</v>
      </c>
      <c r="I176" s="30" t="s">
        <v>59</v>
      </c>
      <c r="J176" s="4">
        <v>45827</v>
      </c>
      <c r="K176" s="4">
        <v>45831</v>
      </c>
      <c r="L176" s="4">
        <v>45828.105081018519</v>
      </c>
      <c r="M176" s="4">
        <v>45832</v>
      </c>
      <c r="N176" s="4">
        <v>45829.415393518517</v>
      </c>
      <c r="O176" s="4">
        <v>45834</v>
      </c>
      <c r="P176" s="4" t="s">
        <v>59</v>
      </c>
      <c r="Q176" s="4" t="s">
        <v>59</v>
      </c>
      <c r="R176" s="4" t="s">
        <v>59</v>
      </c>
      <c r="S176" s="4" t="s">
        <v>59</v>
      </c>
      <c r="T176" s="4">
        <v>45838</v>
      </c>
      <c r="U176" s="4">
        <v>45829.487997685188</v>
      </c>
      <c r="V176" s="4">
        <v>45832.805509259262</v>
      </c>
      <c r="W176" s="4">
        <v>45839</v>
      </c>
      <c r="X176" s="4">
        <v>45833.648090277777</v>
      </c>
      <c r="Y176" s="4" t="s">
        <v>135</v>
      </c>
      <c r="Z176" s="4">
        <v>45840</v>
      </c>
      <c r="AA176" s="4">
        <v>45833.852835648147</v>
      </c>
      <c r="AB176" s="4">
        <v>45835</v>
      </c>
      <c r="AC176" s="4">
        <v>45841</v>
      </c>
      <c r="AD176" s="4">
        <v>45842</v>
      </c>
      <c r="AE176" s="4">
        <v>45846</v>
      </c>
      <c r="AF176" s="4"/>
      <c r="AG176" s="30" t="s">
        <v>436</v>
      </c>
      <c r="AH176" s="30" t="s">
        <v>219</v>
      </c>
      <c r="AI176" s="30" t="s">
        <v>260</v>
      </c>
      <c r="AJ176" s="30" t="s">
        <v>220</v>
      </c>
      <c r="AK176" s="30" t="s">
        <v>85</v>
      </c>
      <c r="AL176" s="30" t="s">
        <v>253</v>
      </c>
      <c r="AM176" s="30" t="s">
        <v>254</v>
      </c>
      <c r="AN176" s="30">
        <v>24.225709999999999</v>
      </c>
      <c r="AO176" s="30" t="s">
        <v>66</v>
      </c>
      <c r="AP176" s="30"/>
      <c r="AQ176" s="30"/>
      <c r="AR176" s="30" t="s">
        <v>66</v>
      </c>
      <c r="AS176" s="30"/>
      <c r="AT176" s="30"/>
      <c r="AU176" s="30" t="s">
        <v>224</v>
      </c>
      <c r="AV176" s="30" t="s">
        <v>225</v>
      </c>
      <c r="AW176" s="30">
        <v>105.96254</v>
      </c>
      <c r="AX176" s="30" t="s">
        <v>261</v>
      </c>
      <c r="AY176" s="30" t="s">
        <v>262</v>
      </c>
      <c r="AZ176" s="3">
        <v>1356</v>
      </c>
      <c r="BA176" s="30" t="s">
        <v>59</v>
      </c>
      <c r="BB176" s="30">
        <v>1356</v>
      </c>
      <c r="BC176" s="30" t="s">
        <v>59</v>
      </c>
      <c r="BD176" s="30" t="s">
        <v>59</v>
      </c>
      <c r="BE176" s="30" t="s">
        <v>59</v>
      </c>
      <c r="BF176" s="30" t="str">
        <f>IFERROR(VLOOKUP(Data_Power_app[[#This Row],[PRO ODER]],'Result'!H:J,3,0),"")</f>
        <v/>
      </c>
      <c r="BG176" s="11" t="str">
        <f>IFERROR(VLOOKUP(Data_Power_app[[#This Row],[PRO ODER]]&amp;"LAM",'Real Time'!A:E,4,0),"")</f>
        <v>ML-05</v>
      </c>
      <c r="BH1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6" s="30" t="str">
        <f>IFERROR(VLOOKUP(Data_Power_app[[#This Row],[PRO ODER]],'Xuất-Delay-SLT'!B:C,2,0),"")</f>
        <v/>
      </c>
      <c r="BJ176" s="30" t="str">
        <f>IFERROR(VLOOKUP(Data_Power_app[[#This Row],[PRO ODER]],'Plan Lean DC'!A:C,3,0),"")</f>
        <v/>
      </c>
      <c r="BK176" s="30" t="str">
        <f>IFERROR(VLOOKUP(Data_Power_app[[#This Row],[PRO ODER]]&amp;"LEAN_IN",'Real Time'!A:D,4,0),"")</f>
        <v>LEAN-08</v>
      </c>
      <c r="BL176" s="30" t="str" cm="1">
        <f t="array" ref="BL176">IFERROR(_xlfn.IFS(Data_Power_app[[#This Row],[LEANLINE PLAN]]="","",Data_Power_app[[#This Row],[LEANLINE (REALTIME)]]="","",SEARCH(RIGHT(Data_Power_app[[#This Row],[LEANLINE (REALTIME)]],1),Data_Power_app[[#This Row],[LEANLINE PLAN]],1)&gt;0,"True"),"False")</f>
        <v/>
      </c>
    </row>
    <row r="177" spans="1:64" x14ac:dyDescent="0.25">
      <c r="A177" s="33">
        <v>2047</v>
      </c>
      <c r="B177" s="30" t="s">
        <v>3720</v>
      </c>
      <c r="C177" s="30" t="s">
        <v>3721</v>
      </c>
      <c r="D177" s="30" t="s">
        <v>136</v>
      </c>
      <c r="E177" s="30" t="s">
        <v>92</v>
      </c>
      <c r="F177" s="30" t="s">
        <v>58</v>
      </c>
      <c r="G177" s="30">
        <v>545</v>
      </c>
      <c r="H177" s="4">
        <v>45828</v>
      </c>
      <c r="I177" s="30" t="s">
        <v>59</v>
      </c>
      <c r="J177" s="4">
        <v>45827</v>
      </c>
      <c r="K177" s="4">
        <v>45831</v>
      </c>
      <c r="L177" s="4">
        <v>45828.105115740742</v>
      </c>
      <c r="M177" s="4">
        <v>45832</v>
      </c>
      <c r="N177" s="4">
        <v>45829.41542824074</v>
      </c>
      <c r="O177" s="4">
        <v>45834</v>
      </c>
      <c r="P177" s="4" t="s">
        <v>59</v>
      </c>
      <c r="Q177" s="4" t="s">
        <v>59</v>
      </c>
      <c r="R177" s="4" t="s">
        <v>59</v>
      </c>
      <c r="S177" s="4" t="s">
        <v>59</v>
      </c>
      <c r="T177" s="4">
        <v>45838</v>
      </c>
      <c r="U177" s="4">
        <v>45829.488009259258</v>
      </c>
      <c r="V177" s="4">
        <v>45832.805486111109</v>
      </c>
      <c r="W177" s="4">
        <v>45839</v>
      </c>
      <c r="X177" s="4">
        <v>45833.676620370374</v>
      </c>
      <c r="Y177" s="4" t="s">
        <v>135</v>
      </c>
      <c r="Z177" s="4">
        <v>45840</v>
      </c>
      <c r="AA177" s="4">
        <v>45833.852916666663</v>
      </c>
      <c r="AB177" s="4">
        <v>45835</v>
      </c>
      <c r="AC177" s="4">
        <v>45841</v>
      </c>
      <c r="AD177" s="4">
        <v>45842</v>
      </c>
      <c r="AE177" s="4">
        <v>45846</v>
      </c>
      <c r="AF177" s="4"/>
      <c r="AG177" s="30" t="s">
        <v>436</v>
      </c>
      <c r="AH177" s="30" t="s">
        <v>219</v>
      </c>
      <c r="AI177" s="30" t="s">
        <v>260</v>
      </c>
      <c r="AJ177" s="30" t="s">
        <v>220</v>
      </c>
      <c r="AK177" s="30" t="s">
        <v>85</v>
      </c>
      <c r="AL177" s="30" t="s">
        <v>253</v>
      </c>
      <c r="AM177" s="30" t="s">
        <v>254</v>
      </c>
      <c r="AN177" s="30">
        <v>9.3766099999999994</v>
      </c>
      <c r="AO177" s="30" t="s">
        <v>66</v>
      </c>
      <c r="AP177" s="30"/>
      <c r="AQ177" s="30"/>
      <c r="AR177" s="30" t="s">
        <v>66</v>
      </c>
      <c r="AS177" s="30"/>
      <c r="AT177" s="30"/>
      <c r="AU177" s="30" t="s">
        <v>224</v>
      </c>
      <c r="AV177" s="30" t="s">
        <v>225</v>
      </c>
      <c r="AW177" s="30">
        <v>41.015210000000003</v>
      </c>
      <c r="AX177" s="30" t="s">
        <v>261</v>
      </c>
      <c r="AY177" s="30" t="s">
        <v>262</v>
      </c>
      <c r="AZ177" s="3">
        <v>545</v>
      </c>
      <c r="BA177" s="30" t="s">
        <v>59</v>
      </c>
      <c r="BB177" s="30">
        <v>545</v>
      </c>
      <c r="BC177" s="30" t="s">
        <v>59</v>
      </c>
      <c r="BD177" s="30" t="s">
        <v>59</v>
      </c>
      <c r="BE177" s="30" t="s">
        <v>59</v>
      </c>
      <c r="BF177" s="30" t="str">
        <f>IFERROR(VLOOKUP(Data_Power_app[[#This Row],[PRO ODER]],'Result'!H:J,3,0),"")</f>
        <v/>
      </c>
      <c r="BG177" s="11" t="str">
        <f>IFERROR(VLOOKUP(Data_Power_app[[#This Row],[PRO ODER]]&amp;"LAM",'Real Time'!A:E,4,0),"")</f>
        <v>ML-05</v>
      </c>
      <c r="BH1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7" s="30" t="str">
        <f>IFERROR(VLOOKUP(Data_Power_app[[#This Row],[PRO ODER]],'Xuất-Delay-SLT'!B:C,2,0),"")</f>
        <v/>
      </c>
      <c r="BJ177" s="30" t="str">
        <f>IFERROR(VLOOKUP(Data_Power_app[[#This Row],[PRO ODER]],'Plan Lean DC'!A:C,3,0),"")</f>
        <v/>
      </c>
      <c r="BK177" s="30" t="str">
        <f>IFERROR(VLOOKUP(Data_Power_app[[#This Row],[PRO ODER]]&amp;"LEAN_IN",'Real Time'!A:D,4,0),"")</f>
        <v>LEAN-08</v>
      </c>
      <c r="BL177" s="30" t="str" cm="1">
        <f t="array" ref="BL177">IFERROR(_xlfn.IFS(Data_Power_app[[#This Row],[LEANLINE PLAN]]="","",Data_Power_app[[#This Row],[LEANLINE (REALTIME)]]="","",SEARCH(RIGHT(Data_Power_app[[#This Row],[LEANLINE (REALTIME)]],1),Data_Power_app[[#This Row],[LEANLINE PLAN]],1)&gt;0,"True"),"False")</f>
        <v/>
      </c>
    </row>
    <row r="178" spans="1:64" x14ac:dyDescent="0.25">
      <c r="A178" s="33">
        <v>2048</v>
      </c>
      <c r="B178" s="30" t="s">
        <v>3391</v>
      </c>
      <c r="C178" s="30" t="s">
        <v>3392</v>
      </c>
      <c r="D178" s="30" t="s">
        <v>136</v>
      </c>
      <c r="E178" s="30" t="s">
        <v>92</v>
      </c>
      <c r="F178" s="30" t="s">
        <v>58</v>
      </c>
      <c r="G178" s="30">
        <v>112</v>
      </c>
      <c r="H178" s="4">
        <v>45828</v>
      </c>
      <c r="I178" s="30" t="s">
        <v>59</v>
      </c>
      <c r="J178" s="4">
        <v>45826</v>
      </c>
      <c r="K178" s="4">
        <v>45831</v>
      </c>
      <c r="L178" s="4">
        <v>45827.866435185184</v>
      </c>
      <c r="M178" s="4">
        <v>45832</v>
      </c>
      <c r="N178" s="4">
        <v>45828.403668981482</v>
      </c>
      <c r="O178" s="4">
        <v>45834</v>
      </c>
      <c r="P178" s="4" t="s">
        <v>59</v>
      </c>
      <c r="Q178" s="4" t="s">
        <v>59</v>
      </c>
      <c r="R178" s="4" t="s">
        <v>59</v>
      </c>
      <c r="S178" s="4" t="s">
        <v>59</v>
      </c>
      <c r="T178" s="4">
        <v>45838</v>
      </c>
      <c r="U178" s="4">
        <v>45829.332337962966</v>
      </c>
      <c r="V178" s="4">
        <v>45829.535729166666</v>
      </c>
      <c r="W178" s="4">
        <v>45839</v>
      </c>
      <c r="X178" s="4">
        <v>45829.609837962962</v>
      </c>
      <c r="Y178" s="4" t="s">
        <v>74</v>
      </c>
      <c r="Z178" s="4">
        <v>45840</v>
      </c>
      <c r="AA178" s="4">
        <v>45829.19327546296</v>
      </c>
      <c r="AB178" s="4">
        <v>45835</v>
      </c>
      <c r="AC178" s="4">
        <v>45841</v>
      </c>
      <c r="AD178" s="4">
        <v>45842</v>
      </c>
      <c r="AE178" s="4">
        <v>45846</v>
      </c>
      <c r="AF178" s="4"/>
      <c r="AG178" s="30" t="s">
        <v>436</v>
      </c>
      <c r="AH178" s="30" t="s">
        <v>219</v>
      </c>
      <c r="AI178" s="30" t="s">
        <v>260</v>
      </c>
      <c r="AJ178" s="30" t="s">
        <v>220</v>
      </c>
      <c r="AK178" s="30" t="s">
        <v>85</v>
      </c>
      <c r="AL178" s="30" t="s">
        <v>253</v>
      </c>
      <c r="AM178" s="30" t="s">
        <v>254</v>
      </c>
      <c r="AN178" s="30">
        <v>1.7059500000000001</v>
      </c>
      <c r="AO178" s="30" t="s">
        <v>66</v>
      </c>
      <c r="AP178" s="30"/>
      <c r="AQ178" s="30"/>
      <c r="AR178" s="30" t="s">
        <v>66</v>
      </c>
      <c r="AS178" s="30"/>
      <c r="AT178" s="30"/>
      <c r="AU178" s="30" t="s">
        <v>224</v>
      </c>
      <c r="AV178" s="30" t="s">
        <v>225</v>
      </c>
      <c r="AW178" s="30">
        <v>7.4622700000000002</v>
      </c>
      <c r="AX178" s="30" t="s">
        <v>261</v>
      </c>
      <c r="AY178" s="30" t="s">
        <v>262</v>
      </c>
      <c r="AZ178" s="3">
        <v>112</v>
      </c>
      <c r="BA178" s="30" t="s">
        <v>59</v>
      </c>
      <c r="BB178" s="30">
        <v>112</v>
      </c>
      <c r="BC178" s="30" t="s">
        <v>59</v>
      </c>
      <c r="BD178" s="30" t="s">
        <v>59</v>
      </c>
      <c r="BE178" s="30" t="s">
        <v>59</v>
      </c>
      <c r="BF178" s="30" t="str">
        <f>IFERROR(VLOOKUP(Data_Power_app[[#This Row],[PRO ODER]],'Result'!H:J,3,0),"")</f>
        <v/>
      </c>
      <c r="BG178" s="11" t="str">
        <f>IFERROR(VLOOKUP(Data_Power_app[[#This Row],[PRO ODER]]&amp;"LAM",'Real Time'!A:E,4,0),"")</f>
        <v>ML-07</v>
      </c>
      <c r="BH1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8" s="30" t="str">
        <f>IFERROR(VLOOKUP(Data_Power_app[[#This Row],[PRO ODER]],'Xuất-Delay-SLT'!B:C,2,0),"")</f>
        <v/>
      </c>
      <c r="BJ178" s="30" t="str">
        <f>IFERROR(VLOOKUP(Data_Power_app[[#This Row],[PRO ODER]],'Plan Lean DC'!A:C,3,0),"")</f>
        <v/>
      </c>
      <c r="BK178" s="30" t="str">
        <f>IFERROR(VLOOKUP(Data_Power_app[[#This Row],[PRO ODER]]&amp;"LEAN_IN",'Real Time'!A:D,4,0),"")</f>
        <v>LEANLINE1_2</v>
      </c>
      <c r="BL178" s="30" t="str" cm="1">
        <f t="array" ref="BL178">IFERROR(_xlfn.IFS(Data_Power_app[[#This Row],[LEANLINE PLAN]]="","",Data_Power_app[[#This Row],[LEANLINE (REALTIME)]]="","",SEARCH(RIGHT(Data_Power_app[[#This Row],[LEANLINE (REALTIME)]],1),Data_Power_app[[#This Row],[LEANLINE PLAN]],1)&gt;0,"True"),"False")</f>
        <v/>
      </c>
    </row>
    <row r="179" spans="1:64" x14ac:dyDescent="0.25">
      <c r="A179" s="33">
        <v>2202</v>
      </c>
      <c r="B179" s="30" t="s">
        <v>739</v>
      </c>
      <c r="C179" s="30" t="s">
        <v>740</v>
      </c>
      <c r="D179" s="30" t="s">
        <v>77</v>
      </c>
      <c r="E179" s="30" t="s">
        <v>108</v>
      </c>
      <c r="F179" s="30" t="s">
        <v>58</v>
      </c>
      <c r="G179" s="30">
        <v>52</v>
      </c>
      <c r="H179" s="4">
        <v>45833</v>
      </c>
      <c r="I179" s="30" t="s">
        <v>59</v>
      </c>
      <c r="J179" s="4">
        <v>45819</v>
      </c>
      <c r="K179" s="4">
        <v>45835</v>
      </c>
      <c r="L179" s="4">
        <v>45811.897060185183</v>
      </c>
      <c r="M179" s="4">
        <v>45836</v>
      </c>
      <c r="N179" s="4">
        <v>45811.222395833334</v>
      </c>
      <c r="O179" s="4" t="s">
        <v>59</v>
      </c>
      <c r="P179" s="4" t="s">
        <v>59</v>
      </c>
      <c r="Q179" s="4" t="s">
        <v>59</v>
      </c>
      <c r="R179" s="4" t="s">
        <v>59</v>
      </c>
      <c r="S179" s="4" t="s">
        <v>59</v>
      </c>
      <c r="T179" s="4">
        <v>45840</v>
      </c>
      <c r="U179" s="4">
        <v>45812.057233796295</v>
      </c>
      <c r="V179" s="4">
        <v>45817.757430555554</v>
      </c>
      <c r="W179" s="4">
        <v>45841</v>
      </c>
      <c r="X179" s="4">
        <v>45832.123020833336</v>
      </c>
      <c r="Y179" s="4" t="s">
        <v>74</v>
      </c>
      <c r="Z179" s="4">
        <v>45841</v>
      </c>
      <c r="AA179" s="4">
        <v>45832.123159722221</v>
      </c>
      <c r="AB179" s="4">
        <v>45835</v>
      </c>
      <c r="AC179" s="4">
        <v>45842</v>
      </c>
      <c r="AD179" s="4">
        <v>45843</v>
      </c>
      <c r="AE179" s="4">
        <v>45847</v>
      </c>
      <c r="AF179" s="4"/>
      <c r="AG179" s="30" t="s">
        <v>436</v>
      </c>
      <c r="AH179" s="30" t="s">
        <v>168</v>
      </c>
      <c r="AI179" s="30" t="s">
        <v>611</v>
      </c>
      <c r="AJ179" s="30" t="s">
        <v>129</v>
      </c>
      <c r="AK179" s="30" t="s">
        <v>63</v>
      </c>
      <c r="AL179" s="30" t="s">
        <v>308</v>
      </c>
      <c r="AM179" s="30" t="s">
        <v>309</v>
      </c>
      <c r="AN179" s="30">
        <v>1.6999599999999999</v>
      </c>
      <c r="AO179" s="30" t="s">
        <v>66</v>
      </c>
      <c r="AP179" s="30"/>
      <c r="AQ179" s="30"/>
      <c r="AR179" s="30" t="s">
        <v>66</v>
      </c>
      <c r="AS179" s="30"/>
      <c r="AT179" s="30"/>
      <c r="AU179" s="30" t="s">
        <v>157</v>
      </c>
      <c r="AV179" s="30" t="s">
        <v>158</v>
      </c>
      <c r="AW179" s="30">
        <v>3.71787</v>
      </c>
      <c r="AX179" s="30" t="s">
        <v>612</v>
      </c>
      <c r="AY179" s="30" t="s">
        <v>613</v>
      </c>
      <c r="AZ179" s="3">
        <v>24</v>
      </c>
      <c r="BA179" s="30" t="s">
        <v>59</v>
      </c>
      <c r="BB179" s="30">
        <v>52</v>
      </c>
      <c r="BC179" s="30" t="s">
        <v>59</v>
      </c>
      <c r="BD179" s="30" t="s">
        <v>59</v>
      </c>
      <c r="BE179" s="30" t="s">
        <v>59</v>
      </c>
      <c r="BF179" s="30" t="str">
        <f>IFERROR(VLOOKUP(Data_Power_app[[#This Row],[PRO ODER]],'Result'!H:J,3,0),"")</f>
        <v/>
      </c>
      <c r="BG179" s="11" t="str">
        <f>IFERROR(VLOOKUP(Data_Power_app[[#This Row],[PRO ODER]]&amp;"LAM",'Real Time'!A:E,4,0),"")</f>
        <v>ML-06</v>
      </c>
      <c r="BH1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9" s="30" t="str">
        <f>IFERROR(VLOOKUP(Data_Power_app[[#This Row],[PRO ODER]],'Xuất-Delay-SLT'!B:C,2,0),"")</f>
        <v/>
      </c>
      <c r="BJ179" s="30" t="str">
        <f>IFERROR(VLOOKUP(Data_Power_app[[#This Row],[PRO ODER]],'Plan Lean DC'!A:C,3,0),"")</f>
        <v/>
      </c>
      <c r="BK179" s="30" t="str">
        <f>IFERROR(VLOOKUP(Data_Power_app[[#This Row],[PRO ODER]]&amp;"LEAN_IN",'Real Time'!A:D,4,0),"")</f>
        <v>LEANLINE1_2</v>
      </c>
      <c r="BL179" s="30" t="str" cm="1">
        <f t="array" ref="BL179">IFERROR(_xlfn.IFS(Data_Power_app[[#This Row],[LEANLINE PLAN]]="","",Data_Power_app[[#This Row],[LEANLINE (REALTIME)]]="","",SEARCH(RIGHT(Data_Power_app[[#This Row],[LEANLINE (REALTIME)]],1),Data_Power_app[[#This Row],[LEANLINE PLAN]],1)&gt;0,"True"),"False")</f>
        <v/>
      </c>
    </row>
    <row r="180" spans="1:64" x14ac:dyDescent="0.25">
      <c r="A180" s="33">
        <v>2421</v>
      </c>
      <c r="B180" s="30" t="s">
        <v>1932</v>
      </c>
      <c r="C180" s="30" t="s">
        <v>1933</v>
      </c>
      <c r="D180" s="30" t="s">
        <v>172</v>
      </c>
      <c r="E180" s="30" t="s">
        <v>212</v>
      </c>
      <c r="F180" s="30" t="s">
        <v>58</v>
      </c>
      <c r="G180" s="30">
        <v>339</v>
      </c>
      <c r="H180" s="4">
        <v>45836</v>
      </c>
      <c r="I180" s="30" t="s">
        <v>59</v>
      </c>
      <c r="J180" s="4">
        <v>45820</v>
      </c>
      <c r="K180" s="4">
        <v>45839</v>
      </c>
      <c r="L180" s="4">
        <v>45821.417847222219</v>
      </c>
      <c r="M180" s="4">
        <v>45840</v>
      </c>
      <c r="N180" s="4">
        <v>45824.761076388888</v>
      </c>
      <c r="O180" s="4" t="s">
        <v>59</v>
      </c>
      <c r="P180" s="4" t="s">
        <v>59</v>
      </c>
      <c r="Q180" s="4" t="s">
        <v>59</v>
      </c>
      <c r="R180" s="4" t="s">
        <v>59</v>
      </c>
      <c r="S180" s="4" t="s">
        <v>59</v>
      </c>
      <c r="T180" s="4">
        <v>45841</v>
      </c>
      <c r="U180" s="4">
        <v>45827.991331018522</v>
      </c>
      <c r="V180" s="4">
        <v>45829.133946759262</v>
      </c>
      <c r="W180" s="4">
        <v>45842</v>
      </c>
      <c r="X180" s="4">
        <v>45831.612511574072</v>
      </c>
      <c r="Y180" s="4" t="s">
        <v>74</v>
      </c>
      <c r="Z180" s="4">
        <v>45843</v>
      </c>
      <c r="AA180" s="4">
        <v>45831.12358796296</v>
      </c>
      <c r="AB180" s="4">
        <v>45835</v>
      </c>
      <c r="AC180" s="4">
        <v>45845</v>
      </c>
      <c r="AD180" s="4">
        <v>45845</v>
      </c>
      <c r="AE180" s="4">
        <v>45848</v>
      </c>
      <c r="AF180" s="4"/>
      <c r="AG180" s="30" t="s">
        <v>436</v>
      </c>
      <c r="AH180" s="30" t="s">
        <v>174</v>
      </c>
      <c r="AI180" s="30" t="s">
        <v>1928</v>
      </c>
      <c r="AJ180" s="30" t="s">
        <v>175</v>
      </c>
      <c r="AK180" s="30" t="s">
        <v>85</v>
      </c>
      <c r="AL180" s="30" t="s">
        <v>208</v>
      </c>
      <c r="AM180" s="30" t="s">
        <v>209</v>
      </c>
      <c r="AN180" s="30">
        <v>6.5496600000000003</v>
      </c>
      <c r="AO180" s="30" t="s">
        <v>66</v>
      </c>
      <c r="AP180" s="30"/>
      <c r="AQ180" s="30"/>
      <c r="AR180" s="30" t="s">
        <v>66</v>
      </c>
      <c r="AS180" s="30"/>
      <c r="AT180" s="30"/>
      <c r="AU180" s="30" t="s">
        <v>210</v>
      </c>
      <c r="AV180" s="30" t="s">
        <v>211</v>
      </c>
      <c r="AW180" s="30">
        <v>28.646529999999998</v>
      </c>
      <c r="AX180" s="30" t="s">
        <v>226</v>
      </c>
      <c r="AY180" s="30" t="s">
        <v>227</v>
      </c>
      <c r="AZ180" s="3">
        <v>339</v>
      </c>
      <c r="BA180" s="30" t="s">
        <v>59</v>
      </c>
      <c r="BB180" s="30">
        <v>339</v>
      </c>
      <c r="BC180" s="30" t="s">
        <v>59</v>
      </c>
      <c r="BD180" s="30" t="s">
        <v>59</v>
      </c>
      <c r="BE180" s="30" t="s">
        <v>59</v>
      </c>
      <c r="BF180" s="30" t="str">
        <f>IFERROR(VLOOKUP(Data_Power_app[[#This Row],[PRO ODER]],'Result'!H:J,3,0),"")</f>
        <v>LAMINATION 6</v>
      </c>
      <c r="BG180" s="11" t="str">
        <f>IFERROR(VLOOKUP(Data_Power_app[[#This Row],[PRO ODER]]&amp;"LAM",'Real Time'!A:E,4,0),"")</f>
        <v>ML-05</v>
      </c>
      <c r="BH1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80" s="30" t="str">
        <f>IFERROR(VLOOKUP(Data_Power_app[[#This Row],[PRO ODER]],'Xuất-Delay-SLT'!B:C,2,0),"")</f>
        <v/>
      </c>
      <c r="BJ180" s="30" t="str">
        <f>IFERROR(VLOOKUP(Data_Power_app[[#This Row],[PRO ODER]],'Plan Lean DC'!A:C,3,0),"")</f>
        <v/>
      </c>
      <c r="BK180" s="30" t="str">
        <f>IFERROR(VLOOKUP(Data_Power_app[[#This Row],[PRO ODER]]&amp;"LEAN_IN",'Real Time'!A:D,4,0),"")</f>
        <v>LEANLINE1_2</v>
      </c>
      <c r="BL180" s="30" t="str" cm="1">
        <f t="array" ref="BL180">IFERROR(_xlfn.IFS(Data_Power_app[[#This Row],[LEANLINE PLAN]]="","",Data_Power_app[[#This Row],[LEANLINE (REALTIME)]]="","",SEARCH(RIGHT(Data_Power_app[[#This Row],[LEANLINE (REALTIME)]],1),Data_Power_app[[#This Row],[LEANLINE PLAN]],1)&gt;0,"True"),"False")</f>
        <v/>
      </c>
    </row>
    <row r="181" spans="1:64" x14ac:dyDescent="0.25">
      <c r="A181" s="33">
        <v>3676</v>
      </c>
      <c r="B181" s="30" t="s">
        <v>2087</v>
      </c>
      <c r="C181" s="30" t="s">
        <v>2088</v>
      </c>
      <c r="D181" s="30" t="s">
        <v>77</v>
      </c>
      <c r="E181" s="30" t="s">
        <v>283</v>
      </c>
      <c r="F181" s="30" t="s">
        <v>69</v>
      </c>
      <c r="G181" s="30">
        <v>14003</v>
      </c>
      <c r="H181" s="4">
        <v>45843</v>
      </c>
      <c r="I181" s="30" t="s">
        <v>59</v>
      </c>
      <c r="J181" s="4">
        <v>45821</v>
      </c>
      <c r="K181" s="4">
        <v>45845</v>
      </c>
      <c r="L181" s="4">
        <v>45824.526365740741</v>
      </c>
      <c r="M181" s="4" t="s">
        <v>59</v>
      </c>
      <c r="N181" s="4"/>
      <c r="O181" s="4" t="s">
        <v>59</v>
      </c>
      <c r="P181" s="4" t="s">
        <v>59</v>
      </c>
      <c r="Q181" s="4" t="s">
        <v>59</v>
      </c>
      <c r="R181" s="4" t="s">
        <v>59</v>
      </c>
      <c r="S181" s="4" t="s">
        <v>59</v>
      </c>
      <c r="T181" s="4" t="s">
        <v>59</v>
      </c>
      <c r="U181" s="4"/>
      <c r="V181" s="4"/>
      <c r="W181" s="4"/>
      <c r="X181" s="4">
        <v>45827.727037037039</v>
      </c>
      <c r="Y181" s="4" t="s">
        <v>153</v>
      </c>
      <c r="Z181" s="4" t="s">
        <v>59</v>
      </c>
      <c r="AA181" s="4">
        <v>45827.951331018521</v>
      </c>
      <c r="AB181" s="4">
        <v>45835</v>
      </c>
      <c r="AC181" s="4" t="s">
        <v>59</v>
      </c>
      <c r="AD181" s="4">
        <v>45850</v>
      </c>
      <c r="AE181" s="4">
        <v>45853</v>
      </c>
      <c r="AF181" s="4"/>
      <c r="AG181" s="30" t="s">
        <v>436</v>
      </c>
      <c r="AH181" s="30" t="s">
        <v>285</v>
      </c>
      <c r="AI181" s="30" t="s">
        <v>2089</v>
      </c>
      <c r="AJ181" s="30" t="s">
        <v>71</v>
      </c>
      <c r="AK181" s="30" t="s">
        <v>85</v>
      </c>
      <c r="AL181" s="30" t="s">
        <v>202</v>
      </c>
      <c r="AM181" s="30" t="s">
        <v>203</v>
      </c>
      <c r="AN181" s="30">
        <v>332.82519000000002</v>
      </c>
      <c r="AO181" s="30" t="s">
        <v>66</v>
      </c>
      <c r="AP181" s="30"/>
      <c r="AQ181" s="30"/>
      <c r="AR181" s="30" t="s">
        <v>66</v>
      </c>
      <c r="AS181" s="30"/>
      <c r="AT181" s="30"/>
      <c r="AU181" s="30" t="s">
        <v>277</v>
      </c>
      <c r="AV181" s="30" t="s">
        <v>278</v>
      </c>
      <c r="AW181" s="30">
        <v>727.90581999999995</v>
      </c>
      <c r="AX181" s="30" t="s">
        <v>2090</v>
      </c>
      <c r="AY181" s="30" t="s">
        <v>2091</v>
      </c>
      <c r="AZ181" s="3">
        <v>14003</v>
      </c>
      <c r="BA181" s="30" t="s">
        <v>59</v>
      </c>
      <c r="BB181" s="30">
        <v>14003</v>
      </c>
      <c r="BC181" s="30" t="s">
        <v>59</v>
      </c>
      <c r="BD181" s="30" t="s">
        <v>59</v>
      </c>
      <c r="BE181" s="30" t="s">
        <v>59</v>
      </c>
      <c r="BF181" s="30" t="str">
        <f>IFERROR(VLOOKUP(Data_Power_app[[#This Row],[PRO ODER]],'Result'!H:J,3,0),"")</f>
        <v/>
      </c>
      <c r="BG181" s="11" t="str">
        <f>IFERROR(VLOOKUP(Data_Power_app[[#This Row],[PRO ODER]]&amp;"LAM",'Real Time'!A:E,4,0),"")</f>
        <v>ML-03</v>
      </c>
      <c r="BH1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1" s="30" t="str">
        <f>IFERROR(VLOOKUP(Data_Power_app[[#This Row],[PRO ODER]],'Xuất-Delay-SLT'!B:C,2,0),"")</f>
        <v/>
      </c>
      <c r="BJ181" s="30" t="str">
        <f>IFERROR(VLOOKUP(Data_Power_app[[#This Row],[PRO ODER]],'Plan Lean DC'!A:C,3,0),"")</f>
        <v>Line 7</v>
      </c>
      <c r="BK181" s="30" t="str">
        <f>IFERROR(VLOOKUP(Data_Power_app[[#This Row],[PRO ODER]]&amp;"LEAN_IN",'Real Time'!A:D,4,0),"")</f>
        <v>LEAN-07</v>
      </c>
      <c r="BL181" s="30" t="str" cm="1">
        <f t="array" ref="BL181">IFERROR(_xlfn.IFS(Data_Power_app[[#This Row],[LEANLINE PLAN]]="","",Data_Power_app[[#This Row],[LEANLINE (REALTIME)]]="","",SEARCH(RIGHT(Data_Power_app[[#This Row],[LEANLINE (REALTIME)]],1),Data_Power_app[[#This Row],[LEANLINE PLAN]],1)&gt;0,"True"),"False")</f>
        <v>True</v>
      </c>
    </row>
    <row r="182" spans="1:64" x14ac:dyDescent="0.25">
      <c r="A182" s="33"/>
      <c r="B182" s="30"/>
      <c r="C182" s="30"/>
      <c r="D182" s="30"/>
      <c r="E182" s="30"/>
      <c r="F182" s="30"/>
      <c r="G182" s="30"/>
      <c r="H182" s="4"/>
      <c r="I182" s="30"/>
      <c r="J182" s="4"/>
      <c r="K182" s="4"/>
      <c r="L182" s="4"/>
      <c r="M182" s="4"/>
      <c r="N182" s="4"/>
      <c r="O182" s="4"/>
      <c r="P182" s="4"/>
      <c r="Q182" s="4"/>
      <c r="R182" s="4"/>
      <c r="S182" s="4"/>
      <c r="T182" s="4"/>
      <c r="U182" s="4"/>
      <c r="V182" s="4"/>
      <c r="W182" s="4"/>
      <c r="X182" s="4"/>
      <c r="Y182" s="4"/>
      <c r="Z182" s="4"/>
      <c r="AA182" s="4"/>
      <c r="AB182" s="4"/>
      <c r="AC182" s="4"/>
      <c r="AD182" s="4"/>
      <c r="AE182" s="4"/>
      <c r="AF182" s="4"/>
      <c r="AG182" s="30"/>
      <c r="AH182" s="30"/>
      <c r="AI182" s="30"/>
      <c r="AJ182" s="30"/>
      <c r="AK182" s="30"/>
      <c r="AL182" s="30"/>
      <c r="AM182" s="30"/>
      <c r="AN182" s="30"/>
      <c r="AO182" s="30"/>
      <c r="AP182" s="30"/>
      <c r="AQ182" s="30"/>
      <c r="AR182" s="30"/>
      <c r="AS182" s="30"/>
      <c r="AT182" s="30"/>
      <c r="AU182" s="30"/>
      <c r="AV182" s="30"/>
      <c r="AW182" s="30"/>
      <c r="AX182" s="30"/>
      <c r="AY182" s="30"/>
      <c r="AZ182" s="3"/>
      <c r="BA182" s="30"/>
      <c r="BB182" s="30"/>
      <c r="BC182" s="30"/>
      <c r="BD182" s="30"/>
      <c r="BE182" s="30"/>
      <c r="BF182" s="30" t="str">
        <f>IFERROR(VLOOKUP(Data_Power_app[[#This Row],[PRO ODER]],'Result'!H:J,3,0),"")</f>
        <v/>
      </c>
      <c r="BG182" s="11" t="str">
        <f>IFERROR(VLOOKUP(Data_Power_app[[#This Row],[PRO ODER]]&amp;"LAM",'Real Time'!A:E,4,0),"")</f>
        <v/>
      </c>
      <c r="BH1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2" s="30" t="str">
        <f>IFERROR(VLOOKUP(Data_Power_app[[#This Row],[PRO ODER]],'Xuất-Delay-SLT'!B:C,2,0),"")</f>
        <v/>
      </c>
      <c r="BJ182" s="30" t="str">
        <f>IFERROR(VLOOKUP(Data_Power_app[[#This Row],[PRO ODER]],'Plan Lean DC'!A:C,3,0),"")</f>
        <v/>
      </c>
      <c r="BK182" s="30" t="str">
        <f>IFERROR(VLOOKUP(Data_Power_app[[#This Row],[PRO ODER]]&amp;"LEAN_IN",'Real Time'!A:D,4,0),"")</f>
        <v/>
      </c>
      <c r="BL182" s="30" t="str" cm="1">
        <f t="array" ref="BL182">IFERROR(_xlfn.IFS(Data_Power_app[[#This Row],[LEANLINE PLAN]]="","",Data_Power_app[[#This Row],[LEANLINE (REALTIME)]]="","",SEARCH(RIGHT(Data_Power_app[[#This Row],[LEANLINE (REALTIME)]],1),Data_Power_app[[#This Row],[LEANLINE PLAN]],1)&gt;0,"True"),"False")</f>
        <v/>
      </c>
    </row>
    <row r="183" spans="1:64" x14ac:dyDescent="0.25">
      <c r="A183" s="33"/>
      <c r="B183" s="30"/>
      <c r="C183" s="30"/>
      <c r="D183" s="30"/>
      <c r="E183" s="30"/>
      <c r="F183" s="30"/>
      <c r="G183" s="30"/>
      <c r="H183" s="4"/>
      <c r="I183" s="30"/>
      <c r="J183" s="4"/>
      <c r="K183" s="4"/>
      <c r="L183" s="4"/>
      <c r="M183" s="4"/>
      <c r="N183" s="4"/>
      <c r="O183" s="4"/>
      <c r="P183" s="4"/>
      <c r="Q183" s="4"/>
      <c r="R183" s="4"/>
      <c r="S183" s="4"/>
      <c r="T183" s="4"/>
      <c r="U183" s="4"/>
      <c r="V183" s="4"/>
      <c r="W183" s="4"/>
      <c r="X183" s="4"/>
      <c r="Y183" s="4"/>
      <c r="Z183" s="4"/>
      <c r="AA183" s="4"/>
      <c r="AB183" s="4"/>
      <c r="AC183" s="4"/>
      <c r="AD183" s="4"/>
      <c r="AE183" s="4"/>
      <c r="AF183" s="4"/>
      <c r="AG183" s="30"/>
      <c r="AH183" s="30"/>
      <c r="AI183" s="30"/>
      <c r="AJ183" s="30"/>
      <c r="AK183" s="30"/>
      <c r="AL183" s="30"/>
      <c r="AM183" s="30"/>
      <c r="AN183" s="30"/>
      <c r="AO183" s="30"/>
      <c r="AP183" s="30"/>
      <c r="AQ183" s="30"/>
      <c r="AR183" s="30"/>
      <c r="AS183" s="30"/>
      <c r="AT183" s="30"/>
      <c r="AU183" s="30"/>
      <c r="AV183" s="30"/>
      <c r="AW183" s="30"/>
      <c r="AX183" s="30"/>
      <c r="AY183" s="30"/>
      <c r="AZ183" s="3"/>
      <c r="BA183" s="30"/>
      <c r="BB183" s="30"/>
      <c r="BC183" s="30"/>
      <c r="BD183" s="30"/>
      <c r="BE183" s="30"/>
      <c r="BF183" s="30" t="str">
        <f>IFERROR(VLOOKUP(Data_Power_app[[#This Row],[PRO ODER]],'Result'!H:J,3,0),"")</f>
        <v/>
      </c>
      <c r="BG183" s="11" t="str">
        <f>IFERROR(VLOOKUP(Data_Power_app[[#This Row],[PRO ODER]]&amp;"LAM",'Real Time'!A:E,4,0),"")</f>
        <v/>
      </c>
      <c r="BH1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3" s="30" t="str">
        <f>IFERROR(VLOOKUP(Data_Power_app[[#This Row],[PRO ODER]],'Xuất-Delay-SLT'!B:C,2,0),"")</f>
        <v/>
      </c>
      <c r="BJ183" s="30" t="str">
        <f>IFERROR(VLOOKUP(Data_Power_app[[#This Row],[PRO ODER]],'Plan Lean DC'!A:C,3,0),"")</f>
        <v/>
      </c>
      <c r="BK183" s="30" t="str">
        <f>IFERROR(VLOOKUP(Data_Power_app[[#This Row],[PRO ODER]]&amp;"LEAN_IN",'Real Time'!A:D,4,0),"")</f>
        <v/>
      </c>
      <c r="BL183" s="30" t="str" cm="1">
        <f t="array" ref="BL183">IFERROR(_xlfn.IFS(Data_Power_app[[#This Row],[LEANLINE PLAN]]="","",Data_Power_app[[#This Row],[LEANLINE (REALTIME)]]="","",SEARCH(RIGHT(Data_Power_app[[#This Row],[LEANLINE (REALTIME)]],1),Data_Power_app[[#This Row],[LEANLINE PLAN]],1)&gt;0,"True"),"False")</f>
        <v/>
      </c>
    </row>
    <row r="184" spans="1:64" x14ac:dyDescent="0.25">
      <c r="A184" s="33"/>
      <c r="B184" s="30"/>
      <c r="C184" s="30"/>
      <c r="D184" s="30"/>
      <c r="E184" s="30"/>
      <c r="F184" s="30"/>
      <c r="G184" s="30"/>
      <c r="H184" s="4"/>
      <c r="I184" s="30"/>
      <c r="J184" s="4"/>
      <c r="K184" s="4"/>
      <c r="L184" s="4"/>
      <c r="M184" s="4"/>
      <c r="N184" s="4"/>
      <c r="O184" s="4"/>
      <c r="P184" s="4"/>
      <c r="Q184" s="4"/>
      <c r="R184" s="4"/>
      <c r="S184" s="4"/>
      <c r="T184" s="4"/>
      <c r="U184" s="4"/>
      <c r="V184" s="4"/>
      <c r="W184" s="4"/>
      <c r="X184" s="4"/>
      <c r="Y184" s="4"/>
      <c r="Z184" s="4"/>
      <c r="AA184" s="4"/>
      <c r="AB184" s="4"/>
      <c r="AC184" s="4"/>
      <c r="AD184" s="4"/>
      <c r="AE184" s="4"/>
      <c r="AF184" s="4"/>
      <c r="AG184" s="30"/>
      <c r="AH184" s="30"/>
      <c r="AI184" s="30"/>
      <c r="AJ184" s="30"/>
      <c r="AK184" s="30"/>
      <c r="AL184" s="30"/>
      <c r="AM184" s="30"/>
      <c r="AN184" s="30"/>
      <c r="AO184" s="30"/>
      <c r="AP184" s="30"/>
      <c r="AQ184" s="30"/>
      <c r="AR184" s="30"/>
      <c r="AS184" s="30"/>
      <c r="AT184" s="30"/>
      <c r="AU184" s="30"/>
      <c r="AV184" s="30"/>
      <c r="AW184" s="30"/>
      <c r="AX184" s="30"/>
      <c r="AY184" s="30"/>
      <c r="AZ184" s="3"/>
      <c r="BA184" s="30"/>
      <c r="BB184" s="30"/>
      <c r="BC184" s="30"/>
      <c r="BD184" s="30"/>
      <c r="BE184" s="30"/>
      <c r="BF184" s="30" t="str">
        <f>IFERROR(VLOOKUP(Data_Power_app[[#This Row],[PRO ODER]],'Result'!H:J,3,0),"")</f>
        <v/>
      </c>
      <c r="BG184" s="11" t="str">
        <f>IFERROR(VLOOKUP(Data_Power_app[[#This Row],[PRO ODER]]&amp;"LAM",'Real Time'!A:E,4,0),"")</f>
        <v/>
      </c>
      <c r="BH1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4" s="30" t="str">
        <f>IFERROR(VLOOKUP(Data_Power_app[[#This Row],[PRO ODER]],'Xuất-Delay-SLT'!B:C,2,0),"")</f>
        <v/>
      </c>
      <c r="BJ184" s="30" t="str">
        <f>IFERROR(VLOOKUP(Data_Power_app[[#This Row],[PRO ODER]],'Plan Lean DC'!A:C,3,0),"")</f>
        <v/>
      </c>
      <c r="BK184" s="30" t="str">
        <f>IFERROR(VLOOKUP(Data_Power_app[[#This Row],[PRO ODER]]&amp;"LEAN_IN",'Real Time'!A:D,4,0),"")</f>
        <v/>
      </c>
      <c r="BL184" s="30" t="str" cm="1">
        <f t="array" ref="BL184">IFERROR(_xlfn.IFS(Data_Power_app[[#This Row],[LEANLINE PLAN]]="","",Data_Power_app[[#This Row],[LEANLINE (REALTIME)]]="","",SEARCH(RIGHT(Data_Power_app[[#This Row],[LEANLINE (REALTIME)]],1),Data_Power_app[[#This Row],[LEANLINE PLAN]],1)&gt;0,"True"),"False")</f>
        <v/>
      </c>
    </row>
    <row r="185" spans="1:64" x14ac:dyDescent="0.25">
      <c r="A185" s="33"/>
      <c r="B185" s="30"/>
      <c r="C185" s="30"/>
      <c r="D185" s="30"/>
      <c r="E185" s="30"/>
      <c r="F185" s="30"/>
      <c r="G185" s="30"/>
      <c r="H185" s="4"/>
      <c r="I185" s="30"/>
      <c r="J185" s="4"/>
      <c r="K185" s="4"/>
      <c r="L185" s="4"/>
      <c r="M185" s="4"/>
      <c r="N185" s="4"/>
      <c r="O185" s="4"/>
      <c r="P185" s="4"/>
      <c r="Q185" s="4"/>
      <c r="R185" s="4"/>
      <c r="S185" s="4"/>
      <c r="T185" s="4"/>
      <c r="U185" s="4"/>
      <c r="V185" s="4"/>
      <c r="W185" s="4"/>
      <c r="X185" s="4"/>
      <c r="Y185" s="4"/>
      <c r="Z185" s="4"/>
      <c r="AA185" s="4"/>
      <c r="AB185" s="4"/>
      <c r="AC185" s="4"/>
      <c r="AD185" s="4"/>
      <c r="AE185" s="4"/>
      <c r="AF185" s="4"/>
      <c r="AG185" s="30"/>
      <c r="AH185" s="30"/>
      <c r="AI185" s="30"/>
      <c r="AJ185" s="30"/>
      <c r="AK185" s="30"/>
      <c r="AL185" s="30"/>
      <c r="AM185" s="30"/>
      <c r="AN185" s="30"/>
      <c r="AO185" s="30"/>
      <c r="AP185" s="30"/>
      <c r="AQ185" s="30"/>
      <c r="AR185" s="30"/>
      <c r="AS185" s="30"/>
      <c r="AT185" s="30"/>
      <c r="AU185" s="30"/>
      <c r="AV185" s="30"/>
      <c r="AW185" s="30"/>
      <c r="AX185" s="30"/>
      <c r="AY185" s="30"/>
      <c r="AZ185" s="3"/>
      <c r="BA185" s="30"/>
      <c r="BB185" s="30"/>
      <c r="BC185" s="30"/>
      <c r="BD185" s="30"/>
      <c r="BE185" s="30"/>
      <c r="BF185" s="30" t="str">
        <f>IFERROR(VLOOKUP(Data_Power_app[[#This Row],[PRO ODER]],'Result'!H:J,3,0),"")</f>
        <v/>
      </c>
      <c r="BG185" s="11" t="str">
        <f>IFERROR(VLOOKUP(Data_Power_app[[#This Row],[PRO ODER]]&amp;"LAM",'Real Time'!A:E,4,0),"")</f>
        <v/>
      </c>
      <c r="BH1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5" s="30" t="str">
        <f>IFERROR(VLOOKUP(Data_Power_app[[#This Row],[PRO ODER]],'Xuất-Delay-SLT'!B:C,2,0),"")</f>
        <v/>
      </c>
      <c r="BJ185" s="30" t="str">
        <f>IFERROR(VLOOKUP(Data_Power_app[[#This Row],[PRO ODER]],'Plan Lean DC'!A:C,3,0),"")</f>
        <v/>
      </c>
      <c r="BK185" s="30" t="str">
        <f>IFERROR(VLOOKUP(Data_Power_app[[#This Row],[PRO ODER]]&amp;"LEAN_IN",'Real Time'!A:D,4,0),"")</f>
        <v/>
      </c>
      <c r="BL185" s="30" t="str" cm="1">
        <f t="array" ref="BL185">IFERROR(_xlfn.IFS(Data_Power_app[[#This Row],[LEANLINE PLAN]]="","",Data_Power_app[[#This Row],[LEANLINE (REALTIME)]]="","",SEARCH(RIGHT(Data_Power_app[[#This Row],[LEANLINE (REALTIME)]],1),Data_Power_app[[#This Row],[LEANLINE PLAN]],1)&gt;0,"True"),"False")</f>
        <v/>
      </c>
    </row>
    <row r="186" spans="1:64" x14ac:dyDescent="0.25">
      <c r="A186" s="33"/>
      <c r="B186" s="30"/>
      <c r="C186" s="30"/>
      <c r="D186" s="30"/>
      <c r="E186" s="30"/>
      <c r="F186" s="30"/>
      <c r="G186" s="30"/>
      <c r="H186" s="4"/>
      <c r="I186" s="30"/>
      <c r="J186" s="4"/>
      <c r="K186" s="4"/>
      <c r="L186" s="4"/>
      <c r="M186" s="4"/>
      <c r="N186" s="4"/>
      <c r="O186" s="4"/>
      <c r="P186" s="4"/>
      <c r="Q186" s="4"/>
      <c r="R186" s="4"/>
      <c r="S186" s="4"/>
      <c r="T186" s="4"/>
      <c r="U186" s="4"/>
      <c r="V186" s="4"/>
      <c r="W186" s="4"/>
      <c r="X186" s="4"/>
      <c r="Y186" s="4"/>
      <c r="Z186" s="4"/>
      <c r="AA186" s="4"/>
      <c r="AB186" s="4"/>
      <c r="AC186" s="4"/>
      <c r="AD186" s="4"/>
      <c r="AE186" s="4"/>
      <c r="AF186" s="4"/>
      <c r="AG186" s="30"/>
      <c r="AH186" s="30"/>
      <c r="AI186" s="30"/>
      <c r="AJ186" s="30"/>
      <c r="AK186" s="30"/>
      <c r="AL186" s="30"/>
      <c r="AM186" s="30"/>
      <c r="AN186" s="30"/>
      <c r="AO186" s="30"/>
      <c r="AP186" s="30"/>
      <c r="AQ186" s="30"/>
      <c r="AR186" s="30"/>
      <c r="AS186" s="30"/>
      <c r="AT186" s="30"/>
      <c r="AU186" s="30"/>
      <c r="AV186" s="30"/>
      <c r="AW186" s="30"/>
      <c r="AX186" s="30"/>
      <c r="AY186" s="30"/>
      <c r="AZ186" s="3"/>
      <c r="BA186" s="30"/>
      <c r="BB186" s="30"/>
      <c r="BC186" s="30"/>
      <c r="BD186" s="30"/>
      <c r="BE186" s="30"/>
      <c r="BF186" s="30" t="str">
        <f>IFERROR(VLOOKUP(Data_Power_app[[#This Row],[PRO ODER]],'Result'!H:J,3,0),"")</f>
        <v/>
      </c>
      <c r="BG186" s="11" t="str">
        <f>IFERROR(VLOOKUP(Data_Power_app[[#This Row],[PRO ODER]]&amp;"LAM",'Real Time'!A:E,4,0),"")</f>
        <v/>
      </c>
      <c r="BH1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6" s="30" t="str">
        <f>IFERROR(VLOOKUP(Data_Power_app[[#This Row],[PRO ODER]],'Xuất-Delay-SLT'!B:C,2,0),"")</f>
        <v/>
      </c>
      <c r="BJ186" s="30" t="str">
        <f>IFERROR(VLOOKUP(Data_Power_app[[#This Row],[PRO ODER]],'Plan Lean DC'!A:C,3,0),"")</f>
        <v/>
      </c>
      <c r="BK186" s="30" t="str">
        <f>IFERROR(VLOOKUP(Data_Power_app[[#This Row],[PRO ODER]]&amp;"LEAN_IN",'Real Time'!A:D,4,0),"")</f>
        <v/>
      </c>
      <c r="BL186" s="30" t="str" cm="1">
        <f t="array" ref="BL186">IFERROR(_xlfn.IFS(Data_Power_app[[#This Row],[LEANLINE PLAN]]="","",Data_Power_app[[#This Row],[LEANLINE (REALTIME)]]="","",SEARCH(RIGHT(Data_Power_app[[#This Row],[LEANLINE (REALTIME)]],1),Data_Power_app[[#This Row],[LEANLINE PLAN]],1)&gt;0,"True"),"False")</f>
        <v/>
      </c>
    </row>
    <row r="187" spans="1:64" x14ac:dyDescent="0.25">
      <c r="A187" s="33"/>
      <c r="B187" s="30"/>
      <c r="C187" s="30"/>
      <c r="D187" s="30"/>
      <c r="E187" s="30"/>
      <c r="F187" s="30"/>
      <c r="G187" s="30"/>
      <c r="H187" s="4"/>
      <c r="I187" s="30"/>
      <c r="J187" s="4"/>
      <c r="K187" s="4"/>
      <c r="L187" s="4"/>
      <c r="M187" s="4"/>
      <c r="N187" s="4"/>
      <c r="O187" s="4"/>
      <c r="P187" s="4"/>
      <c r="Q187" s="4"/>
      <c r="R187" s="4"/>
      <c r="S187" s="4"/>
      <c r="T187" s="4"/>
      <c r="U187" s="4"/>
      <c r="V187" s="4"/>
      <c r="W187" s="4"/>
      <c r="X187" s="4"/>
      <c r="Y187" s="4"/>
      <c r="Z187" s="4"/>
      <c r="AA187" s="4"/>
      <c r="AB187" s="4"/>
      <c r="AC187" s="4"/>
      <c r="AD187" s="4"/>
      <c r="AE187" s="4"/>
      <c r="AF187" s="4"/>
      <c r="AG187" s="30"/>
      <c r="AH187" s="30"/>
      <c r="AI187" s="30"/>
      <c r="AJ187" s="30"/>
      <c r="AK187" s="30"/>
      <c r="AL187" s="30"/>
      <c r="AM187" s="30"/>
      <c r="AN187" s="30"/>
      <c r="AO187" s="30"/>
      <c r="AP187" s="30"/>
      <c r="AQ187" s="30"/>
      <c r="AR187" s="30"/>
      <c r="AS187" s="30"/>
      <c r="AT187" s="30"/>
      <c r="AU187" s="30"/>
      <c r="AV187" s="30"/>
      <c r="AW187" s="30"/>
      <c r="AX187" s="30"/>
      <c r="AY187" s="30"/>
      <c r="AZ187" s="3"/>
      <c r="BA187" s="30"/>
      <c r="BB187" s="30"/>
      <c r="BC187" s="30"/>
      <c r="BD187" s="30"/>
      <c r="BE187" s="30"/>
      <c r="BF187" s="30" t="str">
        <f>IFERROR(VLOOKUP(Data_Power_app[[#This Row],[PRO ODER]],'Result'!H:J,3,0),"")</f>
        <v/>
      </c>
      <c r="BG187" s="11" t="str">
        <f>IFERROR(VLOOKUP(Data_Power_app[[#This Row],[PRO ODER]]&amp;"LAM",'Real Time'!A:E,4,0),"")</f>
        <v/>
      </c>
      <c r="BH1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7" s="30" t="str">
        <f>IFERROR(VLOOKUP(Data_Power_app[[#This Row],[PRO ODER]],'Xuất-Delay-SLT'!B:C,2,0),"")</f>
        <v/>
      </c>
      <c r="BJ187" s="30" t="str">
        <f>IFERROR(VLOOKUP(Data_Power_app[[#This Row],[PRO ODER]],'Plan Lean DC'!A:C,3,0),"")</f>
        <v/>
      </c>
      <c r="BK187" s="30" t="str">
        <f>IFERROR(VLOOKUP(Data_Power_app[[#This Row],[PRO ODER]]&amp;"LEAN_IN",'Real Time'!A:D,4,0),"")</f>
        <v/>
      </c>
      <c r="BL187" s="30" t="str" cm="1">
        <f t="array" ref="BL187">IFERROR(_xlfn.IFS(Data_Power_app[[#This Row],[LEANLINE PLAN]]="","",Data_Power_app[[#This Row],[LEANLINE (REALTIME)]]="","",SEARCH(RIGHT(Data_Power_app[[#This Row],[LEANLINE (REALTIME)]],1),Data_Power_app[[#This Row],[LEANLINE PLAN]],1)&gt;0,"True"),"False")</f>
        <v/>
      </c>
    </row>
    <row r="188" spans="1:64" x14ac:dyDescent="0.25">
      <c r="A188" s="33"/>
      <c r="B188" s="30"/>
      <c r="C188" s="30"/>
      <c r="D188" s="30"/>
      <c r="E188" s="30"/>
      <c r="F188" s="30"/>
      <c r="G188" s="30"/>
      <c r="H188" s="4"/>
      <c r="I188" s="30"/>
      <c r="J188" s="4"/>
      <c r="K188" s="4"/>
      <c r="L188" s="4"/>
      <c r="M188" s="4"/>
      <c r="N188" s="4"/>
      <c r="O188" s="4"/>
      <c r="P188" s="4"/>
      <c r="Q188" s="4"/>
      <c r="R188" s="4"/>
      <c r="S188" s="4"/>
      <c r="T188" s="4"/>
      <c r="U188" s="4"/>
      <c r="V188" s="4"/>
      <c r="W188" s="4"/>
      <c r="X188" s="4"/>
      <c r="Y188" s="4"/>
      <c r="Z188" s="4"/>
      <c r="AA188" s="4"/>
      <c r="AB188" s="4"/>
      <c r="AC188" s="4"/>
      <c r="AD188" s="4"/>
      <c r="AE188" s="4"/>
      <c r="AF188" s="4"/>
      <c r="AG188" s="30"/>
      <c r="AH188" s="30"/>
      <c r="AI188" s="30"/>
      <c r="AJ188" s="30"/>
      <c r="AK188" s="30"/>
      <c r="AL188" s="30"/>
      <c r="AM188" s="30"/>
      <c r="AN188" s="30"/>
      <c r="AO188" s="30"/>
      <c r="AP188" s="30"/>
      <c r="AQ188" s="30"/>
      <c r="AR188" s="30"/>
      <c r="AS188" s="30"/>
      <c r="AT188" s="30"/>
      <c r="AU188" s="30"/>
      <c r="AV188" s="30"/>
      <c r="AW188" s="30"/>
      <c r="AX188" s="30"/>
      <c r="AY188" s="30"/>
      <c r="AZ188" s="3"/>
      <c r="BA188" s="30"/>
      <c r="BB188" s="30"/>
      <c r="BC188" s="30"/>
      <c r="BD188" s="30"/>
      <c r="BE188" s="30"/>
      <c r="BF188" s="30" t="str">
        <f>IFERROR(VLOOKUP(Data_Power_app[[#This Row],[PRO ODER]],'Result'!H:J,3,0),"")</f>
        <v/>
      </c>
      <c r="BG188" s="11" t="str">
        <f>IFERROR(VLOOKUP(Data_Power_app[[#This Row],[PRO ODER]]&amp;"LAM",'Real Time'!A:E,4,0),"")</f>
        <v/>
      </c>
      <c r="BH1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8" s="30" t="str">
        <f>IFERROR(VLOOKUP(Data_Power_app[[#This Row],[PRO ODER]],'Xuất-Delay-SLT'!B:C,2,0),"")</f>
        <v/>
      </c>
      <c r="BJ188" s="30" t="str">
        <f>IFERROR(VLOOKUP(Data_Power_app[[#This Row],[PRO ODER]],'Plan Lean DC'!A:C,3,0),"")</f>
        <v/>
      </c>
      <c r="BK188" s="30" t="str">
        <f>IFERROR(VLOOKUP(Data_Power_app[[#This Row],[PRO ODER]]&amp;"LEAN_IN",'Real Time'!A:D,4,0),"")</f>
        <v/>
      </c>
      <c r="BL188" s="30" t="str" cm="1">
        <f t="array" ref="BL188">IFERROR(_xlfn.IFS(Data_Power_app[[#This Row],[LEANLINE PLAN]]="","",Data_Power_app[[#This Row],[LEANLINE (REALTIME)]]="","",SEARCH(RIGHT(Data_Power_app[[#This Row],[LEANLINE (REALTIME)]],1),Data_Power_app[[#This Row],[LEANLINE PLAN]],1)&gt;0,"True"),"False")</f>
        <v/>
      </c>
    </row>
    <row r="189" spans="1:64" x14ac:dyDescent="0.25">
      <c r="A189" s="33"/>
      <c r="B189" s="30"/>
      <c r="C189" s="30"/>
      <c r="D189" s="30"/>
      <c r="E189" s="30"/>
      <c r="F189" s="30"/>
      <c r="G189" s="30"/>
      <c r="H189" s="4"/>
      <c r="I189" s="30"/>
      <c r="J189" s="4"/>
      <c r="K189" s="4"/>
      <c r="L189" s="4"/>
      <c r="M189" s="4"/>
      <c r="N189" s="4"/>
      <c r="O189" s="4"/>
      <c r="P189" s="4"/>
      <c r="Q189" s="4"/>
      <c r="R189" s="4"/>
      <c r="S189" s="4"/>
      <c r="T189" s="4"/>
      <c r="U189" s="4"/>
      <c r="V189" s="4"/>
      <c r="W189" s="4"/>
      <c r="X189" s="4"/>
      <c r="Y189" s="4"/>
      <c r="Z189" s="4"/>
      <c r="AA189" s="4"/>
      <c r="AB189" s="4"/>
      <c r="AC189" s="4"/>
      <c r="AD189" s="4"/>
      <c r="AE189" s="4"/>
      <c r="AF189" s="4"/>
      <c r="AG189" s="30"/>
      <c r="AH189" s="30"/>
      <c r="AI189" s="30"/>
      <c r="AJ189" s="30"/>
      <c r="AK189" s="30"/>
      <c r="AL189" s="30"/>
      <c r="AM189" s="30"/>
      <c r="AN189" s="30"/>
      <c r="AO189" s="30"/>
      <c r="AP189" s="30"/>
      <c r="AQ189" s="30"/>
      <c r="AR189" s="30"/>
      <c r="AS189" s="30"/>
      <c r="AT189" s="30"/>
      <c r="AU189" s="30"/>
      <c r="AV189" s="30"/>
      <c r="AW189" s="30"/>
      <c r="AX189" s="30"/>
      <c r="AY189" s="30"/>
      <c r="AZ189" s="3"/>
      <c r="BA189" s="30"/>
      <c r="BB189" s="30"/>
      <c r="BC189" s="30"/>
      <c r="BD189" s="30"/>
      <c r="BE189" s="30"/>
      <c r="BF189" s="30" t="str">
        <f>IFERROR(VLOOKUP(Data_Power_app[[#This Row],[PRO ODER]],'Result'!H:J,3,0),"")</f>
        <v/>
      </c>
      <c r="BG189" s="11" t="str">
        <f>IFERROR(VLOOKUP(Data_Power_app[[#This Row],[PRO ODER]]&amp;"LAM",'Real Time'!A:E,4,0),"")</f>
        <v/>
      </c>
      <c r="BH1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9" s="30" t="str">
        <f>IFERROR(VLOOKUP(Data_Power_app[[#This Row],[PRO ODER]],'Xuất-Delay-SLT'!B:C,2,0),"")</f>
        <v/>
      </c>
      <c r="BJ189" s="30" t="str">
        <f>IFERROR(VLOOKUP(Data_Power_app[[#This Row],[PRO ODER]],'Plan Lean DC'!A:C,3,0),"")</f>
        <v/>
      </c>
      <c r="BK189" s="30" t="str">
        <f>IFERROR(VLOOKUP(Data_Power_app[[#This Row],[PRO ODER]]&amp;"LEAN_IN",'Real Time'!A:D,4,0),"")</f>
        <v/>
      </c>
      <c r="BL189" s="30" t="str" cm="1">
        <f t="array" ref="BL189">IFERROR(_xlfn.IFS(Data_Power_app[[#This Row],[LEANLINE PLAN]]="","",Data_Power_app[[#This Row],[LEANLINE (REALTIME)]]="","",SEARCH(RIGHT(Data_Power_app[[#This Row],[LEANLINE (REALTIME)]],1),Data_Power_app[[#This Row],[LEANLINE PLAN]],1)&gt;0,"True"),"False")</f>
        <v/>
      </c>
    </row>
    <row r="190" spans="1:64" x14ac:dyDescent="0.25">
      <c r="A190" s="33"/>
      <c r="B190" s="30"/>
      <c r="C190" s="30"/>
      <c r="D190" s="30"/>
      <c r="E190" s="30"/>
      <c r="F190" s="30"/>
      <c r="G190" s="30"/>
      <c r="H190" s="4"/>
      <c r="I190" s="30"/>
      <c r="J190" s="4"/>
      <c r="K190" s="4"/>
      <c r="L190" s="4"/>
      <c r="M190" s="4"/>
      <c r="N190" s="4"/>
      <c r="O190" s="4"/>
      <c r="P190" s="4"/>
      <c r="Q190" s="4"/>
      <c r="R190" s="4"/>
      <c r="S190" s="4"/>
      <c r="T190" s="4"/>
      <c r="U190" s="4"/>
      <c r="V190" s="4"/>
      <c r="W190" s="4"/>
      <c r="X190" s="4"/>
      <c r="Y190" s="4"/>
      <c r="Z190" s="4"/>
      <c r="AA190" s="4"/>
      <c r="AB190" s="4"/>
      <c r="AC190" s="4"/>
      <c r="AD190" s="4"/>
      <c r="AE190" s="4"/>
      <c r="AF190" s="4"/>
      <c r="AG190" s="30"/>
      <c r="AH190" s="30"/>
      <c r="AI190" s="30"/>
      <c r="AJ190" s="30"/>
      <c r="AK190" s="30"/>
      <c r="AL190" s="30"/>
      <c r="AM190" s="30"/>
      <c r="AN190" s="30"/>
      <c r="AO190" s="30"/>
      <c r="AP190" s="30"/>
      <c r="AQ190" s="30"/>
      <c r="AR190" s="30"/>
      <c r="AS190" s="30"/>
      <c r="AT190" s="30"/>
      <c r="AU190" s="30"/>
      <c r="AV190" s="30"/>
      <c r="AW190" s="30"/>
      <c r="AX190" s="30"/>
      <c r="AY190" s="30"/>
      <c r="AZ190" s="3"/>
      <c r="BA190" s="30"/>
      <c r="BB190" s="30"/>
      <c r="BC190" s="30"/>
      <c r="BD190" s="30"/>
      <c r="BE190" s="30"/>
      <c r="BF190" s="30" t="str">
        <f>IFERROR(VLOOKUP(Data_Power_app[[#This Row],[PRO ODER]],'Result'!H:J,3,0),"")</f>
        <v/>
      </c>
      <c r="BG190" s="11" t="str">
        <f>IFERROR(VLOOKUP(Data_Power_app[[#This Row],[PRO ODER]]&amp;"LAM",'Real Time'!A:E,4,0),"")</f>
        <v/>
      </c>
      <c r="BH1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0" s="30" t="str">
        <f>IFERROR(VLOOKUP(Data_Power_app[[#This Row],[PRO ODER]],'Xuất-Delay-SLT'!B:C,2,0),"")</f>
        <v/>
      </c>
      <c r="BJ190" s="30" t="str">
        <f>IFERROR(VLOOKUP(Data_Power_app[[#This Row],[PRO ODER]],'Plan Lean DC'!A:C,3,0),"")</f>
        <v/>
      </c>
      <c r="BK190" s="30" t="str">
        <f>IFERROR(VLOOKUP(Data_Power_app[[#This Row],[PRO ODER]]&amp;"LEAN_IN",'Real Time'!A:D,4,0),"")</f>
        <v/>
      </c>
      <c r="BL190" s="30" t="str" cm="1">
        <f t="array" ref="BL190">IFERROR(_xlfn.IFS(Data_Power_app[[#This Row],[LEANLINE PLAN]]="","",Data_Power_app[[#This Row],[LEANLINE (REALTIME)]]="","",SEARCH(RIGHT(Data_Power_app[[#This Row],[LEANLINE (REALTIME)]],1),Data_Power_app[[#This Row],[LEANLINE PLAN]],1)&gt;0,"True"),"False")</f>
        <v/>
      </c>
    </row>
    <row r="191" spans="1:64" x14ac:dyDescent="0.25">
      <c r="A191" s="33"/>
      <c r="B191" s="30"/>
      <c r="C191" s="30"/>
      <c r="D191" s="30"/>
      <c r="E191" s="30"/>
      <c r="F191" s="30"/>
      <c r="G191" s="30"/>
      <c r="H191" s="4"/>
      <c r="I191" s="30"/>
      <c r="J191" s="4"/>
      <c r="K191" s="4"/>
      <c r="L191" s="4"/>
      <c r="M191" s="4"/>
      <c r="N191" s="4"/>
      <c r="O191" s="4"/>
      <c r="P191" s="4"/>
      <c r="Q191" s="4"/>
      <c r="R191" s="4"/>
      <c r="S191" s="4"/>
      <c r="T191" s="4"/>
      <c r="U191" s="4"/>
      <c r="V191" s="4"/>
      <c r="W191" s="4"/>
      <c r="X191" s="4"/>
      <c r="Y191" s="4"/>
      <c r="Z191" s="4"/>
      <c r="AA191" s="4"/>
      <c r="AB191" s="4"/>
      <c r="AC191" s="4"/>
      <c r="AD191" s="4"/>
      <c r="AE191" s="4"/>
      <c r="AF191" s="4"/>
      <c r="AG191" s="30"/>
      <c r="AH191" s="30"/>
      <c r="AI191" s="30"/>
      <c r="AJ191" s="30"/>
      <c r="AK191" s="30"/>
      <c r="AL191" s="30"/>
      <c r="AM191" s="30"/>
      <c r="AN191" s="30"/>
      <c r="AO191" s="30"/>
      <c r="AP191" s="30"/>
      <c r="AQ191" s="30"/>
      <c r="AR191" s="30"/>
      <c r="AS191" s="30"/>
      <c r="AT191" s="30"/>
      <c r="AU191" s="30"/>
      <c r="AV191" s="30"/>
      <c r="AW191" s="30"/>
      <c r="AX191" s="30"/>
      <c r="AY191" s="30"/>
      <c r="AZ191" s="3"/>
      <c r="BA191" s="30"/>
      <c r="BB191" s="30"/>
      <c r="BC191" s="30"/>
      <c r="BD191" s="30"/>
      <c r="BE191" s="30"/>
      <c r="BF191" s="30" t="str">
        <f>IFERROR(VLOOKUP(Data_Power_app[[#This Row],[PRO ODER]],'Result'!H:J,3,0),"")</f>
        <v/>
      </c>
      <c r="BG191" s="11" t="str">
        <f>IFERROR(VLOOKUP(Data_Power_app[[#This Row],[PRO ODER]]&amp;"LAM",'Real Time'!A:E,4,0),"")</f>
        <v/>
      </c>
      <c r="BH1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1" s="30" t="str">
        <f>IFERROR(VLOOKUP(Data_Power_app[[#This Row],[PRO ODER]],'Xuất-Delay-SLT'!B:C,2,0),"")</f>
        <v/>
      </c>
      <c r="BJ191" s="30" t="str">
        <f>IFERROR(VLOOKUP(Data_Power_app[[#This Row],[PRO ODER]],'Plan Lean DC'!A:C,3,0),"")</f>
        <v/>
      </c>
      <c r="BK191" s="30" t="str">
        <f>IFERROR(VLOOKUP(Data_Power_app[[#This Row],[PRO ODER]]&amp;"LEAN_IN",'Real Time'!A:D,4,0),"")</f>
        <v/>
      </c>
      <c r="BL191" s="30" t="str" cm="1">
        <f t="array" ref="BL191">IFERROR(_xlfn.IFS(Data_Power_app[[#This Row],[LEANLINE PLAN]]="","",Data_Power_app[[#This Row],[LEANLINE (REALTIME)]]="","",SEARCH(RIGHT(Data_Power_app[[#This Row],[LEANLINE (REALTIME)]],1),Data_Power_app[[#This Row],[LEANLINE PLAN]],1)&gt;0,"True"),"False")</f>
        <v/>
      </c>
    </row>
    <row r="192" spans="1:64" x14ac:dyDescent="0.25">
      <c r="A192" s="33"/>
      <c r="B192" s="30"/>
      <c r="C192" s="30"/>
      <c r="D192" s="30"/>
      <c r="E192" s="30"/>
      <c r="F192" s="30"/>
      <c r="G192" s="30"/>
      <c r="H192" s="4"/>
      <c r="I192" s="30"/>
      <c r="J192" s="4"/>
      <c r="K192" s="4"/>
      <c r="L192" s="4"/>
      <c r="M192" s="4"/>
      <c r="N192" s="4"/>
      <c r="O192" s="4"/>
      <c r="P192" s="4"/>
      <c r="Q192" s="4"/>
      <c r="R192" s="4"/>
      <c r="S192" s="4"/>
      <c r="T192" s="4"/>
      <c r="U192" s="4"/>
      <c r="V192" s="4"/>
      <c r="W192" s="4"/>
      <c r="X192" s="4"/>
      <c r="Y192" s="4"/>
      <c r="Z192" s="4"/>
      <c r="AA192" s="4"/>
      <c r="AB192" s="4"/>
      <c r="AC192" s="4"/>
      <c r="AD192" s="4"/>
      <c r="AE192" s="4"/>
      <c r="AF192" s="4"/>
      <c r="AG192" s="30"/>
      <c r="AH192" s="30"/>
      <c r="AI192" s="30"/>
      <c r="AJ192" s="30"/>
      <c r="AK192" s="30"/>
      <c r="AL192" s="30"/>
      <c r="AM192" s="30"/>
      <c r="AN192" s="30"/>
      <c r="AO192" s="30"/>
      <c r="AP192" s="30"/>
      <c r="AQ192" s="30"/>
      <c r="AR192" s="30"/>
      <c r="AS192" s="30"/>
      <c r="AT192" s="30"/>
      <c r="AU192" s="30"/>
      <c r="AV192" s="30"/>
      <c r="AW192" s="30"/>
      <c r="AX192" s="30"/>
      <c r="AY192" s="30"/>
      <c r="AZ192" s="3"/>
      <c r="BA192" s="30"/>
      <c r="BB192" s="30"/>
      <c r="BC192" s="30"/>
      <c r="BD192" s="30"/>
      <c r="BE192" s="30"/>
      <c r="BF192" s="30" t="str">
        <f>IFERROR(VLOOKUP(Data_Power_app[[#This Row],[PRO ODER]],'Result'!H:J,3,0),"")</f>
        <v/>
      </c>
      <c r="BG192" s="11" t="str">
        <f>IFERROR(VLOOKUP(Data_Power_app[[#This Row],[PRO ODER]]&amp;"LAM",'Real Time'!A:E,4,0),"")</f>
        <v/>
      </c>
      <c r="BH1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2" s="30" t="str">
        <f>IFERROR(VLOOKUP(Data_Power_app[[#This Row],[PRO ODER]],'Xuất-Delay-SLT'!B:C,2,0),"")</f>
        <v/>
      </c>
      <c r="BJ192" s="30" t="str">
        <f>IFERROR(VLOOKUP(Data_Power_app[[#This Row],[PRO ODER]],'Plan Lean DC'!A:C,3,0),"")</f>
        <v/>
      </c>
      <c r="BK192" s="30" t="str">
        <f>IFERROR(VLOOKUP(Data_Power_app[[#This Row],[PRO ODER]]&amp;"LEAN_IN",'Real Time'!A:D,4,0),"")</f>
        <v/>
      </c>
      <c r="BL192" s="30" t="str" cm="1">
        <f t="array" ref="BL192">IFERROR(_xlfn.IFS(Data_Power_app[[#This Row],[LEANLINE PLAN]]="","",Data_Power_app[[#This Row],[LEANLINE (REALTIME)]]="","",SEARCH(RIGHT(Data_Power_app[[#This Row],[LEANLINE (REALTIME)]],1),Data_Power_app[[#This Row],[LEANLINE PLAN]],1)&gt;0,"True"),"False")</f>
        <v/>
      </c>
    </row>
    <row r="193" spans="1:64" x14ac:dyDescent="0.25">
      <c r="A193" s="33"/>
      <c r="B193" s="30"/>
      <c r="C193" s="30"/>
      <c r="D193" s="30"/>
      <c r="E193" s="30"/>
      <c r="F193" s="30"/>
      <c r="G193" s="30"/>
      <c r="H193" s="4"/>
      <c r="I193" s="30"/>
      <c r="J193" s="4"/>
      <c r="K193" s="4"/>
      <c r="L193" s="4"/>
      <c r="M193" s="4"/>
      <c r="N193" s="4"/>
      <c r="O193" s="4"/>
      <c r="P193" s="4"/>
      <c r="Q193" s="4"/>
      <c r="R193" s="4"/>
      <c r="S193" s="4"/>
      <c r="T193" s="4"/>
      <c r="U193" s="4"/>
      <c r="V193" s="4"/>
      <c r="W193" s="4"/>
      <c r="X193" s="4"/>
      <c r="Y193" s="4"/>
      <c r="Z193" s="4"/>
      <c r="AA193" s="4"/>
      <c r="AB193" s="4"/>
      <c r="AC193" s="4"/>
      <c r="AD193" s="4"/>
      <c r="AE193" s="4"/>
      <c r="AF193" s="4"/>
      <c r="AG193" s="30"/>
      <c r="AH193" s="30"/>
      <c r="AI193" s="30"/>
      <c r="AJ193" s="30"/>
      <c r="AK193" s="30"/>
      <c r="AL193" s="30"/>
      <c r="AM193" s="30"/>
      <c r="AN193" s="30"/>
      <c r="AO193" s="30"/>
      <c r="AP193" s="30"/>
      <c r="AQ193" s="30"/>
      <c r="AR193" s="30"/>
      <c r="AS193" s="30"/>
      <c r="AT193" s="30"/>
      <c r="AU193" s="30"/>
      <c r="AV193" s="30"/>
      <c r="AW193" s="30"/>
      <c r="AX193" s="30"/>
      <c r="AY193" s="30"/>
      <c r="AZ193" s="3"/>
      <c r="BA193" s="30"/>
      <c r="BB193" s="30"/>
      <c r="BC193" s="30"/>
      <c r="BD193" s="30"/>
      <c r="BE193" s="30"/>
      <c r="BF193" s="30" t="str">
        <f>IFERROR(VLOOKUP(Data_Power_app[[#This Row],[PRO ODER]],'Result'!H:J,3,0),"")</f>
        <v/>
      </c>
      <c r="BG193" s="11" t="str">
        <f>IFERROR(VLOOKUP(Data_Power_app[[#This Row],[PRO ODER]]&amp;"LAM",'Real Time'!A:E,4,0),"")</f>
        <v/>
      </c>
      <c r="BH1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3" s="30" t="str">
        <f>IFERROR(VLOOKUP(Data_Power_app[[#This Row],[PRO ODER]],'Xuất-Delay-SLT'!B:C,2,0),"")</f>
        <v/>
      </c>
      <c r="BJ193" s="30" t="str">
        <f>IFERROR(VLOOKUP(Data_Power_app[[#This Row],[PRO ODER]],'Plan Lean DC'!A:C,3,0),"")</f>
        <v/>
      </c>
      <c r="BK193" s="30" t="str">
        <f>IFERROR(VLOOKUP(Data_Power_app[[#This Row],[PRO ODER]]&amp;"LEAN_IN",'Real Time'!A:D,4,0),"")</f>
        <v/>
      </c>
      <c r="BL193" s="30" t="str" cm="1">
        <f t="array" ref="BL193">IFERROR(_xlfn.IFS(Data_Power_app[[#This Row],[LEANLINE PLAN]]="","",Data_Power_app[[#This Row],[LEANLINE (REALTIME)]]="","",SEARCH(RIGHT(Data_Power_app[[#This Row],[LEANLINE (REALTIME)]],1),Data_Power_app[[#This Row],[LEANLINE PLAN]],1)&gt;0,"True"),"False")</f>
        <v/>
      </c>
    </row>
    <row r="194" spans="1:64" x14ac:dyDescent="0.25">
      <c r="A194" s="33"/>
      <c r="B194" s="30"/>
      <c r="C194" s="30"/>
      <c r="D194" s="30"/>
      <c r="E194" s="30"/>
      <c r="F194" s="30"/>
      <c r="G194" s="30"/>
      <c r="H194" s="4"/>
      <c r="I194" s="30"/>
      <c r="J194" s="4"/>
      <c r="K194" s="4"/>
      <c r="L194" s="4"/>
      <c r="M194" s="4"/>
      <c r="N194" s="4"/>
      <c r="O194" s="4"/>
      <c r="P194" s="4"/>
      <c r="Q194" s="4"/>
      <c r="R194" s="4"/>
      <c r="S194" s="4"/>
      <c r="T194" s="4"/>
      <c r="U194" s="4"/>
      <c r="V194" s="4"/>
      <c r="W194" s="4"/>
      <c r="X194" s="4"/>
      <c r="Y194" s="4"/>
      <c r="Z194" s="4"/>
      <c r="AA194" s="4"/>
      <c r="AB194" s="4"/>
      <c r="AC194" s="4"/>
      <c r="AD194" s="4"/>
      <c r="AE194" s="4"/>
      <c r="AF194" s="4"/>
      <c r="AG194" s="30"/>
      <c r="AH194" s="30"/>
      <c r="AI194" s="30"/>
      <c r="AJ194" s="30"/>
      <c r="AK194" s="30"/>
      <c r="AL194" s="30"/>
      <c r="AM194" s="30"/>
      <c r="AN194" s="30"/>
      <c r="AO194" s="30"/>
      <c r="AP194" s="30"/>
      <c r="AQ194" s="30"/>
      <c r="AR194" s="30"/>
      <c r="AS194" s="30"/>
      <c r="AT194" s="30"/>
      <c r="AU194" s="30"/>
      <c r="AV194" s="30"/>
      <c r="AW194" s="30"/>
      <c r="AX194" s="30"/>
      <c r="AY194" s="30"/>
      <c r="AZ194" s="3"/>
      <c r="BA194" s="30"/>
      <c r="BB194" s="30"/>
      <c r="BC194" s="30"/>
      <c r="BD194" s="30"/>
      <c r="BE194" s="30"/>
      <c r="BF194" s="30" t="str">
        <f>IFERROR(VLOOKUP(Data_Power_app[[#This Row],[PRO ODER]],'Result'!H:J,3,0),"")</f>
        <v/>
      </c>
      <c r="BG194" s="11" t="str">
        <f>IFERROR(VLOOKUP(Data_Power_app[[#This Row],[PRO ODER]]&amp;"LAM",'Real Time'!A:E,4,0),"")</f>
        <v/>
      </c>
      <c r="BH1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4" s="30" t="str">
        <f>IFERROR(VLOOKUP(Data_Power_app[[#This Row],[PRO ODER]],'Xuất-Delay-SLT'!B:C,2,0),"")</f>
        <v/>
      </c>
      <c r="BJ194" s="30" t="str">
        <f>IFERROR(VLOOKUP(Data_Power_app[[#This Row],[PRO ODER]],'Plan Lean DC'!A:C,3,0),"")</f>
        <v/>
      </c>
      <c r="BK194" s="30" t="str">
        <f>IFERROR(VLOOKUP(Data_Power_app[[#This Row],[PRO ODER]]&amp;"LEAN_IN",'Real Time'!A:D,4,0),"")</f>
        <v/>
      </c>
      <c r="BL194" s="30" t="str" cm="1">
        <f t="array" ref="BL194">IFERROR(_xlfn.IFS(Data_Power_app[[#This Row],[LEANLINE PLAN]]="","",Data_Power_app[[#This Row],[LEANLINE (REALTIME)]]="","",SEARCH(RIGHT(Data_Power_app[[#This Row],[LEANLINE (REALTIME)]],1),Data_Power_app[[#This Row],[LEANLINE PLAN]],1)&gt;0,"True"),"False")</f>
        <v/>
      </c>
    </row>
    <row r="195" spans="1:64" x14ac:dyDescent="0.25">
      <c r="A195" s="33"/>
      <c r="B195" s="30"/>
      <c r="C195" s="30"/>
      <c r="D195" s="30"/>
      <c r="E195" s="30"/>
      <c r="F195" s="30"/>
      <c r="G195" s="30"/>
      <c r="H195" s="4"/>
      <c r="I195" s="30"/>
      <c r="J195" s="4"/>
      <c r="K195" s="4"/>
      <c r="L195" s="4"/>
      <c r="M195" s="4"/>
      <c r="N195" s="4"/>
      <c r="O195" s="4"/>
      <c r="P195" s="4"/>
      <c r="Q195" s="4"/>
      <c r="R195" s="4"/>
      <c r="S195" s="4"/>
      <c r="T195" s="4"/>
      <c r="U195" s="4"/>
      <c r="V195" s="4"/>
      <c r="W195" s="4"/>
      <c r="X195" s="4"/>
      <c r="Y195" s="4"/>
      <c r="Z195" s="4"/>
      <c r="AA195" s="4"/>
      <c r="AB195" s="4"/>
      <c r="AC195" s="4"/>
      <c r="AD195" s="4"/>
      <c r="AE195" s="4"/>
      <c r="AF195" s="4"/>
      <c r="AG195" s="30"/>
      <c r="AH195" s="30"/>
      <c r="AI195" s="30"/>
      <c r="AJ195" s="30"/>
      <c r="AK195" s="30"/>
      <c r="AL195" s="30"/>
      <c r="AM195" s="30"/>
      <c r="AN195" s="30"/>
      <c r="AO195" s="30"/>
      <c r="AP195" s="30"/>
      <c r="AQ195" s="30"/>
      <c r="AR195" s="30"/>
      <c r="AS195" s="30"/>
      <c r="AT195" s="30"/>
      <c r="AU195" s="30"/>
      <c r="AV195" s="30"/>
      <c r="AW195" s="30"/>
      <c r="AX195" s="30"/>
      <c r="AY195" s="30"/>
      <c r="AZ195" s="3"/>
      <c r="BA195" s="30"/>
      <c r="BB195" s="30"/>
      <c r="BC195" s="30"/>
      <c r="BD195" s="30"/>
      <c r="BE195" s="30"/>
      <c r="BF195" s="30" t="str">
        <f>IFERROR(VLOOKUP(Data_Power_app[[#This Row],[PRO ODER]],'Result'!H:J,3,0),"")</f>
        <v/>
      </c>
      <c r="BG195" s="11" t="str">
        <f>IFERROR(VLOOKUP(Data_Power_app[[#This Row],[PRO ODER]]&amp;"LAM",'Real Time'!A:E,4,0),"")</f>
        <v/>
      </c>
      <c r="BH1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5" s="30" t="str">
        <f>IFERROR(VLOOKUP(Data_Power_app[[#This Row],[PRO ODER]],'Xuất-Delay-SLT'!B:C,2,0),"")</f>
        <v/>
      </c>
      <c r="BJ195" s="30" t="str">
        <f>IFERROR(VLOOKUP(Data_Power_app[[#This Row],[PRO ODER]],'Plan Lean DC'!A:C,3,0),"")</f>
        <v/>
      </c>
      <c r="BK195" s="30" t="str">
        <f>IFERROR(VLOOKUP(Data_Power_app[[#This Row],[PRO ODER]]&amp;"LEAN_IN",'Real Time'!A:D,4,0),"")</f>
        <v/>
      </c>
      <c r="BL195" s="30" t="str" cm="1">
        <f t="array" ref="BL195">IFERROR(_xlfn.IFS(Data_Power_app[[#This Row],[LEANLINE PLAN]]="","",Data_Power_app[[#This Row],[LEANLINE (REALTIME)]]="","",SEARCH(RIGHT(Data_Power_app[[#This Row],[LEANLINE (REALTIME)]],1),Data_Power_app[[#This Row],[LEANLINE PLAN]],1)&gt;0,"True"),"False")</f>
        <v/>
      </c>
    </row>
    <row r="196" spans="1:64" x14ac:dyDescent="0.25">
      <c r="A196" s="33"/>
      <c r="B196" s="30"/>
      <c r="C196" s="30"/>
      <c r="D196" s="30"/>
      <c r="E196" s="30"/>
      <c r="F196" s="30"/>
      <c r="G196" s="30"/>
      <c r="H196" s="4"/>
      <c r="I196" s="30"/>
      <c r="J196" s="4"/>
      <c r="K196" s="4"/>
      <c r="L196" s="4"/>
      <c r="M196" s="4"/>
      <c r="N196" s="4"/>
      <c r="O196" s="4"/>
      <c r="P196" s="4"/>
      <c r="Q196" s="4"/>
      <c r="R196" s="4"/>
      <c r="S196" s="4"/>
      <c r="T196" s="4"/>
      <c r="U196" s="4"/>
      <c r="V196" s="4"/>
      <c r="W196" s="4"/>
      <c r="X196" s="4"/>
      <c r="Y196" s="4"/>
      <c r="Z196" s="4"/>
      <c r="AA196" s="4"/>
      <c r="AB196" s="4"/>
      <c r="AC196" s="4"/>
      <c r="AD196" s="4"/>
      <c r="AE196" s="4"/>
      <c r="AF196" s="4"/>
      <c r="AG196" s="30"/>
      <c r="AH196" s="30"/>
      <c r="AI196" s="30"/>
      <c r="AJ196" s="30"/>
      <c r="AK196" s="30"/>
      <c r="AL196" s="30"/>
      <c r="AM196" s="30"/>
      <c r="AN196" s="30"/>
      <c r="AO196" s="30"/>
      <c r="AP196" s="30"/>
      <c r="AQ196" s="30"/>
      <c r="AR196" s="30"/>
      <c r="AS196" s="30"/>
      <c r="AT196" s="30"/>
      <c r="AU196" s="30"/>
      <c r="AV196" s="30"/>
      <c r="AW196" s="30"/>
      <c r="AX196" s="30"/>
      <c r="AY196" s="30"/>
      <c r="AZ196" s="3"/>
      <c r="BA196" s="30"/>
      <c r="BB196" s="30"/>
      <c r="BC196" s="30"/>
      <c r="BD196" s="30"/>
      <c r="BE196" s="30"/>
      <c r="BF196" s="30" t="str">
        <f>IFERROR(VLOOKUP(Data_Power_app[[#This Row],[PRO ODER]],'Result'!H:J,3,0),"")</f>
        <v/>
      </c>
      <c r="BG196" s="11" t="str">
        <f>IFERROR(VLOOKUP(Data_Power_app[[#This Row],[PRO ODER]]&amp;"LAM",'Real Time'!A:E,4,0),"")</f>
        <v/>
      </c>
      <c r="BH1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6" s="30" t="str">
        <f>IFERROR(VLOOKUP(Data_Power_app[[#This Row],[PRO ODER]],'Xuất-Delay-SLT'!B:C,2,0),"")</f>
        <v/>
      </c>
      <c r="BJ196" s="30" t="str">
        <f>IFERROR(VLOOKUP(Data_Power_app[[#This Row],[PRO ODER]],'Plan Lean DC'!A:C,3,0),"")</f>
        <v/>
      </c>
      <c r="BK196" s="30" t="str">
        <f>IFERROR(VLOOKUP(Data_Power_app[[#This Row],[PRO ODER]]&amp;"LEAN_IN",'Real Time'!A:D,4,0),"")</f>
        <v/>
      </c>
      <c r="BL196" s="30" t="str" cm="1">
        <f t="array" ref="BL196">IFERROR(_xlfn.IFS(Data_Power_app[[#This Row],[LEANLINE PLAN]]="","",Data_Power_app[[#This Row],[LEANLINE (REALTIME)]]="","",SEARCH(RIGHT(Data_Power_app[[#This Row],[LEANLINE (REALTIME)]],1),Data_Power_app[[#This Row],[LEANLINE PLAN]],1)&gt;0,"True"),"False")</f>
        <v/>
      </c>
    </row>
    <row r="197" spans="1:64" x14ac:dyDescent="0.25">
      <c r="A197" s="33"/>
      <c r="B197" s="30"/>
      <c r="C197" s="30"/>
      <c r="D197" s="30"/>
      <c r="E197" s="30"/>
      <c r="F197" s="30"/>
      <c r="G197" s="30"/>
      <c r="H197" s="4"/>
      <c r="I197" s="30"/>
      <c r="J197" s="4"/>
      <c r="K197" s="4"/>
      <c r="L197" s="4"/>
      <c r="M197" s="4"/>
      <c r="N197" s="4"/>
      <c r="O197" s="4"/>
      <c r="P197" s="4"/>
      <c r="Q197" s="4"/>
      <c r="R197" s="4"/>
      <c r="S197" s="4"/>
      <c r="T197" s="4"/>
      <c r="U197" s="4"/>
      <c r="V197" s="4"/>
      <c r="W197" s="4"/>
      <c r="X197" s="4"/>
      <c r="Y197" s="4"/>
      <c r="Z197" s="4"/>
      <c r="AA197" s="4"/>
      <c r="AB197" s="4"/>
      <c r="AC197" s="4"/>
      <c r="AD197" s="4"/>
      <c r="AE197" s="4"/>
      <c r="AF197" s="4"/>
      <c r="AG197" s="30"/>
      <c r="AH197" s="30"/>
      <c r="AI197" s="30"/>
      <c r="AJ197" s="30"/>
      <c r="AK197" s="30"/>
      <c r="AL197" s="30"/>
      <c r="AM197" s="30"/>
      <c r="AN197" s="30"/>
      <c r="AO197" s="30"/>
      <c r="AP197" s="30"/>
      <c r="AQ197" s="30"/>
      <c r="AR197" s="30"/>
      <c r="AS197" s="30"/>
      <c r="AT197" s="30"/>
      <c r="AU197" s="30"/>
      <c r="AV197" s="30"/>
      <c r="AW197" s="30"/>
      <c r="AX197" s="30"/>
      <c r="AY197" s="30"/>
      <c r="AZ197" s="3"/>
      <c r="BA197" s="30"/>
      <c r="BB197" s="30"/>
      <c r="BC197" s="30"/>
      <c r="BD197" s="30"/>
      <c r="BE197" s="30"/>
      <c r="BF197" s="30" t="str">
        <f>IFERROR(VLOOKUP(Data_Power_app[[#This Row],[PRO ODER]],'Result'!H:J,3,0),"")</f>
        <v/>
      </c>
      <c r="BG197" s="11" t="str">
        <f>IFERROR(VLOOKUP(Data_Power_app[[#This Row],[PRO ODER]]&amp;"LAM",'Real Time'!A:E,4,0),"")</f>
        <v/>
      </c>
      <c r="BH1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7" s="30" t="str">
        <f>IFERROR(VLOOKUP(Data_Power_app[[#This Row],[PRO ODER]],'Xuất-Delay-SLT'!B:C,2,0),"")</f>
        <v/>
      </c>
      <c r="BJ197" s="30" t="str">
        <f>IFERROR(VLOOKUP(Data_Power_app[[#This Row],[PRO ODER]],'Plan Lean DC'!A:C,3,0),"")</f>
        <v/>
      </c>
      <c r="BK197" s="30" t="str">
        <f>IFERROR(VLOOKUP(Data_Power_app[[#This Row],[PRO ODER]]&amp;"LEAN_IN",'Real Time'!A:D,4,0),"")</f>
        <v/>
      </c>
      <c r="BL197" s="30" t="str" cm="1">
        <f t="array" ref="BL197">IFERROR(_xlfn.IFS(Data_Power_app[[#This Row],[LEANLINE PLAN]]="","",Data_Power_app[[#This Row],[LEANLINE (REALTIME)]]="","",SEARCH(RIGHT(Data_Power_app[[#This Row],[LEANLINE (REALTIME)]],1),Data_Power_app[[#This Row],[LEANLINE PLAN]],1)&gt;0,"True"),"False")</f>
        <v/>
      </c>
    </row>
    <row r="198" spans="1:64" x14ac:dyDescent="0.25">
      <c r="A198" s="33"/>
      <c r="B198" s="30"/>
      <c r="C198" s="30"/>
      <c r="D198" s="30"/>
      <c r="E198" s="30"/>
      <c r="F198" s="30"/>
      <c r="G198" s="30"/>
      <c r="H198" s="4"/>
      <c r="I198" s="30"/>
      <c r="J198" s="4"/>
      <c r="K198" s="4"/>
      <c r="L198" s="4"/>
      <c r="M198" s="4"/>
      <c r="N198" s="4"/>
      <c r="O198" s="4"/>
      <c r="P198" s="4"/>
      <c r="Q198" s="4"/>
      <c r="R198" s="4"/>
      <c r="S198" s="4"/>
      <c r="T198" s="4"/>
      <c r="U198" s="4"/>
      <c r="V198" s="4"/>
      <c r="W198" s="4"/>
      <c r="X198" s="4"/>
      <c r="Y198" s="4"/>
      <c r="Z198" s="4"/>
      <c r="AA198" s="4"/>
      <c r="AB198" s="4"/>
      <c r="AC198" s="4"/>
      <c r="AD198" s="4"/>
      <c r="AE198" s="4"/>
      <c r="AF198" s="4"/>
      <c r="AG198" s="30"/>
      <c r="AH198" s="30"/>
      <c r="AI198" s="30"/>
      <c r="AJ198" s="30"/>
      <c r="AK198" s="30"/>
      <c r="AL198" s="30"/>
      <c r="AM198" s="30"/>
      <c r="AN198" s="30"/>
      <c r="AO198" s="30"/>
      <c r="AP198" s="30"/>
      <c r="AQ198" s="30"/>
      <c r="AR198" s="30"/>
      <c r="AS198" s="30"/>
      <c r="AT198" s="30"/>
      <c r="AU198" s="30"/>
      <c r="AV198" s="30"/>
      <c r="AW198" s="30"/>
      <c r="AX198" s="30"/>
      <c r="AY198" s="30"/>
      <c r="AZ198" s="3"/>
      <c r="BA198" s="30"/>
      <c r="BB198" s="30"/>
      <c r="BC198" s="30"/>
      <c r="BD198" s="30"/>
      <c r="BE198" s="30"/>
      <c r="BF198" s="30" t="str">
        <f>IFERROR(VLOOKUP(Data_Power_app[[#This Row],[PRO ODER]],'Result'!H:J,3,0),"")</f>
        <v/>
      </c>
      <c r="BG198" s="11" t="str">
        <f>IFERROR(VLOOKUP(Data_Power_app[[#This Row],[PRO ODER]]&amp;"LAM",'Real Time'!A:E,4,0),"")</f>
        <v/>
      </c>
      <c r="BH1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8" s="30" t="str">
        <f>IFERROR(VLOOKUP(Data_Power_app[[#This Row],[PRO ODER]],'Xuất-Delay-SLT'!B:C,2,0),"")</f>
        <v/>
      </c>
      <c r="BJ198" s="30" t="str">
        <f>IFERROR(VLOOKUP(Data_Power_app[[#This Row],[PRO ODER]],'Plan Lean DC'!A:C,3,0),"")</f>
        <v/>
      </c>
      <c r="BK198" s="30" t="str">
        <f>IFERROR(VLOOKUP(Data_Power_app[[#This Row],[PRO ODER]]&amp;"LEAN_IN",'Real Time'!A:D,4,0),"")</f>
        <v/>
      </c>
      <c r="BL198" s="30" t="str" cm="1">
        <f t="array" ref="BL198">IFERROR(_xlfn.IFS(Data_Power_app[[#This Row],[LEANLINE PLAN]]="","",Data_Power_app[[#This Row],[LEANLINE (REALTIME)]]="","",SEARCH(RIGHT(Data_Power_app[[#This Row],[LEANLINE (REALTIME)]],1),Data_Power_app[[#This Row],[LEANLINE PLAN]],1)&gt;0,"True"),"False")</f>
        <v/>
      </c>
    </row>
    <row r="199" spans="1:64" x14ac:dyDescent="0.25">
      <c r="A199" s="33"/>
      <c r="B199" s="30"/>
      <c r="C199" s="30"/>
      <c r="D199" s="30"/>
      <c r="E199" s="30"/>
      <c r="F199" s="30"/>
      <c r="G199" s="30"/>
      <c r="H199" s="4"/>
      <c r="I199" s="30"/>
      <c r="J199" s="4"/>
      <c r="K199" s="4"/>
      <c r="L199" s="4"/>
      <c r="M199" s="4"/>
      <c r="N199" s="4"/>
      <c r="O199" s="4"/>
      <c r="P199" s="4"/>
      <c r="Q199" s="4"/>
      <c r="R199" s="4"/>
      <c r="S199" s="4"/>
      <c r="T199" s="4"/>
      <c r="U199" s="4"/>
      <c r="V199" s="4"/>
      <c r="W199" s="4"/>
      <c r="X199" s="4"/>
      <c r="Y199" s="4"/>
      <c r="Z199" s="4"/>
      <c r="AA199" s="4"/>
      <c r="AB199" s="4"/>
      <c r="AC199" s="4"/>
      <c r="AD199" s="4"/>
      <c r="AE199" s="4"/>
      <c r="AF199" s="4"/>
      <c r="AG199" s="30"/>
      <c r="AH199" s="30"/>
      <c r="AI199" s="30"/>
      <c r="AJ199" s="30"/>
      <c r="AK199" s="30"/>
      <c r="AL199" s="30"/>
      <c r="AM199" s="30"/>
      <c r="AN199" s="30"/>
      <c r="AO199" s="30"/>
      <c r="AP199" s="30"/>
      <c r="AQ199" s="30"/>
      <c r="AR199" s="30"/>
      <c r="AS199" s="30"/>
      <c r="AT199" s="30"/>
      <c r="AU199" s="30"/>
      <c r="AV199" s="30"/>
      <c r="AW199" s="30"/>
      <c r="AX199" s="30"/>
      <c r="AY199" s="30"/>
      <c r="AZ199" s="3"/>
      <c r="BA199" s="30"/>
      <c r="BB199" s="30"/>
      <c r="BC199" s="30"/>
      <c r="BD199" s="30"/>
      <c r="BE199" s="30"/>
      <c r="BF199" s="30" t="str">
        <f>IFERROR(VLOOKUP(Data_Power_app[[#This Row],[PRO ODER]],'Result'!H:J,3,0),"")</f>
        <v/>
      </c>
      <c r="BG199" s="11" t="str">
        <f>IFERROR(VLOOKUP(Data_Power_app[[#This Row],[PRO ODER]]&amp;"LAM",'Real Time'!A:E,4,0),"")</f>
        <v/>
      </c>
      <c r="BH1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9" s="30" t="str">
        <f>IFERROR(VLOOKUP(Data_Power_app[[#This Row],[PRO ODER]],'Xuất-Delay-SLT'!B:C,2,0),"")</f>
        <v/>
      </c>
      <c r="BJ199" s="30" t="str">
        <f>IFERROR(VLOOKUP(Data_Power_app[[#This Row],[PRO ODER]],'Plan Lean DC'!A:C,3,0),"")</f>
        <v/>
      </c>
      <c r="BK199" s="30" t="str">
        <f>IFERROR(VLOOKUP(Data_Power_app[[#This Row],[PRO ODER]]&amp;"LEAN_IN",'Real Time'!A:D,4,0),"")</f>
        <v/>
      </c>
      <c r="BL199" s="30" t="str" cm="1">
        <f t="array" ref="BL199">IFERROR(_xlfn.IFS(Data_Power_app[[#This Row],[LEANLINE PLAN]]="","",Data_Power_app[[#This Row],[LEANLINE (REALTIME)]]="","",SEARCH(RIGHT(Data_Power_app[[#This Row],[LEANLINE (REALTIME)]],1),Data_Power_app[[#This Row],[LEANLINE PLAN]],1)&gt;0,"True"),"False")</f>
        <v/>
      </c>
    </row>
    <row r="200" spans="1:64" x14ac:dyDescent="0.25">
      <c r="A200" s="33"/>
      <c r="B200" s="30"/>
      <c r="C200" s="30"/>
      <c r="D200" s="30"/>
      <c r="E200" s="30"/>
      <c r="F200" s="30"/>
      <c r="G200" s="30"/>
      <c r="H200" s="4"/>
      <c r="I200" s="30"/>
      <c r="J200" s="4"/>
      <c r="K200" s="4"/>
      <c r="L200" s="4"/>
      <c r="M200" s="4"/>
      <c r="N200" s="4"/>
      <c r="O200" s="4"/>
      <c r="P200" s="4"/>
      <c r="Q200" s="4"/>
      <c r="R200" s="4"/>
      <c r="S200" s="4"/>
      <c r="T200" s="4"/>
      <c r="U200" s="4"/>
      <c r="V200" s="4"/>
      <c r="W200" s="4"/>
      <c r="X200" s="4"/>
      <c r="Y200" s="4"/>
      <c r="Z200" s="4"/>
      <c r="AA200" s="4"/>
      <c r="AB200" s="4"/>
      <c r="AC200" s="4"/>
      <c r="AD200" s="4"/>
      <c r="AE200" s="4"/>
      <c r="AF200" s="4"/>
      <c r="AG200" s="30"/>
      <c r="AH200" s="30"/>
      <c r="AI200" s="30"/>
      <c r="AJ200" s="30"/>
      <c r="AK200" s="30"/>
      <c r="AL200" s="30"/>
      <c r="AM200" s="30"/>
      <c r="AN200" s="30"/>
      <c r="AO200" s="30"/>
      <c r="AP200" s="30"/>
      <c r="AQ200" s="30"/>
      <c r="AR200" s="30"/>
      <c r="AS200" s="30"/>
      <c r="AT200" s="30"/>
      <c r="AU200" s="30"/>
      <c r="AV200" s="30"/>
      <c r="AW200" s="30"/>
      <c r="AX200" s="30"/>
      <c r="AY200" s="30"/>
      <c r="AZ200" s="3"/>
      <c r="BA200" s="30"/>
      <c r="BB200" s="30"/>
      <c r="BC200" s="30"/>
      <c r="BD200" s="30"/>
      <c r="BE200" s="30"/>
      <c r="BF200" s="30" t="str">
        <f>IFERROR(VLOOKUP(Data_Power_app[[#This Row],[PRO ODER]],'Result'!H:J,3,0),"")</f>
        <v/>
      </c>
      <c r="BG200" s="11" t="str">
        <f>IFERROR(VLOOKUP(Data_Power_app[[#This Row],[PRO ODER]]&amp;"LAM",'Real Time'!A:E,4,0),"")</f>
        <v/>
      </c>
      <c r="BH2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0" s="30" t="str">
        <f>IFERROR(VLOOKUP(Data_Power_app[[#This Row],[PRO ODER]],'Xuất-Delay-SLT'!B:C,2,0),"")</f>
        <v/>
      </c>
      <c r="BJ200" s="30" t="str">
        <f>IFERROR(VLOOKUP(Data_Power_app[[#This Row],[PRO ODER]],'Plan Lean DC'!A:C,3,0),"")</f>
        <v/>
      </c>
      <c r="BK200" s="30" t="str">
        <f>IFERROR(VLOOKUP(Data_Power_app[[#This Row],[PRO ODER]]&amp;"LEAN_IN",'Real Time'!A:D,4,0),"")</f>
        <v/>
      </c>
      <c r="BL200" s="30" t="str" cm="1">
        <f t="array" ref="BL200">IFERROR(_xlfn.IFS(Data_Power_app[[#This Row],[LEANLINE PLAN]]="","",Data_Power_app[[#This Row],[LEANLINE (REALTIME)]]="","",SEARCH(RIGHT(Data_Power_app[[#This Row],[LEANLINE (REALTIME)]],1),Data_Power_app[[#This Row],[LEANLINE PLAN]],1)&gt;0,"True"),"False")</f>
        <v/>
      </c>
    </row>
    <row r="201" spans="1:64" x14ac:dyDescent="0.25">
      <c r="A201" s="33"/>
      <c r="B201" s="30"/>
      <c r="C201" s="30"/>
      <c r="D201" s="30"/>
      <c r="E201" s="30"/>
      <c r="F201" s="30"/>
      <c r="G201" s="30"/>
      <c r="H201" s="4"/>
      <c r="I201" s="30"/>
      <c r="J201" s="4"/>
      <c r="K201" s="4"/>
      <c r="L201" s="4"/>
      <c r="M201" s="4"/>
      <c r="N201" s="4"/>
      <c r="O201" s="4"/>
      <c r="P201" s="4"/>
      <c r="Q201" s="4"/>
      <c r="R201" s="4"/>
      <c r="S201" s="4"/>
      <c r="T201" s="4"/>
      <c r="U201" s="4"/>
      <c r="V201" s="4"/>
      <c r="W201" s="4"/>
      <c r="X201" s="4"/>
      <c r="Y201" s="4"/>
      <c r="Z201" s="4"/>
      <c r="AA201" s="4"/>
      <c r="AB201" s="4"/>
      <c r="AC201" s="4"/>
      <c r="AD201" s="4"/>
      <c r="AE201" s="4"/>
      <c r="AF201" s="4"/>
      <c r="AG201" s="30"/>
      <c r="AH201" s="30"/>
      <c r="AI201" s="30"/>
      <c r="AJ201" s="30"/>
      <c r="AK201" s="30"/>
      <c r="AL201" s="30"/>
      <c r="AM201" s="30"/>
      <c r="AN201" s="30"/>
      <c r="AO201" s="30"/>
      <c r="AP201" s="30"/>
      <c r="AQ201" s="30"/>
      <c r="AR201" s="30"/>
      <c r="AS201" s="30"/>
      <c r="AT201" s="30"/>
      <c r="AU201" s="30"/>
      <c r="AV201" s="30"/>
      <c r="AW201" s="30"/>
      <c r="AX201" s="30"/>
      <c r="AY201" s="30"/>
      <c r="AZ201" s="3"/>
      <c r="BA201" s="30"/>
      <c r="BB201" s="30"/>
      <c r="BC201" s="30"/>
      <c r="BD201" s="30"/>
      <c r="BE201" s="30"/>
      <c r="BF201" s="30" t="str">
        <f>IFERROR(VLOOKUP(Data_Power_app[[#This Row],[PRO ODER]],'Result'!H:J,3,0),"")</f>
        <v/>
      </c>
      <c r="BG201" s="11" t="str">
        <f>IFERROR(VLOOKUP(Data_Power_app[[#This Row],[PRO ODER]]&amp;"LAM",'Real Time'!A:E,4,0),"")</f>
        <v/>
      </c>
      <c r="BH2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1" s="30" t="str">
        <f>IFERROR(VLOOKUP(Data_Power_app[[#This Row],[PRO ODER]],'Xuất-Delay-SLT'!B:C,2,0),"")</f>
        <v/>
      </c>
      <c r="BJ201" s="30" t="str">
        <f>IFERROR(VLOOKUP(Data_Power_app[[#This Row],[PRO ODER]],'Plan Lean DC'!A:C,3,0),"")</f>
        <v/>
      </c>
      <c r="BK201" s="30" t="str">
        <f>IFERROR(VLOOKUP(Data_Power_app[[#This Row],[PRO ODER]]&amp;"LEAN_IN",'Real Time'!A:D,4,0),"")</f>
        <v/>
      </c>
      <c r="BL201" s="30" t="str" cm="1">
        <f t="array" ref="BL201">IFERROR(_xlfn.IFS(Data_Power_app[[#This Row],[LEANLINE PLAN]]="","",Data_Power_app[[#This Row],[LEANLINE (REALTIME)]]="","",SEARCH(RIGHT(Data_Power_app[[#This Row],[LEANLINE (REALTIME)]],1),Data_Power_app[[#This Row],[LEANLINE PLAN]],1)&gt;0,"True"),"False")</f>
        <v/>
      </c>
    </row>
    <row r="202" spans="1:64" x14ac:dyDescent="0.25">
      <c r="A202" s="33"/>
      <c r="B202" s="30"/>
      <c r="C202" s="30"/>
      <c r="D202" s="30"/>
      <c r="E202" s="30"/>
      <c r="F202" s="30"/>
      <c r="G202" s="30"/>
      <c r="H202" s="4"/>
      <c r="I202" s="30"/>
      <c r="J202" s="4"/>
      <c r="K202" s="4"/>
      <c r="L202" s="4"/>
      <c r="M202" s="4"/>
      <c r="N202" s="4"/>
      <c r="O202" s="4"/>
      <c r="P202" s="4"/>
      <c r="Q202" s="4"/>
      <c r="R202" s="4"/>
      <c r="S202" s="4"/>
      <c r="T202" s="4"/>
      <c r="U202" s="4"/>
      <c r="V202" s="4"/>
      <c r="W202" s="4"/>
      <c r="X202" s="4"/>
      <c r="Y202" s="4"/>
      <c r="Z202" s="4"/>
      <c r="AA202" s="4"/>
      <c r="AB202" s="4"/>
      <c r="AC202" s="4"/>
      <c r="AD202" s="4"/>
      <c r="AE202" s="4"/>
      <c r="AF202" s="4"/>
      <c r="AG202" s="30"/>
      <c r="AH202" s="30"/>
      <c r="AI202" s="30"/>
      <c r="AJ202" s="30"/>
      <c r="AK202" s="30"/>
      <c r="AL202" s="30"/>
      <c r="AM202" s="30"/>
      <c r="AN202" s="30"/>
      <c r="AO202" s="30"/>
      <c r="AP202" s="30"/>
      <c r="AQ202" s="30"/>
      <c r="AR202" s="30"/>
      <c r="AS202" s="30"/>
      <c r="AT202" s="30"/>
      <c r="AU202" s="30"/>
      <c r="AV202" s="30"/>
      <c r="AW202" s="30"/>
      <c r="AX202" s="30"/>
      <c r="AY202" s="30"/>
      <c r="AZ202" s="3"/>
      <c r="BA202" s="30"/>
      <c r="BB202" s="30"/>
      <c r="BC202" s="30"/>
      <c r="BD202" s="30"/>
      <c r="BE202" s="30"/>
      <c r="BF202" s="30" t="str">
        <f>IFERROR(VLOOKUP(Data_Power_app[[#This Row],[PRO ODER]],'Result'!H:J,3,0),"")</f>
        <v/>
      </c>
      <c r="BG202" s="11" t="str">
        <f>IFERROR(VLOOKUP(Data_Power_app[[#This Row],[PRO ODER]]&amp;"LAM",'Real Time'!A:E,4,0),"")</f>
        <v/>
      </c>
      <c r="BH2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2" s="30" t="str">
        <f>IFERROR(VLOOKUP(Data_Power_app[[#This Row],[PRO ODER]],'Xuất-Delay-SLT'!B:C,2,0),"")</f>
        <v/>
      </c>
      <c r="BJ202" s="30" t="str">
        <f>IFERROR(VLOOKUP(Data_Power_app[[#This Row],[PRO ODER]],'Plan Lean DC'!A:C,3,0),"")</f>
        <v/>
      </c>
      <c r="BK202" s="30" t="str">
        <f>IFERROR(VLOOKUP(Data_Power_app[[#This Row],[PRO ODER]]&amp;"LEAN_IN",'Real Time'!A:D,4,0),"")</f>
        <v/>
      </c>
      <c r="BL202" s="30" t="str" cm="1">
        <f t="array" ref="BL202">IFERROR(_xlfn.IFS(Data_Power_app[[#This Row],[LEANLINE PLAN]]="","",Data_Power_app[[#This Row],[LEANLINE (REALTIME)]]="","",SEARCH(RIGHT(Data_Power_app[[#This Row],[LEANLINE (REALTIME)]],1),Data_Power_app[[#This Row],[LEANLINE PLAN]],1)&gt;0,"True"),"False")</f>
        <v/>
      </c>
    </row>
    <row r="203" spans="1:64" x14ac:dyDescent="0.25">
      <c r="A203" s="33"/>
      <c r="B203" s="30"/>
      <c r="C203" s="30"/>
      <c r="D203" s="30"/>
      <c r="E203" s="30"/>
      <c r="F203" s="30"/>
      <c r="G203" s="30"/>
      <c r="H203" s="4"/>
      <c r="I203" s="30"/>
      <c r="J203" s="4"/>
      <c r="K203" s="4"/>
      <c r="L203" s="4"/>
      <c r="M203" s="4"/>
      <c r="N203" s="4"/>
      <c r="O203" s="4"/>
      <c r="P203" s="4"/>
      <c r="Q203" s="4"/>
      <c r="R203" s="4"/>
      <c r="S203" s="4"/>
      <c r="T203" s="4"/>
      <c r="U203" s="4"/>
      <c r="V203" s="4"/>
      <c r="W203" s="4"/>
      <c r="X203" s="4"/>
      <c r="Y203" s="4"/>
      <c r="Z203" s="4"/>
      <c r="AA203" s="4"/>
      <c r="AB203" s="4"/>
      <c r="AC203" s="4"/>
      <c r="AD203" s="4"/>
      <c r="AE203" s="4"/>
      <c r="AF203" s="4"/>
      <c r="AG203" s="30"/>
      <c r="AH203" s="30"/>
      <c r="AI203" s="30"/>
      <c r="AJ203" s="30"/>
      <c r="AK203" s="30"/>
      <c r="AL203" s="30"/>
      <c r="AM203" s="30"/>
      <c r="AN203" s="30"/>
      <c r="AO203" s="30"/>
      <c r="AP203" s="30"/>
      <c r="AQ203" s="30"/>
      <c r="AR203" s="30"/>
      <c r="AS203" s="30"/>
      <c r="AT203" s="30"/>
      <c r="AU203" s="30"/>
      <c r="AV203" s="30"/>
      <c r="AW203" s="30"/>
      <c r="AX203" s="30"/>
      <c r="AY203" s="30"/>
      <c r="AZ203" s="3"/>
      <c r="BA203" s="30"/>
      <c r="BB203" s="30"/>
      <c r="BC203" s="30"/>
      <c r="BD203" s="30"/>
      <c r="BE203" s="30"/>
      <c r="BF203" s="30" t="str">
        <f>IFERROR(VLOOKUP(Data_Power_app[[#This Row],[PRO ODER]],'Result'!H:J,3,0),"")</f>
        <v/>
      </c>
      <c r="BG203" s="11" t="str">
        <f>IFERROR(VLOOKUP(Data_Power_app[[#This Row],[PRO ODER]]&amp;"LAM",'Real Time'!A:E,4,0),"")</f>
        <v/>
      </c>
      <c r="BH2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3" s="30" t="str">
        <f>IFERROR(VLOOKUP(Data_Power_app[[#This Row],[PRO ODER]],'Xuất-Delay-SLT'!B:C,2,0),"")</f>
        <v/>
      </c>
      <c r="BJ203" s="30" t="str">
        <f>IFERROR(VLOOKUP(Data_Power_app[[#This Row],[PRO ODER]],'Plan Lean DC'!A:C,3,0),"")</f>
        <v/>
      </c>
      <c r="BK203" s="30" t="str">
        <f>IFERROR(VLOOKUP(Data_Power_app[[#This Row],[PRO ODER]]&amp;"LEAN_IN",'Real Time'!A:D,4,0),"")</f>
        <v/>
      </c>
      <c r="BL203" s="30" t="str" cm="1">
        <f t="array" ref="BL203">IFERROR(_xlfn.IFS(Data_Power_app[[#This Row],[LEANLINE PLAN]]="","",Data_Power_app[[#This Row],[LEANLINE (REALTIME)]]="","",SEARCH(RIGHT(Data_Power_app[[#This Row],[LEANLINE (REALTIME)]],1),Data_Power_app[[#This Row],[LEANLINE PLAN]],1)&gt;0,"True"),"False")</f>
        <v/>
      </c>
    </row>
    <row r="204" spans="1:64" x14ac:dyDescent="0.25">
      <c r="A204" s="33"/>
      <c r="B204" s="30"/>
      <c r="C204" s="30"/>
      <c r="D204" s="30"/>
      <c r="E204" s="30"/>
      <c r="F204" s="30"/>
      <c r="G204" s="30"/>
      <c r="H204" s="4"/>
      <c r="I204" s="30"/>
      <c r="J204" s="4"/>
      <c r="K204" s="4"/>
      <c r="L204" s="4"/>
      <c r="M204" s="4"/>
      <c r="N204" s="4"/>
      <c r="O204" s="4"/>
      <c r="P204" s="4"/>
      <c r="Q204" s="4"/>
      <c r="R204" s="4"/>
      <c r="S204" s="4"/>
      <c r="T204" s="4"/>
      <c r="U204" s="4"/>
      <c r="V204" s="4"/>
      <c r="W204" s="4"/>
      <c r="X204" s="4"/>
      <c r="Y204" s="4"/>
      <c r="Z204" s="4"/>
      <c r="AA204" s="4"/>
      <c r="AB204" s="4"/>
      <c r="AC204" s="4"/>
      <c r="AD204" s="4"/>
      <c r="AE204" s="4"/>
      <c r="AF204" s="4"/>
      <c r="AG204" s="30"/>
      <c r="AH204" s="30"/>
      <c r="AI204" s="30"/>
      <c r="AJ204" s="30"/>
      <c r="AK204" s="30"/>
      <c r="AL204" s="30"/>
      <c r="AM204" s="30"/>
      <c r="AN204" s="30"/>
      <c r="AO204" s="30"/>
      <c r="AP204" s="30"/>
      <c r="AQ204" s="30"/>
      <c r="AR204" s="30"/>
      <c r="AS204" s="30"/>
      <c r="AT204" s="30"/>
      <c r="AU204" s="30"/>
      <c r="AV204" s="30"/>
      <c r="AW204" s="30"/>
      <c r="AX204" s="30"/>
      <c r="AY204" s="30"/>
      <c r="AZ204" s="3"/>
      <c r="BA204" s="30"/>
      <c r="BB204" s="30"/>
      <c r="BC204" s="30"/>
      <c r="BD204" s="30"/>
      <c r="BE204" s="30"/>
      <c r="BF204" s="30" t="str">
        <f>IFERROR(VLOOKUP(Data_Power_app[[#This Row],[PRO ODER]],'Result'!H:J,3,0),"")</f>
        <v/>
      </c>
      <c r="BG204" s="11" t="str">
        <f>IFERROR(VLOOKUP(Data_Power_app[[#This Row],[PRO ODER]]&amp;"LAM",'Real Time'!A:E,4,0),"")</f>
        <v/>
      </c>
      <c r="BH2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4" s="30" t="str">
        <f>IFERROR(VLOOKUP(Data_Power_app[[#This Row],[PRO ODER]],'Xuất-Delay-SLT'!B:C,2,0),"")</f>
        <v/>
      </c>
      <c r="BJ204" s="30" t="str">
        <f>IFERROR(VLOOKUP(Data_Power_app[[#This Row],[PRO ODER]],'Plan Lean DC'!A:C,3,0),"")</f>
        <v/>
      </c>
      <c r="BK204" s="30" t="str">
        <f>IFERROR(VLOOKUP(Data_Power_app[[#This Row],[PRO ODER]]&amp;"LEAN_IN",'Real Time'!A:D,4,0),"")</f>
        <v/>
      </c>
      <c r="BL204" s="30" t="str" cm="1">
        <f t="array" ref="BL204">IFERROR(_xlfn.IFS(Data_Power_app[[#This Row],[LEANLINE PLAN]]="","",Data_Power_app[[#This Row],[LEANLINE (REALTIME)]]="","",SEARCH(RIGHT(Data_Power_app[[#This Row],[LEANLINE (REALTIME)]],1),Data_Power_app[[#This Row],[LEANLINE PLAN]],1)&gt;0,"True"),"False")</f>
        <v/>
      </c>
    </row>
    <row r="205" spans="1:64" x14ac:dyDescent="0.25">
      <c r="A205" s="33"/>
      <c r="B205" s="30"/>
      <c r="C205" s="30"/>
      <c r="D205" s="30"/>
      <c r="E205" s="30"/>
      <c r="F205" s="30"/>
      <c r="G205" s="30"/>
      <c r="H205" s="4"/>
      <c r="I205" s="30"/>
      <c r="J205" s="4"/>
      <c r="K205" s="4"/>
      <c r="L205" s="4"/>
      <c r="M205" s="4"/>
      <c r="N205" s="4"/>
      <c r="O205" s="4"/>
      <c r="P205" s="4"/>
      <c r="Q205" s="4"/>
      <c r="R205" s="4"/>
      <c r="S205" s="4"/>
      <c r="T205" s="4"/>
      <c r="U205" s="4"/>
      <c r="V205" s="4"/>
      <c r="W205" s="4"/>
      <c r="X205" s="4"/>
      <c r="Y205" s="4"/>
      <c r="Z205" s="4"/>
      <c r="AA205" s="4"/>
      <c r="AB205" s="4"/>
      <c r="AC205" s="4"/>
      <c r="AD205" s="4"/>
      <c r="AE205" s="4"/>
      <c r="AF205" s="4"/>
      <c r="AG205" s="30"/>
      <c r="AH205" s="30"/>
      <c r="AI205" s="30"/>
      <c r="AJ205" s="30"/>
      <c r="AK205" s="30"/>
      <c r="AL205" s="30"/>
      <c r="AM205" s="30"/>
      <c r="AN205" s="30"/>
      <c r="AO205" s="30"/>
      <c r="AP205" s="30"/>
      <c r="AQ205" s="30"/>
      <c r="AR205" s="30"/>
      <c r="AS205" s="30"/>
      <c r="AT205" s="30"/>
      <c r="AU205" s="30"/>
      <c r="AV205" s="30"/>
      <c r="AW205" s="30"/>
      <c r="AX205" s="30"/>
      <c r="AY205" s="30"/>
      <c r="AZ205" s="3"/>
      <c r="BA205" s="30"/>
      <c r="BB205" s="30"/>
      <c r="BC205" s="30"/>
      <c r="BD205" s="30"/>
      <c r="BE205" s="30"/>
      <c r="BF205" s="30" t="str">
        <f>IFERROR(VLOOKUP(Data_Power_app[[#This Row],[PRO ODER]],'Result'!H:J,3,0),"")</f>
        <v/>
      </c>
      <c r="BG205" s="11" t="str">
        <f>IFERROR(VLOOKUP(Data_Power_app[[#This Row],[PRO ODER]]&amp;"LAM",'Real Time'!A:E,4,0),"")</f>
        <v/>
      </c>
      <c r="BH2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5" s="30" t="str">
        <f>IFERROR(VLOOKUP(Data_Power_app[[#This Row],[PRO ODER]],'Xuất-Delay-SLT'!B:C,2,0),"")</f>
        <v/>
      </c>
      <c r="BJ205" s="30" t="str">
        <f>IFERROR(VLOOKUP(Data_Power_app[[#This Row],[PRO ODER]],'Plan Lean DC'!A:C,3,0),"")</f>
        <v/>
      </c>
      <c r="BK205" s="30" t="str">
        <f>IFERROR(VLOOKUP(Data_Power_app[[#This Row],[PRO ODER]]&amp;"LEAN_IN",'Real Time'!A:D,4,0),"")</f>
        <v/>
      </c>
      <c r="BL205" s="30" t="str" cm="1">
        <f t="array" ref="BL205">IFERROR(_xlfn.IFS(Data_Power_app[[#This Row],[LEANLINE PLAN]]="","",Data_Power_app[[#This Row],[LEANLINE (REALTIME)]]="","",SEARCH(RIGHT(Data_Power_app[[#This Row],[LEANLINE (REALTIME)]],1),Data_Power_app[[#This Row],[LEANLINE PLAN]],1)&gt;0,"True"),"False")</f>
        <v/>
      </c>
    </row>
    <row r="206" spans="1:64" x14ac:dyDescent="0.25">
      <c r="A206" s="33"/>
      <c r="B206" s="30"/>
      <c r="C206" s="30"/>
      <c r="D206" s="30"/>
      <c r="E206" s="30"/>
      <c r="F206" s="30"/>
      <c r="G206" s="30"/>
      <c r="H206" s="4"/>
      <c r="I206" s="30"/>
      <c r="J206" s="4"/>
      <c r="K206" s="4"/>
      <c r="L206" s="4"/>
      <c r="M206" s="4"/>
      <c r="N206" s="4"/>
      <c r="O206" s="4"/>
      <c r="P206" s="4"/>
      <c r="Q206" s="4"/>
      <c r="R206" s="4"/>
      <c r="S206" s="4"/>
      <c r="T206" s="4"/>
      <c r="U206" s="4"/>
      <c r="V206" s="4"/>
      <c r="W206" s="4"/>
      <c r="X206" s="4"/>
      <c r="Y206" s="4"/>
      <c r="Z206" s="4"/>
      <c r="AA206" s="4"/>
      <c r="AB206" s="4"/>
      <c r="AC206" s="4"/>
      <c r="AD206" s="4"/>
      <c r="AE206" s="4"/>
      <c r="AF206" s="4"/>
      <c r="AG206" s="30"/>
      <c r="AH206" s="30"/>
      <c r="AI206" s="30"/>
      <c r="AJ206" s="30"/>
      <c r="AK206" s="30"/>
      <c r="AL206" s="30"/>
      <c r="AM206" s="30"/>
      <c r="AN206" s="30"/>
      <c r="AO206" s="30"/>
      <c r="AP206" s="30"/>
      <c r="AQ206" s="30"/>
      <c r="AR206" s="30"/>
      <c r="AS206" s="30"/>
      <c r="AT206" s="30"/>
      <c r="AU206" s="30"/>
      <c r="AV206" s="30"/>
      <c r="AW206" s="30"/>
      <c r="AX206" s="30"/>
      <c r="AY206" s="30"/>
      <c r="AZ206" s="3"/>
      <c r="BA206" s="30"/>
      <c r="BB206" s="30"/>
      <c r="BC206" s="30"/>
      <c r="BD206" s="30"/>
      <c r="BE206" s="30"/>
      <c r="BF206" s="30" t="str">
        <f>IFERROR(VLOOKUP(Data_Power_app[[#This Row],[PRO ODER]],'Result'!H:J,3,0),"")</f>
        <v/>
      </c>
      <c r="BG206" s="11" t="str">
        <f>IFERROR(VLOOKUP(Data_Power_app[[#This Row],[PRO ODER]]&amp;"LAM",'Real Time'!A:E,4,0),"")</f>
        <v/>
      </c>
      <c r="BH2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6" s="30" t="str">
        <f>IFERROR(VLOOKUP(Data_Power_app[[#This Row],[PRO ODER]],'Xuất-Delay-SLT'!B:C,2,0),"")</f>
        <v/>
      </c>
      <c r="BJ206" s="30" t="str">
        <f>IFERROR(VLOOKUP(Data_Power_app[[#This Row],[PRO ODER]],'Plan Lean DC'!A:C,3,0),"")</f>
        <v/>
      </c>
      <c r="BK206" s="30" t="str">
        <f>IFERROR(VLOOKUP(Data_Power_app[[#This Row],[PRO ODER]]&amp;"LEAN_IN",'Real Time'!A:D,4,0),"")</f>
        <v/>
      </c>
      <c r="BL206" s="30" t="str" cm="1">
        <f t="array" ref="BL206">IFERROR(_xlfn.IFS(Data_Power_app[[#This Row],[LEANLINE PLAN]]="","",Data_Power_app[[#This Row],[LEANLINE (REALTIME)]]="","",SEARCH(RIGHT(Data_Power_app[[#This Row],[LEANLINE (REALTIME)]],1),Data_Power_app[[#This Row],[LEANLINE PLAN]],1)&gt;0,"True"),"False")</f>
        <v/>
      </c>
    </row>
    <row r="207" spans="1:64" x14ac:dyDescent="0.25">
      <c r="A207" s="33"/>
      <c r="B207" s="30"/>
      <c r="C207" s="30"/>
      <c r="D207" s="30"/>
      <c r="E207" s="30"/>
      <c r="F207" s="30"/>
      <c r="G207" s="30"/>
      <c r="H207" s="4"/>
      <c r="I207" s="30"/>
      <c r="J207" s="4"/>
      <c r="K207" s="4"/>
      <c r="L207" s="4"/>
      <c r="M207" s="4"/>
      <c r="N207" s="4"/>
      <c r="O207" s="4"/>
      <c r="P207" s="4"/>
      <c r="Q207" s="4"/>
      <c r="R207" s="4"/>
      <c r="S207" s="4"/>
      <c r="T207" s="4"/>
      <c r="U207" s="4"/>
      <c r="V207" s="4"/>
      <c r="W207" s="4"/>
      <c r="X207" s="4"/>
      <c r="Y207" s="4"/>
      <c r="Z207" s="4"/>
      <c r="AA207" s="4"/>
      <c r="AB207" s="4"/>
      <c r="AC207" s="4"/>
      <c r="AD207" s="4"/>
      <c r="AE207" s="4"/>
      <c r="AF207" s="4"/>
      <c r="AG207" s="30"/>
      <c r="AH207" s="30"/>
      <c r="AI207" s="30"/>
      <c r="AJ207" s="30"/>
      <c r="AK207" s="30"/>
      <c r="AL207" s="30"/>
      <c r="AM207" s="30"/>
      <c r="AN207" s="30"/>
      <c r="AO207" s="30"/>
      <c r="AP207" s="30"/>
      <c r="AQ207" s="30"/>
      <c r="AR207" s="30"/>
      <c r="AS207" s="30"/>
      <c r="AT207" s="30"/>
      <c r="AU207" s="30"/>
      <c r="AV207" s="30"/>
      <c r="AW207" s="30"/>
      <c r="AX207" s="30"/>
      <c r="AY207" s="30"/>
      <c r="AZ207" s="3"/>
      <c r="BA207" s="30"/>
      <c r="BB207" s="30"/>
      <c r="BC207" s="30"/>
      <c r="BD207" s="30"/>
      <c r="BE207" s="30"/>
      <c r="BF207" s="30" t="str">
        <f>IFERROR(VLOOKUP(Data_Power_app[[#This Row],[PRO ODER]],'Result'!H:J,3,0),"")</f>
        <v/>
      </c>
      <c r="BG207" s="11" t="str">
        <f>IFERROR(VLOOKUP(Data_Power_app[[#This Row],[PRO ODER]]&amp;"LAM",'Real Time'!A:E,4,0),"")</f>
        <v/>
      </c>
      <c r="BH2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7" s="30" t="str">
        <f>IFERROR(VLOOKUP(Data_Power_app[[#This Row],[PRO ODER]],'Xuất-Delay-SLT'!B:C,2,0),"")</f>
        <v/>
      </c>
      <c r="BJ207" s="30" t="str">
        <f>IFERROR(VLOOKUP(Data_Power_app[[#This Row],[PRO ODER]],'Plan Lean DC'!A:C,3,0),"")</f>
        <v/>
      </c>
      <c r="BK207" s="30" t="str">
        <f>IFERROR(VLOOKUP(Data_Power_app[[#This Row],[PRO ODER]]&amp;"LEAN_IN",'Real Time'!A:D,4,0),"")</f>
        <v/>
      </c>
      <c r="BL207" s="30" t="str" cm="1">
        <f t="array" ref="BL207">IFERROR(_xlfn.IFS(Data_Power_app[[#This Row],[LEANLINE PLAN]]="","",Data_Power_app[[#This Row],[LEANLINE (REALTIME)]]="","",SEARCH(RIGHT(Data_Power_app[[#This Row],[LEANLINE (REALTIME)]],1),Data_Power_app[[#This Row],[LEANLINE PLAN]],1)&gt;0,"True"),"False")</f>
        <v/>
      </c>
    </row>
    <row r="208" spans="1:64" x14ac:dyDescent="0.25">
      <c r="A208" s="33"/>
      <c r="B208" s="30"/>
      <c r="C208" s="30"/>
      <c r="D208" s="30"/>
      <c r="E208" s="30"/>
      <c r="F208" s="30"/>
      <c r="G208" s="30"/>
      <c r="H208" s="4"/>
      <c r="I208" s="30"/>
      <c r="J208" s="4"/>
      <c r="K208" s="4"/>
      <c r="L208" s="4"/>
      <c r="M208" s="4"/>
      <c r="N208" s="4"/>
      <c r="O208" s="4"/>
      <c r="P208" s="4"/>
      <c r="Q208" s="4"/>
      <c r="R208" s="4"/>
      <c r="S208" s="4"/>
      <c r="T208" s="4"/>
      <c r="U208" s="4"/>
      <c r="V208" s="4"/>
      <c r="W208" s="4"/>
      <c r="X208" s="4"/>
      <c r="Y208" s="4"/>
      <c r="Z208" s="4"/>
      <c r="AA208" s="4"/>
      <c r="AB208" s="4"/>
      <c r="AC208" s="4"/>
      <c r="AD208" s="4"/>
      <c r="AE208" s="4"/>
      <c r="AF208" s="4"/>
      <c r="AG208" s="30"/>
      <c r="AH208" s="30"/>
      <c r="AI208" s="30"/>
      <c r="AJ208" s="30"/>
      <c r="AK208" s="30"/>
      <c r="AL208" s="30"/>
      <c r="AM208" s="30"/>
      <c r="AN208" s="30"/>
      <c r="AO208" s="30"/>
      <c r="AP208" s="30"/>
      <c r="AQ208" s="30"/>
      <c r="AR208" s="30"/>
      <c r="AS208" s="30"/>
      <c r="AT208" s="30"/>
      <c r="AU208" s="30"/>
      <c r="AV208" s="30"/>
      <c r="AW208" s="30"/>
      <c r="AX208" s="30"/>
      <c r="AY208" s="30"/>
      <c r="AZ208" s="3"/>
      <c r="BA208" s="30"/>
      <c r="BB208" s="30"/>
      <c r="BC208" s="30"/>
      <c r="BD208" s="30"/>
      <c r="BE208" s="30"/>
      <c r="BF208" s="30" t="str">
        <f>IFERROR(VLOOKUP(Data_Power_app[[#This Row],[PRO ODER]],'Result'!H:J,3,0),"")</f>
        <v/>
      </c>
      <c r="BG208" s="11" t="str">
        <f>IFERROR(VLOOKUP(Data_Power_app[[#This Row],[PRO ODER]]&amp;"LAM",'Real Time'!A:E,4,0),"")</f>
        <v/>
      </c>
      <c r="BH2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8" s="30" t="str">
        <f>IFERROR(VLOOKUP(Data_Power_app[[#This Row],[PRO ODER]],'Xuất-Delay-SLT'!B:C,2,0),"")</f>
        <v/>
      </c>
      <c r="BJ208" s="30" t="str">
        <f>IFERROR(VLOOKUP(Data_Power_app[[#This Row],[PRO ODER]],'Plan Lean DC'!A:C,3,0),"")</f>
        <v/>
      </c>
      <c r="BK208" s="30" t="str">
        <f>IFERROR(VLOOKUP(Data_Power_app[[#This Row],[PRO ODER]]&amp;"LEAN_IN",'Real Time'!A:D,4,0),"")</f>
        <v/>
      </c>
      <c r="BL208" s="30" t="str" cm="1">
        <f t="array" ref="BL208">IFERROR(_xlfn.IFS(Data_Power_app[[#This Row],[LEANLINE PLAN]]="","",Data_Power_app[[#This Row],[LEANLINE (REALTIME)]]="","",SEARCH(RIGHT(Data_Power_app[[#This Row],[LEANLINE (REALTIME)]],1),Data_Power_app[[#This Row],[LEANLINE PLAN]],1)&gt;0,"True"),"False")</f>
        <v/>
      </c>
    </row>
    <row r="209" spans="1:64" x14ac:dyDescent="0.25">
      <c r="A209" s="33"/>
      <c r="B209" s="30"/>
      <c r="C209" s="30"/>
      <c r="D209" s="30"/>
      <c r="E209" s="30"/>
      <c r="F209" s="30"/>
      <c r="G209" s="30"/>
      <c r="H209" s="4"/>
      <c r="I209" s="30"/>
      <c r="J209" s="4"/>
      <c r="K209" s="4"/>
      <c r="L209" s="4"/>
      <c r="M209" s="4"/>
      <c r="N209" s="4"/>
      <c r="O209" s="4"/>
      <c r="P209" s="4"/>
      <c r="Q209" s="4"/>
      <c r="R209" s="4"/>
      <c r="S209" s="4"/>
      <c r="T209" s="4"/>
      <c r="U209" s="4"/>
      <c r="V209" s="4"/>
      <c r="W209" s="4"/>
      <c r="X209" s="4"/>
      <c r="Y209" s="4"/>
      <c r="Z209" s="4"/>
      <c r="AA209" s="4"/>
      <c r="AB209" s="4"/>
      <c r="AC209" s="4"/>
      <c r="AD209" s="4"/>
      <c r="AE209" s="4"/>
      <c r="AF209" s="4"/>
      <c r="AG209" s="30"/>
      <c r="AH209" s="30"/>
      <c r="AI209" s="30"/>
      <c r="AJ209" s="30"/>
      <c r="AK209" s="30"/>
      <c r="AL209" s="30"/>
      <c r="AM209" s="30"/>
      <c r="AN209" s="30"/>
      <c r="AO209" s="30"/>
      <c r="AP209" s="30"/>
      <c r="AQ209" s="30"/>
      <c r="AR209" s="30"/>
      <c r="AS209" s="30"/>
      <c r="AT209" s="30"/>
      <c r="AU209" s="30"/>
      <c r="AV209" s="30"/>
      <c r="AW209" s="30"/>
      <c r="AX209" s="30"/>
      <c r="AY209" s="30"/>
      <c r="AZ209" s="3"/>
      <c r="BA209" s="30"/>
      <c r="BB209" s="30"/>
      <c r="BC209" s="30"/>
      <c r="BD209" s="30"/>
      <c r="BE209" s="30"/>
      <c r="BF209" s="30" t="str">
        <f>IFERROR(VLOOKUP(Data_Power_app[[#This Row],[PRO ODER]],'Result'!H:J,3,0),"")</f>
        <v/>
      </c>
      <c r="BG209" s="11" t="str">
        <f>IFERROR(VLOOKUP(Data_Power_app[[#This Row],[PRO ODER]]&amp;"LAM",'Real Time'!A:E,4,0),"")</f>
        <v/>
      </c>
      <c r="BH2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9" s="30" t="str">
        <f>IFERROR(VLOOKUP(Data_Power_app[[#This Row],[PRO ODER]],'Xuất-Delay-SLT'!B:C,2,0),"")</f>
        <v/>
      </c>
      <c r="BJ209" s="30" t="str">
        <f>IFERROR(VLOOKUP(Data_Power_app[[#This Row],[PRO ODER]],'Plan Lean DC'!A:C,3,0),"")</f>
        <v/>
      </c>
      <c r="BK209" s="30" t="str">
        <f>IFERROR(VLOOKUP(Data_Power_app[[#This Row],[PRO ODER]]&amp;"LEAN_IN",'Real Time'!A:D,4,0),"")</f>
        <v/>
      </c>
      <c r="BL209" s="30" t="str" cm="1">
        <f t="array" ref="BL209">IFERROR(_xlfn.IFS(Data_Power_app[[#This Row],[LEANLINE PLAN]]="","",Data_Power_app[[#This Row],[LEANLINE (REALTIME)]]="","",SEARCH(RIGHT(Data_Power_app[[#This Row],[LEANLINE (REALTIME)]],1),Data_Power_app[[#This Row],[LEANLINE PLAN]],1)&gt;0,"True"),"False")</f>
        <v/>
      </c>
    </row>
    <row r="210" spans="1:64" x14ac:dyDescent="0.25">
      <c r="A210" s="33"/>
      <c r="B210" s="30"/>
      <c r="C210" s="30"/>
      <c r="D210" s="30"/>
      <c r="E210" s="30"/>
      <c r="F210" s="30"/>
      <c r="G210" s="30"/>
      <c r="H210" s="4"/>
      <c r="I210" s="30"/>
      <c r="J210" s="4"/>
      <c r="K210" s="4"/>
      <c r="L210" s="4"/>
      <c r="M210" s="4"/>
      <c r="N210" s="4"/>
      <c r="O210" s="4"/>
      <c r="P210" s="4"/>
      <c r="Q210" s="4"/>
      <c r="R210" s="4"/>
      <c r="S210" s="4"/>
      <c r="T210" s="4"/>
      <c r="U210" s="4"/>
      <c r="V210" s="4"/>
      <c r="W210" s="4"/>
      <c r="X210" s="4"/>
      <c r="Y210" s="4"/>
      <c r="Z210" s="4"/>
      <c r="AA210" s="4"/>
      <c r="AB210" s="4"/>
      <c r="AC210" s="4"/>
      <c r="AD210" s="4"/>
      <c r="AE210" s="4"/>
      <c r="AF210" s="4"/>
      <c r="AG210" s="30"/>
      <c r="AH210" s="30"/>
      <c r="AI210" s="30"/>
      <c r="AJ210" s="30"/>
      <c r="AK210" s="30"/>
      <c r="AL210" s="30"/>
      <c r="AM210" s="30"/>
      <c r="AN210" s="30"/>
      <c r="AO210" s="30"/>
      <c r="AP210" s="30"/>
      <c r="AQ210" s="30"/>
      <c r="AR210" s="30"/>
      <c r="AS210" s="30"/>
      <c r="AT210" s="30"/>
      <c r="AU210" s="30"/>
      <c r="AV210" s="30"/>
      <c r="AW210" s="30"/>
      <c r="AX210" s="30"/>
      <c r="AY210" s="30"/>
      <c r="AZ210" s="3"/>
      <c r="BA210" s="30"/>
      <c r="BB210" s="30"/>
      <c r="BC210" s="30"/>
      <c r="BD210" s="30"/>
      <c r="BE210" s="30"/>
      <c r="BF210" s="30" t="str">
        <f>IFERROR(VLOOKUP(Data_Power_app[[#This Row],[PRO ODER]],'Result'!H:J,3,0),"")</f>
        <v/>
      </c>
      <c r="BG210" s="11" t="str">
        <f>IFERROR(VLOOKUP(Data_Power_app[[#This Row],[PRO ODER]]&amp;"LAM",'Real Time'!A:E,4,0),"")</f>
        <v/>
      </c>
      <c r="BH2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0" s="30" t="str">
        <f>IFERROR(VLOOKUP(Data_Power_app[[#This Row],[PRO ODER]],'Xuất-Delay-SLT'!B:C,2,0),"")</f>
        <v/>
      </c>
      <c r="BJ210" s="30" t="str">
        <f>IFERROR(VLOOKUP(Data_Power_app[[#This Row],[PRO ODER]],'Plan Lean DC'!A:C,3,0),"")</f>
        <v/>
      </c>
      <c r="BK210" s="30" t="str">
        <f>IFERROR(VLOOKUP(Data_Power_app[[#This Row],[PRO ODER]]&amp;"LEAN_IN",'Real Time'!A:D,4,0),"")</f>
        <v/>
      </c>
      <c r="BL210" s="30" t="str" cm="1">
        <f t="array" ref="BL210">IFERROR(_xlfn.IFS(Data_Power_app[[#This Row],[LEANLINE PLAN]]="","",Data_Power_app[[#This Row],[LEANLINE (REALTIME)]]="","",SEARCH(RIGHT(Data_Power_app[[#This Row],[LEANLINE (REALTIME)]],1),Data_Power_app[[#This Row],[LEANLINE PLAN]],1)&gt;0,"True"),"False")</f>
        <v/>
      </c>
    </row>
    <row r="211" spans="1:64" x14ac:dyDescent="0.25">
      <c r="A211" s="33"/>
      <c r="B211" s="30"/>
      <c r="C211" s="30"/>
      <c r="D211" s="30"/>
      <c r="E211" s="30"/>
      <c r="F211" s="30"/>
      <c r="G211" s="30"/>
      <c r="H211" s="4"/>
      <c r="I211" s="30"/>
      <c r="J211" s="4"/>
      <c r="K211" s="4"/>
      <c r="L211" s="4"/>
      <c r="M211" s="4"/>
      <c r="N211" s="4"/>
      <c r="O211" s="4"/>
      <c r="P211" s="4"/>
      <c r="Q211" s="4"/>
      <c r="R211" s="4"/>
      <c r="S211" s="4"/>
      <c r="T211" s="4"/>
      <c r="U211" s="4"/>
      <c r="V211" s="4"/>
      <c r="W211" s="4"/>
      <c r="X211" s="4"/>
      <c r="Y211" s="4"/>
      <c r="Z211" s="4"/>
      <c r="AA211" s="4"/>
      <c r="AB211" s="4"/>
      <c r="AC211" s="4"/>
      <c r="AD211" s="4"/>
      <c r="AE211" s="4"/>
      <c r="AF211" s="4"/>
      <c r="AG211" s="30"/>
      <c r="AH211" s="30"/>
      <c r="AI211" s="30"/>
      <c r="AJ211" s="30"/>
      <c r="AK211" s="30"/>
      <c r="AL211" s="30"/>
      <c r="AM211" s="30"/>
      <c r="AN211" s="30"/>
      <c r="AO211" s="30"/>
      <c r="AP211" s="30"/>
      <c r="AQ211" s="30"/>
      <c r="AR211" s="30"/>
      <c r="AS211" s="30"/>
      <c r="AT211" s="30"/>
      <c r="AU211" s="30"/>
      <c r="AV211" s="30"/>
      <c r="AW211" s="30"/>
      <c r="AX211" s="30"/>
      <c r="AY211" s="30"/>
      <c r="AZ211" s="3"/>
      <c r="BA211" s="30"/>
      <c r="BB211" s="30"/>
      <c r="BC211" s="30"/>
      <c r="BD211" s="30"/>
      <c r="BE211" s="30"/>
      <c r="BF211" s="30" t="str">
        <f>IFERROR(VLOOKUP(Data_Power_app[[#This Row],[PRO ODER]],'Result'!H:J,3,0),"")</f>
        <v/>
      </c>
      <c r="BG211" s="11" t="str">
        <f>IFERROR(VLOOKUP(Data_Power_app[[#This Row],[PRO ODER]]&amp;"LAM",'Real Time'!A:E,4,0),"")</f>
        <v/>
      </c>
      <c r="BH2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1" s="30" t="str">
        <f>IFERROR(VLOOKUP(Data_Power_app[[#This Row],[PRO ODER]],'Xuất-Delay-SLT'!B:C,2,0),"")</f>
        <v/>
      </c>
      <c r="BJ211" s="30" t="str">
        <f>IFERROR(VLOOKUP(Data_Power_app[[#This Row],[PRO ODER]],'Plan Lean DC'!A:C,3,0),"")</f>
        <v/>
      </c>
      <c r="BK211" s="30" t="str">
        <f>IFERROR(VLOOKUP(Data_Power_app[[#This Row],[PRO ODER]]&amp;"LEAN_IN",'Real Time'!A:D,4,0),"")</f>
        <v/>
      </c>
      <c r="BL211" s="30" t="str" cm="1">
        <f t="array" ref="BL211">IFERROR(_xlfn.IFS(Data_Power_app[[#This Row],[LEANLINE PLAN]]="","",Data_Power_app[[#This Row],[LEANLINE (REALTIME)]]="","",SEARCH(RIGHT(Data_Power_app[[#This Row],[LEANLINE (REALTIME)]],1),Data_Power_app[[#This Row],[LEANLINE PLAN]],1)&gt;0,"True"),"False")</f>
        <v/>
      </c>
    </row>
    <row r="212" spans="1:64" x14ac:dyDescent="0.25">
      <c r="A212" s="33"/>
      <c r="B212" s="30"/>
      <c r="C212" s="30"/>
      <c r="D212" s="30"/>
      <c r="E212" s="30"/>
      <c r="F212" s="30"/>
      <c r="G212" s="30"/>
      <c r="H212" s="4"/>
      <c r="I212" s="30"/>
      <c r="J212" s="4"/>
      <c r="K212" s="4"/>
      <c r="L212" s="4"/>
      <c r="M212" s="4"/>
      <c r="N212" s="4"/>
      <c r="O212" s="4"/>
      <c r="P212" s="4"/>
      <c r="Q212" s="4"/>
      <c r="R212" s="4"/>
      <c r="S212" s="4"/>
      <c r="T212" s="4"/>
      <c r="U212" s="4"/>
      <c r="V212" s="4"/>
      <c r="W212" s="4"/>
      <c r="X212" s="4"/>
      <c r="Y212" s="4"/>
      <c r="Z212" s="4"/>
      <c r="AA212" s="4"/>
      <c r="AB212" s="4"/>
      <c r="AC212" s="4"/>
      <c r="AD212" s="4"/>
      <c r="AE212" s="4"/>
      <c r="AF212" s="4"/>
      <c r="AG212" s="30"/>
      <c r="AH212" s="30"/>
      <c r="AI212" s="30"/>
      <c r="AJ212" s="30"/>
      <c r="AK212" s="30"/>
      <c r="AL212" s="30"/>
      <c r="AM212" s="30"/>
      <c r="AN212" s="30"/>
      <c r="AO212" s="30"/>
      <c r="AP212" s="30"/>
      <c r="AQ212" s="30"/>
      <c r="AR212" s="30"/>
      <c r="AS212" s="30"/>
      <c r="AT212" s="30"/>
      <c r="AU212" s="30"/>
      <c r="AV212" s="30"/>
      <c r="AW212" s="30"/>
      <c r="AX212" s="30"/>
      <c r="AY212" s="30"/>
      <c r="AZ212" s="3"/>
      <c r="BA212" s="30"/>
      <c r="BB212" s="30"/>
      <c r="BC212" s="30"/>
      <c r="BD212" s="30"/>
      <c r="BE212" s="30"/>
      <c r="BF212" s="30" t="str">
        <f>IFERROR(VLOOKUP(Data_Power_app[[#This Row],[PRO ODER]],'Result'!H:J,3,0),"")</f>
        <v/>
      </c>
      <c r="BG212" s="11" t="str">
        <f>IFERROR(VLOOKUP(Data_Power_app[[#This Row],[PRO ODER]]&amp;"LAM",'Real Time'!A:E,4,0),"")</f>
        <v/>
      </c>
      <c r="BH2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2" s="30" t="str">
        <f>IFERROR(VLOOKUP(Data_Power_app[[#This Row],[PRO ODER]],'Xuất-Delay-SLT'!B:C,2,0),"")</f>
        <v/>
      </c>
      <c r="BJ212" s="30" t="str">
        <f>IFERROR(VLOOKUP(Data_Power_app[[#This Row],[PRO ODER]],'Plan Lean DC'!A:C,3,0),"")</f>
        <v/>
      </c>
      <c r="BK212" s="30" t="str">
        <f>IFERROR(VLOOKUP(Data_Power_app[[#This Row],[PRO ODER]]&amp;"LEAN_IN",'Real Time'!A:D,4,0),"")</f>
        <v/>
      </c>
      <c r="BL212" s="30" t="str" cm="1">
        <f t="array" ref="BL212">IFERROR(_xlfn.IFS(Data_Power_app[[#This Row],[LEANLINE PLAN]]="","",Data_Power_app[[#This Row],[LEANLINE (REALTIME)]]="","",SEARCH(RIGHT(Data_Power_app[[#This Row],[LEANLINE (REALTIME)]],1),Data_Power_app[[#This Row],[LEANLINE PLAN]],1)&gt;0,"True"),"False")</f>
        <v/>
      </c>
    </row>
    <row r="213" spans="1:64" x14ac:dyDescent="0.25">
      <c r="A213" s="33"/>
      <c r="B213" s="30"/>
      <c r="C213" s="30"/>
      <c r="D213" s="30"/>
      <c r="E213" s="30"/>
      <c r="F213" s="30"/>
      <c r="G213" s="30"/>
      <c r="H213" s="4"/>
      <c r="I213" s="30"/>
      <c r="J213" s="4"/>
      <c r="K213" s="4"/>
      <c r="L213" s="4"/>
      <c r="M213" s="4"/>
      <c r="N213" s="4"/>
      <c r="O213" s="4"/>
      <c r="P213" s="4"/>
      <c r="Q213" s="4"/>
      <c r="R213" s="4"/>
      <c r="S213" s="4"/>
      <c r="T213" s="4"/>
      <c r="U213" s="4"/>
      <c r="V213" s="4"/>
      <c r="W213" s="4"/>
      <c r="X213" s="4"/>
      <c r="Y213" s="4"/>
      <c r="Z213" s="4"/>
      <c r="AA213" s="4"/>
      <c r="AB213" s="4"/>
      <c r="AC213" s="4"/>
      <c r="AD213" s="4"/>
      <c r="AE213" s="4"/>
      <c r="AF213" s="4"/>
      <c r="AG213" s="30"/>
      <c r="AH213" s="30"/>
      <c r="AI213" s="30"/>
      <c r="AJ213" s="30"/>
      <c r="AK213" s="30"/>
      <c r="AL213" s="30"/>
      <c r="AM213" s="30"/>
      <c r="AN213" s="30"/>
      <c r="AO213" s="30"/>
      <c r="AP213" s="30"/>
      <c r="AQ213" s="30"/>
      <c r="AR213" s="30"/>
      <c r="AS213" s="30"/>
      <c r="AT213" s="30"/>
      <c r="AU213" s="30"/>
      <c r="AV213" s="30"/>
      <c r="AW213" s="30"/>
      <c r="AX213" s="30"/>
      <c r="AY213" s="30"/>
      <c r="AZ213" s="3"/>
      <c r="BA213" s="30"/>
      <c r="BB213" s="30"/>
      <c r="BC213" s="30"/>
      <c r="BD213" s="30"/>
      <c r="BE213" s="30"/>
      <c r="BF213" s="30" t="str">
        <f>IFERROR(VLOOKUP(Data_Power_app[[#This Row],[PRO ODER]],'Result'!H:J,3,0),"")</f>
        <v/>
      </c>
      <c r="BG213" s="11" t="str">
        <f>IFERROR(VLOOKUP(Data_Power_app[[#This Row],[PRO ODER]]&amp;"LAM",'Real Time'!A:E,4,0),"")</f>
        <v/>
      </c>
      <c r="BH2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3" s="30" t="str">
        <f>IFERROR(VLOOKUP(Data_Power_app[[#This Row],[PRO ODER]],'Xuất-Delay-SLT'!B:C,2,0),"")</f>
        <v/>
      </c>
      <c r="BJ213" s="30" t="str">
        <f>IFERROR(VLOOKUP(Data_Power_app[[#This Row],[PRO ODER]],'Plan Lean DC'!A:C,3,0),"")</f>
        <v/>
      </c>
      <c r="BK213" s="30" t="str">
        <f>IFERROR(VLOOKUP(Data_Power_app[[#This Row],[PRO ODER]]&amp;"LEAN_IN",'Real Time'!A:D,4,0),"")</f>
        <v/>
      </c>
      <c r="BL213" s="30" t="str" cm="1">
        <f t="array" ref="BL213">IFERROR(_xlfn.IFS(Data_Power_app[[#This Row],[LEANLINE PLAN]]="","",Data_Power_app[[#This Row],[LEANLINE (REALTIME)]]="","",SEARCH(RIGHT(Data_Power_app[[#This Row],[LEANLINE (REALTIME)]],1),Data_Power_app[[#This Row],[LEANLINE PLAN]],1)&gt;0,"True"),"False")</f>
        <v/>
      </c>
    </row>
    <row r="214" spans="1:64" x14ac:dyDescent="0.25">
      <c r="A214" s="33"/>
      <c r="B214" s="30"/>
      <c r="C214" s="30"/>
      <c r="D214" s="30"/>
      <c r="E214" s="30"/>
      <c r="F214" s="30"/>
      <c r="G214" s="30"/>
      <c r="H214" s="4"/>
      <c r="I214" s="30"/>
      <c r="J214" s="4"/>
      <c r="K214" s="4"/>
      <c r="L214" s="4"/>
      <c r="M214" s="4"/>
      <c r="N214" s="4"/>
      <c r="O214" s="4"/>
      <c r="P214" s="4"/>
      <c r="Q214" s="4"/>
      <c r="R214" s="4"/>
      <c r="S214" s="4"/>
      <c r="T214" s="4"/>
      <c r="U214" s="4"/>
      <c r="V214" s="4"/>
      <c r="W214" s="4"/>
      <c r="X214" s="4"/>
      <c r="Y214" s="4"/>
      <c r="Z214" s="4"/>
      <c r="AA214" s="4"/>
      <c r="AB214" s="4"/>
      <c r="AC214" s="4"/>
      <c r="AD214" s="4"/>
      <c r="AE214" s="4"/>
      <c r="AF214" s="4"/>
      <c r="AG214" s="30"/>
      <c r="AH214" s="30"/>
      <c r="AI214" s="30"/>
      <c r="AJ214" s="30"/>
      <c r="AK214" s="30"/>
      <c r="AL214" s="30"/>
      <c r="AM214" s="30"/>
      <c r="AN214" s="30"/>
      <c r="AO214" s="30"/>
      <c r="AP214" s="30"/>
      <c r="AQ214" s="30"/>
      <c r="AR214" s="30"/>
      <c r="AS214" s="30"/>
      <c r="AT214" s="30"/>
      <c r="AU214" s="30"/>
      <c r="AV214" s="30"/>
      <c r="AW214" s="30"/>
      <c r="AX214" s="30"/>
      <c r="AY214" s="30"/>
      <c r="AZ214" s="3"/>
      <c r="BA214" s="30"/>
      <c r="BB214" s="30"/>
      <c r="BC214" s="30"/>
      <c r="BD214" s="30"/>
      <c r="BE214" s="30"/>
      <c r="BF214" s="30" t="str">
        <f>IFERROR(VLOOKUP(Data_Power_app[[#This Row],[PRO ODER]],'Result'!H:J,3,0),"")</f>
        <v/>
      </c>
      <c r="BG214" s="11" t="str">
        <f>IFERROR(VLOOKUP(Data_Power_app[[#This Row],[PRO ODER]]&amp;"LAM",'Real Time'!A:E,4,0),"")</f>
        <v/>
      </c>
      <c r="BH2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4" s="30" t="str">
        <f>IFERROR(VLOOKUP(Data_Power_app[[#This Row],[PRO ODER]],'Xuất-Delay-SLT'!B:C,2,0),"")</f>
        <v/>
      </c>
      <c r="BJ214" s="30" t="str">
        <f>IFERROR(VLOOKUP(Data_Power_app[[#This Row],[PRO ODER]],'Plan Lean DC'!A:C,3,0),"")</f>
        <v/>
      </c>
      <c r="BK214" s="30" t="str">
        <f>IFERROR(VLOOKUP(Data_Power_app[[#This Row],[PRO ODER]]&amp;"LEAN_IN",'Real Time'!A:D,4,0),"")</f>
        <v/>
      </c>
      <c r="BL214" s="30" t="str" cm="1">
        <f t="array" ref="BL214">IFERROR(_xlfn.IFS(Data_Power_app[[#This Row],[LEANLINE PLAN]]="","",Data_Power_app[[#This Row],[LEANLINE (REALTIME)]]="","",SEARCH(RIGHT(Data_Power_app[[#This Row],[LEANLINE (REALTIME)]],1),Data_Power_app[[#This Row],[LEANLINE PLAN]],1)&gt;0,"True"),"False")</f>
        <v/>
      </c>
    </row>
    <row r="215" spans="1:64" x14ac:dyDescent="0.25">
      <c r="A215" s="33"/>
      <c r="B215" s="30"/>
      <c r="C215" s="30"/>
      <c r="D215" s="30"/>
      <c r="E215" s="30"/>
      <c r="F215" s="30"/>
      <c r="G215" s="30"/>
      <c r="H215" s="4"/>
      <c r="I215" s="30"/>
      <c r="J215" s="4"/>
      <c r="K215" s="4"/>
      <c r="L215" s="4"/>
      <c r="M215" s="4"/>
      <c r="N215" s="4"/>
      <c r="O215" s="4"/>
      <c r="P215" s="4"/>
      <c r="Q215" s="4"/>
      <c r="R215" s="4"/>
      <c r="S215" s="4"/>
      <c r="T215" s="4"/>
      <c r="U215" s="4"/>
      <c r="V215" s="4"/>
      <c r="W215" s="4"/>
      <c r="X215" s="4"/>
      <c r="Y215" s="4"/>
      <c r="Z215" s="4"/>
      <c r="AA215" s="4"/>
      <c r="AB215" s="4"/>
      <c r="AC215" s="4"/>
      <c r="AD215" s="4"/>
      <c r="AE215" s="4"/>
      <c r="AF215" s="4"/>
      <c r="AG215" s="30"/>
      <c r="AH215" s="30"/>
      <c r="AI215" s="30"/>
      <c r="AJ215" s="30"/>
      <c r="AK215" s="30"/>
      <c r="AL215" s="30"/>
      <c r="AM215" s="30"/>
      <c r="AN215" s="30"/>
      <c r="AO215" s="30"/>
      <c r="AP215" s="30"/>
      <c r="AQ215" s="30"/>
      <c r="AR215" s="30"/>
      <c r="AS215" s="30"/>
      <c r="AT215" s="30"/>
      <c r="AU215" s="30"/>
      <c r="AV215" s="30"/>
      <c r="AW215" s="30"/>
      <c r="AX215" s="30"/>
      <c r="AY215" s="30"/>
      <c r="AZ215" s="3"/>
      <c r="BA215" s="30"/>
      <c r="BB215" s="30"/>
      <c r="BC215" s="30"/>
      <c r="BD215" s="30"/>
      <c r="BE215" s="30"/>
      <c r="BF215" s="30" t="str">
        <f>IFERROR(VLOOKUP(Data_Power_app[[#This Row],[PRO ODER]],'Result'!H:J,3,0),"")</f>
        <v/>
      </c>
      <c r="BG215" s="11" t="str">
        <f>IFERROR(VLOOKUP(Data_Power_app[[#This Row],[PRO ODER]]&amp;"LAM",'Real Time'!A:E,4,0),"")</f>
        <v/>
      </c>
      <c r="BH2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5" s="30" t="str">
        <f>IFERROR(VLOOKUP(Data_Power_app[[#This Row],[PRO ODER]],'Xuất-Delay-SLT'!B:C,2,0),"")</f>
        <v/>
      </c>
      <c r="BJ215" s="30" t="str">
        <f>IFERROR(VLOOKUP(Data_Power_app[[#This Row],[PRO ODER]],'Plan Lean DC'!A:C,3,0),"")</f>
        <v/>
      </c>
      <c r="BK215" s="30" t="str">
        <f>IFERROR(VLOOKUP(Data_Power_app[[#This Row],[PRO ODER]]&amp;"LEAN_IN",'Real Time'!A:D,4,0),"")</f>
        <v/>
      </c>
      <c r="BL215" s="30" t="str" cm="1">
        <f t="array" ref="BL215">IFERROR(_xlfn.IFS(Data_Power_app[[#This Row],[LEANLINE PLAN]]="","",Data_Power_app[[#This Row],[LEANLINE (REALTIME)]]="","",SEARCH(RIGHT(Data_Power_app[[#This Row],[LEANLINE (REALTIME)]],1),Data_Power_app[[#This Row],[LEANLINE PLAN]],1)&gt;0,"True"),"False")</f>
        <v/>
      </c>
    </row>
    <row r="216" spans="1:64" x14ac:dyDescent="0.25">
      <c r="A216" s="33"/>
      <c r="B216" s="30"/>
      <c r="C216" s="30"/>
      <c r="D216" s="30"/>
      <c r="E216" s="30"/>
      <c r="F216" s="30"/>
      <c r="G216" s="30"/>
      <c r="H216" s="4"/>
      <c r="I216" s="30"/>
      <c r="J216" s="4"/>
      <c r="K216" s="4"/>
      <c r="L216" s="4"/>
      <c r="M216" s="4"/>
      <c r="N216" s="4"/>
      <c r="O216" s="4"/>
      <c r="P216" s="4"/>
      <c r="Q216" s="4"/>
      <c r="R216" s="4"/>
      <c r="S216" s="4"/>
      <c r="T216" s="4"/>
      <c r="U216" s="4"/>
      <c r="V216" s="4"/>
      <c r="W216" s="4"/>
      <c r="X216" s="4"/>
      <c r="Y216" s="4"/>
      <c r="Z216" s="4"/>
      <c r="AA216" s="4"/>
      <c r="AB216" s="4"/>
      <c r="AC216" s="4"/>
      <c r="AD216" s="4"/>
      <c r="AE216" s="4"/>
      <c r="AF216" s="4"/>
      <c r="AG216" s="30"/>
      <c r="AH216" s="30"/>
      <c r="AI216" s="30"/>
      <c r="AJ216" s="30"/>
      <c r="AK216" s="30"/>
      <c r="AL216" s="30"/>
      <c r="AM216" s="30"/>
      <c r="AN216" s="30"/>
      <c r="AO216" s="30"/>
      <c r="AP216" s="30"/>
      <c r="AQ216" s="30"/>
      <c r="AR216" s="30"/>
      <c r="AS216" s="30"/>
      <c r="AT216" s="30"/>
      <c r="AU216" s="30"/>
      <c r="AV216" s="30"/>
      <c r="AW216" s="30"/>
      <c r="AX216" s="30"/>
      <c r="AY216" s="30"/>
      <c r="AZ216" s="3"/>
      <c r="BA216" s="30"/>
      <c r="BB216" s="30"/>
      <c r="BC216" s="30"/>
      <c r="BD216" s="30"/>
      <c r="BE216" s="30"/>
      <c r="BF216" s="30" t="str">
        <f>IFERROR(VLOOKUP(Data_Power_app[[#This Row],[PRO ODER]],'Result'!H:J,3,0),"")</f>
        <v/>
      </c>
      <c r="BG216" s="11" t="str">
        <f>IFERROR(VLOOKUP(Data_Power_app[[#This Row],[PRO ODER]]&amp;"LAM",'Real Time'!A:E,4,0),"")</f>
        <v/>
      </c>
      <c r="BH2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6" s="30" t="str">
        <f>IFERROR(VLOOKUP(Data_Power_app[[#This Row],[PRO ODER]],'Xuất-Delay-SLT'!B:C,2,0),"")</f>
        <v/>
      </c>
      <c r="BJ216" s="30" t="str">
        <f>IFERROR(VLOOKUP(Data_Power_app[[#This Row],[PRO ODER]],'Plan Lean DC'!A:C,3,0),"")</f>
        <v/>
      </c>
      <c r="BK216" s="30" t="str">
        <f>IFERROR(VLOOKUP(Data_Power_app[[#This Row],[PRO ODER]]&amp;"LEAN_IN",'Real Time'!A:D,4,0),"")</f>
        <v/>
      </c>
      <c r="BL216" s="30" t="str" cm="1">
        <f t="array" ref="BL216">IFERROR(_xlfn.IFS(Data_Power_app[[#This Row],[LEANLINE PLAN]]="","",Data_Power_app[[#This Row],[LEANLINE (REALTIME)]]="","",SEARCH(RIGHT(Data_Power_app[[#This Row],[LEANLINE (REALTIME)]],1),Data_Power_app[[#This Row],[LEANLINE PLAN]],1)&gt;0,"True"),"False")</f>
        <v/>
      </c>
    </row>
    <row r="217" spans="1:64" x14ac:dyDescent="0.25">
      <c r="A217" s="33"/>
      <c r="B217" s="30"/>
      <c r="C217" s="30"/>
      <c r="D217" s="30"/>
      <c r="E217" s="30"/>
      <c r="F217" s="30"/>
      <c r="G217" s="30"/>
      <c r="H217" s="4"/>
      <c r="I217" s="30"/>
      <c r="J217" s="4"/>
      <c r="K217" s="4"/>
      <c r="L217" s="4"/>
      <c r="M217" s="4"/>
      <c r="N217" s="4"/>
      <c r="O217" s="4"/>
      <c r="P217" s="4"/>
      <c r="Q217" s="4"/>
      <c r="R217" s="4"/>
      <c r="S217" s="4"/>
      <c r="T217" s="4"/>
      <c r="U217" s="4"/>
      <c r="V217" s="4"/>
      <c r="W217" s="4"/>
      <c r="X217" s="4"/>
      <c r="Y217" s="4"/>
      <c r="Z217" s="4"/>
      <c r="AA217" s="4"/>
      <c r="AB217" s="4"/>
      <c r="AC217" s="4"/>
      <c r="AD217" s="4"/>
      <c r="AE217" s="4"/>
      <c r="AF217" s="4"/>
      <c r="AG217" s="30"/>
      <c r="AH217" s="30"/>
      <c r="AI217" s="30"/>
      <c r="AJ217" s="30"/>
      <c r="AK217" s="30"/>
      <c r="AL217" s="30"/>
      <c r="AM217" s="30"/>
      <c r="AN217" s="30"/>
      <c r="AO217" s="30"/>
      <c r="AP217" s="30"/>
      <c r="AQ217" s="30"/>
      <c r="AR217" s="30"/>
      <c r="AS217" s="30"/>
      <c r="AT217" s="30"/>
      <c r="AU217" s="30"/>
      <c r="AV217" s="30"/>
      <c r="AW217" s="30"/>
      <c r="AX217" s="30"/>
      <c r="AY217" s="30"/>
      <c r="AZ217" s="3"/>
      <c r="BA217" s="30"/>
      <c r="BB217" s="30"/>
      <c r="BC217" s="30"/>
      <c r="BD217" s="30"/>
      <c r="BE217" s="30"/>
      <c r="BF217" s="30" t="str">
        <f>IFERROR(VLOOKUP(Data_Power_app[[#This Row],[PRO ODER]],'Result'!H:J,3,0),"")</f>
        <v/>
      </c>
      <c r="BG217" s="11" t="str">
        <f>IFERROR(VLOOKUP(Data_Power_app[[#This Row],[PRO ODER]]&amp;"LAM",'Real Time'!A:E,4,0),"")</f>
        <v/>
      </c>
      <c r="BH2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7" s="30" t="str">
        <f>IFERROR(VLOOKUP(Data_Power_app[[#This Row],[PRO ODER]],'Xuất-Delay-SLT'!B:C,2,0),"")</f>
        <v/>
      </c>
      <c r="BJ217" s="30" t="str">
        <f>IFERROR(VLOOKUP(Data_Power_app[[#This Row],[PRO ODER]],'Plan Lean DC'!A:C,3,0),"")</f>
        <v/>
      </c>
      <c r="BK217" s="30" t="str">
        <f>IFERROR(VLOOKUP(Data_Power_app[[#This Row],[PRO ODER]]&amp;"LEAN_IN",'Real Time'!A:D,4,0),"")</f>
        <v/>
      </c>
      <c r="BL217" s="30" t="str" cm="1">
        <f t="array" ref="BL217">IFERROR(_xlfn.IFS(Data_Power_app[[#This Row],[LEANLINE PLAN]]="","",Data_Power_app[[#This Row],[LEANLINE (REALTIME)]]="","",SEARCH(RIGHT(Data_Power_app[[#This Row],[LEANLINE (REALTIME)]],1),Data_Power_app[[#This Row],[LEANLINE PLAN]],1)&gt;0,"True"),"False")</f>
        <v/>
      </c>
    </row>
    <row r="218" spans="1:64" x14ac:dyDescent="0.25">
      <c r="A218" s="33"/>
      <c r="B218" s="30"/>
      <c r="C218" s="30"/>
      <c r="D218" s="30"/>
      <c r="E218" s="30"/>
      <c r="F218" s="30"/>
      <c r="G218" s="30"/>
      <c r="H218" s="4"/>
      <c r="I218" s="30"/>
      <c r="J218" s="4"/>
      <c r="K218" s="4"/>
      <c r="L218" s="4"/>
      <c r="M218" s="4"/>
      <c r="N218" s="4"/>
      <c r="O218" s="4"/>
      <c r="P218" s="4"/>
      <c r="Q218" s="4"/>
      <c r="R218" s="4"/>
      <c r="S218" s="4"/>
      <c r="T218" s="4"/>
      <c r="U218" s="4"/>
      <c r="V218" s="4"/>
      <c r="W218" s="4"/>
      <c r="X218" s="4"/>
      <c r="Y218" s="4"/>
      <c r="Z218" s="4"/>
      <c r="AA218" s="4"/>
      <c r="AB218" s="4"/>
      <c r="AC218" s="4"/>
      <c r="AD218" s="4"/>
      <c r="AE218" s="4"/>
      <c r="AF218" s="4"/>
      <c r="AG218" s="30"/>
      <c r="AH218" s="30"/>
      <c r="AI218" s="30"/>
      <c r="AJ218" s="30"/>
      <c r="AK218" s="30"/>
      <c r="AL218" s="30"/>
      <c r="AM218" s="30"/>
      <c r="AN218" s="30"/>
      <c r="AO218" s="30"/>
      <c r="AP218" s="30"/>
      <c r="AQ218" s="30"/>
      <c r="AR218" s="30"/>
      <c r="AS218" s="30"/>
      <c r="AT218" s="30"/>
      <c r="AU218" s="30"/>
      <c r="AV218" s="30"/>
      <c r="AW218" s="30"/>
      <c r="AX218" s="30"/>
      <c r="AY218" s="30"/>
      <c r="AZ218" s="3"/>
      <c r="BA218" s="30"/>
      <c r="BB218" s="30"/>
      <c r="BC218" s="30"/>
      <c r="BD218" s="30"/>
      <c r="BE218" s="30"/>
      <c r="BF218" s="30" t="str">
        <f>IFERROR(VLOOKUP(Data_Power_app[[#This Row],[PRO ODER]],'Result'!H:J,3,0),"")</f>
        <v/>
      </c>
      <c r="BG218" s="11" t="str">
        <f>IFERROR(VLOOKUP(Data_Power_app[[#This Row],[PRO ODER]]&amp;"LAM",'Real Time'!A:E,4,0),"")</f>
        <v/>
      </c>
      <c r="BH2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8" s="30" t="str">
        <f>IFERROR(VLOOKUP(Data_Power_app[[#This Row],[PRO ODER]],'Xuất-Delay-SLT'!B:C,2,0),"")</f>
        <v/>
      </c>
      <c r="BJ218" s="30" t="str">
        <f>IFERROR(VLOOKUP(Data_Power_app[[#This Row],[PRO ODER]],'Plan Lean DC'!A:C,3,0),"")</f>
        <v/>
      </c>
      <c r="BK218" s="30" t="str">
        <f>IFERROR(VLOOKUP(Data_Power_app[[#This Row],[PRO ODER]]&amp;"LEAN_IN",'Real Time'!A:D,4,0),"")</f>
        <v/>
      </c>
      <c r="BL218" s="30" t="str" cm="1">
        <f t="array" ref="BL218">IFERROR(_xlfn.IFS(Data_Power_app[[#This Row],[LEANLINE PLAN]]="","",Data_Power_app[[#This Row],[LEANLINE (REALTIME)]]="","",SEARCH(RIGHT(Data_Power_app[[#This Row],[LEANLINE (REALTIME)]],1),Data_Power_app[[#This Row],[LEANLINE PLAN]],1)&gt;0,"True"),"False")</f>
        <v/>
      </c>
    </row>
    <row r="219" spans="1:64" x14ac:dyDescent="0.25">
      <c r="A219" s="33"/>
      <c r="B219" s="30"/>
      <c r="C219" s="30"/>
      <c r="D219" s="30"/>
      <c r="E219" s="30"/>
      <c r="F219" s="30"/>
      <c r="G219" s="30"/>
      <c r="H219" s="4"/>
      <c r="I219" s="30"/>
      <c r="J219" s="4"/>
      <c r="K219" s="4"/>
      <c r="L219" s="4"/>
      <c r="M219" s="4"/>
      <c r="N219" s="4"/>
      <c r="O219" s="4"/>
      <c r="P219" s="4"/>
      <c r="Q219" s="4"/>
      <c r="R219" s="4"/>
      <c r="S219" s="4"/>
      <c r="T219" s="4"/>
      <c r="U219" s="4"/>
      <c r="V219" s="4"/>
      <c r="W219" s="4"/>
      <c r="X219" s="4"/>
      <c r="Y219" s="4"/>
      <c r="Z219" s="4"/>
      <c r="AA219" s="4"/>
      <c r="AB219" s="4"/>
      <c r="AC219" s="4"/>
      <c r="AD219" s="4"/>
      <c r="AE219" s="4"/>
      <c r="AF219" s="4"/>
      <c r="AG219" s="30"/>
      <c r="AH219" s="30"/>
      <c r="AI219" s="30"/>
      <c r="AJ219" s="30"/>
      <c r="AK219" s="30"/>
      <c r="AL219" s="30"/>
      <c r="AM219" s="30"/>
      <c r="AN219" s="30"/>
      <c r="AO219" s="30"/>
      <c r="AP219" s="30"/>
      <c r="AQ219" s="30"/>
      <c r="AR219" s="30"/>
      <c r="AS219" s="30"/>
      <c r="AT219" s="30"/>
      <c r="AU219" s="30"/>
      <c r="AV219" s="30"/>
      <c r="AW219" s="30"/>
      <c r="AX219" s="30"/>
      <c r="AY219" s="30"/>
      <c r="AZ219" s="3"/>
      <c r="BA219" s="30"/>
      <c r="BB219" s="30"/>
      <c r="BC219" s="30"/>
      <c r="BD219" s="30"/>
      <c r="BE219" s="30"/>
      <c r="BF219" s="30" t="str">
        <f>IFERROR(VLOOKUP(Data_Power_app[[#This Row],[PRO ODER]],'Result'!H:J,3,0),"")</f>
        <v/>
      </c>
      <c r="BG219" s="11" t="str">
        <f>IFERROR(VLOOKUP(Data_Power_app[[#This Row],[PRO ODER]]&amp;"LAM",'Real Time'!A:E,4,0),"")</f>
        <v/>
      </c>
      <c r="BH2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9" s="30" t="str">
        <f>IFERROR(VLOOKUP(Data_Power_app[[#This Row],[PRO ODER]],'Xuất-Delay-SLT'!B:C,2,0),"")</f>
        <v/>
      </c>
      <c r="BJ219" s="30" t="str">
        <f>IFERROR(VLOOKUP(Data_Power_app[[#This Row],[PRO ODER]],'Plan Lean DC'!A:C,3,0),"")</f>
        <v/>
      </c>
      <c r="BK219" s="30" t="str">
        <f>IFERROR(VLOOKUP(Data_Power_app[[#This Row],[PRO ODER]]&amp;"LEAN_IN",'Real Time'!A:D,4,0),"")</f>
        <v/>
      </c>
      <c r="BL219" s="30" t="str" cm="1">
        <f t="array" ref="BL219">IFERROR(_xlfn.IFS(Data_Power_app[[#This Row],[LEANLINE PLAN]]="","",Data_Power_app[[#This Row],[LEANLINE (REALTIME)]]="","",SEARCH(RIGHT(Data_Power_app[[#This Row],[LEANLINE (REALTIME)]],1),Data_Power_app[[#This Row],[LEANLINE PLAN]],1)&gt;0,"True"),"False")</f>
        <v/>
      </c>
    </row>
    <row r="220" spans="1:64" x14ac:dyDescent="0.25">
      <c r="A220" s="33"/>
      <c r="B220" s="30"/>
      <c r="C220" s="30"/>
      <c r="D220" s="30"/>
      <c r="E220" s="30"/>
      <c r="F220" s="30"/>
      <c r="G220" s="30"/>
      <c r="H220" s="4"/>
      <c r="I220" s="30"/>
      <c r="J220" s="4"/>
      <c r="K220" s="4"/>
      <c r="L220" s="4"/>
      <c r="M220" s="4"/>
      <c r="N220" s="4"/>
      <c r="O220" s="4"/>
      <c r="P220" s="4"/>
      <c r="Q220" s="4"/>
      <c r="R220" s="4"/>
      <c r="S220" s="4"/>
      <c r="T220" s="4"/>
      <c r="U220" s="4"/>
      <c r="V220" s="4"/>
      <c r="W220" s="4"/>
      <c r="X220" s="4"/>
      <c r="Y220" s="4"/>
      <c r="Z220" s="4"/>
      <c r="AA220" s="4"/>
      <c r="AB220" s="4"/>
      <c r="AC220" s="4"/>
      <c r="AD220" s="4"/>
      <c r="AE220" s="4"/>
      <c r="AF220" s="4"/>
      <c r="AG220" s="30"/>
      <c r="AH220" s="30"/>
      <c r="AI220" s="30"/>
      <c r="AJ220" s="30"/>
      <c r="AK220" s="30"/>
      <c r="AL220" s="30"/>
      <c r="AM220" s="30"/>
      <c r="AN220" s="30"/>
      <c r="AO220" s="30"/>
      <c r="AP220" s="30"/>
      <c r="AQ220" s="30"/>
      <c r="AR220" s="30"/>
      <c r="AS220" s="30"/>
      <c r="AT220" s="30"/>
      <c r="AU220" s="30"/>
      <c r="AV220" s="30"/>
      <c r="AW220" s="30"/>
      <c r="AX220" s="30"/>
      <c r="AY220" s="30"/>
      <c r="AZ220" s="3"/>
      <c r="BA220" s="30"/>
      <c r="BB220" s="30"/>
      <c r="BC220" s="30"/>
      <c r="BD220" s="30"/>
      <c r="BE220" s="30"/>
      <c r="BF220" s="30" t="str">
        <f>IFERROR(VLOOKUP(Data_Power_app[[#This Row],[PRO ODER]],'Result'!H:J,3,0),"")</f>
        <v/>
      </c>
      <c r="BG220" s="11" t="str">
        <f>IFERROR(VLOOKUP(Data_Power_app[[#This Row],[PRO ODER]]&amp;"LAM",'Real Time'!A:E,4,0),"")</f>
        <v/>
      </c>
      <c r="BH2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0" s="30" t="str">
        <f>IFERROR(VLOOKUP(Data_Power_app[[#This Row],[PRO ODER]],'Xuất-Delay-SLT'!B:C,2,0),"")</f>
        <v/>
      </c>
      <c r="BJ220" s="30" t="str">
        <f>IFERROR(VLOOKUP(Data_Power_app[[#This Row],[PRO ODER]],'Plan Lean DC'!A:C,3,0),"")</f>
        <v/>
      </c>
      <c r="BK220" s="30" t="str">
        <f>IFERROR(VLOOKUP(Data_Power_app[[#This Row],[PRO ODER]]&amp;"LEAN_IN",'Real Time'!A:D,4,0),"")</f>
        <v/>
      </c>
      <c r="BL220" s="30" t="str" cm="1">
        <f t="array" ref="BL220">IFERROR(_xlfn.IFS(Data_Power_app[[#This Row],[LEANLINE PLAN]]="","",Data_Power_app[[#This Row],[LEANLINE (REALTIME)]]="","",SEARCH(RIGHT(Data_Power_app[[#This Row],[LEANLINE (REALTIME)]],1),Data_Power_app[[#This Row],[LEANLINE PLAN]],1)&gt;0,"True"),"False")</f>
        <v/>
      </c>
    </row>
    <row r="221" spans="1:64" x14ac:dyDescent="0.25">
      <c r="A221" s="33"/>
      <c r="B221" s="30"/>
      <c r="C221" s="30"/>
      <c r="D221" s="30"/>
      <c r="E221" s="30"/>
      <c r="F221" s="30"/>
      <c r="G221" s="30"/>
      <c r="H221" s="4"/>
      <c r="I221" s="30"/>
      <c r="J221" s="4"/>
      <c r="K221" s="4"/>
      <c r="L221" s="4"/>
      <c r="M221" s="4"/>
      <c r="N221" s="4"/>
      <c r="O221" s="4"/>
      <c r="P221" s="4"/>
      <c r="Q221" s="4"/>
      <c r="R221" s="4"/>
      <c r="S221" s="4"/>
      <c r="T221" s="4"/>
      <c r="U221" s="4"/>
      <c r="V221" s="4"/>
      <c r="W221" s="4"/>
      <c r="X221" s="4"/>
      <c r="Y221" s="4"/>
      <c r="Z221" s="4"/>
      <c r="AA221" s="4"/>
      <c r="AB221" s="4"/>
      <c r="AC221" s="4"/>
      <c r="AD221" s="4"/>
      <c r="AE221" s="4"/>
      <c r="AF221" s="4"/>
      <c r="AG221" s="30"/>
      <c r="AH221" s="30"/>
      <c r="AI221" s="30"/>
      <c r="AJ221" s="30"/>
      <c r="AK221" s="30"/>
      <c r="AL221" s="30"/>
      <c r="AM221" s="30"/>
      <c r="AN221" s="30"/>
      <c r="AO221" s="30"/>
      <c r="AP221" s="30"/>
      <c r="AQ221" s="30"/>
      <c r="AR221" s="30"/>
      <c r="AS221" s="30"/>
      <c r="AT221" s="30"/>
      <c r="AU221" s="30"/>
      <c r="AV221" s="30"/>
      <c r="AW221" s="30"/>
      <c r="AX221" s="30"/>
      <c r="AY221" s="30"/>
      <c r="AZ221" s="3"/>
      <c r="BA221" s="30"/>
      <c r="BB221" s="30"/>
      <c r="BC221" s="30"/>
      <c r="BD221" s="30"/>
      <c r="BE221" s="30"/>
      <c r="BF221" s="30" t="str">
        <f>IFERROR(VLOOKUP(Data_Power_app[[#This Row],[PRO ODER]],'Result'!H:J,3,0),"")</f>
        <v/>
      </c>
      <c r="BG221" s="11" t="str">
        <f>IFERROR(VLOOKUP(Data_Power_app[[#This Row],[PRO ODER]]&amp;"LAM",'Real Time'!A:E,4,0),"")</f>
        <v/>
      </c>
      <c r="BH2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1" s="30" t="str">
        <f>IFERROR(VLOOKUP(Data_Power_app[[#This Row],[PRO ODER]],'Xuất-Delay-SLT'!B:C,2,0),"")</f>
        <v/>
      </c>
      <c r="BJ221" s="30" t="str">
        <f>IFERROR(VLOOKUP(Data_Power_app[[#This Row],[PRO ODER]],'Plan Lean DC'!A:C,3,0),"")</f>
        <v/>
      </c>
      <c r="BK221" s="30" t="str">
        <f>IFERROR(VLOOKUP(Data_Power_app[[#This Row],[PRO ODER]]&amp;"LEAN_IN",'Real Time'!A:D,4,0),"")</f>
        <v/>
      </c>
      <c r="BL221" s="30" t="str" cm="1">
        <f t="array" ref="BL221">IFERROR(_xlfn.IFS(Data_Power_app[[#This Row],[LEANLINE PLAN]]="","",Data_Power_app[[#This Row],[LEANLINE (REALTIME)]]="","",SEARCH(RIGHT(Data_Power_app[[#This Row],[LEANLINE (REALTIME)]],1),Data_Power_app[[#This Row],[LEANLINE PLAN]],1)&gt;0,"True"),"False")</f>
        <v/>
      </c>
    </row>
    <row r="222" spans="1:64" x14ac:dyDescent="0.25">
      <c r="A222" s="33"/>
      <c r="B222" s="30"/>
      <c r="C222" s="30"/>
      <c r="D222" s="30"/>
      <c r="E222" s="30"/>
      <c r="F222" s="30"/>
      <c r="G222" s="30"/>
      <c r="H222" s="4"/>
      <c r="I222" s="30"/>
      <c r="J222" s="4"/>
      <c r="K222" s="4"/>
      <c r="L222" s="4"/>
      <c r="M222" s="4"/>
      <c r="N222" s="4"/>
      <c r="O222" s="4"/>
      <c r="P222" s="4"/>
      <c r="Q222" s="4"/>
      <c r="R222" s="4"/>
      <c r="S222" s="4"/>
      <c r="T222" s="4"/>
      <c r="U222" s="4"/>
      <c r="V222" s="4"/>
      <c r="W222" s="4"/>
      <c r="X222" s="4"/>
      <c r="Y222" s="4"/>
      <c r="Z222" s="4"/>
      <c r="AA222" s="4"/>
      <c r="AB222" s="4"/>
      <c r="AC222" s="4"/>
      <c r="AD222" s="4"/>
      <c r="AE222" s="4"/>
      <c r="AF222" s="4"/>
      <c r="AG222" s="30"/>
      <c r="AH222" s="30"/>
      <c r="AI222" s="30"/>
      <c r="AJ222" s="30"/>
      <c r="AK222" s="30"/>
      <c r="AL222" s="30"/>
      <c r="AM222" s="30"/>
      <c r="AN222" s="30"/>
      <c r="AO222" s="30"/>
      <c r="AP222" s="30"/>
      <c r="AQ222" s="30"/>
      <c r="AR222" s="30"/>
      <c r="AS222" s="30"/>
      <c r="AT222" s="30"/>
      <c r="AU222" s="30"/>
      <c r="AV222" s="30"/>
      <c r="AW222" s="30"/>
      <c r="AX222" s="30"/>
      <c r="AY222" s="30"/>
      <c r="AZ222" s="3"/>
      <c r="BA222" s="30"/>
      <c r="BB222" s="30"/>
      <c r="BC222" s="30"/>
      <c r="BD222" s="30"/>
      <c r="BE222" s="30"/>
      <c r="BF222" s="30" t="str">
        <f>IFERROR(VLOOKUP(Data_Power_app[[#This Row],[PRO ODER]],'Result'!H:J,3,0),"")</f>
        <v/>
      </c>
      <c r="BG222" s="11" t="str">
        <f>IFERROR(VLOOKUP(Data_Power_app[[#This Row],[PRO ODER]]&amp;"LAM",'Real Time'!A:E,4,0),"")</f>
        <v/>
      </c>
      <c r="BH2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2" s="30" t="str">
        <f>IFERROR(VLOOKUP(Data_Power_app[[#This Row],[PRO ODER]],'Xuất-Delay-SLT'!B:C,2,0),"")</f>
        <v/>
      </c>
      <c r="BJ222" s="30" t="str">
        <f>IFERROR(VLOOKUP(Data_Power_app[[#This Row],[PRO ODER]],'Plan Lean DC'!A:C,3,0),"")</f>
        <v/>
      </c>
      <c r="BK222" s="30" t="str">
        <f>IFERROR(VLOOKUP(Data_Power_app[[#This Row],[PRO ODER]]&amp;"LEAN_IN",'Real Time'!A:D,4,0),"")</f>
        <v/>
      </c>
      <c r="BL222" s="30" t="str" cm="1">
        <f t="array" ref="BL222">IFERROR(_xlfn.IFS(Data_Power_app[[#This Row],[LEANLINE PLAN]]="","",Data_Power_app[[#This Row],[LEANLINE (REALTIME)]]="","",SEARCH(RIGHT(Data_Power_app[[#This Row],[LEANLINE (REALTIME)]],1),Data_Power_app[[#This Row],[LEANLINE PLAN]],1)&gt;0,"True"),"False")</f>
        <v/>
      </c>
    </row>
    <row r="223" spans="1:64" x14ac:dyDescent="0.25">
      <c r="A223" s="33"/>
      <c r="B223" s="30"/>
      <c r="C223" s="30"/>
      <c r="D223" s="30"/>
      <c r="E223" s="30"/>
      <c r="F223" s="30"/>
      <c r="G223" s="30"/>
      <c r="H223" s="4"/>
      <c r="I223" s="30"/>
      <c r="J223" s="4"/>
      <c r="K223" s="4"/>
      <c r="L223" s="4"/>
      <c r="M223" s="4"/>
      <c r="N223" s="4"/>
      <c r="O223" s="4"/>
      <c r="P223" s="4"/>
      <c r="Q223" s="4"/>
      <c r="R223" s="4"/>
      <c r="S223" s="4"/>
      <c r="T223" s="4"/>
      <c r="U223" s="4"/>
      <c r="V223" s="4"/>
      <c r="W223" s="4"/>
      <c r="X223" s="4"/>
      <c r="Y223" s="4"/>
      <c r="Z223" s="4"/>
      <c r="AA223" s="4"/>
      <c r="AB223" s="4"/>
      <c r="AC223" s="4"/>
      <c r="AD223" s="4"/>
      <c r="AE223" s="4"/>
      <c r="AF223" s="4"/>
      <c r="AG223" s="30"/>
      <c r="AH223" s="30"/>
      <c r="AI223" s="30"/>
      <c r="AJ223" s="30"/>
      <c r="AK223" s="30"/>
      <c r="AL223" s="30"/>
      <c r="AM223" s="30"/>
      <c r="AN223" s="30"/>
      <c r="AO223" s="30"/>
      <c r="AP223" s="30"/>
      <c r="AQ223" s="30"/>
      <c r="AR223" s="30"/>
      <c r="AS223" s="30"/>
      <c r="AT223" s="30"/>
      <c r="AU223" s="30"/>
      <c r="AV223" s="30"/>
      <c r="AW223" s="30"/>
      <c r="AX223" s="30"/>
      <c r="AY223" s="30"/>
      <c r="AZ223" s="3"/>
      <c r="BA223" s="30"/>
      <c r="BB223" s="30"/>
      <c r="BC223" s="30"/>
      <c r="BD223" s="30"/>
      <c r="BE223" s="30"/>
      <c r="BF223" s="30" t="str">
        <f>IFERROR(VLOOKUP(Data_Power_app[[#This Row],[PRO ODER]],'Result'!H:J,3,0),"")</f>
        <v/>
      </c>
      <c r="BG223" s="11" t="str">
        <f>IFERROR(VLOOKUP(Data_Power_app[[#This Row],[PRO ODER]]&amp;"LAM",'Real Time'!A:E,4,0),"")</f>
        <v/>
      </c>
      <c r="BH2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3" s="30" t="str">
        <f>IFERROR(VLOOKUP(Data_Power_app[[#This Row],[PRO ODER]],'Xuất-Delay-SLT'!B:C,2,0),"")</f>
        <v/>
      </c>
      <c r="BJ223" s="30" t="str">
        <f>IFERROR(VLOOKUP(Data_Power_app[[#This Row],[PRO ODER]],'Plan Lean DC'!A:C,3,0),"")</f>
        <v/>
      </c>
      <c r="BK223" s="30" t="str">
        <f>IFERROR(VLOOKUP(Data_Power_app[[#This Row],[PRO ODER]]&amp;"LEAN_IN",'Real Time'!A:D,4,0),"")</f>
        <v/>
      </c>
      <c r="BL223" s="30" t="str" cm="1">
        <f t="array" ref="BL223">IFERROR(_xlfn.IFS(Data_Power_app[[#This Row],[LEANLINE PLAN]]="","",Data_Power_app[[#This Row],[LEANLINE (REALTIME)]]="","",SEARCH(RIGHT(Data_Power_app[[#This Row],[LEANLINE (REALTIME)]],1),Data_Power_app[[#This Row],[LEANLINE PLAN]],1)&gt;0,"True"),"False")</f>
        <v/>
      </c>
    </row>
    <row r="224" spans="1:64" x14ac:dyDescent="0.25">
      <c r="A224" s="33"/>
      <c r="B224" s="30"/>
      <c r="C224" s="30"/>
      <c r="D224" s="30"/>
      <c r="E224" s="30"/>
      <c r="F224" s="30"/>
      <c r="G224" s="30"/>
      <c r="H224" s="4"/>
      <c r="I224" s="30"/>
      <c r="J224" s="4"/>
      <c r="K224" s="4"/>
      <c r="L224" s="4"/>
      <c r="M224" s="4"/>
      <c r="N224" s="4"/>
      <c r="O224" s="4"/>
      <c r="P224" s="4"/>
      <c r="Q224" s="4"/>
      <c r="R224" s="4"/>
      <c r="S224" s="4"/>
      <c r="T224" s="4"/>
      <c r="U224" s="4"/>
      <c r="V224" s="4"/>
      <c r="W224" s="4"/>
      <c r="X224" s="4"/>
      <c r="Y224" s="4"/>
      <c r="Z224" s="4"/>
      <c r="AA224" s="4"/>
      <c r="AB224" s="4"/>
      <c r="AC224" s="4"/>
      <c r="AD224" s="4"/>
      <c r="AE224" s="4"/>
      <c r="AF224" s="4"/>
      <c r="AG224" s="30"/>
      <c r="AH224" s="30"/>
      <c r="AI224" s="30"/>
      <c r="AJ224" s="30"/>
      <c r="AK224" s="30"/>
      <c r="AL224" s="30"/>
      <c r="AM224" s="30"/>
      <c r="AN224" s="30"/>
      <c r="AO224" s="30"/>
      <c r="AP224" s="30"/>
      <c r="AQ224" s="30"/>
      <c r="AR224" s="30"/>
      <c r="AS224" s="30"/>
      <c r="AT224" s="30"/>
      <c r="AU224" s="30"/>
      <c r="AV224" s="30"/>
      <c r="AW224" s="30"/>
      <c r="AX224" s="30"/>
      <c r="AY224" s="30"/>
      <c r="AZ224" s="3"/>
      <c r="BA224" s="30"/>
      <c r="BB224" s="30"/>
      <c r="BC224" s="30"/>
      <c r="BD224" s="30"/>
      <c r="BE224" s="30"/>
      <c r="BF224" s="30" t="str">
        <f>IFERROR(VLOOKUP(Data_Power_app[[#This Row],[PRO ODER]],'Result'!H:J,3,0),"")</f>
        <v/>
      </c>
      <c r="BG224" s="11" t="str">
        <f>IFERROR(VLOOKUP(Data_Power_app[[#This Row],[PRO ODER]]&amp;"LAM",'Real Time'!A:E,4,0),"")</f>
        <v/>
      </c>
      <c r="BH2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4" s="30" t="str">
        <f>IFERROR(VLOOKUP(Data_Power_app[[#This Row],[PRO ODER]],'Xuất-Delay-SLT'!B:C,2,0),"")</f>
        <v/>
      </c>
      <c r="BJ224" s="30" t="str">
        <f>IFERROR(VLOOKUP(Data_Power_app[[#This Row],[PRO ODER]],'Plan Lean DC'!A:C,3,0),"")</f>
        <v/>
      </c>
      <c r="BK224" s="30" t="str">
        <f>IFERROR(VLOOKUP(Data_Power_app[[#This Row],[PRO ODER]]&amp;"LEAN_IN",'Real Time'!A:D,4,0),"")</f>
        <v/>
      </c>
      <c r="BL224" s="30" t="str" cm="1">
        <f t="array" ref="BL224">IFERROR(_xlfn.IFS(Data_Power_app[[#This Row],[LEANLINE PLAN]]="","",Data_Power_app[[#This Row],[LEANLINE (REALTIME)]]="","",SEARCH(RIGHT(Data_Power_app[[#This Row],[LEANLINE (REALTIME)]],1),Data_Power_app[[#This Row],[LEANLINE PLAN]],1)&gt;0,"True"),"False")</f>
        <v/>
      </c>
    </row>
    <row r="225" spans="1:64" x14ac:dyDescent="0.25">
      <c r="A225" s="33"/>
      <c r="B225" s="30"/>
      <c r="C225" s="30"/>
      <c r="D225" s="30"/>
      <c r="E225" s="30"/>
      <c r="F225" s="30"/>
      <c r="G225" s="30"/>
      <c r="H225" s="4"/>
      <c r="I225" s="30"/>
      <c r="J225" s="4"/>
      <c r="K225" s="4"/>
      <c r="L225" s="4"/>
      <c r="M225" s="4"/>
      <c r="N225" s="4"/>
      <c r="O225" s="4"/>
      <c r="P225" s="4"/>
      <c r="Q225" s="4"/>
      <c r="R225" s="4"/>
      <c r="S225" s="4"/>
      <c r="T225" s="4"/>
      <c r="U225" s="4"/>
      <c r="V225" s="4"/>
      <c r="W225" s="4"/>
      <c r="X225" s="4"/>
      <c r="Y225" s="4"/>
      <c r="Z225" s="4"/>
      <c r="AA225" s="4"/>
      <c r="AB225" s="4"/>
      <c r="AC225" s="4"/>
      <c r="AD225" s="4"/>
      <c r="AE225" s="4"/>
      <c r="AF225" s="4"/>
      <c r="AG225" s="30"/>
      <c r="AH225" s="30"/>
      <c r="AI225" s="30"/>
      <c r="AJ225" s="30"/>
      <c r="AK225" s="30"/>
      <c r="AL225" s="30"/>
      <c r="AM225" s="30"/>
      <c r="AN225" s="30"/>
      <c r="AO225" s="30"/>
      <c r="AP225" s="30"/>
      <c r="AQ225" s="30"/>
      <c r="AR225" s="30"/>
      <c r="AS225" s="30"/>
      <c r="AT225" s="30"/>
      <c r="AU225" s="30"/>
      <c r="AV225" s="30"/>
      <c r="AW225" s="30"/>
      <c r="AX225" s="30"/>
      <c r="AY225" s="30"/>
      <c r="AZ225" s="3"/>
      <c r="BA225" s="30"/>
      <c r="BB225" s="30"/>
      <c r="BC225" s="30"/>
      <c r="BD225" s="30"/>
      <c r="BE225" s="30"/>
      <c r="BF225" s="30" t="str">
        <f>IFERROR(VLOOKUP(Data_Power_app[[#This Row],[PRO ODER]],'Result'!H:J,3,0),"")</f>
        <v/>
      </c>
      <c r="BG225" s="11" t="str">
        <f>IFERROR(VLOOKUP(Data_Power_app[[#This Row],[PRO ODER]]&amp;"LAM",'Real Time'!A:E,4,0),"")</f>
        <v/>
      </c>
      <c r="BH2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5" s="30" t="str">
        <f>IFERROR(VLOOKUP(Data_Power_app[[#This Row],[PRO ODER]],'Xuất-Delay-SLT'!B:C,2,0),"")</f>
        <v/>
      </c>
      <c r="BJ225" s="30" t="str">
        <f>IFERROR(VLOOKUP(Data_Power_app[[#This Row],[PRO ODER]],'Plan Lean DC'!A:C,3,0),"")</f>
        <v/>
      </c>
      <c r="BK225" s="30" t="str">
        <f>IFERROR(VLOOKUP(Data_Power_app[[#This Row],[PRO ODER]]&amp;"LEAN_IN",'Real Time'!A:D,4,0),"")</f>
        <v/>
      </c>
      <c r="BL225" s="30" t="str" cm="1">
        <f t="array" ref="BL225">IFERROR(_xlfn.IFS(Data_Power_app[[#This Row],[LEANLINE PLAN]]="","",Data_Power_app[[#This Row],[LEANLINE (REALTIME)]]="","",SEARCH(RIGHT(Data_Power_app[[#This Row],[LEANLINE (REALTIME)]],1),Data_Power_app[[#This Row],[LEANLINE PLAN]],1)&gt;0,"True"),"False")</f>
        <v/>
      </c>
    </row>
    <row r="226" spans="1:64" x14ac:dyDescent="0.25">
      <c r="A226" s="33"/>
      <c r="B226" s="30"/>
      <c r="C226" s="30"/>
      <c r="D226" s="30"/>
      <c r="E226" s="30"/>
      <c r="F226" s="30"/>
      <c r="G226" s="30"/>
      <c r="H226" s="4"/>
      <c r="I226" s="30"/>
      <c r="J226" s="4"/>
      <c r="K226" s="4"/>
      <c r="L226" s="4"/>
      <c r="M226" s="4"/>
      <c r="N226" s="4"/>
      <c r="O226" s="4"/>
      <c r="P226" s="4"/>
      <c r="Q226" s="4"/>
      <c r="R226" s="4"/>
      <c r="S226" s="4"/>
      <c r="T226" s="4"/>
      <c r="U226" s="4"/>
      <c r="V226" s="4"/>
      <c r="W226" s="4"/>
      <c r="X226" s="4"/>
      <c r="Y226" s="4"/>
      <c r="Z226" s="4"/>
      <c r="AA226" s="4"/>
      <c r="AB226" s="4"/>
      <c r="AC226" s="4"/>
      <c r="AD226" s="4"/>
      <c r="AE226" s="4"/>
      <c r="AF226" s="4"/>
      <c r="AG226" s="30"/>
      <c r="AH226" s="30"/>
      <c r="AI226" s="30"/>
      <c r="AJ226" s="30"/>
      <c r="AK226" s="30"/>
      <c r="AL226" s="30"/>
      <c r="AM226" s="30"/>
      <c r="AN226" s="30"/>
      <c r="AO226" s="30"/>
      <c r="AP226" s="30"/>
      <c r="AQ226" s="30"/>
      <c r="AR226" s="30"/>
      <c r="AS226" s="30"/>
      <c r="AT226" s="30"/>
      <c r="AU226" s="30"/>
      <c r="AV226" s="30"/>
      <c r="AW226" s="30"/>
      <c r="AX226" s="30"/>
      <c r="AY226" s="30"/>
      <c r="AZ226" s="3"/>
      <c r="BA226" s="30"/>
      <c r="BB226" s="30"/>
      <c r="BC226" s="30"/>
      <c r="BD226" s="30"/>
      <c r="BE226" s="30"/>
      <c r="BF226" s="30" t="str">
        <f>IFERROR(VLOOKUP(Data_Power_app[[#This Row],[PRO ODER]],'Result'!H:J,3,0),"")</f>
        <v/>
      </c>
      <c r="BG226" s="11" t="str">
        <f>IFERROR(VLOOKUP(Data_Power_app[[#This Row],[PRO ODER]]&amp;"LAM",'Real Time'!A:E,4,0),"")</f>
        <v/>
      </c>
      <c r="BH2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6" s="30" t="str">
        <f>IFERROR(VLOOKUP(Data_Power_app[[#This Row],[PRO ODER]],'Xuất-Delay-SLT'!B:C,2,0),"")</f>
        <v/>
      </c>
      <c r="BJ226" s="30" t="str">
        <f>IFERROR(VLOOKUP(Data_Power_app[[#This Row],[PRO ODER]],'Plan Lean DC'!A:C,3,0),"")</f>
        <v/>
      </c>
      <c r="BK226" s="30" t="str">
        <f>IFERROR(VLOOKUP(Data_Power_app[[#This Row],[PRO ODER]]&amp;"LEAN_IN",'Real Time'!A:D,4,0),"")</f>
        <v/>
      </c>
      <c r="BL226" s="30" t="str" cm="1">
        <f t="array" ref="BL226">IFERROR(_xlfn.IFS(Data_Power_app[[#This Row],[LEANLINE PLAN]]="","",Data_Power_app[[#This Row],[LEANLINE (REALTIME)]]="","",SEARCH(RIGHT(Data_Power_app[[#This Row],[LEANLINE (REALTIME)]],1),Data_Power_app[[#This Row],[LEANLINE PLAN]],1)&gt;0,"True"),"False")</f>
        <v/>
      </c>
    </row>
    <row r="227" spans="1:64" x14ac:dyDescent="0.25">
      <c r="A227" s="33"/>
      <c r="B227" s="30"/>
      <c r="C227" s="30"/>
      <c r="D227" s="30"/>
      <c r="E227" s="30"/>
      <c r="F227" s="30"/>
      <c r="G227" s="30"/>
      <c r="H227" s="4"/>
      <c r="I227" s="30"/>
      <c r="J227" s="4"/>
      <c r="K227" s="4"/>
      <c r="L227" s="4"/>
      <c r="M227" s="4"/>
      <c r="N227" s="4"/>
      <c r="O227" s="4"/>
      <c r="P227" s="4"/>
      <c r="Q227" s="4"/>
      <c r="R227" s="4"/>
      <c r="S227" s="4"/>
      <c r="T227" s="4"/>
      <c r="U227" s="4"/>
      <c r="V227" s="4"/>
      <c r="W227" s="4"/>
      <c r="X227" s="4"/>
      <c r="Y227" s="4"/>
      <c r="Z227" s="4"/>
      <c r="AA227" s="4"/>
      <c r="AB227" s="4"/>
      <c r="AC227" s="4"/>
      <c r="AD227" s="4"/>
      <c r="AE227" s="4"/>
      <c r="AF227" s="4"/>
      <c r="AG227" s="30"/>
      <c r="AH227" s="30"/>
      <c r="AI227" s="30"/>
      <c r="AJ227" s="30"/>
      <c r="AK227" s="30"/>
      <c r="AL227" s="30"/>
      <c r="AM227" s="30"/>
      <c r="AN227" s="30"/>
      <c r="AO227" s="30"/>
      <c r="AP227" s="30"/>
      <c r="AQ227" s="30"/>
      <c r="AR227" s="30"/>
      <c r="AS227" s="30"/>
      <c r="AT227" s="30"/>
      <c r="AU227" s="30"/>
      <c r="AV227" s="30"/>
      <c r="AW227" s="30"/>
      <c r="AX227" s="30"/>
      <c r="AY227" s="30"/>
      <c r="AZ227" s="3"/>
      <c r="BA227" s="30"/>
      <c r="BB227" s="30"/>
      <c r="BC227" s="30"/>
      <c r="BD227" s="30"/>
      <c r="BE227" s="30"/>
      <c r="BF227" s="30" t="str">
        <f>IFERROR(VLOOKUP(Data_Power_app[[#This Row],[PRO ODER]],'Result'!H:J,3,0),"")</f>
        <v/>
      </c>
      <c r="BG227" s="11" t="str">
        <f>IFERROR(VLOOKUP(Data_Power_app[[#This Row],[PRO ODER]]&amp;"LAM",'Real Time'!A:E,4,0),"")</f>
        <v/>
      </c>
      <c r="BH2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7" s="30" t="str">
        <f>IFERROR(VLOOKUP(Data_Power_app[[#This Row],[PRO ODER]],'Xuất-Delay-SLT'!B:C,2,0),"")</f>
        <v/>
      </c>
      <c r="BJ227" s="30" t="str">
        <f>IFERROR(VLOOKUP(Data_Power_app[[#This Row],[PRO ODER]],'Plan Lean DC'!A:C,3,0),"")</f>
        <v/>
      </c>
      <c r="BK227" s="30" t="str">
        <f>IFERROR(VLOOKUP(Data_Power_app[[#This Row],[PRO ODER]]&amp;"LEAN_IN",'Real Time'!A:D,4,0),"")</f>
        <v/>
      </c>
      <c r="BL227" s="30" t="str" cm="1">
        <f t="array" ref="BL227">IFERROR(_xlfn.IFS(Data_Power_app[[#This Row],[LEANLINE PLAN]]="","",Data_Power_app[[#This Row],[LEANLINE (REALTIME)]]="","",SEARCH(RIGHT(Data_Power_app[[#This Row],[LEANLINE (REALTIME)]],1),Data_Power_app[[#This Row],[LEANLINE PLAN]],1)&gt;0,"True"),"False")</f>
        <v/>
      </c>
    </row>
    <row r="228" spans="1:64" x14ac:dyDescent="0.25">
      <c r="A228" s="33"/>
      <c r="B228" s="30"/>
      <c r="C228" s="30"/>
      <c r="D228" s="30"/>
      <c r="E228" s="30"/>
      <c r="F228" s="30"/>
      <c r="G228" s="30"/>
      <c r="H228" s="4"/>
      <c r="I228" s="30"/>
      <c r="J228" s="4"/>
      <c r="K228" s="4"/>
      <c r="L228" s="4"/>
      <c r="M228" s="4"/>
      <c r="N228" s="4"/>
      <c r="O228" s="4"/>
      <c r="P228" s="4"/>
      <c r="Q228" s="4"/>
      <c r="R228" s="4"/>
      <c r="S228" s="4"/>
      <c r="T228" s="4"/>
      <c r="U228" s="4"/>
      <c r="V228" s="4"/>
      <c r="W228" s="4"/>
      <c r="X228" s="4"/>
      <c r="Y228" s="4"/>
      <c r="Z228" s="4"/>
      <c r="AA228" s="4"/>
      <c r="AB228" s="4"/>
      <c r="AC228" s="4"/>
      <c r="AD228" s="4"/>
      <c r="AE228" s="4"/>
      <c r="AF228" s="4"/>
      <c r="AG228" s="30"/>
      <c r="AH228" s="30"/>
      <c r="AI228" s="30"/>
      <c r="AJ228" s="30"/>
      <c r="AK228" s="30"/>
      <c r="AL228" s="30"/>
      <c r="AM228" s="30"/>
      <c r="AN228" s="30"/>
      <c r="AO228" s="30"/>
      <c r="AP228" s="30"/>
      <c r="AQ228" s="30"/>
      <c r="AR228" s="30"/>
      <c r="AS228" s="30"/>
      <c r="AT228" s="30"/>
      <c r="AU228" s="30"/>
      <c r="AV228" s="30"/>
      <c r="AW228" s="30"/>
      <c r="AX228" s="30"/>
      <c r="AY228" s="30"/>
      <c r="AZ228" s="3"/>
      <c r="BA228" s="30"/>
      <c r="BB228" s="30"/>
      <c r="BC228" s="30"/>
      <c r="BD228" s="30"/>
      <c r="BE228" s="30"/>
      <c r="BF228" s="30" t="str">
        <f>IFERROR(VLOOKUP(Data_Power_app[[#This Row],[PRO ODER]],'Result'!H:J,3,0),"")</f>
        <v/>
      </c>
      <c r="BG228" s="11" t="str">
        <f>IFERROR(VLOOKUP(Data_Power_app[[#This Row],[PRO ODER]]&amp;"LAM",'Real Time'!A:E,4,0),"")</f>
        <v/>
      </c>
      <c r="BH2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8" s="30" t="str">
        <f>IFERROR(VLOOKUP(Data_Power_app[[#This Row],[PRO ODER]],'Xuất-Delay-SLT'!B:C,2,0),"")</f>
        <v/>
      </c>
      <c r="BJ228" s="30" t="str">
        <f>IFERROR(VLOOKUP(Data_Power_app[[#This Row],[PRO ODER]],'Plan Lean DC'!A:C,3,0),"")</f>
        <v/>
      </c>
      <c r="BK228" s="30" t="str">
        <f>IFERROR(VLOOKUP(Data_Power_app[[#This Row],[PRO ODER]]&amp;"LEAN_IN",'Real Time'!A:D,4,0),"")</f>
        <v/>
      </c>
      <c r="BL228" s="30" t="str" cm="1">
        <f t="array" ref="BL228">IFERROR(_xlfn.IFS(Data_Power_app[[#This Row],[LEANLINE PLAN]]="","",Data_Power_app[[#This Row],[LEANLINE (REALTIME)]]="","",SEARCH(RIGHT(Data_Power_app[[#This Row],[LEANLINE (REALTIME)]],1),Data_Power_app[[#This Row],[LEANLINE PLAN]],1)&gt;0,"True"),"False")</f>
        <v/>
      </c>
    </row>
    <row r="229" spans="1:64" x14ac:dyDescent="0.25">
      <c r="A229" s="33"/>
      <c r="B229" s="30"/>
      <c r="C229" s="30"/>
      <c r="D229" s="30"/>
      <c r="E229" s="30"/>
      <c r="F229" s="30"/>
      <c r="G229" s="30"/>
      <c r="H229" s="4"/>
      <c r="I229" s="30"/>
      <c r="J229" s="4"/>
      <c r="K229" s="4"/>
      <c r="L229" s="4"/>
      <c r="M229" s="4"/>
      <c r="N229" s="4"/>
      <c r="O229" s="4"/>
      <c r="P229" s="4"/>
      <c r="Q229" s="4"/>
      <c r="R229" s="4"/>
      <c r="S229" s="4"/>
      <c r="T229" s="4"/>
      <c r="U229" s="4"/>
      <c r="V229" s="4"/>
      <c r="W229" s="4"/>
      <c r="X229" s="4"/>
      <c r="Y229" s="4"/>
      <c r="Z229" s="4"/>
      <c r="AA229" s="4"/>
      <c r="AB229" s="4"/>
      <c r="AC229" s="4"/>
      <c r="AD229" s="4"/>
      <c r="AE229" s="4"/>
      <c r="AF229" s="4"/>
      <c r="AG229" s="30"/>
      <c r="AH229" s="30"/>
      <c r="AI229" s="30"/>
      <c r="AJ229" s="30"/>
      <c r="AK229" s="30"/>
      <c r="AL229" s="30"/>
      <c r="AM229" s="30"/>
      <c r="AN229" s="30"/>
      <c r="AO229" s="30"/>
      <c r="AP229" s="30"/>
      <c r="AQ229" s="30"/>
      <c r="AR229" s="30"/>
      <c r="AS229" s="30"/>
      <c r="AT229" s="30"/>
      <c r="AU229" s="30"/>
      <c r="AV229" s="30"/>
      <c r="AW229" s="30"/>
      <c r="AX229" s="30"/>
      <c r="AY229" s="30"/>
      <c r="AZ229" s="3"/>
      <c r="BA229" s="30"/>
      <c r="BB229" s="30"/>
      <c r="BC229" s="30"/>
      <c r="BD229" s="30"/>
      <c r="BE229" s="30"/>
      <c r="BF229" s="30" t="str">
        <f>IFERROR(VLOOKUP(Data_Power_app[[#This Row],[PRO ODER]],'Result'!H:J,3,0),"")</f>
        <v/>
      </c>
      <c r="BG229" s="11" t="str">
        <f>IFERROR(VLOOKUP(Data_Power_app[[#This Row],[PRO ODER]]&amp;"LAM",'Real Time'!A:E,4,0),"")</f>
        <v/>
      </c>
      <c r="BH2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9" s="30" t="str">
        <f>IFERROR(VLOOKUP(Data_Power_app[[#This Row],[PRO ODER]],'Xuất-Delay-SLT'!B:C,2,0),"")</f>
        <v/>
      </c>
      <c r="BJ229" s="30" t="str">
        <f>IFERROR(VLOOKUP(Data_Power_app[[#This Row],[PRO ODER]],'Plan Lean DC'!A:C,3,0),"")</f>
        <v/>
      </c>
      <c r="BK229" s="30" t="str">
        <f>IFERROR(VLOOKUP(Data_Power_app[[#This Row],[PRO ODER]]&amp;"LEAN_IN",'Real Time'!A:D,4,0),"")</f>
        <v/>
      </c>
      <c r="BL229" s="30" t="str" cm="1">
        <f t="array" ref="BL229">IFERROR(_xlfn.IFS(Data_Power_app[[#This Row],[LEANLINE PLAN]]="","",Data_Power_app[[#This Row],[LEANLINE (REALTIME)]]="","",SEARCH(RIGHT(Data_Power_app[[#This Row],[LEANLINE (REALTIME)]],1),Data_Power_app[[#This Row],[LEANLINE PLAN]],1)&gt;0,"True"),"False")</f>
        <v/>
      </c>
    </row>
    <row r="230" spans="1:64" x14ac:dyDescent="0.25">
      <c r="A230" s="33"/>
      <c r="B230" s="30"/>
      <c r="C230" s="30"/>
      <c r="D230" s="30"/>
      <c r="E230" s="30"/>
      <c r="F230" s="30"/>
      <c r="G230" s="30"/>
      <c r="H230" s="4"/>
      <c r="I230" s="30"/>
      <c r="J230" s="4"/>
      <c r="K230" s="4"/>
      <c r="L230" s="4"/>
      <c r="M230" s="4"/>
      <c r="N230" s="4"/>
      <c r="O230" s="4"/>
      <c r="P230" s="4"/>
      <c r="Q230" s="4"/>
      <c r="R230" s="4"/>
      <c r="S230" s="4"/>
      <c r="T230" s="4"/>
      <c r="U230" s="4"/>
      <c r="V230" s="4"/>
      <c r="W230" s="4"/>
      <c r="X230" s="4"/>
      <c r="Y230" s="4"/>
      <c r="Z230" s="4"/>
      <c r="AA230" s="4"/>
      <c r="AB230" s="4"/>
      <c r="AC230" s="4"/>
      <c r="AD230" s="4"/>
      <c r="AE230" s="4"/>
      <c r="AF230" s="4"/>
      <c r="AG230" s="30"/>
      <c r="AH230" s="30"/>
      <c r="AI230" s="30"/>
      <c r="AJ230" s="30"/>
      <c r="AK230" s="30"/>
      <c r="AL230" s="30"/>
      <c r="AM230" s="30"/>
      <c r="AN230" s="30"/>
      <c r="AO230" s="30"/>
      <c r="AP230" s="30"/>
      <c r="AQ230" s="30"/>
      <c r="AR230" s="30"/>
      <c r="AS230" s="30"/>
      <c r="AT230" s="30"/>
      <c r="AU230" s="30"/>
      <c r="AV230" s="30"/>
      <c r="AW230" s="30"/>
      <c r="AX230" s="30"/>
      <c r="AY230" s="30"/>
      <c r="AZ230" s="3"/>
      <c r="BA230" s="30"/>
      <c r="BB230" s="30"/>
      <c r="BC230" s="30"/>
      <c r="BD230" s="30"/>
      <c r="BE230" s="30"/>
      <c r="BF230" s="30" t="str">
        <f>IFERROR(VLOOKUP(Data_Power_app[[#This Row],[PRO ODER]],'Result'!H:J,3,0),"")</f>
        <v/>
      </c>
      <c r="BG230" s="11" t="str">
        <f>IFERROR(VLOOKUP(Data_Power_app[[#This Row],[PRO ODER]]&amp;"LAM",'Real Time'!A:E,4,0),"")</f>
        <v/>
      </c>
      <c r="BH2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0" s="30" t="str">
        <f>IFERROR(VLOOKUP(Data_Power_app[[#This Row],[PRO ODER]],'Xuất-Delay-SLT'!B:C,2,0),"")</f>
        <v/>
      </c>
      <c r="BJ230" s="30" t="str">
        <f>IFERROR(VLOOKUP(Data_Power_app[[#This Row],[PRO ODER]],'Plan Lean DC'!A:C,3,0),"")</f>
        <v/>
      </c>
      <c r="BK230" s="30" t="str">
        <f>IFERROR(VLOOKUP(Data_Power_app[[#This Row],[PRO ODER]]&amp;"LEAN_IN",'Real Time'!A:D,4,0),"")</f>
        <v/>
      </c>
      <c r="BL230" s="30" t="str" cm="1">
        <f t="array" ref="BL230">IFERROR(_xlfn.IFS(Data_Power_app[[#This Row],[LEANLINE PLAN]]="","",Data_Power_app[[#This Row],[LEANLINE (REALTIME)]]="","",SEARCH(RIGHT(Data_Power_app[[#This Row],[LEANLINE (REALTIME)]],1),Data_Power_app[[#This Row],[LEANLINE PLAN]],1)&gt;0,"True"),"False")</f>
        <v/>
      </c>
    </row>
    <row r="231" spans="1:64" x14ac:dyDescent="0.25">
      <c r="A231" s="33"/>
      <c r="B231" s="30"/>
      <c r="C231" s="30"/>
      <c r="D231" s="30"/>
      <c r="E231" s="30"/>
      <c r="F231" s="30"/>
      <c r="G231" s="30"/>
      <c r="H231" s="4"/>
      <c r="I231" s="30"/>
      <c r="J231" s="4"/>
      <c r="K231" s="4"/>
      <c r="L231" s="4"/>
      <c r="M231" s="4"/>
      <c r="N231" s="4"/>
      <c r="O231" s="4"/>
      <c r="P231" s="4"/>
      <c r="Q231" s="4"/>
      <c r="R231" s="4"/>
      <c r="S231" s="4"/>
      <c r="T231" s="4"/>
      <c r="U231" s="4"/>
      <c r="V231" s="4"/>
      <c r="W231" s="4"/>
      <c r="X231" s="4"/>
      <c r="Y231" s="4"/>
      <c r="Z231" s="4"/>
      <c r="AA231" s="4"/>
      <c r="AB231" s="4"/>
      <c r="AC231" s="4"/>
      <c r="AD231" s="4"/>
      <c r="AE231" s="4"/>
      <c r="AF231" s="4"/>
      <c r="AG231" s="30"/>
      <c r="AH231" s="30"/>
      <c r="AI231" s="30"/>
      <c r="AJ231" s="30"/>
      <c r="AK231" s="30"/>
      <c r="AL231" s="30"/>
      <c r="AM231" s="30"/>
      <c r="AN231" s="30"/>
      <c r="AO231" s="30"/>
      <c r="AP231" s="30"/>
      <c r="AQ231" s="30"/>
      <c r="AR231" s="30"/>
      <c r="AS231" s="30"/>
      <c r="AT231" s="30"/>
      <c r="AU231" s="30"/>
      <c r="AV231" s="30"/>
      <c r="AW231" s="30"/>
      <c r="AX231" s="30"/>
      <c r="AY231" s="30"/>
      <c r="AZ231" s="3"/>
      <c r="BA231" s="30"/>
      <c r="BB231" s="30"/>
      <c r="BC231" s="30"/>
      <c r="BD231" s="30"/>
      <c r="BE231" s="30"/>
      <c r="BF231" s="30" t="str">
        <f>IFERROR(VLOOKUP(Data_Power_app[[#This Row],[PRO ODER]],'Result'!H:J,3,0),"")</f>
        <v/>
      </c>
      <c r="BG231" s="11" t="str">
        <f>IFERROR(VLOOKUP(Data_Power_app[[#This Row],[PRO ODER]]&amp;"LAM",'Real Time'!A:E,4,0),"")</f>
        <v/>
      </c>
      <c r="BH2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1" s="30" t="str">
        <f>IFERROR(VLOOKUP(Data_Power_app[[#This Row],[PRO ODER]],'Xuất-Delay-SLT'!B:C,2,0),"")</f>
        <v/>
      </c>
      <c r="BJ231" s="30" t="str">
        <f>IFERROR(VLOOKUP(Data_Power_app[[#This Row],[PRO ODER]],'Plan Lean DC'!A:C,3,0),"")</f>
        <v/>
      </c>
      <c r="BK231" s="30" t="str">
        <f>IFERROR(VLOOKUP(Data_Power_app[[#This Row],[PRO ODER]]&amp;"LEAN_IN",'Real Time'!A:D,4,0),"")</f>
        <v/>
      </c>
      <c r="BL231" s="30" t="str" cm="1">
        <f t="array" ref="BL231">IFERROR(_xlfn.IFS(Data_Power_app[[#This Row],[LEANLINE PLAN]]="","",Data_Power_app[[#This Row],[LEANLINE (REALTIME)]]="","",SEARCH(RIGHT(Data_Power_app[[#This Row],[LEANLINE (REALTIME)]],1),Data_Power_app[[#This Row],[LEANLINE PLAN]],1)&gt;0,"True"),"False")</f>
        <v/>
      </c>
    </row>
    <row r="232" spans="1:64" x14ac:dyDescent="0.25">
      <c r="A232" s="33"/>
      <c r="B232" s="30"/>
      <c r="C232" s="30"/>
      <c r="D232" s="30"/>
      <c r="E232" s="30"/>
      <c r="F232" s="30"/>
      <c r="G232" s="30"/>
      <c r="H232" s="4"/>
      <c r="I232" s="30"/>
      <c r="J232" s="4"/>
      <c r="K232" s="4"/>
      <c r="L232" s="4"/>
      <c r="M232" s="4"/>
      <c r="N232" s="4"/>
      <c r="O232" s="4"/>
      <c r="P232" s="4"/>
      <c r="Q232" s="4"/>
      <c r="R232" s="4"/>
      <c r="S232" s="4"/>
      <c r="T232" s="4"/>
      <c r="U232" s="4"/>
      <c r="V232" s="4"/>
      <c r="W232" s="4"/>
      <c r="X232" s="4"/>
      <c r="Y232" s="4"/>
      <c r="Z232" s="4"/>
      <c r="AA232" s="4"/>
      <c r="AB232" s="4"/>
      <c r="AC232" s="4"/>
      <c r="AD232" s="4"/>
      <c r="AE232" s="4"/>
      <c r="AF232" s="4"/>
      <c r="AG232" s="30"/>
      <c r="AH232" s="30"/>
      <c r="AI232" s="30"/>
      <c r="AJ232" s="30"/>
      <c r="AK232" s="30"/>
      <c r="AL232" s="30"/>
      <c r="AM232" s="30"/>
      <c r="AN232" s="30"/>
      <c r="AO232" s="30"/>
      <c r="AP232" s="30"/>
      <c r="AQ232" s="30"/>
      <c r="AR232" s="30"/>
      <c r="AS232" s="30"/>
      <c r="AT232" s="30"/>
      <c r="AU232" s="30"/>
      <c r="AV232" s="30"/>
      <c r="AW232" s="30"/>
      <c r="AX232" s="30"/>
      <c r="AY232" s="30"/>
      <c r="AZ232" s="3"/>
      <c r="BA232" s="30"/>
      <c r="BB232" s="30"/>
      <c r="BC232" s="30"/>
      <c r="BD232" s="30"/>
      <c r="BE232" s="30"/>
      <c r="BF232" s="30" t="str">
        <f>IFERROR(VLOOKUP(Data_Power_app[[#This Row],[PRO ODER]],'Result'!H:J,3,0),"")</f>
        <v/>
      </c>
      <c r="BG232" s="11" t="str">
        <f>IFERROR(VLOOKUP(Data_Power_app[[#This Row],[PRO ODER]]&amp;"LAM",'Real Time'!A:E,4,0),"")</f>
        <v/>
      </c>
      <c r="BH2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2" s="30" t="str">
        <f>IFERROR(VLOOKUP(Data_Power_app[[#This Row],[PRO ODER]],'Xuất-Delay-SLT'!B:C,2,0),"")</f>
        <v/>
      </c>
      <c r="BJ232" s="30" t="str">
        <f>IFERROR(VLOOKUP(Data_Power_app[[#This Row],[PRO ODER]],'Plan Lean DC'!A:C,3,0),"")</f>
        <v/>
      </c>
      <c r="BK232" s="30" t="str">
        <f>IFERROR(VLOOKUP(Data_Power_app[[#This Row],[PRO ODER]]&amp;"LEAN_IN",'Real Time'!A:D,4,0),"")</f>
        <v/>
      </c>
      <c r="BL232" s="30" t="str" cm="1">
        <f t="array" ref="BL232">IFERROR(_xlfn.IFS(Data_Power_app[[#This Row],[LEANLINE PLAN]]="","",Data_Power_app[[#This Row],[LEANLINE (REALTIME)]]="","",SEARCH(RIGHT(Data_Power_app[[#This Row],[LEANLINE (REALTIME)]],1),Data_Power_app[[#This Row],[LEANLINE PLAN]],1)&gt;0,"True"),"False")</f>
        <v/>
      </c>
    </row>
    <row r="233" spans="1:64" x14ac:dyDescent="0.25">
      <c r="A233" s="33"/>
      <c r="B233" s="30"/>
      <c r="C233" s="30"/>
      <c r="D233" s="30"/>
      <c r="E233" s="30"/>
      <c r="F233" s="30"/>
      <c r="G233" s="30"/>
      <c r="H233" s="4"/>
      <c r="I233" s="30"/>
      <c r="J233" s="4"/>
      <c r="K233" s="4"/>
      <c r="L233" s="4"/>
      <c r="M233" s="4"/>
      <c r="N233" s="4"/>
      <c r="O233" s="4"/>
      <c r="P233" s="4"/>
      <c r="Q233" s="4"/>
      <c r="R233" s="4"/>
      <c r="S233" s="4"/>
      <c r="T233" s="4"/>
      <c r="U233" s="4"/>
      <c r="V233" s="4"/>
      <c r="W233" s="4"/>
      <c r="X233" s="4"/>
      <c r="Y233" s="4"/>
      <c r="Z233" s="4"/>
      <c r="AA233" s="4"/>
      <c r="AB233" s="4"/>
      <c r="AC233" s="4"/>
      <c r="AD233" s="4"/>
      <c r="AE233" s="4"/>
      <c r="AF233" s="4"/>
      <c r="AG233" s="30"/>
      <c r="AH233" s="30"/>
      <c r="AI233" s="30"/>
      <c r="AJ233" s="30"/>
      <c r="AK233" s="30"/>
      <c r="AL233" s="30"/>
      <c r="AM233" s="30"/>
      <c r="AN233" s="30"/>
      <c r="AO233" s="30"/>
      <c r="AP233" s="30"/>
      <c r="AQ233" s="30"/>
      <c r="AR233" s="30"/>
      <c r="AS233" s="30"/>
      <c r="AT233" s="30"/>
      <c r="AU233" s="30"/>
      <c r="AV233" s="30"/>
      <c r="AW233" s="30"/>
      <c r="AX233" s="30"/>
      <c r="AY233" s="30"/>
      <c r="AZ233" s="3"/>
      <c r="BA233" s="30"/>
      <c r="BB233" s="30"/>
      <c r="BC233" s="30"/>
      <c r="BD233" s="30"/>
      <c r="BE233" s="30"/>
      <c r="BF233" s="30" t="str">
        <f>IFERROR(VLOOKUP(Data_Power_app[[#This Row],[PRO ODER]],'Result'!H:J,3,0),"")</f>
        <v/>
      </c>
      <c r="BG233" s="11" t="str">
        <f>IFERROR(VLOOKUP(Data_Power_app[[#This Row],[PRO ODER]]&amp;"LAM",'Real Time'!A:E,4,0),"")</f>
        <v/>
      </c>
      <c r="BH2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3" s="30" t="str">
        <f>IFERROR(VLOOKUP(Data_Power_app[[#This Row],[PRO ODER]],'Xuất-Delay-SLT'!B:C,2,0),"")</f>
        <v/>
      </c>
      <c r="BJ233" s="30" t="str">
        <f>IFERROR(VLOOKUP(Data_Power_app[[#This Row],[PRO ODER]],'Plan Lean DC'!A:C,3,0),"")</f>
        <v/>
      </c>
      <c r="BK233" s="30" t="str">
        <f>IFERROR(VLOOKUP(Data_Power_app[[#This Row],[PRO ODER]]&amp;"LEAN_IN",'Real Time'!A:D,4,0),"")</f>
        <v/>
      </c>
      <c r="BL233" s="30" t="str" cm="1">
        <f t="array" ref="BL233">IFERROR(_xlfn.IFS(Data_Power_app[[#This Row],[LEANLINE PLAN]]="","",Data_Power_app[[#This Row],[LEANLINE (REALTIME)]]="","",SEARCH(RIGHT(Data_Power_app[[#This Row],[LEANLINE (REALTIME)]],1),Data_Power_app[[#This Row],[LEANLINE PLAN]],1)&gt;0,"True"),"False")</f>
        <v/>
      </c>
    </row>
    <row r="234" spans="1:64" x14ac:dyDescent="0.25">
      <c r="A234" s="33"/>
      <c r="B234" s="30"/>
      <c r="C234" s="30"/>
      <c r="D234" s="30"/>
      <c r="E234" s="30"/>
      <c r="F234" s="30"/>
      <c r="G234" s="30"/>
      <c r="H234" s="4"/>
      <c r="I234" s="30"/>
      <c r="J234" s="4"/>
      <c r="K234" s="4"/>
      <c r="L234" s="4"/>
      <c r="M234" s="4"/>
      <c r="N234" s="4"/>
      <c r="O234" s="4"/>
      <c r="P234" s="4"/>
      <c r="Q234" s="4"/>
      <c r="R234" s="4"/>
      <c r="S234" s="4"/>
      <c r="T234" s="4"/>
      <c r="U234" s="4"/>
      <c r="V234" s="4"/>
      <c r="W234" s="4"/>
      <c r="X234" s="4"/>
      <c r="Y234" s="4"/>
      <c r="Z234" s="4"/>
      <c r="AA234" s="4"/>
      <c r="AB234" s="4"/>
      <c r="AC234" s="4"/>
      <c r="AD234" s="4"/>
      <c r="AE234" s="4"/>
      <c r="AF234" s="4"/>
      <c r="AG234" s="30"/>
      <c r="AH234" s="30"/>
      <c r="AI234" s="30"/>
      <c r="AJ234" s="30"/>
      <c r="AK234" s="30"/>
      <c r="AL234" s="30"/>
      <c r="AM234" s="30"/>
      <c r="AN234" s="30"/>
      <c r="AO234" s="30"/>
      <c r="AP234" s="30"/>
      <c r="AQ234" s="30"/>
      <c r="AR234" s="30"/>
      <c r="AS234" s="30"/>
      <c r="AT234" s="30"/>
      <c r="AU234" s="30"/>
      <c r="AV234" s="30"/>
      <c r="AW234" s="30"/>
      <c r="AX234" s="30"/>
      <c r="AY234" s="30"/>
      <c r="AZ234" s="3"/>
      <c r="BA234" s="30"/>
      <c r="BB234" s="30"/>
      <c r="BC234" s="30"/>
      <c r="BD234" s="30"/>
      <c r="BE234" s="30"/>
      <c r="BF234" s="30" t="str">
        <f>IFERROR(VLOOKUP(Data_Power_app[[#This Row],[PRO ODER]],'Result'!H:J,3,0),"")</f>
        <v/>
      </c>
      <c r="BG234" s="11" t="str">
        <f>IFERROR(VLOOKUP(Data_Power_app[[#This Row],[PRO ODER]]&amp;"LAM",'Real Time'!A:E,4,0),"")</f>
        <v/>
      </c>
      <c r="BH2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4" s="30" t="str">
        <f>IFERROR(VLOOKUP(Data_Power_app[[#This Row],[PRO ODER]],'Xuất-Delay-SLT'!B:C,2,0),"")</f>
        <v/>
      </c>
      <c r="BJ234" s="30" t="str">
        <f>IFERROR(VLOOKUP(Data_Power_app[[#This Row],[PRO ODER]],'Plan Lean DC'!A:C,3,0),"")</f>
        <v/>
      </c>
      <c r="BK234" s="30" t="str">
        <f>IFERROR(VLOOKUP(Data_Power_app[[#This Row],[PRO ODER]]&amp;"LEAN_IN",'Real Time'!A:D,4,0),"")</f>
        <v/>
      </c>
      <c r="BL234" s="30" t="str" cm="1">
        <f t="array" ref="BL234">IFERROR(_xlfn.IFS(Data_Power_app[[#This Row],[LEANLINE PLAN]]="","",Data_Power_app[[#This Row],[LEANLINE (REALTIME)]]="","",SEARCH(RIGHT(Data_Power_app[[#This Row],[LEANLINE (REALTIME)]],1),Data_Power_app[[#This Row],[LEANLINE PLAN]],1)&gt;0,"True"),"False")</f>
        <v/>
      </c>
    </row>
    <row r="235" spans="1:64" x14ac:dyDescent="0.25">
      <c r="A235" s="33"/>
      <c r="B235" s="30"/>
      <c r="C235" s="30"/>
      <c r="D235" s="30"/>
      <c r="E235" s="30"/>
      <c r="F235" s="30"/>
      <c r="G235" s="30"/>
      <c r="H235" s="4"/>
      <c r="I235" s="30"/>
      <c r="J235" s="4"/>
      <c r="K235" s="4"/>
      <c r="L235" s="4"/>
      <c r="M235" s="4"/>
      <c r="N235" s="4"/>
      <c r="O235" s="4"/>
      <c r="P235" s="4"/>
      <c r="Q235" s="4"/>
      <c r="R235" s="4"/>
      <c r="S235" s="4"/>
      <c r="T235" s="4"/>
      <c r="U235" s="4"/>
      <c r="V235" s="4"/>
      <c r="W235" s="4"/>
      <c r="X235" s="4"/>
      <c r="Y235" s="4"/>
      <c r="Z235" s="4"/>
      <c r="AA235" s="4"/>
      <c r="AB235" s="4"/>
      <c r="AC235" s="4"/>
      <c r="AD235" s="4"/>
      <c r="AE235" s="4"/>
      <c r="AF235" s="4"/>
      <c r="AG235" s="30"/>
      <c r="AH235" s="30"/>
      <c r="AI235" s="30"/>
      <c r="AJ235" s="30"/>
      <c r="AK235" s="30"/>
      <c r="AL235" s="30"/>
      <c r="AM235" s="30"/>
      <c r="AN235" s="30"/>
      <c r="AO235" s="30"/>
      <c r="AP235" s="30"/>
      <c r="AQ235" s="30"/>
      <c r="AR235" s="30"/>
      <c r="AS235" s="30"/>
      <c r="AT235" s="30"/>
      <c r="AU235" s="30"/>
      <c r="AV235" s="30"/>
      <c r="AW235" s="30"/>
      <c r="AX235" s="30"/>
      <c r="AY235" s="30"/>
      <c r="AZ235" s="3"/>
      <c r="BA235" s="30"/>
      <c r="BB235" s="30"/>
      <c r="BC235" s="30"/>
      <c r="BD235" s="30"/>
      <c r="BE235" s="30"/>
      <c r="BF235" s="30" t="str">
        <f>IFERROR(VLOOKUP(Data_Power_app[[#This Row],[PRO ODER]],'Result'!H:J,3,0),"")</f>
        <v/>
      </c>
      <c r="BG235" s="11" t="str">
        <f>IFERROR(VLOOKUP(Data_Power_app[[#This Row],[PRO ODER]]&amp;"LAM",'Real Time'!A:E,4,0),"")</f>
        <v/>
      </c>
      <c r="BH2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5" s="30" t="str">
        <f>IFERROR(VLOOKUP(Data_Power_app[[#This Row],[PRO ODER]],'Xuất-Delay-SLT'!B:C,2,0),"")</f>
        <v/>
      </c>
      <c r="BJ235" s="30" t="str">
        <f>IFERROR(VLOOKUP(Data_Power_app[[#This Row],[PRO ODER]],'Plan Lean DC'!A:C,3,0),"")</f>
        <v/>
      </c>
      <c r="BK235" s="30" t="str">
        <f>IFERROR(VLOOKUP(Data_Power_app[[#This Row],[PRO ODER]]&amp;"LEAN_IN",'Real Time'!A:D,4,0),"")</f>
        <v/>
      </c>
      <c r="BL235" s="30" t="str" cm="1">
        <f t="array" ref="BL235">IFERROR(_xlfn.IFS(Data_Power_app[[#This Row],[LEANLINE PLAN]]="","",Data_Power_app[[#This Row],[LEANLINE (REALTIME)]]="","",SEARCH(RIGHT(Data_Power_app[[#This Row],[LEANLINE (REALTIME)]],1),Data_Power_app[[#This Row],[LEANLINE PLAN]],1)&gt;0,"True"),"False")</f>
        <v/>
      </c>
    </row>
    <row r="236" spans="1:64" x14ac:dyDescent="0.25">
      <c r="A236" s="33"/>
      <c r="B236" s="30"/>
      <c r="C236" s="30"/>
      <c r="D236" s="30"/>
      <c r="E236" s="30"/>
      <c r="F236" s="30"/>
      <c r="G236" s="30"/>
      <c r="H236" s="4"/>
      <c r="I236" s="30"/>
      <c r="J236" s="4"/>
      <c r="K236" s="4"/>
      <c r="L236" s="4"/>
      <c r="M236" s="4"/>
      <c r="N236" s="4"/>
      <c r="O236" s="4"/>
      <c r="P236" s="4"/>
      <c r="Q236" s="4"/>
      <c r="R236" s="4"/>
      <c r="S236" s="4"/>
      <c r="T236" s="4"/>
      <c r="U236" s="4"/>
      <c r="V236" s="4"/>
      <c r="W236" s="4"/>
      <c r="X236" s="4"/>
      <c r="Y236" s="4"/>
      <c r="Z236" s="4"/>
      <c r="AA236" s="4"/>
      <c r="AB236" s="4"/>
      <c r="AC236" s="4"/>
      <c r="AD236" s="4"/>
      <c r="AE236" s="4"/>
      <c r="AF236" s="4"/>
      <c r="AG236" s="30"/>
      <c r="AH236" s="30"/>
      <c r="AI236" s="30"/>
      <c r="AJ236" s="30"/>
      <c r="AK236" s="30"/>
      <c r="AL236" s="30"/>
      <c r="AM236" s="30"/>
      <c r="AN236" s="30"/>
      <c r="AO236" s="30"/>
      <c r="AP236" s="30"/>
      <c r="AQ236" s="30"/>
      <c r="AR236" s="30"/>
      <c r="AS236" s="30"/>
      <c r="AT236" s="30"/>
      <c r="AU236" s="30"/>
      <c r="AV236" s="30"/>
      <c r="AW236" s="30"/>
      <c r="AX236" s="30"/>
      <c r="AY236" s="30"/>
      <c r="AZ236" s="3"/>
      <c r="BA236" s="30"/>
      <c r="BB236" s="30"/>
      <c r="BC236" s="30"/>
      <c r="BD236" s="30"/>
      <c r="BE236" s="30"/>
      <c r="BF236" s="30" t="str">
        <f>IFERROR(VLOOKUP(Data_Power_app[[#This Row],[PRO ODER]],'Result'!H:J,3,0),"")</f>
        <v/>
      </c>
      <c r="BG236" s="11" t="str">
        <f>IFERROR(VLOOKUP(Data_Power_app[[#This Row],[PRO ODER]]&amp;"LAM",'Real Time'!A:E,4,0),"")</f>
        <v/>
      </c>
      <c r="BH2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6" s="30" t="str">
        <f>IFERROR(VLOOKUP(Data_Power_app[[#This Row],[PRO ODER]],'Xuất-Delay-SLT'!B:C,2,0),"")</f>
        <v/>
      </c>
      <c r="BJ236" s="30" t="str">
        <f>IFERROR(VLOOKUP(Data_Power_app[[#This Row],[PRO ODER]],'Plan Lean DC'!A:C,3,0),"")</f>
        <v/>
      </c>
      <c r="BK236" s="30" t="str">
        <f>IFERROR(VLOOKUP(Data_Power_app[[#This Row],[PRO ODER]]&amp;"LEAN_IN",'Real Time'!A:D,4,0),"")</f>
        <v/>
      </c>
      <c r="BL236" s="30" t="str" cm="1">
        <f t="array" ref="BL236">IFERROR(_xlfn.IFS(Data_Power_app[[#This Row],[LEANLINE PLAN]]="","",Data_Power_app[[#This Row],[LEANLINE (REALTIME)]]="","",SEARCH(RIGHT(Data_Power_app[[#This Row],[LEANLINE (REALTIME)]],1),Data_Power_app[[#This Row],[LEANLINE PLAN]],1)&gt;0,"True"),"False")</f>
        <v/>
      </c>
    </row>
    <row r="237" spans="1:64" x14ac:dyDescent="0.25">
      <c r="A237" s="33"/>
      <c r="B237" s="30"/>
      <c r="C237" s="30"/>
      <c r="D237" s="30"/>
      <c r="E237" s="30"/>
      <c r="F237" s="30"/>
      <c r="G237" s="30"/>
      <c r="H237" s="4"/>
      <c r="I237" s="30"/>
      <c r="J237" s="4"/>
      <c r="K237" s="4"/>
      <c r="L237" s="4"/>
      <c r="M237" s="4"/>
      <c r="N237" s="4"/>
      <c r="O237" s="4"/>
      <c r="P237" s="4"/>
      <c r="Q237" s="4"/>
      <c r="R237" s="4"/>
      <c r="S237" s="4"/>
      <c r="T237" s="4"/>
      <c r="U237" s="4"/>
      <c r="V237" s="4"/>
      <c r="W237" s="4"/>
      <c r="X237" s="4"/>
      <c r="Y237" s="4"/>
      <c r="Z237" s="4"/>
      <c r="AA237" s="4"/>
      <c r="AB237" s="4"/>
      <c r="AC237" s="4"/>
      <c r="AD237" s="4"/>
      <c r="AE237" s="4"/>
      <c r="AF237" s="4"/>
      <c r="AG237" s="30"/>
      <c r="AH237" s="30"/>
      <c r="AI237" s="30"/>
      <c r="AJ237" s="30"/>
      <c r="AK237" s="30"/>
      <c r="AL237" s="30"/>
      <c r="AM237" s="30"/>
      <c r="AN237" s="30"/>
      <c r="AO237" s="30"/>
      <c r="AP237" s="30"/>
      <c r="AQ237" s="30"/>
      <c r="AR237" s="30"/>
      <c r="AS237" s="30"/>
      <c r="AT237" s="30"/>
      <c r="AU237" s="30"/>
      <c r="AV237" s="30"/>
      <c r="AW237" s="30"/>
      <c r="AX237" s="30"/>
      <c r="AY237" s="30"/>
      <c r="AZ237" s="3"/>
      <c r="BA237" s="30"/>
      <c r="BB237" s="30"/>
      <c r="BC237" s="30"/>
      <c r="BD237" s="30"/>
      <c r="BE237" s="30"/>
      <c r="BF237" s="30" t="str">
        <f>IFERROR(VLOOKUP(Data_Power_app[[#This Row],[PRO ODER]],'Result'!H:J,3,0),"")</f>
        <v/>
      </c>
      <c r="BG237" s="11" t="str">
        <f>IFERROR(VLOOKUP(Data_Power_app[[#This Row],[PRO ODER]]&amp;"LAM",'Real Time'!A:E,4,0),"")</f>
        <v/>
      </c>
      <c r="BH2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7" s="30" t="str">
        <f>IFERROR(VLOOKUP(Data_Power_app[[#This Row],[PRO ODER]],'Xuất-Delay-SLT'!B:C,2,0),"")</f>
        <v/>
      </c>
      <c r="BJ237" s="30" t="str">
        <f>IFERROR(VLOOKUP(Data_Power_app[[#This Row],[PRO ODER]],'Plan Lean DC'!A:C,3,0),"")</f>
        <v/>
      </c>
      <c r="BK237" s="30" t="str">
        <f>IFERROR(VLOOKUP(Data_Power_app[[#This Row],[PRO ODER]]&amp;"LEAN_IN",'Real Time'!A:D,4,0),"")</f>
        <v/>
      </c>
      <c r="BL237" s="30" t="str" cm="1">
        <f t="array" ref="BL237">IFERROR(_xlfn.IFS(Data_Power_app[[#This Row],[LEANLINE PLAN]]="","",Data_Power_app[[#This Row],[LEANLINE (REALTIME)]]="","",SEARCH(RIGHT(Data_Power_app[[#This Row],[LEANLINE (REALTIME)]],1),Data_Power_app[[#This Row],[LEANLINE PLAN]],1)&gt;0,"True"),"False")</f>
        <v/>
      </c>
    </row>
    <row r="238" spans="1:64" x14ac:dyDescent="0.25">
      <c r="A238" s="33"/>
      <c r="B238" s="30"/>
      <c r="C238" s="30"/>
      <c r="D238" s="30"/>
      <c r="E238" s="30"/>
      <c r="F238" s="30"/>
      <c r="G238" s="30"/>
      <c r="H238" s="4"/>
      <c r="I238" s="30"/>
      <c r="J238" s="4"/>
      <c r="K238" s="4"/>
      <c r="L238" s="4"/>
      <c r="M238" s="4"/>
      <c r="N238" s="4"/>
      <c r="O238" s="4"/>
      <c r="P238" s="4"/>
      <c r="Q238" s="4"/>
      <c r="R238" s="4"/>
      <c r="S238" s="4"/>
      <c r="T238" s="4"/>
      <c r="U238" s="4"/>
      <c r="V238" s="4"/>
      <c r="W238" s="4"/>
      <c r="X238" s="4"/>
      <c r="Y238" s="4"/>
      <c r="Z238" s="4"/>
      <c r="AA238" s="4"/>
      <c r="AB238" s="4"/>
      <c r="AC238" s="4"/>
      <c r="AD238" s="4"/>
      <c r="AE238" s="4"/>
      <c r="AF238" s="4"/>
      <c r="AG238" s="30"/>
      <c r="AH238" s="30"/>
      <c r="AI238" s="30"/>
      <c r="AJ238" s="30"/>
      <c r="AK238" s="30"/>
      <c r="AL238" s="30"/>
      <c r="AM238" s="30"/>
      <c r="AN238" s="30"/>
      <c r="AO238" s="30"/>
      <c r="AP238" s="30"/>
      <c r="AQ238" s="30"/>
      <c r="AR238" s="30"/>
      <c r="AS238" s="30"/>
      <c r="AT238" s="30"/>
      <c r="AU238" s="30"/>
      <c r="AV238" s="30"/>
      <c r="AW238" s="30"/>
      <c r="AX238" s="30"/>
      <c r="AY238" s="30"/>
      <c r="AZ238" s="3"/>
      <c r="BA238" s="30"/>
      <c r="BB238" s="30"/>
      <c r="BC238" s="30"/>
      <c r="BD238" s="30"/>
      <c r="BE238" s="30"/>
      <c r="BF238" s="30" t="str">
        <f>IFERROR(VLOOKUP(Data_Power_app[[#This Row],[PRO ODER]],'Result'!H:J,3,0),"")</f>
        <v/>
      </c>
      <c r="BG238" s="11" t="str">
        <f>IFERROR(VLOOKUP(Data_Power_app[[#This Row],[PRO ODER]]&amp;"LAM",'Real Time'!A:E,4,0),"")</f>
        <v/>
      </c>
      <c r="BH2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8" s="30" t="str">
        <f>IFERROR(VLOOKUP(Data_Power_app[[#This Row],[PRO ODER]],'Xuất-Delay-SLT'!B:C,2,0),"")</f>
        <v/>
      </c>
      <c r="BJ238" s="30" t="str">
        <f>IFERROR(VLOOKUP(Data_Power_app[[#This Row],[PRO ODER]],'Plan Lean DC'!A:C,3,0),"")</f>
        <v/>
      </c>
      <c r="BK238" s="30" t="str">
        <f>IFERROR(VLOOKUP(Data_Power_app[[#This Row],[PRO ODER]]&amp;"LEAN_IN",'Real Time'!A:D,4,0),"")</f>
        <v/>
      </c>
      <c r="BL238" s="30" t="str" cm="1">
        <f t="array" ref="BL238">IFERROR(_xlfn.IFS(Data_Power_app[[#This Row],[LEANLINE PLAN]]="","",Data_Power_app[[#This Row],[LEANLINE (REALTIME)]]="","",SEARCH(RIGHT(Data_Power_app[[#This Row],[LEANLINE (REALTIME)]],1),Data_Power_app[[#This Row],[LEANLINE PLAN]],1)&gt;0,"True"),"False")</f>
        <v/>
      </c>
    </row>
    <row r="239" spans="1:64" x14ac:dyDescent="0.25">
      <c r="A239" s="33"/>
      <c r="B239" s="30"/>
      <c r="C239" s="30"/>
      <c r="D239" s="30"/>
      <c r="E239" s="30"/>
      <c r="F239" s="30"/>
      <c r="G239" s="30"/>
      <c r="H239" s="4"/>
      <c r="I239" s="30"/>
      <c r="J239" s="4"/>
      <c r="K239" s="4"/>
      <c r="L239" s="4"/>
      <c r="M239" s="4"/>
      <c r="N239" s="4"/>
      <c r="O239" s="4"/>
      <c r="P239" s="4"/>
      <c r="Q239" s="4"/>
      <c r="R239" s="4"/>
      <c r="S239" s="4"/>
      <c r="T239" s="4"/>
      <c r="U239" s="4"/>
      <c r="V239" s="4"/>
      <c r="W239" s="4"/>
      <c r="X239" s="4"/>
      <c r="Y239" s="4"/>
      <c r="Z239" s="4"/>
      <c r="AA239" s="4"/>
      <c r="AB239" s="4"/>
      <c r="AC239" s="4"/>
      <c r="AD239" s="4"/>
      <c r="AE239" s="4"/>
      <c r="AF239" s="4"/>
      <c r="AG239" s="30"/>
      <c r="AH239" s="30"/>
      <c r="AI239" s="30"/>
      <c r="AJ239" s="30"/>
      <c r="AK239" s="30"/>
      <c r="AL239" s="30"/>
      <c r="AM239" s="30"/>
      <c r="AN239" s="30"/>
      <c r="AO239" s="30"/>
      <c r="AP239" s="30"/>
      <c r="AQ239" s="30"/>
      <c r="AR239" s="30"/>
      <c r="AS239" s="30"/>
      <c r="AT239" s="30"/>
      <c r="AU239" s="30"/>
      <c r="AV239" s="30"/>
      <c r="AW239" s="30"/>
      <c r="AX239" s="30"/>
      <c r="AY239" s="30"/>
      <c r="AZ239" s="3"/>
      <c r="BA239" s="30"/>
      <c r="BB239" s="30"/>
      <c r="BC239" s="30"/>
      <c r="BD239" s="30"/>
      <c r="BE239" s="30"/>
      <c r="BF239" s="30" t="str">
        <f>IFERROR(VLOOKUP(Data_Power_app[[#This Row],[PRO ODER]],'Result'!H:J,3,0),"")</f>
        <v/>
      </c>
      <c r="BG239" s="11" t="str">
        <f>IFERROR(VLOOKUP(Data_Power_app[[#This Row],[PRO ODER]]&amp;"LAM",'Real Time'!A:E,4,0),"")</f>
        <v/>
      </c>
      <c r="BH2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9" s="30" t="str">
        <f>IFERROR(VLOOKUP(Data_Power_app[[#This Row],[PRO ODER]],'Xuất-Delay-SLT'!B:C,2,0),"")</f>
        <v/>
      </c>
      <c r="BJ239" s="30" t="str">
        <f>IFERROR(VLOOKUP(Data_Power_app[[#This Row],[PRO ODER]],'Plan Lean DC'!A:C,3,0),"")</f>
        <v/>
      </c>
      <c r="BK239" s="30" t="str">
        <f>IFERROR(VLOOKUP(Data_Power_app[[#This Row],[PRO ODER]]&amp;"LEAN_IN",'Real Time'!A:D,4,0),"")</f>
        <v/>
      </c>
      <c r="BL239" s="30" t="str" cm="1">
        <f t="array" ref="BL239">IFERROR(_xlfn.IFS(Data_Power_app[[#This Row],[LEANLINE PLAN]]="","",Data_Power_app[[#This Row],[LEANLINE (REALTIME)]]="","",SEARCH(RIGHT(Data_Power_app[[#This Row],[LEANLINE (REALTIME)]],1),Data_Power_app[[#This Row],[LEANLINE PLAN]],1)&gt;0,"True"),"False")</f>
        <v/>
      </c>
    </row>
    <row r="240" spans="1:64" x14ac:dyDescent="0.25">
      <c r="A240" s="33"/>
      <c r="B240" s="30"/>
      <c r="C240" s="30"/>
      <c r="D240" s="30"/>
      <c r="E240" s="30"/>
      <c r="F240" s="30"/>
      <c r="G240" s="30"/>
      <c r="H240" s="4"/>
      <c r="I240" s="30"/>
      <c r="J240" s="4"/>
      <c r="K240" s="4"/>
      <c r="L240" s="4"/>
      <c r="M240" s="4"/>
      <c r="N240" s="4"/>
      <c r="O240" s="4"/>
      <c r="P240" s="4"/>
      <c r="Q240" s="4"/>
      <c r="R240" s="4"/>
      <c r="S240" s="4"/>
      <c r="T240" s="4"/>
      <c r="U240" s="4"/>
      <c r="V240" s="4"/>
      <c r="W240" s="4"/>
      <c r="X240" s="4"/>
      <c r="Y240" s="4"/>
      <c r="Z240" s="4"/>
      <c r="AA240" s="4"/>
      <c r="AB240" s="4"/>
      <c r="AC240" s="4"/>
      <c r="AD240" s="4"/>
      <c r="AE240" s="4"/>
      <c r="AF240" s="4"/>
      <c r="AG240" s="30"/>
      <c r="AH240" s="30"/>
      <c r="AI240" s="30"/>
      <c r="AJ240" s="30"/>
      <c r="AK240" s="30"/>
      <c r="AL240" s="30"/>
      <c r="AM240" s="30"/>
      <c r="AN240" s="30"/>
      <c r="AO240" s="30"/>
      <c r="AP240" s="30"/>
      <c r="AQ240" s="30"/>
      <c r="AR240" s="30"/>
      <c r="AS240" s="30"/>
      <c r="AT240" s="30"/>
      <c r="AU240" s="30"/>
      <c r="AV240" s="30"/>
      <c r="AW240" s="30"/>
      <c r="AX240" s="30"/>
      <c r="AY240" s="30"/>
      <c r="AZ240" s="3"/>
      <c r="BA240" s="30"/>
      <c r="BB240" s="30"/>
      <c r="BC240" s="30"/>
      <c r="BD240" s="30"/>
      <c r="BE240" s="30"/>
      <c r="BF240" s="30" t="str">
        <f>IFERROR(VLOOKUP(Data_Power_app[[#This Row],[PRO ODER]],'Result'!H:J,3,0),"")</f>
        <v/>
      </c>
      <c r="BG240" s="11" t="str">
        <f>IFERROR(VLOOKUP(Data_Power_app[[#This Row],[PRO ODER]]&amp;"LAM",'Real Time'!A:E,4,0),"")</f>
        <v/>
      </c>
      <c r="BH2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0" s="30" t="str">
        <f>IFERROR(VLOOKUP(Data_Power_app[[#This Row],[PRO ODER]],'Xuất-Delay-SLT'!B:C,2,0),"")</f>
        <v/>
      </c>
      <c r="BJ240" s="30" t="str">
        <f>IFERROR(VLOOKUP(Data_Power_app[[#This Row],[PRO ODER]],'Plan Lean DC'!A:C,3,0),"")</f>
        <v/>
      </c>
      <c r="BK240" s="30" t="str">
        <f>IFERROR(VLOOKUP(Data_Power_app[[#This Row],[PRO ODER]]&amp;"LEAN_IN",'Real Time'!A:D,4,0),"")</f>
        <v/>
      </c>
      <c r="BL240" s="30" t="str" cm="1">
        <f t="array" ref="BL240">IFERROR(_xlfn.IFS(Data_Power_app[[#This Row],[LEANLINE PLAN]]="","",Data_Power_app[[#This Row],[LEANLINE (REALTIME)]]="","",SEARCH(RIGHT(Data_Power_app[[#This Row],[LEANLINE (REALTIME)]],1),Data_Power_app[[#This Row],[LEANLINE PLAN]],1)&gt;0,"True"),"False")</f>
        <v/>
      </c>
    </row>
    <row r="241" spans="1:64" x14ac:dyDescent="0.25">
      <c r="A241" s="33"/>
      <c r="B241" s="30"/>
      <c r="C241" s="30"/>
      <c r="D241" s="30"/>
      <c r="E241" s="30"/>
      <c r="F241" s="30"/>
      <c r="G241" s="30"/>
      <c r="H241" s="4"/>
      <c r="I241" s="30"/>
      <c r="J241" s="4"/>
      <c r="K241" s="4"/>
      <c r="L241" s="4"/>
      <c r="M241" s="4"/>
      <c r="N241" s="4"/>
      <c r="O241" s="4"/>
      <c r="P241" s="4"/>
      <c r="Q241" s="4"/>
      <c r="R241" s="4"/>
      <c r="S241" s="4"/>
      <c r="T241" s="4"/>
      <c r="U241" s="4"/>
      <c r="V241" s="4"/>
      <c r="W241" s="4"/>
      <c r="X241" s="4"/>
      <c r="Y241" s="4"/>
      <c r="Z241" s="4"/>
      <c r="AA241" s="4"/>
      <c r="AB241" s="4"/>
      <c r="AC241" s="4"/>
      <c r="AD241" s="4"/>
      <c r="AE241" s="4"/>
      <c r="AF241" s="4"/>
      <c r="AG241" s="30"/>
      <c r="AH241" s="30"/>
      <c r="AI241" s="30"/>
      <c r="AJ241" s="30"/>
      <c r="AK241" s="30"/>
      <c r="AL241" s="30"/>
      <c r="AM241" s="30"/>
      <c r="AN241" s="30"/>
      <c r="AO241" s="30"/>
      <c r="AP241" s="30"/>
      <c r="AQ241" s="30"/>
      <c r="AR241" s="30"/>
      <c r="AS241" s="30"/>
      <c r="AT241" s="30"/>
      <c r="AU241" s="30"/>
      <c r="AV241" s="30"/>
      <c r="AW241" s="30"/>
      <c r="AX241" s="30"/>
      <c r="AY241" s="30"/>
      <c r="AZ241" s="3"/>
      <c r="BA241" s="30"/>
      <c r="BB241" s="30"/>
      <c r="BC241" s="30"/>
      <c r="BD241" s="30"/>
      <c r="BE241" s="30"/>
      <c r="BF241" s="30" t="str">
        <f>IFERROR(VLOOKUP(Data_Power_app[[#This Row],[PRO ODER]],'Result'!H:J,3,0),"")</f>
        <v/>
      </c>
      <c r="BG241" s="11" t="str">
        <f>IFERROR(VLOOKUP(Data_Power_app[[#This Row],[PRO ODER]]&amp;"LAM",'Real Time'!A:E,4,0),"")</f>
        <v/>
      </c>
      <c r="BH2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1" s="30" t="str">
        <f>IFERROR(VLOOKUP(Data_Power_app[[#This Row],[PRO ODER]],'Xuất-Delay-SLT'!B:C,2,0),"")</f>
        <v/>
      </c>
      <c r="BJ241" s="30" t="str">
        <f>IFERROR(VLOOKUP(Data_Power_app[[#This Row],[PRO ODER]],'Plan Lean DC'!A:C,3,0),"")</f>
        <v/>
      </c>
      <c r="BK241" s="30" t="str">
        <f>IFERROR(VLOOKUP(Data_Power_app[[#This Row],[PRO ODER]]&amp;"LEAN_IN",'Real Time'!A:D,4,0),"")</f>
        <v/>
      </c>
      <c r="BL241" s="30" t="str" cm="1">
        <f t="array" ref="BL241">IFERROR(_xlfn.IFS(Data_Power_app[[#This Row],[LEANLINE PLAN]]="","",Data_Power_app[[#This Row],[LEANLINE (REALTIME)]]="","",SEARCH(RIGHT(Data_Power_app[[#This Row],[LEANLINE (REALTIME)]],1),Data_Power_app[[#This Row],[LEANLINE PLAN]],1)&gt;0,"True"),"False")</f>
        <v/>
      </c>
    </row>
    <row r="242" spans="1:64" x14ac:dyDescent="0.25">
      <c r="A242" s="33"/>
      <c r="B242" s="30"/>
      <c r="C242" s="30"/>
      <c r="D242" s="30"/>
      <c r="E242" s="30"/>
      <c r="F242" s="30"/>
      <c r="G242" s="30"/>
      <c r="H242" s="4"/>
      <c r="I242" s="30"/>
      <c r="J242" s="4"/>
      <c r="K242" s="4"/>
      <c r="L242" s="4"/>
      <c r="M242" s="4"/>
      <c r="N242" s="4"/>
      <c r="O242" s="4"/>
      <c r="P242" s="4"/>
      <c r="Q242" s="4"/>
      <c r="R242" s="4"/>
      <c r="S242" s="4"/>
      <c r="T242" s="4"/>
      <c r="U242" s="4"/>
      <c r="V242" s="4"/>
      <c r="W242" s="4"/>
      <c r="X242" s="4"/>
      <c r="Y242" s="4"/>
      <c r="Z242" s="4"/>
      <c r="AA242" s="4"/>
      <c r="AB242" s="4"/>
      <c r="AC242" s="4"/>
      <c r="AD242" s="4"/>
      <c r="AE242" s="4"/>
      <c r="AF242" s="4"/>
      <c r="AG242" s="30"/>
      <c r="AH242" s="30"/>
      <c r="AI242" s="30"/>
      <c r="AJ242" s="30"/>
      <c r="AK242" s="30"/>
      <c r="AL242" s="30"/>
      <c r="AM242" s="30"/>
      <c r="AN242" s="30"/>
      <c r="AO242" s="30"/>
      <c r="AP242" s="30"/>
      <c r="AQ242" s="30"/>
      <c r="AR242" s="30"/>
      <c r="AS242" s="30"/>
      <c r="AT242" s="30"/>
      <c r="AU242" s="30"/>
      <c r="AV242" s="30"/>
      <c r="AW242" s="30"/>
      <c r="AX242" s="30"/>
      <c r="AY242" s="30"/>
      <c r="AZ242" s="3"/>
      <c r="BA242" s="30"/>
      <c r="BB242" s="30"/>
      <c r="BC242" s="30"/>
      <c r="BD242" s="30"/>
      <c r="BE242" s="30"/>
      <c r="BF242" s="30" t="str">
        <f>IFERROR(VLOOKUP(Data_Power_app[[#This Row],[PRO ODER]],'Result'!H:J,3,0),"")</f>
        <v/>
      </c>
      <c r="BG242" s="11" t="str">
        <f>IFERROR(VLOOKUP(Data_Power_app[[#This Row],[PRO ODER]]&amp;"LAM",'Real Time'!A:E,4,0),"")</f>
        <v/>
      </c>
      <c r="BH2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2" s="30" t="str">
        <f>IFERROR(VLOOKUP(Data_Power_app[[#This Row],[PRO ODER]],'Xuất-Delay-SLT'!B:C,2,0),"")</f>
        <v/>
      </c>
      <c r="BJ242" s="30" t="str">
        <f>IFERROR(VLOOKUP(Data_Power_app[[#This Row],[PRO ODER]],'Plan Lean DC'!A:C,3,0),"")</f>
        <v/>
      </c>
      <c r="BK242" s="30" t="str">
        <f>IFERROR(VLOOKUP(Data_Power_app[[#This Row],[PRO ODER]]&amp;"LEAN_IN",'Real Time'!A:D,4,0),"")</f>
        <v/>
      </c>
      <c r="BL242" s="30" t="str" cm="1">
        <f t="array" ref="BL242">IFERROR(_xlfn.IFS(Data_Power_app[[#This Row],[LEANLINE PLAN]]="","",Data_Power_app[[#This Row],[LEANLINE (REALTIME)]]="","",SEARCH(RIGHT(Data_Power_app[[#This Row],[LEANLINE (REALTIME)]],1),Data_Power_app[[#This Row],[LEANLINE PLAN]],1)&gt;0,"True"),"False")</f>
        <v/>
      </c>
    </row>
    <row r="243" spans="1:64" x14ac:dyDescent="0.25">
      <c r="A243" s="33"/>
      <c r="B243" s="30"/>
      <c r="C243" s="30"/>
      <c r="D243" s="30"/>
      <c r="E243" s="30"/>
      <c r="F243" s="30"/>
      <c r="G243" s="30"/>
      <c r="H243" s="4"/>
      <c r="I243" s="30"/>
      <c r="J243" s="4"/>
      <c r="K243" s="4"/>
      <c r="L243" s="4"/>
      <c r="M243" s="4"/>
      <c r="N243" s="4"/>
      <c r="O243" s="4"/>
      <c r="P243" s="4"/>
      <c r="Q243" s="4"/>
      <c r="R243" s="4"/>
      <c r="S243" s="4"/>
      <c r="T243" s="4"/>
      <c r="U243" s="4"/>
      <c r="V243" s="4"/>
      <c r="W243" s="4"/>
      <c r="X243" s="4"/>
      <c r="Y243" s="4"/>
      <c r="Z243" s="4"/>
      <c r="AA243" s="4"/>
      <c r="AB243" s="4"/>
      <c r="AC243" s="4"/>
      <c r="AD243" s="4"/>
      <c r="AE243" s="4"/>
      <c r="AF243" s="4"/>
      <c r="AG243" s="30"/>
      <c r="AH243" s="30"/>
      <c r="AI243" s="30"/>
      <c r="AJ243" s="30"/>
      <c r="AK243" s="30"/>
      <c r="AL243" s="30"/>
      <c r="AM243" s="30"/>
      <c r="AN243" s="30"/>
      <c r="AO243" s="30"/>
      <c r="AP243" s="30"/>
      <c r="AQ243" s="30"/>
      <c r="AR243" s="30"/>
      <c r="AS243" s="30"/>
      <c r="AT243" s="30"/>
      <c r="AU243" s="30"/>
      <c r="AV243" s="30"/>
      <c r="AW243" s="30"/>
      <c r="AX243" s="30"/>
      <c r="AY243" s="30"/>
      <c r="AZ243" s="3"/>
      <c r="BA243" s="30"/>
      <c r="BB243" s="30"/>
      <c r="BC243" s="30"/>
      <c r="BD243" s="30"/>
      <c r="BE243" s="30"/>
      <c r="BF243" s="30" t="str">
        <f>IFERROR(VLOOKUP(Data_Power_app[[#This Row],[PRO ODER]],'Result'!H:J,3,0),"")</f>
        <v/>
      </c>
      <c r="BG243" s="11" t="str">
        <f>IFERROR(VLOOKUP(Data_Power_app[[#This Row],[PRO ODER]]&amp;"LAM",'Real Time'!A:E,4,0),"")</f>
        <v/>
      </c>
      <c r="BH2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3" s="30" t="str">
        <f>IFERROR(VLOOKUP(Data_Power_app[[#This Row],[PRO ODER]],'Xuất-Delay-SLT'!B:C,2,0),"")</f>
        <v/>
      </c>
      <c r="BJ243" s="30" t="str">
        <f>IFERROR(VLOOKUP(Data_Power_app[[#This Row],[PRO ODER]],'Plan Lean DC'!A:C,3,0),"")</f>
        <v/>
      </c>
      <c r="BK243" s="30" t="str">
        <f>IFERROR(VLOOKUP(Data_Power_app[[#This Row],[PRO ODER]]&amp;"LEAN_IN",'Real Time'!A:D,4,0),"")</f>
        <v/>
      </c>
      <c r="BL243" s="30" t="str" cm="1">
        <f t="array" ref="BL243">IFERROR(_xlfn.IFS(Data_Power_app[[#This Row],[LEANLINE PLAN]]="","",Data_Power_app[[#This Row],[LEANLINE (REALTIME)]]="","",SEARCH(RIGHT(Data_Power_app[[#This Row],[LEANLINE (REALTIME)]],1),Data_Power_app[[#This Row],[LEANLINE PLAN]],1)&gt;0,"True"),"False")</f>
        <v/>
      </c>
    </row>
    <row r="244" spans="1:64" x14ac:dyDescent="0.25">
      <c r="A244" s="33"/>
      <c r="B244" s="30"/>
      <c r="C244" s="30"/>
      <c r="D244" s="30"/>
      <c r="E244" s="30"/>
      <c r="F244" s="30"/>
      <c r="G244" s="30"/>
      <c r="H244" s="4"/>
      <c r="I244" s="30"/>
      <c r="J244" s="4"/>
      <c r="K244" s="4"/>
      <c r="L244" s="4"/>
      <c r="M244" s="4"/>
      <c r="N244" s="4"/>
      <c r="O244" s="4"/>
      <c r="P244" s="4"/>
      <c r="Q244" s="4"/>
      <c r="R244" s="4"/>
      <c r="S244" s="4"/>
      <c r="T244" s="4"/>
      <c r="U244" s="4"/>
      <c r="V244" s="4"/>
      <c r="W244" s="4"/>
      <c r="X244" s="4"/>
      <c r="Y244" s="4"/>
      <c r="Z244" s="4"/>
      <c r="AA244" s="4"/>
      <c r="AB244" s="4"/>
      <c r="AC244" s="4"/>
      <c r="AD244" s="4"/>
      <c r="AE244" s="4"/>
      <c r="AF244" s="4"/>
      <c r="AG244" s="30"/>
      <c r="AH244" s="30"/>
      <c r="AI244" s="30"/>
      <c r="AJ244" s="30"/>
      <c r="AK244" s="30"/>
      <c r="AL244" s="30"/>
      <c r="AM244" s="30"/>
      <c r="AN244" s="30"/>
      <c r="AO244" s="30"/>
      <c r="AP244" s="30"/>
      <c r="AQ244" s="30"/>
      <c r="AR244" s="30"/>
      <c r="AS244" s="30"/>
      <c r="AT244" s="30"/>
      <c r="AU244" s="30"/>
      <c r="AV244" s="30"/>
      <c r="AW244" s="30"/>
      <c r="AX244" s="30"/>
      <c r="AY244" s="30"/>
      <c r="AZ244" s="3"/>
      <c r="BA244" s="30"/>
      <c r="BB244" s="30"/>
      <c r="BC244" s="30"/>
      <c r="BD244" s="30"/>
      <c r="BE244" s="30"/>
      <c r="BF244" s="30" t="str">
        <f>IFERROR(VLOOKUP(Data_Power_app[[#This Row],[PRO ODER]],'Result'!H:J,3,0),"")</f>
        <v/>
      </c>
      <c r="BG244" s="11" t="str">
        <f>IFERROR(VLOOKUP(Data_Power_app[[#This Row],[PRO ODER]]&amp;"LAM",'Real Time'!A:E,4,0),"")</f>
        <v/>
      </c>
      <c r="BH2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4" s="30" t="str">
        <f>IFERROR(VLOOKUP(Data_Power_app[[#This Row],[PRO ODER]],'Xuất-Delay-SLT'!B:C,2,0),"")</f>
        <v/>
      </c>
      <c r="BJ244" s="30" t="str">
        <f>IFERROR(VLOOKUP(Data_Power_app[[#This Row],[PRO ODER]],'Plan Lean DC'!A:C,3,0),"")</f>
        <v/>
      </c>
      <c r="BK244" s="30" t="str">
        <f>IFERROR(VLOOKUP(Data_Power_app[[#This Row],[PRO ODER]]&amp;"LEAN_IN",'Real Time'!A:D,4,0),"")</f>
        <v/>
      </c>
      <c r="BL244" s="30" t="str" cm="1">
        <f t="array" ref="BL244">IFERROR(_xlfn.IFS(Data_Power_app[[#This Row],[LEANLINE PLAN]]="","",Data_Power_app[[#This Row],[LEANLINE (REALTIME)]]="","",SEARCH(RIGHT(Data_Power_app[[#This Row],[LEANLINE (REALTIME)]],1),Data_Power_app[[#This Row],[LEANLINE PLAN]],1)&gt;0,"True"),"False")</f>
        <v/>
      </c>
    </row>
    <row r="245" spans="1:64" x14ac:dyDescent="0.25">
      <c r="A245" s="33"/>
      <c r="B245" s="30"/>
      <c r="C245" s="30"/>
      <c r="D245" s="30"/>
      <c r="E245" s="30"/>
      <c r="F245" s="30"/>
      <c r="G245" s="30"/>
      <c r="H245" s="4"/>
      <c r="I245" s="30"/>
      <c r="J245" s="4"/>
      <c r="K245" s="4"/>
      <c r="L245" s="4"/>
      <c r="M245" s="4"/>
      <c r="N245" s="4"/>
      <c r="O245" s="4"/>
      <c r="P245" s="4"/>
      <c r="Q245" s="4"/>
      <c r="R245" s="4"/>
      <c r="S245" s="4"/>
      <c r="T245" s="4"/>
      <c r="U245" s="4"/>
      <c r="V245" s="4"/>
      <c r="W245" s="4"/>
      <c r="X245" s="4"/>
      <c r="Y245" s="4"/>
      <c r="Z245" s="4"/>
      <c r="AA245" s="4"/>
      <c r="AB245" s="4"/>
      <c r="AC245" s="4"/>
      <c r="AD245" s="4"/>
      <c r="AE245" s="4"/>
      <c r="AF245" s="4"/>
      <c r="AG245" s="30"/>
      <c r="AH245" s="30"/>
      <c r="AI245" s="30"/>
      <c r="AJ245" s="30"/>
      <c r="AK245" s="30"/>
      <c r="AL245" s="30"/>
      <c r="AM245" s="30"/>
      <c r="AN245" s="30"/>
      <c r="AO245" s="30"/>
      <c r="AP245" s="30"/>
      <c r="AQ245" s="30"/>
      <c r="AR245" s="30"/>
      <c r="AS245" s="30"/>
      <c r="AT245" s="30"/>
      <c r="AU245" s="30"/>
      <c r="AV245" s="30"/>
      <c r="AW245" s="30"/>
      <c r="AX245" s="30"/>
      <c r="AY245" s="30"/>
      <c r="AZ245" s="3"/>
      <c r="BA245" s="30"/>
      <c r="BB245" s="30"/>
      <c r="BC245" s="30"/>
      <c r="BD245" s="30"/>
      <c r="BE245" s="30"/>
      <c r="BF245" s="30" t="str">
        <f>IFERROR(VLOOKUP(Data_Power_app[[#This Row],[PRO ODER]],'Result'!H:J,3,0),"")</f>
        <v/>
      </c>
      <c r="BG245" s="11" t="str">
        <f>IFERROR(VLOOKUP(Data_Power_app[[#This Row],[PRO ODER]]&amp;"LAM",'Real Time'!A:E,4,0),"")</f>
        <v/>
      </c>
      <c r="BH2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5" s="30" t="str">
        <f>IFERROR(VLOOKUP(Data_Power_app[[#This Row],[PRO ODER]],'Xuất-Delay-SLT'!B:C,2,0),"")</f>
        <v/>
      </c>
      <c r="BJ245" s="30" t="str">
        <f>IFERROR(VLOOKUP(Data_Power_app[[#This Row],[PRO ODER]],'Plan Lean DC'!A:C,3,0),"")</f>
        <v/>
      </c>
      <c r="BK245" s="30" t="str">
        <f>IFERROR(VLOOKUP(Data_Power_app[[#This Row],[PRO ODER]]&amp;"LEAN_IN",'Real Time'!A:D,4,0),"")</f>
        <v/>
      </c>
      <c r="BL245" s="30" t="str" cm="1">
        <f t="array" ref="BL245">IFERROR(_xlfn.IFS(Data_Power_app[[#This Row],[LEANLINE PLAN]]="","",Data_Power_app[[#This Row],[LEANLINE (REALTIME)]]="","",SEARCH(RIGHT(Data_Power_app[[#This Row],[LEANLINE (REALTIME)]],1),Data_Power_app[[#This Row],[LEANLINE PLAN]],1)&gt;0,"True"),"False")</f>
        <v/>
      </c>
    </row>
    <row r="246" spans="1:64" x14ac:dyDescent="0.25">
      <c r="A246" s="33"/>
      <c r="B246" s="30"/>
      <c r="C246" s="30"/>
      <c r="D246" s="30"/>
      <c r="E246" s="30"/>
      <c r="F246" s="30"/>
      <c r="G246" s="30"/>
      <c r="H246" s="4"/>
      <c r="I246" s="30"/>
      <c r="J246" s="4"/>
      <c r="K246" s="4"/>
      <c r="L246" s="4"/>
      <c r="M246" s="4"/>
      <c r="N246" s="4"/>
      <c r="O246" s="4"/>
      <c r="P246" s="4"/>
      <c r="Q246" s="4"/>
      <c r="R246" s="4"/>
      <c r="S246" s="4"/>
      <c r="T246" s="4"/>
      <c r="U246" s="4"/>
      <c r="V246" s="4"/>
      <c r="W246" s="4"/>
      <c r="X246" s="4"/>
      <c r="Y246" s="4"/>
      <c r="Z246" s="4"/>
      <c r="AA246" s="4"/>
      <c r="AB246" s="4"/>
      <c r="AC246" s="4"/>
      <c r="AD246" s="4"/>
      <c r="AE246" s="4"/>
      <c r="AF246" s="4"/>
      <c r="AG246" s="30"/>
      <c r="AH246" s="30"/>
      <c r="AI246" s="30"/>
      <c r="AJ246" s="30"/>
      <c r="AK246" s="30"/>
      <c r="AL246" s="30"/>
      <c r="AM246" s="30"/>
      <c r="AN246" s="30"/>
      <c r="AO246" s="30"/>
      <c r="AP246" s="30"/>
      <c r="AQ246" s="30"/>
      <c r="AR246" s="30"/>
      <c r="AS246" s="30"/>
      <c r="AT246" s="30"/>
      <c r="AU246" s="30"/>
      <c r="AV246" s="30"/>
      <c r="AW246" s="30"/>
      <c r="AX246" s="30"/>
      <c r="AY246" s="30"/>
      <c r="AZ246" s="3"/>
      <c r="BA246" s="30"/>
      <c r="BB246" s="30"/>
      <c r="BC246" s="30"/>
      <c r="BD246" s="30"/>
      <c r="BE246" s="30"/>
      <c r="BF246" s="30" t="str">
        <f>IFERROR(VLOOKUP(Data_Power_app[[#This Row],[PRO ODER]],'Result'!H:J,3,0),"")</f>
        <v/>
      </c>
      <c r="BG246" s="11" t="str">
        <f>IFERROR(VLOOKUP(Data_Power_app[[#This Row],[PRO ODER]]&amp;"LAM",'Real Time'!A:E,4,0),"")</f>
        <v/>
      </c>
      <c r="BH2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6" s="30" t="str">
        <f>IFERROR(VLOOKUP(Data_Power_app[[#This Row],[PRO ODER]],'Xuất-Delay-SLT'!B:C,2,0),"")</f>
        <v/>
      </c>
      <c r="BJ246" s="30" t="str">
        <f>IFERROR(VLOOKUP(Data_Power_app[[#This Row],[PRO ODER]],'Plan Lean DC'!A:C,3,0),"")</f>
        <v/>
      </c>
      <c r="BK246" s="30" t="str">
        <f>IFERROR(VLOOKUP(Data_Power_app[[#This Row],[PRO ODER]]&amp;"LEAN_IN",'Real Time'!A:D,4,0),"")</f>
        <v/>
      </c>
      <c r="BL246" s="30" t="str" cm="1">
        <f t="array" ref="BL246">IFERROR(_xlfn.IFS(Data_Power_app[[#This Row],[LEANLINE PLAN]]="","",Data_Power_app[[#This Row],[LEANLINE (REALTIME)]]="","",SEARCH(RIGHT(Data_Power_app[[#This Row],[LEANLINE (REALTIME)]],1),Data_Power_app[[#This Row],[LEANLINE PLAN]],1)&gt;0,"True"),"False")</f>
        <v/>
      </c>
    </row>
    <row r="247" spans="1:64" x14ac:dyDescent="0.25">
      <c r="A247" s="33"/>
      <c r="B247" s="30"/>
      <c r="C247" s="30"/>
      <c r="D247" s="30"/>
      <c r="E247" s="30"/>
      <c r="F247" s="30"/>
      <c r="G247" s="30"/>
      <c r="H247" s="4"/>
      <c r="I247" s="30"/>
      <c r="J247" s="4"/>
      <c r="K247" s="4"/>
      <c r="L247" s="4"/>
      <c r="M247" s="4"/>
      <c r="N247" s="4"/>
      <c r="O247" s="4"/>
      <c r="P247" s="4"/>
      <c r="Q247" s="4"/>
      <c r="R247" s="4"/>
      <c r="S247" s="4"/>
      <c r="T247" s="4"/>
      <c r="U247" s="4"/>
      <c r="V247" s="4"/>
      <c r="W247" s="4"/>
      <c r="X247" s="4"/>
      <c r="Y247" s="4"/>
      <c r="Z247" s="4"/>
      <c r="AA247" s="4"/>
      <c r="AB247" s="4"/>
      <c r="AC247" s="4"/>
      <c r="AD247" s="4"/>
      <c r="AE247" s="4"/>
      <c r="AF247" s="4"/>
      <c r="AG247" s="30"/>
      <c r="AH247" s="30"/>
      <c r="AI247" s="30"/>
      <c r="AJ247" s="30"/>
      <c r="AK247" s="30"/>
      <c r="AL247" s="30"/>
      <c r="AM247" s="30"/>
      <c r="AN247" s="30"/>
      <c r="AO247" s="30"/>
      <c r="AP247" s="30"/>
      <c r="AQ247" s="30"/>
      <c r="AR247" s="30"/>
      <c r="AS247" s="30"/>
      <c r="AT247" s="30"/>
      <c r="AU247" s="30"/>
      <c r="AV247" s="30"/>
      <c r="AW247" s="30"/>
      <c r="AX247" s="30"/>
      <c r="AY247" s="30"/>
      <c r="AZ247" s="3"/>
      <c r="BA247" s="30"/>
      <c r="BB247" s="30"/>
      <c r="BC247" s="30"/>
      <c r="BD247" s="30"/>
      <c r="BE247" s="30"/>
      <c r="BF247" s="30" t="str">
        <f>IFERROR(VLOOKUP(Data_Power_app[[#This Row],[PRO ODER]],'Result'!H:J,3,0),"")</f>
        <v/>
      </c>
      <c r="BG247" s="11" t="str">
        <f>IFERROR(VLOOKUP(Data_Power_app[[#This Row],[PRO ODER]]&amp;"LAM",'Real Time'!A:E,4,0),"")</f>
        <v/>
      </c>
      <c r="BH2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7" s="30" t="str">
        <f>IFERROR(VLOOKUP(Data_Power_app[[#This Row],[PRO ODER]],'Xuất-Delay-SLT'!B:C,2,0),"")</f>
        <v/>
      </c>
      <c r="BJ247" s="30" t="str">
        <f>IFERROR(VLOOKUP(Data_Power_app[[#This Row],[PRO ODER]],'Plan Lean DC'!A:C,3,0),"")</f>
        <v/>
      </c>
      <c r="BK247" s="30" t="str">
        <f>IFERROR(VLOOKUP(Data_Power_app[[#This Row],[PRO ODER]]&amp;"LEAN_IN",'Real Time'!A:D,4,0),"")</f>
        <v/>
      </c>
      <c r="BL247" s="30" t="str" cm="1">
        <f t="array" ref="BL247">IFERROR(_xlfn.IFS(Data_Power_app[[#This Row],[LEANLINE PLAN]]="","",Data_Power_app[[#This Row],[LEANLINE (REALTIME)]]="","",SEARCH(RIGHT(Data_Power_app[[#This Row],[LEANLINE (REALTIME)]],1),Data_Power_app[[#This Row],[LEANLINE PLAN]],1)&gt;0,"True"),"False")</f>
        <v/>
      </c>
    </row>
    <row r="248" spans="1:64" x14ac:dyDescent="0.25">
      <c r="A248" s="33"/>
      <c r="B248" s="30"/>
      <c r="C248" s="30"/>
      <c r="D248" s="30"/>
      <c r="E248" s="30"/>
      <c r="F248" s="30"/>
      <c r="G248" s="30"/>
      <c r="H248" s="4"/>
      <c r="I248" s="30"/>
      <c r="J248" s="4"/>
      <c r="K248" s="4"/>
      <c r="L248" s="4"/>
      <c r="M248" s="4"/>
      <c r="N248" s="4"/>
      <c r="O248" s="4"/>
      <c r="P248" s="4"/>
      <c r="Q248" s="4"/>
      <c r="R248" s="4"/>
      <c r="S248" s="4"/>
      <c r="T248" s="4"/>
      <c r="U248" s="4"/>
      <c r="V248" s="4"/>
      <c r="W248" s="4"/>
      <c r="X248" s="4"/>
      <c r="Y248" s="4"/>
      <c r="Z248" s="4"/>
      <c r="AA248" s="4"/>
      <c r="AB248" s="4"/>
      <c r="AC248" s="4"/>
      <c r="AD248" s="4"/>
      <c r="AE248" s="4"/>
      <c r="AF248" s="4"/>
      <c r="AG248" s="30"/>
      <c r="AH248" s="30"/>
      <c r="AI248" s="30"/>
      <c r="AJ248" s="30"/>
      <c r="AK248" s="30"/>
      <c r="AL248" s="30"/>
      <c r="AM248" s="30"/>
      <c r="AN248" s="30"/>
      <c r="AO248" s="30"/>
      <c r="AP248" s="30"/>
      <c r="AQ248" s="30"/>
      <c r="AR248" s="30"/>
      <c r="AS248" s="30"/>
      <c r="AT248" s="30"/>
      <c r="AU248" s="30"/>
      <c r="AV248" s="30"/>
      <c r="AW248" s="30"/>
      <c r="AX248" s="30"/>
      <c r="AY248" s="30"/>
      <c r="AZ248" s="3"/>
      <c r="BA248" s="30"/>
      <c r="BB248" s="30"/>
      <c r="BC248" s="30"/>
      <c r="BD248" s="30"/>
      <c r="BE248" s="30"/>
      <c r="BF248" s="30" t="str">
        <f>IFERROR(VLOOKUP(Data_Power_app[[#This Row],[PRO ODER]],'Result'!H:J,3,0),"")</f>
        <v/>
      </c>
      <c r="BG248" s="11" t="str">
        <f>IFERROR(VLOOKUP(Data_Power_app[[#This Row],[PRO ODER]]&amp;"LAM",'Real Time'!A:E,4,0),"")</f>
        <v/>
      </c>
      <c r="BH2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8" s="30" t="str">
        <f>IFERROR(VLOOKUP(Data_Power_app[[#This Row],[PRO ODER]],'Xuất-Delay-SLT'!B:C,2,0),"")</f>
        <v/>
      </c>
      <c r="BJ248" s="30" t="str">
        <f>IFERROR(VLOOKUP(Data_Power_app[[#This Row],[PRO ODER]],'Plan Lean DC'!A:C,3,0),"")</f>
        <v/>
      </c>
      <c r="BK248" s="30" t="str">
        <f>IFERROR(VLOOKUP(Data_Power_app[[#This Row],[PRO ODER]]&amp;"LEAN_IN",'Real Time'!A:D,4,0),"")</f>
        <v/>
      </c>
      <c r="BL248" s="30" t="str" cm="1">
        <f t="array" ref="BL248">IFERROR(_xlfn.IFS(Data_Power_app[[#This Row],[LEANLINE PLAN]]="","",Data_Power_app[[#This Row],[LEANLINE (REALTIME)]]="","",SEARCH(RIGHT(Data_Power_app[[#This Row],[LEANLINE (REALTIME)]],1),Data_Power_app[[#This Row],[LEANLINE PLAN]],1)&gt;0,"True"),"False")</f>
        <v/>
      </c>
    </row>
    <row r="249" spans="1:64" x14ac:dyDescent="0.25">
      <c r="A249" s="33"/>
      <c r="B249" s="30"/>
      <c r="C249" s="30"/>
      <c r="D249" s="30"/>
      <c r="E249" s="30"/>
      <c r="F249" s="30"/>
      <c r="G249" s="30"/>
      <c r="H249" s="4"/>
      <c r="I249" s="30"/>
      <c r="J249" s="4"/>
      <c r="K249" s="4"/>
      <c r="L249" s="4"/>
      <c r="M249" s="4"/>
      <c r="N249" s="4"/>
      <c r="O249" s="4"/>
      <c r="P249" s="4"/>
      <c r="Q249" s="4"/>
      <c r="R249" s="4"/>
      <c r="S249" s="4"/>
      <c r="T249" s="4"/>
      <c r="U249" s="4"/>
      <c r="V249" s="4"/>
      <c r="W249" s="4"/>
      <c r="X249" s="4"/>
      <c r="Y249" s="4"/>
      <c r="Z249" s="4"/>
      <c r="AA249" s="4"/>
      <c r="AB249" s="4"/>
      <c r="AC249" s="4"/>
      <c r="AD249" s="4"/>
      <c r="AE249" s="4"/>
      <c r="AF249" s="4"/>
      <c r="AG249" s="30"/>
      <c r="AH249" s="30"/>
      <c r="AI249" s="30"/>
      <c r="AJ249" s="30"/>
      <c r="AK249" s="30"/>
      <c r="AL249" s="30"/>
      <c r="AM249" s="30"/>
      <c r="AN249" s="30"/>
      <c r="AO249" s="30"/>
      <c r="AP249" s="30"/>
      <c r="AQ249" s="30"/>
      <c r="AR249" s="30"/>
      <c r="AS249" s="30"/>
      <c r="AT249" s="30"/>
      <c r="AU249" s="30"/>
      <c r="AV249" s="30"/>
      <c r="AW249" s="30"/>
      <c r="AX249" s="30"/>
      <c r="AY249" s="30"/>
      <c r="AZ249" s="3"/>
      <c r="BA249" s="30"/>
      <c r="BB249" s="30"/>
      <c r="BC249" s="30"/>
      <c r="BD249" s="30"/>
      <c r="BE249" s="30"/>
      <c r="BF249" s="30" t="str">
        <f>IFERROR(VLOOKUP(Data_Power_app[[#This Row],[PRO ODER]],'Result'!H:J,3,0),"")</f>
        <v/>
      </c>
      <c r="BG249" s="11" t="str">
        <f>IFERROR(VLOOKUP(Data_Power_app[[#This Row],[PRO ODER]]&amp;"LAM",'Real Time'!A:E,4,0),"")</f>
        <v/>
      </c>
      <c r="BH2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9" s="30" t="str">
        <f>IFERROR(VLOOKUP(Data_Power_app[[#This Row],[PRO ODER]],'Xuất-Delay-SLT'!B:C,2,0),"")</f>
        <v/>
      </c>
      <c r="BJ249" s="30" t="str">
        <f>IFERROR(VLOOKUP(Data_Power_app[[#This Row],[PRO ODER]],'Plan Lean DC'!A:C,3,0),"")</f>
        <v/>
      </c>
      <c r="BK249" s="30" t="str">
        <f>IFERROR(VLOOKUP(Data_Power_app[[#This Row],[PRO ODER]]&amp;"LEAN_IN",'Real Time'!A:D,4,0),"")</f>
        <v/>
      </c>
      <c r="BL249" s="30" t="str" cm="1">
        <f t="array" ref="BL249">IFERROR(_xlfn.IFS(Data_Power_app[[#This Row],[LEANLINE PLAN]]="","",Data_Power_app[[#This Row],[LEANLINE (REALTIME)]]="","",SEARCH(RIGHT(Data_Power_app[[#This Row],[LEANLINE (REALTIME)]],1),Data_Power_app[[#This Row],[LEANLINE PLAN]],1)&gt;0,"True"),"False")</f>
        <v/>
      </c>
    </row>
    <row r="250" spans="1:64" x14ac:dyDescent="0.25">
      <c r="A250" s="33"/>
      <c r="B250" s="30"/>
      <c r="C250" s="30"/>
      <c r="D250" s="30"/>
      <c r="E250" s="30"/>
      <c r="F250" s="30"/>
      <c r="G250" s="30"/>
      <c r="H250" s="4"/>
      <c r="I250" s="30"/>
      <c r="J250" s="4"/>
      <c r="K250" s="4"/>
      <c r="L250" s="4"/>
      <c r="M250" s="4"/>
      <c r="N250" s="4"/>
      <c r="O250" s="4"/>
      <c r="P250" s="4"/>
      <c r="Q250" s="4"/>
      <c r="R250" s="4"/>
      <c r="S250" s="4"/>
      <c r="T250" s="4"/>
      <c r="U250" s="4"/>
      <c r="V250" s="4"/>
      <c r="W250" s="4"/>
      <c r="X250" s="4"/>
      <c r="Y250" s="4"/>
      <c r="Z250" s="4"/>
      <c r="AA250" s="4"/>
      <c r="AB250" s="4"/>
      <c r="AC250" s="4"/>
      <c r="AD250" s="4"/>
      <c r="AE250" s="4"/>
      <c r="AF250" s="4"/>
      <c r="AG250" s="30"/>
      <c r="AH250" s="30"/>
      <c r="AI250" s="30"/>
      <c r="AJ250" s="30"/>
      <c r="AK250" s="30"/>
      <c r="AL250" s="30"/>
      <c r="AM250" s="30"/>
      <c r="AN250" s="30"/>
      <c r="AO250" s="30"/>
      <c r="AP250" s="30"/>
      <c r="AQ250" s="30"/>
      <c r="AR250" s="30"/>
      <c r="AS250" s="30"/>
      <c r="AT250" s="30"/>
      <c r="AU250" s="30"/>
      <c r="AV250" s="30"/>
      <c r="AW250" s="30"/>
      <c r="AX250" s="30"/>
      <c r="AY250" s="30"/>
      <c r="AZ250" s="3"/>
      <c r="BA250" s="30"/>
      <c r="BB250" s="30"/>
      <c r="BC250" s="30"/>
      <c r="BD250" s="30"/>
      <c r="BE250" s="30"/>
      <c r="BF250" s="30" t="str">
        <f>IFERROR(VLOOKUP(Data_Power_app[[#This Row],[PRO ODER]],'Result'!H:J,3,0),"")</f>
        <v/>
      </c>
      <c r="BG250" s="11" t="str">
        <f>IFERROR(VLOOKUP(Data_Power_app[[#This Row],[PRO ODER]]&amp;"LAM",'Real Time'!A:E,4,0),"")</f>
        <v/>
      </c>
      <c r="BH2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0" s="30" t="str">
        <f>IFERROR(VLOOKUP(Data_Power_app[[#This Row],[PRO ODER]],'Xuất-Delay-SLT'!B:C,2,0),"")</f>
        <v/>
      </c>
      <c r="BJ250" s="30" t="str">
        <f>IFERROR(VLOOKUP(Data_Power_app[[#This Row],[PRO ODER]],'Plan Lean DC'!A:C,3,0),"")</f>
        <v/>
      </c>
      <c r="BK250" s="30" t="str">
        <f>IFERROR(VLOOKUP(Data_Power_app[[#This Row],[PRO ODER]]&amp;"LEAN_IN",'Real Time'!A:D,4,0),"")</f>
        <v/>
      </c>
      <c r="BL250" s="30" t="str" cm="1">
        <f t="array" ref="BL250">IFERROR(_xlfn.IFS(Data_Power_app[[#This Row],[LEANLINE PLAN]]="","",Data_Power_app[[#This Row],[LEANLINE (REALTIME)]]="","",SEARCH(RIGHT(Data_Power_app[[#This Row],[LEANLINE (REALTIME)]],1),Data_Power_app[[#This Row],[LEANLINE PLAN]],1)&gt;0,"True"),"False")</f>
        <v/>
      </c>
    </row>
    <row r="251" spans="1:64" x14ac:dyDescent="0.25">
      <c r="A251" s="33"/>
      <c r="B251" s="30"/>
      <c r="C251" s="30"/>
      <c r="D251" s="30"/>
      <c r="E251" s="30"/>
      <c r="F251" s="30"/>
      <c r="G251" s="30"/>
      <c r="H251" s="4"/>
      <c r="I251" s="30"/>
      <c r="J251" s="4"/>
      <c r="K251" s="4"/>
      <c r="L251" s="4"/>
      <c r="M251" s="4"/>
      <c r="N251" s="4"/>
      <c r="O251" s="4"/>
      <c r="P251" s="4"/>
      <c r="Q251" s="4"/>
      <c r="R251" s="4"/>
      <c r="S251" s="4"/>
      <c r="T251" s="4"/>
      <c r="U251" s="4"/>
      <c r="V251" s="4"/>
      <c r="W251" s="4"/>
      <c r="X251" s="4"/>
      <c r="Y251" s="4"/>
      <c r="Z251" s="4"/>
      <c r="AA251" s="4"/>
      <c r="AB251" s="4"/>
      <c r="AC251" s="4"/>
      <c r="AD251" s="4"/>
      <c r="AE251" s="4"/>
      <c r="AF251" s="4"/>
      <c r="AG251" s="30"/>
      <c r="AH251" s="30"/>
      <c r="AI251" s="30"/>
      <c r="AJ251" s="30"/>
      <c r="AK251" s="30"/>
      <c r="AL251" s="30"/>
      <c r="AM251" s="30"/>
      <c r="AN251" s="30"/>
      <c r="AO251" s="30"/>
      <c r="AP251" s="30"/>
      <c r="AQ251" s="30"/>
      <c r="AR251" s="30"/>
      <c r="AS251" s="30"/>
      <c r="AT251" s="30"/>
      <c r="AU251" s="30"/>
      <c r="AV251" s="30"/>
      <c r="AW251" s="30"/>
      <c r="AX251" s="30"/>
      <c r="AY251" s="30"/>
      <c r="AZ251" s="3"/>
      <c r="BA251" s="30"/>
      <c r="BB251" s="30"/>
      <c r="BC251" s="30"/>
      <c r="BD251" s="30"/>
      <c r="BE251" s="30"/>
      <c r="BF251" s="30" t="str">
        <f>IFERROR(VLOOKUP(Data_Power_app[[#This Row],[PRO ODER]],'Result'!H:J,3,0),"")</f>
        <v/>
      </c>
      <c r="BG251" s="11" t="str">
        <f>IFERROR(VLOOKUP(Data_Power_app[[#This Row],[PRO ODER]]&amp;"LAM",'Real Time'!A:E,4,0),"")</f>
        <v/>
      </c>
      <c r="BH2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1" s="30" t="str">
        <f>IFERROR(VLOOKUP(Data_Power_app[[#This Row],[PRO ODER]],'Xuất-Delay-SLT'!B:C,2,0),"")</f>
        <v/>
      </c>
      <c r="BJ251" s="30" t="str">
        <f>IFERROR(VLOOKUP(Data_Power_app[[#This Row],[PRO ODER]],'Plan Lean DC'!A:C,3,0),"")</f>
        <v/>
      </c>
      <c r="BK251" s="30" t="str">
        <f>IFERROR(VLOOKUP(Data_Power_app[[#This Row],[PRO ODER]]&amp;"LEAN_IN",'Real Time'!A:D,4,0),"")</f>
        <v/>
      </c>
      <c r="BL251" s="30" t="str" cm="1">
        <f t="array" ref="BL251">IFERROR(_xlfn.IFS(Data_Power_app[[#This Row],[LEANLINE PLAN]]="","",Data_Power_app[[#This Row],[LEANLINE (REALTIME)]]="","",SEARCH(RIGHT(Data_Power_app[[#This Row],[LEANLINE (REALTIME)]],1),Data_Power_app[[#This Row],[LEANLINE PLAN]],1)&gt;0,"True"),"False")</f>
        <v/>
      </c>
    </row>
    <row r="252" spans="1:64" x14ac:dyDescent="0.25">
      <c r="A252" s="33"/>
      <c r="B252" s="30"/>
      <c r="C252" s="30"/>
      <c r="D252" s="30"/>
      <c r="E252" s="30"/>
      <c r="F252" s="30"/>
      <c r="G252" s="30"/>
      <c r="H252" s="4"/>
      <c r="I252" s="30"/>
      <c r="J252" s="4"/>
      <c r="K252" s="4"/>
      <c r="L252" s="4"/>
      <c r="M252" s="4"/>
      <c r="N252" s="4"/>
      <c r="O252" s="4"/>
      <c r="P252" s="4"/>
      <c r="Q252" s="4"/>
      <c r="R252" s="4"/>
      <c r="S252" s="4"/>
      <c r="T252" s="4"/>
      <c r="U252" s="4"/>
      <c r="V252" s="4"/>
      <c r="W252" s="4"/>
      <c r="X252" s="4"/>
      <c r="Y252" s="4"/>
      <c r="Z252" s="4"/>
      <c r="AA252" s="4"/>
      <c r="AB252" s="4"/>
      <c r="AC252" s="4"/>
      <c r="AD252" s="4"/>
      <c r="AE252" s="4"/>
      <c r="AF252" s="4"/>
      <c r="AG252" s="30"/>
      <c r="AH252" s="30"/>
      <c r="AI252" s="30"/>
      <c r="AJ252" s="30"/>
      <c r="AK252" s="30"/>
      <c r="AL252" s="30"/>
      <c r="AM252" s="30"/>
      <c r="AN252" s="30"/>
      <c r="AO252" s="30"/>
      <c r="AP252" s="30"/>
      <c r="AQ252" s="30"/>
      <c r="AR252" s="30"/>
      <c r="AS252" s="30"/>
      <c r="AT252" s="30"/>
      <c r="AU252" s="30"/>
      <c r="AV252" s="30"/>
      <c r="AW252" s="30"/>
      <c r="AX252" s="30"/>
      <c r="AY252" s="30"/>
      <c r="AZ252" s="3"/>
      <c r="BA252" s="30"/>
      <c r="BB252" s="30"/>
      <c r="BC252" s="30"/>
      <c r="BD252" s="30"/>
      <c r="BE252" s="30"/>
      <c r="BF252" s="30" t="str">
        <f>IFERROR(VLOOKUP(Data_Power_app[[#This Row],[PRO ODER]],'Result'!H:J,3,0),"")</f>
        <v/>
      </c>
      <c r="BG252" s="11" t="str">
        <f>IFERROR(VLOOKUP(Data_Power_app[[#This Row],[PRO ODER]]&amp;"LAM",'Real Time'!A:E,4,0),"")</f>
        <v/>
      </c>
      <c r="BH2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2" s="30" t="str">
        <f>IFERROR(VLOOKUP(Data_Power_app[[#This Row],[PRO ODER]],'Xuất-Delay-SLT'!B:C,2,0),"")</f>
        <v/>
      </c>
      <c r="BJ252" s="30" t="str">
        <f>IFERROR(VLOOKUP(Data_Power_app[[#This Row],[PRO ODER]],'Plan Lean DC'!A:C,3,0),"")</f>
        <v/>
      </c>
      <c r="BK252" s="30" t="str">
        <f>IFERROR(VLOOKUP(Data_Power_app[[#This Row],[PRO ODER]]&amp;"LEAN_IN",'Real Time'!A:D,4,0),"")</f>
        <v/>
      </c>
      <c r="BL252" s="30" t="str" cm="1">
        <f t="array" ref="BL252">IFERROR(_xlfn.IFS(Data_Power_app[[#This Row],[LEANLINE PLAN]]="","",Data_Power_app[[#This Row],[LEANLINE (REALTIME)]]="","",SEARCH(RIGHT(Data_Power_app[[#This Row],[LEANLINE (REALTIME)]],1),Data_Power_app[[#This Row],[LEANLINE PLAN]],1)&gt;0,"True"),"False")</f>
        <v/>
      </c>
    </row>
    <row r="253" spans="1:64" x14ac:dyDescent="0.25">
      <c r="A253" s="33"/>
      <c r="B253" s="30"/>
      <c r="C253" s="30"/>
      <c r="D253" s="30"/>
      <c r="E253" s="30"/>
      <c r="F253" s="30"/>
      <c r="G253" s="30"/>
      <c r="H253" s="4"/>
      <c r="I253" s="30"/>
      <c r="J253" s="4"/>
      <c r="K253" s="4"/>
      <c r="L253" s="4"/>
      <c r="M253" s="4"/>
      <c r="N253" s="4"/>
      <c r="O253" s="4"/>
      <c r="P253" s="4"/>
      <c r="Q253" s="4"/>
      <c r="R253" s="4"/>
      <c r="S253" s="4"/>
      <c r="T253" s="4"/>
      <c r="U253" s="4"/>
      <c r="V253" s="4"/>
      <c r="W253" s="4"/>
      <c r="X253" s="4"/>
      <c r="Y253" s="4"/>
      <c r="Z253" s="4"/>
      <c r="AA253" s="4"/>
      <c r="AB253" s="4"/>
      <c r="AC253" s="4"/>
      <c r="AD253" s="4"/>
      <c r="AE253" s="4"/>
      <c r="AF253" s="4"/>
      <c r="AG253" s="30"/>
      <c r="AH253" s="30"/>
      <c r="AI253" s="30"/>
      <c r="AJ253" s="30"/>
      <c r="AK253" s="30"/>
      <c r="AL253" s="30"/>
      <c r="AM253" s="30"/>
      <c r="AN253" s="30"/>
      <c r="AO253" s="30"/>
      <c r="AP253" s="30"/>
      <c r="AQ253" s="30"/>
      <c r="AR253" s="30"/>
      <c r="AS253" s="30"/>
      <c r="AT253" s="30"/>
      <c r="AU253" s="30"/>
      <c r="AV253" s="30"/>
      <c r="AW253" s="30"/>
      <c r="AX253" s="30"/>
      <c r="AY253" s="30"/>
      <c r="AZ253" s="3"/>
      <c r="BA253" s="30"/>
      <c r="BB253" s="30"/>
      <c r="BC253" s="30"/>
      <c r="BD253" s="30"/>
      <c r="BE253" s="30"/>
      <c r="BF253" s="30" t="str">
        <f>IFERROR(VLOOKUP(Data_Power_app[[#This Row],[PRO ODER]],'Result'!H:J,3,0),"")</f>
        <v/>
      </c>
      <c r="BG253" s="11" t="str">
        <f>IFERROR(VLOOKUP(Data_Power_app[[#This Row],[PRO ODER]]&amp;"LAM",'Real Time'!A:E,4,0),"")</f>
        <v/>
      </c>
      <c r="BH2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3" s="30" t="str">
        <f>IFERROR(VLOOKUP(Data_Power_app[[#This Row],[PRO ODER]],'Xuất-Delay-SLT'!B:C,2,0),"")</f>
        <v/>
      </c>
      <c r="BJ253" s="30" t="str">
        <f>IFERROR(VLOOKUP(Data_Power_app[[#This Row],[PRO ODER]],'Plan Lean DC'!A:C,3,0),"")</f>
        <v/>
      </c>
      <c r="BK253" s="30" t="str">
        <f>IFERROR(VLOOKUP(Data_Power_app[[#This Row],[PRO ODER]]&amp;"LEAN_IN",'Real Time'!A:D,4,0),"")</f>
        <v/>
      </c>
      <c r="BL253" s="30" t="str" cm="1">
        <f t="array" ref="BL253">IFERROR(_xlfn.IFS(Data_Power_app[[#This Row],[LEANLINE PLAN]]="","",Data_Power_app[[#This Row],[LEANLINE (REALTIME)]]="","",SEARCH(RIGHT(Data_Power_app[[#This Row],[LEANLINE (REALTIME)]],1),Data_Power_app[[#This Row],[LEANLINE PLAN]],1)&gt;0,"True"),"False")</f>
        <v/>
      </c>
    </row>
    <row r="254" spans="1:64" x14ac:dyDescent="0.25">
      <c r="A254" s="33"/>
      <c r="B254" s="30"/>
      <c r="C254" s="30"/>
      <c r="D254" s="30"/>
      <c r="E254" s="30"/>
      <c r="F254" s="30"/>
      <c r="G254" s="30"/>
      <c r="H254" s="4"/>
      <c r="I254" s="30"/>
      <c r="J254" s="4"/>
      <c r="K254" s="4"/>
      <c r="L254" s="4"/>
      <c r="M254" s="4"/>
      <c r="N254" s="4"/>
      <c r="O254" s="4"/>
      <c r="P254" s="4"/>
      <c r="Q254" s="4"/>
      <c r="R254" s="4"/>
      <c r="S254" s="4"/>
      <c r="T254" s="4"/>
      <c r="U254" s="4"/>
      <c r="V254" s="4"/>
      <c r="W254" s="4"/>
      <c r="X254" s="4"/>
      <c r="Y254" s="4"/>
      <c r="Z254" s="4"/>
      <c r="AA254" s="4"/>
      <c r="AB254" s="4"/>
      <c r="AC254" s="4"/>
      <c r="AD254" s="4"/>
      <c r="AE254" s="4"/>
      <c r="AF254" s="4"/>
      <c r="AG254" s="30"/>
      <c r="AH254" s="30"/>
      <c r="AI254" s="30"/>
      <c r="AJ254" s="30"/>
      <c r="AK254" s="30"/>
      <c r="AL254" s="30"/>
      <c r="AM254" s="30"/>
      <c r="AN254" s="30"/>
      <c r="AO254" s="30"/>
      <c r="AP254" s="30"/>
      <c r="AQ254" s="30"/>
      <c r="AR254" s="30"/>
      <c r="AS254" s="30"/>
      <c r="AT254" s="30"/>
      <c r="AU254" s="30"/>
      <c r="AV254" s="30"/>
      <c r="AW254" s="30"/>
      <c r="AX254" s="30"/>
      <c r="AY254" s="30"/>
      <c r="AZ254" s="3"/>
      <c r="BA254" s="30"/>
      <c r="BB254" s="30"/>
      <c r="BC254" s="30"/>
      <c r="BD254" s="30"/>
      <c r="BE254" s="30"/>
      <c r="BF254" s="30" t="str">
        <f>IFERROR(VLOOKUP(Data_Power_app[[#This Row],[PRO ODER]],'Result'!H:J,3,0),"")</f>
        <v/>
      </c>
      <c r="BG254" s="11" t="str">
        <f>IFERROR(VLOOKUP(Data_Power_app[[#This Row],[PRO ODER]]&amp;"LAM",'Real Time'!A:E,4,0),"")</f>
        <v/>
      </c>
      <c r="BH2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4" s="30" t="str">
        <f>IFERROR(VLOOKUP(Data_Power_app[[#This Row],[PRO ODER]],'Xuất-Delay-SLT'!B:C,2,0),"")</f>
        <v/>
      </c>
      <c r="BJ254" s="30" t="str">
        <f>IFERROR(VLOOKUP(Data_Power_app[[#This Row],[PRO ODER]],'Plan Lean DC'!A:C,3,0),"")</f>
        <v/>
      </c>
      <c r="BK254" s="30" t="str">
        <f>IFERROR(VLOOKUP(Data_Power_app[[#This Row],[PRO ODER]]&amp;"LEAN_IN",'Real Time'!A:D,4,0),"")</f>
        <v/>
      </c>
      <c r="BL254" s="30" t="str" cm="1">
        <f t="array" ref="BL254">IFERROR(_xlfn.IFS(Data_Power_app[[#This Row],[LEANLINE PLAN]]="","",Data_Power_app[[#This Row],[LEANLINE (REALTIME)]]="","",SEARCH(RIGHT(Data_Power_app[[#This Row],[LEANLINE (REALTIME)]],1),Data_Power_app[[#This Row],[LEANLINE PLAN]],1)&gt;0,"True"),"False")</f>
        <v/>
      </c>
    </row>
    <row r="255" spans="1:64" x14ac:dyDescent="0.25">
      <c r="A255" s="33"/>
      <c r="B255" s="30"/>
      <c r="C255" s="30"/>
      <c r="D255" s="30"/>
      <c r="E255" s="30"/>
      <c r="F255" s="30"/>
      <c r="G255" s="30"/>
      <c r="H255" s="4"/>
      <c r="I255" s="30"/>
      <c r="J255" s="4"/>
      <c r="K255" s="4"/>
      <c r="L255" s="4"/>
      <c r="M255" s="4"/>
      <c r="N255" s="4"/>
      <c r="O255" s="4"/>
      <c r="P255" s="4"/>
      <c r="Q255" s="4"/>
      <c r="R255" s="4"/>
      <c r="S255" s="4"/>
      <c r="T255" s="4"/>
      <c r="U255" s="4"/>
      <c r="V255" s="4"/>
      <c r="W255" s="4"/>
      <c r="X255" s="4"/>
      <c r="Y255" s="4"/>
      <c r="Z255" s="4"/>
      <c r="AA255" s="4"/>
      <c r="AB255" s="4"/>
      <c r="AC255" s="4"/>
      <c r="AD255" s="4"/>
      <c r="AE255" s="4"/>
      <c r="AF255" s="4"/>
      <c r="AG255" s="30"/>
      <c r="AH255" s="30"/>
      <c r="AI255" s="30"/>
      <c r="AJ255" s="30"/>
      <c r="AK255" s="30"/>
      <c r="AL255" s="30"/>
      <c r="AM255" s="30"/>
      <c r="AN255" s="30"/>
      <c r="AO255" s="30"/>
      <c r="AP255" s="30"/>
      <c r="AQ255" s="30"/>
      <c r="AR255" s="30"/>
      <c r="AS255" s="30"/>
      <c r="AT255" s="30"/>
      <c r="AU255" s="30"/>
      <c r="AV255" s="30"/>
      <c r="AW255" s="30"/>
      <c r="AX255" s="30"/>
      <c r="AY255" s="30"/>
      <c r="AZ255" s="3"/>
      <c r="BA255" s="30"/>
      <c r="BB255" s="30"/>
      <c r="BC255" s="30"/>
      <c r="BD255" s="30"/>
      <c r="BE255" s="30"/>
      <c r="BF255" s="30" t="str">
        <f>IFERROR(VLOOKUP(Data_Power_app[[#This Row],[PRO ODER]],'Result'!H:J,3,0),"")</f>
        <v/>
      </c>
      <c r="BG255" s="11" t="str">
        <f>IFERROR(VLOOKUP(Data_Power_app[[#This Row],[PRO ODER]]&amp;"LAM",'Real Time'!A:E,4,0),"")</f>
        <v/>
      </c>
      <c r="BH2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5" s="30" t="str">
        <f>IFERROR(VLOOKUP(Data_Power_app[[#This Row],[PRO ODER]],'Xuất-Delay-SLT'!B:C,2,0),"")</f>
        <v/>
      </c>
      <c r="BJ255" s="30" t="str">
        <f>IFERROR(VLOOKUP(Data_Power_app[[#This Row],[PRO ODER]],'Plan Lean DC'!A:C,3,0),"")</f>
        <v/>
      </c>
      <c r="BK255" s="30" t="str">
        <f>IFERROR(VLOOKUP(Data_Power_app[[#This Row],[PRO ODER]]&amp;"LEAN_IN",'Real Time'!A:D,4,0),"")</f>
        <v/>
      </c>
      <c r="BL255" s="30" t="str" cm="1">
        <f t="array" ref="BL255">IFERROR(_xlfn.IFS(Data_Power_app[[#This Row],[LEANLINE PLAN]]="","",Data_Power_app[[#This Row],[LEANLINE (REALTIME)]]="","",SEARCH(RIGHT(Data_Power_app[[#This Row],[LEANLINE (REALTIME)]],1),Data_Power_app[[#This Row],[LEANLINE PLAN]],1)&gt;0,"True"),"False")</f>
        <v/>
      </c>
    </row>
    <row r="256" spans="1:64" x14ac:dyDescent="0.25">
      <c r="A256" s="33"/>
      <c r="B256" s="30"/>
      <c r="C256" s="30"/>
      <c r="D256" s="30"/>
      <c r="E256" s="30"/>
      <c r="F256" s="30"/>
      <c r="G256" s="30"/>
      <c r="H256" s="4"/>
      <c r="I256" s="30"/>
      <c r="J256" s="4"/>
      <c r="K256" s="4"/>
      <c r="L256" s="4"/>
      <c r="M256" s="4"/>
      <c r="N256" s="4"/>
      <c r="O256" s="4"/>
      <c r="P256" s="4"/>
      <c r="Q256" s="4"/>
      <c r="R256" s="4"/>
      <c r="S256" s="4"/>
      <c r="T256" s="4"/>
      <c r="U256" s="4"/>
      <c r="V256" s="4"/>
      <c r="W256" s="4"/>
      <c r="X256" s="4"/>
      <c r="Y256" s="4"/>
      <c r="Z256" s="4"/>
      <c r="AA256" s="4"/>
      <c r="AB256" s="4"/>
      <c r="AC256" s="4"/>
      <c r="AD256" s="4"/>
      <c r="AE256" s="4"/>
      <c r="AF256" s="4"/>
      <c r="AG256" s="30"/>
      <c r="AH256" s="30"/>
      <c r="AI256" s="30"/>
      <c r="AJ256" s="30"/>
      <c r="AK256" s="30"/>
      <c r="AL256" s="30"/>
      <c r="AM256" s="30"/>
      <c r="AN256" s="30"/>
      <c r="AO256" s="30"/>
      <c r="AP256" s="30"/>
      <c r="AQ256" s="30"/>
      <c r="AR256" s="30"/>
      <c r="AS256" s="30"/>
      <c r="AT256" s="30"/>
      <c r="AU256" s="30"/>
      <c r="AV256" s="30"/>
      <c r="AW256" s="30"/>
      <c r="AX256" s="30"/>
      <c r="AY256" s="30"/>
      <c r="AZ256" s="3"/>
      <c r="BA256" s="30"/>
      <c r="BB256" s="30"/>
      <c r="BC256" s="30"/>
      <c r="BD256" s="30"/>
      <c r="BE256" s="30"/>
      <c r="BF256" s="30" t="str">
        <f>IFERROR(VLOOKUP(Data_Power_app[[#This Row],[PRO ODER]],'Result'!H:J,3,0),"")</f>
        <v/>
      </c>
      <c r="BG256" s="11" t="str">
        <f>IFERROR(VLOOKUP(Data_Power_app[[#This Row],[PRO ODER]]&amp;"LAM",'Real Time'!A:E,4,0),"")</f>
        <v/>
      </c>
      <c r="BH2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6" s="30" t="str">
        <f>IFERROR(VLOOKUP(Data_Power_app[[#This Row],[PRO ODER]],'Xuất-Delay-SLT'!B:C,2,0),"")</f>
        <v/>
      </c>
      <c r="BJ256" s="30" t="str">
        <f>IFERROR(VLOOKUP(Data_Power_app[[#This Row],[PRO ODER]],'Plan Lean DC'!A:C,3,0),"")</f>
        <v/>
      </c>
      <c r="BK256" s="30" t="str">
        <f>IFERROR(VLOOKUP(Data_Power_app[[#This Row],[PRO ODER]]&amp;"LEAN_IN",'Real Time'!A:D,4,0),"")</f>
        <v/>
      </c>
      <c r="BL256" s="30" t="str" cm="1">
        <f t="array" ref="BL256">IFERROR(_xlfn.IFS(Data_Power_app[[#This Row],[LEANLINE PLAN]]="","",Data_Power_app[[#This Row],[LEANLINE (REALTIME)]]="","",SEARCH(RIGHT(Data_Power_app[[#This Row],[LEANLINE (REALTIME)]],1),Data_Power_app[[#This Row],[LEANLINE PLAN]],1)&gt;0,"True"),"False")</f>
        <v/>
      </c>
    </row>
    <row r="257" spans="1:64" x14ac:dyDescent="0.25">
      <c r="A257" s="33"/>
      <c r="B257" s="30"/>
      <c r="C257" s="30"/>
      <c r="D257" s="30"/>
      <c r="E257" s="30"/>
      <c r="F257" s="30"/>
      <c r="G257" s="30"/>
      <c r="H257" s="4"/>
      <c r="I257" s="30"/>
      <c r="J257" s="4"/>
      <c r="K257" s="4"/>
      <c r="L257" s="4"/>
      <c r="M257" s="4"/>
      <c r="N257" s="4"/>
      <c r="O257" s="4"/>
      <c r="P257" s="4"/>
      <c r="Q257" s="4"/>
      <c r="R257" s="4"/>
      <c r="S257" s="4"/>
      <c r="T257" s="4"/>
      <c r="U257" s="4"/>
      <c r="V257" s="4"/>
      <c r="W257" s="4"/>
      <c r="X257" s="4"/>
      <c r="Y257" s="4"/>
      <c r="Z257" s="4"/>
      <c r="AA257" s="4"/>
      <c r="AB257" s="4"/>
      <c r="AC257" s="4"/>
      <c r="AD257" s="4"/>
      <c r="AE257" s="4"/>
      <c r="AF257" s="4"/>
      <c r="AG257" s="30"/>
      <c r="AH257" s="30"/>
      <c r="AI257" s="30"/>
      <c r="AJ257" s="30"/>
      <c r="AK257" s="30"/>
      <c r="AL257" s="30"/>
      <c r="AM257" s="30"/>
      <c r="AN257" s="30"/>
      <c r="AO257" s="30"/>
      <c r="AP257" s="30"/>
      <c r="AQ257" s="30"/>
      <c r="AR257" s="30"/>
      <c r="AS257" s="30"/>
      <c r="AT257" s="30"/>
      <c r="AU257" s="30"/>
      <c r="AV257" s="30"/>
      <c r="AW257" s="30"/>
      <c r="AX257" s="30"/>
      <c r="AY257" s="30"/>
      <c r="AZ257" s="3"/>
      <c r="BA257" s="30"/>
      <c r="BB257" s="30"/>
      <c r="BC257" s="30"/>
      <c r="BD257" s="30"/>
      <c r="BE257" s="30"/>
      <c r="BF257" s="30" t="str">
        <f>IFERROR(VLOOKUP(Data_Power_app[[#This Row],[PRO ODER]],'Result'!H:J,3,0),"")</f>
        <v/>
      </c>
      <c r="BG257" s="11" t="str">
        <f>IFERROR(VLOOKUP(Data_Power_app[[#This Row],[PRO ODER]]&amp;"LAM",'Real Time'!A:E,4,0),"")</f>
        <v/>
      </c>
      <c r="BH2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7" s="30" t="str">
        <f>IFERROR(VLOOKUP(Data_Power_app[[#This Row],[PRO ODER]],'Xuất-Delay-SLT'!B:C,2,0),"")</f>
        <v/>
      </c>
      <c r="BJ257" s="30" t="str">
        <f>IFERROR(VLOOKUP(Data_Power_app[[#This Row],[PRO ODER]],'Plan Lean DC'!A:C,3,0),"")</f>
        <v/>
      </c>
      <c r="BK257" s="30" t="str">
        <f>IFERROR(VLOOKUP(Data_Power_app[[#This Row],[PRO ODER]]&amp;"LEAN_IN",'Real Time'!A:D,4,0),"")</f>
        <v/>
      </c>
      <c r="BL257" s="30" t="str" cm="1">
        <f t="array" ref="BL257">IFERROR(_xlfn.IFS(Data_Power_app[[#This Row],[LEANLINE PLAN]]="","",Data_Power_app[[#This Row],[LEANLINE (REALTIME)]]="","",SEARCH(RIGHT(Data_Power_app[[#This Row],[LEANLINE (REALTIME)]],1),Data_Power_app[[#This Row],[LEANLINE PLAN]],1)&gt;0,"True"),"False")</f>
        <v/>
      </c>
    </row>
    <row r="258" spans="1:64" x14ac:dyDescent="0.25">
      <c r="A258" s="33"/>
      <c r="B258" s="30"/>
      <c r="C258" s="30"/>
      <c r="D258" s="30"/>
      <c r="E258" s="30"/>
      <c r="F258" s="30"/>
      <c r="G258" s="30"/>
      <c r="H258" s="4"/>
      <c r="I258" s="30"/>
      <c r="J258" s="4"/>
      <c r="K258" s="4"/>
      <c r="L258" s="4"/>
      <c r="M258" s="4"/>
      <c r="N258" s="4"/>
      <c r="O258" s="4"/>
      <c r="P258" s="4"/>
      <c r="Q258" s="4"/>
      <c r="R258" s="4"/>
      <c r="S258" s="4"/>
      <c r="T258" s="4"/>
      <c r="U258" s="4"/>
      <c r="V258" s="4"/>
      <c r="W258" s="4"/>
      <c r="X258" s="4"/>
      <c r="Y258" s="4"/>
      <c r="Z258" s="4"/>
      <c r="AA258" s="4"/>
      <c r="AB258" s="4"/>
      <c r="AC258" s="4"/>
      <c r="AD258" s="4"/>
      <c r="AE258" s="4"/>
      <c r="AF258" s="4"/>
      <c r="AG258" s="30"/>
      <c r="AH258" s="30"/>
      <c r="AI258" s="30"/>
      <c r="AJ258" s="30"/>
      <c r="AK258" s="30"/>
      <c r="AL258" s="30"/>
      <c r="AM258" s="30"/>
      <c r="AN258" s="30"/>
      <c r="AO258" s="30"/>
      <c r="AP258" s="30"/>
      <c r="AQ258" s="30"/>
      <c r="AR258" s="30"/>
      <c r="AS258" s="30"/>
      <c r="AT258" s="30"/>
      <c r="AU258" s="30"/>
      <c r="AV258" s="30"/>
      <c r="AW258" s="30"/>
      <c r="AX258" s="30"/>
      <c r="AY258" s="30"/>
      <c r="AZ258" s="3"/>
      <c r="BA258" s="30"/>
      <c r="BB258" s="30"/>
      <c r="BC258" s="30"/>
      <c r="BD258" s="30"/>
      <c r="BE258" s="30"/>
      <c r="BF258" s="30" t="str">
        <f>IFERROR(VLOOKUP(Data_Power_app[[#This Row],[PRO ODER]],'Result'!H:J,3,0),"")</f>
        <v/>
      </c>
      <c r="BG258" s="11" t="str">
        <f>IFERROR(VLOOKUP(Data_Power_app[[#This Row],[PRO ODER]]&amp;"LAM",'Real Time'!A:E,4,0),"")</f>
        <v/>
      </c>
      <c r="BH2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8" s="30" t="str">
        <f>IFERROR(VLOOKUP(Data_Power_app[[#This Row],[PRO ODER]],'Xuất-Delay-SLT'!B:C,2,0),"")</f>
        <v/>
      </c>
      <c r="BJ258" s="30" t="str">
        <f>IFERROR(VLOOKUP(Data_Power_app[[#This Row],[PRO ODER]],'Plan Lean DC'!A:C,3,0),"")</f>
        <v/>
      </c>
      <c r="BK258" s="30" t="str">
        <f>IFERROR(VLOOKUP(Data_Power_app[[#This Row],[PRO ODER]]&amp;"LEAN_IN",'Real Time'!A:D,4,0),"")</f>
        <v/>
      </c>
      <c r="BL258" s="30" t="str" cm="1">
        <f t="array" ref="BL258">IFERROR(_xlfn.IFS(Data_Power_app[[#This Row],[LEANLINE PLAN]]="","",Data_Power_app[[#This Row],[LEANLINE (REALTIME)]]="","",SEARCH(RIGHT(Data_Power_app[[#This Row],[LEANLINE (REALTIME)]],1),Data_Power_app[[#This Row],[LEANLINE PLAN]],1)&gt;0,"True"),"False")</f>
        <v/>
      </c>
    </row>
    <row r="259" spans="1:64" x14ac:dyDescent="0.25">
      <c r="A259" s="33"/>
      <c r="B259" s="30"/>
      <c r="C259" s="30"/>
      <c r="D259" s="30"/>
      <c r="E259" s="30"/>
      <c r="F259" s="30"/>
      <c r="G259" s="30"/>
      <c r="H259" s="4"/>
      <c r="I259" s="30"/>
      <c r="J259" s="4"/>
      <c r="K259" s="4"/>
      <c r="L259" s="4"/>
      <c r="M259" s="4"/>
      <c r="N259" s="4"/>
      <c r="O259" s="4"/>
      <c r="P259" s="4"/>
      <c r="Q259" s="4"/>
      <c r="R259" s="4"/>
      <c r="S259" s="4"/>
      <c r="T259" s="4"/>
      <c r="U259" s="4"/>
      <c r="V259" s="4"/>
      <c r="W259" s="4"/>
      <c r="X259" s="4"/>
      <c r="Y259" s="4"/>
      <c r="Z259" s="4"/>
      <c r="AA259" s="4"/>
      <c r="AB259" s="4"/>
      <c r="AC259" s="4"/>
      <c r="AD259" s="4"/>
      <c r="AE259" s="4"/>
      <c r="AF259" s="4"/>
      <c r="AG259" s="30"/>
      <c r="AH259" s="30"/>
      <c r="AI259" s="30"/>
      <c r="AJ259" s="30"/>
      <c r="AK259" s="30"/>
      <c r="AL259" s="30"/>
      <c r="AM259" s="30"/>
      <c r="AN259" s="30"/>
      <c r="AO259" s="30"/>
      <c r="AP259" s="30"/>
      <c r="AQ259" s="30"/>
      <c r="AR259" s="30"/>
      <c r="AS259" s="30"/>
      <c r="AT259" s="30"/>
      <c r="AU259" s="30"/>
      <c r="AV259" s="30"/>
      <c r="AW259" s="30"/>
      <c r="AX259" s="30"/>
      <c r="AY259" s="30"/>
      <c r="AZ259" s="3"/>
      <c r="BA259" s="30"/>
      <c r="BB259" s="30"/>
      <c r="BC259" s="30"/>
      <c r="BD259" s="30"/>
      <c r="BE259" s="30"/>
      <c r="BF259" s="30" t="str">
        <f>IFERROR(VLOOKUP(Data_Power_app[[#This Row],[PRO ODER]],'Result'!H:J,3,0),"")</f>
        <v/>
      </c>
      <c r="BG259" s="11" t="str">
        <f>IFERROR(VLOOKUP(Data_Power_app[[#This Row],[PRO ODER]]&amp;"LAM",'Real Time'!A:E,4,0),"")</f>
        <v/>
      </c>
      <c r="BH2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9" s="30" t="str">
        <f>IFERROR(VLOOKUP(Data_Power_app[[#This Row],[PRO ODER]],'Xuất-Delay-SLT'!B:C,2,0),"")</f>
        <v/>
      </c>
      <c r="BJ259" s="30" t="str">
        <f>IFERROR(VLOOKUP(Data_Power_app[[#This Row],[PRO ODER]],'Plan Lean DC'!A:C,3,0),"")</f>
        <v/>
      </c>
      <c r="BK259" s="30" t="str">
        <f>IFERROR(VLOOKUP(Data_Power_app[[#This Row],[PRO ODER]]&amp;"LEAN_IN",'Real Time'!A:D,4,0),"")</f>
        <v/>
      </c>
      <c r="BL259" s="30" t="str" cm="1">
        <f t="array" ref="BL259">IFERROR(_xlfn.IFS(Data_Power_app[[#This Row],[LEANLINE PLAN]]="","",Data_Power_app[[#This Row],[LEANLINE (REALTIME)]]="","",SEARCH(RIGHT(Data_Power_app[[#This Row],[LEANLINE (REALTIME)]],1),Data_Power_app[[#This Row],[LEANLINE PLAN]],1)&gt;0,"True"),"False")</f>
        <v/>
      </c>
    </row>
    <row r="260" spans="1:64" x14ac:dyDescent="0.25">
      <c r="A260" s="33"/>
      <c r="B260" s="30"/>
      <c r="C260" s="30"/>
      <c r="D260" s="30"/>
      <c r="E260" s="30"/>
      <c r="F260" s="30"/>
      <c r="G260" s="30"/>
      <c r="H260" s="4"/>
      <c r="I260" s="30"/>
      <c r="J260" s="4"/>
      <c r="K260" s="4"/>
      <c r="L260" s="4"/>
      <c r="M260" s="4"/>
      <c r="N260" s="4"/>
      <c r="O260" s="4"/>
      <c r="P260" s="4"/>
      <c r="Q260" s="4"/>
      <c r="R260" s="4"/>
      <c r="S260" s="4"/>
      <c r="T260" s="4"/>
      <c r="U260" s="4"/>
      <c r="V260" s="4"/>
      <c r="W260" s="4"/>
      <c r="X260" s="4"/>
      <c r="Y260" s="4"/>
      <c r="Z260" s="4"/>
      <c r="AA260" s="4"/>
      <c r="AB260" s="4"/>
      <c r="AC260" s="4"/>
      <c r="AD260" s="4"/>
      <c r="AE260" s="4"/>
      <c r="AF260" s="4"/>
      <c r="AG260" s="30"/>
      <c r="AH260" s="30"/>
      <c r="AI260" s="30"/>
      <c r="AJ260" s="30"/>
      <c r="AK260" s="30"/>
      <c r="AL260" s="30"/>
      <c r="AM260" s="30"/>
      <c r="AN260" s="30"/>
      <c r="AO260" s="30"/>
      <c r="AP260" s="30"/>
      <c r="AQ260" s="30"/>
      <c r="AR260" s="30"/>
      <c r="AS260" s="30"/>
      <c r="AT260" s="30"/>
      <c r="AU260" s="30"/>
      <c r="AV260" s="30"/>
      <c r="AW260" s="30"/>
      <c r="AX260" s="30"/>
      <c r="AY260" s="30"/>
      <c r="AZ260" s="3"/>
      <c r="BA260" s="30"/>
      <c r="BB260" s="30"/>
      <c r="BC260" s="30"/>
      <c r="BD260" s="30"/>
      <c r="BE260" s="30"/>
      <c r="BF260" s="30" t="str">
        <f>IFERROR(VLOOKUP(Data_Power_app[[#This Row],[PRO ODER]],'Result'!H:J,3,0),"")</f>
        <v/>
      </c>
      <c r="BG260" s="11" t="str">
        <f>IFERROR(VLOOKUP(Data_Power_app[[#This Row],[PRO ODER]]&amp;"LAM",'Real Time'!A:E,4,0),"")</f>
        <v/>
      </c>
      <c r="BH2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0" s="30" t="str">
        <f>IFERROR(VLOOKUP(Data_Power_app[[#This Row],[PRO ODER]],'Xuất-Delay-SLT'!B:C,2,0),"")</f>
        <v/>
      </c>
      <c r="BJ260" s="30" t="str">
        <f>IFERROR(VLOOKUP(Data_Power_app[[#This Row],[PRO ODER]],'Plan Lean DC'!A:C,3,0),"")</f>
        <v/>
      </c>
      <c r="BK260" s="30" t="str">
        <f>IFERROR(VLOOKUP(Data_Power_app[[#This Row],[PRO ODER]]&amp;"LEAN_IN",'Real Time'!A:D,4,0),"")</f>
        <v/>
      </c>
      <c r="BL260" s="30" t="str" cm="1">
        <f t="array" ref="BL260">IFERROR(_xlfn.IFS(Data_Power_app[[#This Row],[LEANLINE PLAN]]="","",Data_Power_app[[#This Row],[LEANLINE (REALTIME)]]="","",SEARCH(RIGHT(Data_Power_app[[#This Row],[LEANLINE (REALTIME)]],1),Data_Power_app[[#This Row],[LEANLINE PLAN]],1)&gt;0,"True"),"False")</f>
        <v/>
      </c>
    </row>
    <row r="261" spans="1:64" x14ac:dyDescent="0.25">
      <c r="A261" s="33"/>
      <c r="B261" s="30"/>
      <c r="C261" s="30"/>
      <c r="D261" s="30"/>
      <c r="E261" s="30"/>
      <c r="F261" s="30"/>
      <c r="G261" s="30"/>
      <c r="H261" s="4"/>
      <c r="I261" s="30"/>
      <c r="J261" s="4"/>
      <c r="K261" s="4"/>
      <c r="L261" s="4"/>
      <c r="M261" s="4"/>
      <c r="N261" s="4"/>
      <c r="O261" s="4"/>
      <c r="P261" s="4"/>
      <c r="Q261" s="4"/>
      <c r="R261" s="4"/>
      <c r="S261" s="4"/>
      <c r="T261" s="4"/>
      <c r="U261" s="4"/>
      <c r="V261" s="4"/>
      <c r="W261" s="4"/>
      <c r="X261" s="4"/>
      <c r="Y261" s="4"/>
      <c r="Z261" s="4"/>
      <c r="AA261" s="4"/>
      <c r="AB261" s="4"/>
      <c r="AC261" s="4"/>
      <c r="AD261" s="4"/>
      <c r="AE261" s="4"/>
      <c r="AF261" s="4"/>
      <c r="AG261" s="30"/>
      <c r="AH261" s="30"/>
      <c r="AI261" s="30"/>
      <c r="AJ261" s="30"/>
      <c r="AK261" s="30"/>
      <c r="AL261" s="30"/>
      <c r="AM261" s="30"/>
      <c r="AN261" s="30"/>
      <c r="AO261" s="30"/>
      <c r="AP261" s="30"/>
      <c r="AQ261" s="30"/>
      <c r="AR261" s="30"/>
      <c r="AS261" s="30"/>
      <c r="AT261" s="30"/>
      <c r="AU261" s="30"/>
      <c r="AV261" s="30"/>
      <c r="AW261" s="30"/>
      <c r="AX261" s="30"/>
      <c r="AY261" s="30"/>
      <c r="AZ261" s="3"/>
      <c r="BA261" s="30"/>
      <c r="BB261" s="30"/>
      <c r="BC261" s="30"/>
      <c r="BD261" s="30"/>
      <c r="BE261" s="30"/>
      <c r="BF261" s="30" t="str">
        <f>IFERROR(VLOOKUP(Data_Power_app[[#This Row],[PRO ODER]],'Result'!H:J,3,0),"")</f>
        <v/>
      </c>
      <c r="BG261" s="11" t="str">
        <f>IFERROR(VLOOKUP(Data_Power_app[[#This Row],[PRO ODER]]&amp;"LAM",'Real Time'!A:E,4,0),"")</f>
        <v/>
      </c>
      <c r="BH2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1" s="30" t="str">
        <f>IFERROR(VLOOKUP(Data_Power_app[[#This Row],[PRO ODER]],'Xuất-Delay-SLT'!B:C,2,0),"")</f>
        <v/>
      </c>
      <c r="BJ261" s="30" t="str">
        <f>IFERROR(VLOOKUP(Data_Power_app[[#This Row],[PRO ODER]],'Plan Lean DC'!A:C,3,0),"")</f>
        <v/>
      </c>
      <c r="BK261" s="30" t="str">
        <f>IFERROR(VLOOKUP(Data_Power_app[[#This Row],[PRO ODER]]&amp;"LEAN_IN",'Real Time'!A:D,4,0),"")</f>
        <v/>
      </c>
      <c r="BL261" s="30" t="str" cm="1">
        <f t="array" ref="BL261">IFERROR(_xlfn.IFS(Data_Power_app[[#This Row],[LEANLINE PLAN]]="","",Data_Power_app[[#This Row],[LEANLINE (REALTIME)]]="","",SEARCH(RIGHT(Data_Power_app[[#This Row],[LEANLINE (REALTIME)]],1),Data_Power_app[[#This Row],[LEANLINE PLAN]],1)&gt;0,"True"),"False")</f>
        <v/>
      </c>
    </row>
    <row r="262" spans="1:64" x14ac:dyDescent="0.25">
      <c r="A262" s="33"/>
      <c r="B262" s="30"/>
      <c r="C262" s="30"/>
      <c r="D262" s="30"/>
      <c r="E262" s="30"/>
      <c r="F262" s="30"/>
      <c r="G262" s="30"/>
      <c r="H262" s="4"/>
      <c r="I262" s="30"/>
      <c r="J262" s="4"/>
      <c r="K262" s="4"/>
      <c r="L262" s="4"/>
      <c r="M262" s="4"/>
      <c r="N262" s="4"/>
      <c r="O262" s="4"/>
      <c r="P262" s="4"/>
      <c r="Q262" s="4"/>
      <c r="R262" s="4"/>
      <c r="S262" s="4"/>
      <c r="T262" s="4"/>
      <c r="U262" s="4"/>
      <c r="V262" s="4"/>
      <c r="W262" s="4"/>
      <c r="X262" s="4"/>
      <c r="Y262" s="4"/>
      <c r="Z262" s="4"/>
      <c r="AA262" s="4"/>
      <c r="AB262" s="4"/>
      <c r="AC262" s="4"/>
      <c r="AD262" s="4"/>
      <c r="AE262" s="4"/>
      <c r="AF262" s="4"/>
      <c r="AG262" s="30"/>
      <c r="AH262" s="30"/>
      <c r="AI262" s="30"/>
      <c r="AJ262" s="30"/>
      <c r="AK262" s="30"/>
      <c r="AL262" s="30"/>
      <c r="AM262" s="30"/>
      <c r="AN262" s="30"/>
      <c r="AO262" s="30"/>
      <c r="AP262" s="30"/>
      <c r="AQ262" s="30"/>
      <c r="AR262" s="30"/>
      <c r="AS262" s="30"/>
      <c r="AT262" s="30"/>
      <c r="AU262" s="30"/>
      <c r="AV262" s="30"/>
      <c r="AW262" s="30"/>
      <c r="AX262" s="30"/>
      <c r="AY262" s="30"/>
      <c r="AZ262" s="3"/>
      <c r="BA262" s="30"/>
      <c r="BB262" s="30"/>
      <c r="BC262" s="30"/>
      <c r="BD262" s="30"/>
      <c r="BE262" s="30"/>
      <c r="BF262" s="30" t="str">
        <f>IFERROR(VLOOKUP(Data_Power_app[[#This Row],[PRO ODER]],'Result'!H:J,3,0),"")</f>
        <v/>
      </c>
      <c r="BG262" s="11" t="str">
        <f>IFERROR(VLOOKUP(Data_Power_app[[#This Row],[PRO ODER]]&amp;"LAM",'Real Time'!A:E,4,0),"")</f>
        <v/>
      </c>
      <c r="BH2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2" s="30" t="str">
        <f>IFERROR(VLOOKUP(Data_Power_app[[#This Row],[PRO ODER]],'Xuất-Delay-SLT'!B:C,2,0),"")</f>
        <v/>
      </c>
      <c r="BJ262" s="30" t="str">
        <f>IFERROR(VLOOKUP(Data_Power_app[[#This Row],[PRO ODER]],'Plan Lean DC'!A:C,3,0),"")</f>
        <v/>
      </c>
      <c r="BK262" s="30" t="str">
        <f>IFERROR(VLOOKUP(Data_Power_app[[#This Row],[PRO ODER]]&amp;"LEAN_IN",'Real Time'!A:D,4,0),"")</f>
        <v/>
      </c>
      <c r="BL262" s="30" t="str" cm="1">
        <f t="array" ref="BL262">IFERROR(_xlfn.IFS(Data_Power_app[[#This Row],[LEANLINE PLAN]]="","",Data_Power_app[[#This Row],[LEANLINE (REALTIME)]]="","",SEARCH(RIGHT(Data_Power_app[[#This Row],[LEANLINE (REALTIME)]],1),Data_Power_app[[#This Row],[LEANLINE PLAN]],1)&gt;0,"True"),"False")</f>
        <v/>
      </c>
    </row>
    <row r="263" spans="1:64" x14ac:dyDescent="0.25">
      <c r="A263" s="33"/>
      <c r="B263" s="30"/>
      <c r="C263" s="30"/>
      <c r="D263" s="30"/>
      <c r="E263" s="30"/>
      <c r="F263" s="30"/>
      <c r="G263" s="30"/>
      <c r="H263" s="4"/>
      <c r="I263" s="30"/>
      <c r="J263" s="4"/>
      <c r="K263" s="4"/>
      <c r="L263" s="4"/>
      <c r="M263" s="4"/>
      <c r="N263" s="4"/>
      <c r="O263" s="4"/>
      <c r="P263" s="4"/>
      <c r="Q263" s="4"/>
      <c r="R263" s="4"/>
      <c r="S263" s="4"/>
      <c r="T263" s="4"/>
      <c r="U263" s="4"/>
      <c r="V263" s="4"/>
      <c r="W263" s="4"/>
      <c r="X263" s="4"/>
      <c r="Y263" s="4"/>
      <c r="Z263" s="4"/>
      <c r="AA263" s="4"/>
      <c r="AB263" s="4"/>
      <c r="AC263" s="4"/>
      <c r="AD263" s="4"/>
      <c r="AE263" s="4"/>
      <c r="AF263" s="4"/>
      <c r="AG263" s="30"/>
      <c r="AH263" s="30"/>
      <c r="AI263" s="30"/>
      <c r="AJ263" s="30"/>
      <c r="AK263" s="30"/>
      <c r="AL263" s="30"/>
      <c r="AM263" s="30"/>
      <c r="AN263" s="30"/>
      <c r="AO263" s="30"/>
      <c r="AP263" s="30"/>
      <c r="AQ263" s="30"/>
      <c r="AR263" s="30"/>
      <c r="AS263" s="30"/>
      <c r="AT263" s="30"/>
      <c r="AU263" s="30"/>
      <c r="AV263" s="30"/>
      <c r="AW263" s="30"/>
      <c r="AX263" s="30"/>
      <c r="AY263" s="30"/>
      <c r="AZ263" s="3"/>
      <c r="BA263" s="30"/>
      <c r="BB263" s="30"/>
      <c r="BC263" s="30"/>
      <c r="BD263" s="30"/>
      <c r="BE263" s="30"/>
      <c r="BF263" s="30" t="str">
        <f>IFERROR(VLOOKUP(Data_Power_app[[#This Row],[PRO ODER]],'Result'!H:J,3,0),"")</f>
        <v/>
      </c>
      <c r="BG263" s="11" t="str">
        <f>IFERROR(VLOOKUP(Data_Power_app[[#This Row],[PRO ODER]]&amp;"LAM",'Real Time'!A:E,4,0),"")</f>
        <v/>
      </c>
      <c r="BH2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3" s="30" t="str">
        <f>IFERROR(VLOOKUP(Data_Power_app[[#This Row],[PRO ODER]],'Xuất-Delay-SLT'!B:C,2,0),"")</f>
        <v/>
      </c>
      <c r="BJ263" s="30" t="str">
        <f>IFERROR(VLOOKUP(Data_Power_app[[#This Row],[PRO ODER]],'Plan Lean DC'!A:C,3,0),"")</f>
        <v/>
      </c>
      <c r="BK263" s="30" t="str">
        <f>IFERROR(VLOOKUP(Data_Power_app[[#This Row],[PRO ODER]]&amp;"LEAN_IN",'Real Time'!A:D,4,0),"")</f>
        <v/>
      </c>
      <c r="BL263" s="30" t="str" cm="1">
        <f t="array" ref="BL263">IFERROR(_xlfn.IFS(Data_Power_app[[#This Row],[LEANLINE PLAN]]="","",Data_Power_app[[#This Row],[LEANLINE (REALTIME)]]="","",SEARCH(RIGHT(Data_Power_app[[#This Row],[LEANLINE (REALTIME)]],1),Data_Power_app[[#This Row],[LEANLINE PLAN]],1)&gt;0,"True"),"False")</f>
        <v/>
      </c>
    </row>
    <row r="264" spans="1:64" x14ac:dyDescent="0.25">
      <c r="A264" s="33"/>
      <c r="B264" s="30"/>
      <c r="C264" s="30"/>
      <c r="D264" s="30"/>
      <c r="E264" s="30"/>
      <c r="F264" s="30"/>
      <c r="G264" s="30"/>
      <c r="H264" s="4"/>
      <c r="I264" s="30"/>
      <c r="J264" s="4"/>
      <c r="K264" s="4"/>
      <c r="L264" s="4"/>
      <c r="M264" s="4"/>
      <c r="N264" s="4"/>
      <c r="O264" s="4"/>
      <c r="P264" s="4"/>
      <c r="Q264" s="4"/>
      <c r="R264" s="4"/>
      <c r="S264" s="4"/>
      <c r="T264" s="4"/>
      <c r="U264" s="4"/>
      <c r="V264" s="4"/>
      <c r="W264" s="4"/>
      <c r="X264" s="4"/>
      <c r="Y264" s="4"/>
      <c r="Z264" s="4"/>
      <c r="AA264" s="4"/>
      <c r="AB264" s="4"/>
      <c r="AC264" s="4"/>
      <c r="AD264" s="4"/>
      <c r="AE264" s="4"/>
      <c r="AF264" s="4"/>
      <c r="AG264" s="30"/>
      <c r="AH264" s="30"/>
      <c r="AI264" s="30"/>
      <c r="AJ264" s="30"/>
      <c r="AK264" s="30"/>
      <c r="AL264" s="30"/>
      <c r="AM264" s="30"/>
      <c r="AN264" s="30"/>
      <c r="AO264" s="30"/>
      <c r="AP264" s="30"/>
      <c r="AQ264" s="30"/>
      <c r="AR264" s="30"/>
      <c r="AS264" s="30"/>
      <c r="AT264" s="30"/>
      <c r="AU264" s="30"/>
      <c r="AV264" s="30"/>
      <c r="AW264" s="30"/>
      <c r="AX264" s="30"/>
      <c r="AY264" s="30"/>
      <c r="AZ264" s="3"/>
      <c r="BA264" s="30"/>
      <c r="BB264" s="30"/>
      <c r="BC264" s="30"/>
      <c r="BD264" s="30"/>
      <c r="BE264" s="30"/>
      <c r="BF264" s="30" t="str">
        <f>IFERROR(VLOOKUP(Data_Power_app[[#This Row],[PRO ODER]],'Result'!H:J,3,0),"")</f>
        <v/>
      </c>
      <c r="BG264" s="11" t="str">
        <f>IFERROR(VLOOKUP(Data_Power_app[[#This Row],[PRO ODER]]&amp;"LAM",'Real Time'!A:E,4,0),"")</f>
        <v/>
      </c>
      <c r="BH2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4" s="30" t="str">
        <f>IFERROR(VLOOKUP(Data_Power_app[[#This Row],[PRO ODER]],'Xuất-Delay-SLT'!B:C,2,0),"")</f>
        <v/>
      </c>
      <c r="BJ264" s="30" t="str">
        <f>IFERROR(VLOOKUP(Data_Power_app[[#This Row],[PRO ODER]],'Plan Lean DC'!A:C,3,0),"")</f>
        <v/>
      </c>
      <c r="BK264" s="30" t="str">
        <f>IFERROR(VLOOKUP(Data_Power_app[[#This Row],[PRO ODER]]&amp;"LEAN_IN",'Real Time'!A:D,4,0),"")</f>
        <v/>
      </c>
      <c r="BL264" s="30" t="str" cm="1">
        <f t="array" ref="BL264">IFERROR(_xlfn.IFS(Data_Power_app[[#This Row],[LEANLINE PLAN]]="","",Data_Power_app[[#This Row],[LEANLINE (REALTIME)]]="","",SEARCH(RIGHT(Data_Power_app[[#This Row],[LEANLINE (REALTIME)]],1),Data_Power_app[[#This Row],[LEANLINE PLAN]],1)&gt;0,"True"),"False")</f>
        <v/>
      </c>
    </row>
    <row r="265" spans="1:64" x14ac:dyDescent="0.25">
      <c r="A265" s="33"/>
      <c r="B265" s="30"/>
      <c r="C265" s="30"/>
      <c r="D265" s="30"/>
      <c r="E265" s="30"/>
      <c r="F265" s="30"/>
      <c r="G265" s="30"/>
      <c r="H265" s="4"/>
      <c r="I265" s="30"/>
      <c r="J265" s="4"/>
      <c r="K265" s="4"/>
      <c r="L265" s="4"/>
      <c r="M265" s="4"/>
      <c r="N265" s="4"/>
      <c r="O265" s="4"/>
      <c r="P265" s="4"/>
      <c r="Q265" s="4"/>
      <c r="R265" s="4"/>
      <c r="S265" s="4"/>
      <c r="T265" s="4"/>
      <c r="U265" s="4"/>
      <c r="V265" s="4"/>
      <c r="W265" s="4"/>
      <c r="X265" s="4"/>
      <c r="Y265" s="4"/>
      <c r="Z265" s="4"/>
      <c r="AA265" s="4"/>
      <c r="AB265" s="4"/>
      <c r="AC265" s="4"/>
      <c r="AD265" s="4"/>
      <c r="AE265" s="4"/>
      <c r="AF265" s="4"/>
      <c r="AG265" s="30"/>
      <c r="AH265" s="30"/>
      <c r="AI265" s="30"/>
      <c r="AJ265" s="30"/>
      <c r="AK265" s="30"/>
      <c r="AL265" s="30"/>
      <c r="AM265" s="30"/>
      <c r="AN265" s="30"/>
      <c r="AO265" s="30"/>
      <c r="AP265" s="30"/>
      <c r="AQ265" s="30"/>
      <c r="AR265" s="30"/>
      <c r="AS265" s="30"/>
      <c r="AT265" s="30"/>
      <c r="AU265" s="30"/>
      <c r="AV265" s="30"/>
      <c r="AW265" s="30"/>
      <c r="AX265" s="30"/>
      <c r="AY265" s="30"/>
      <c r="AZ265" s="3"/>
      <c r="BA265" s="30"/>
      <c r="BB265" s="30"/>
      <c r="BC265" s="30"/>
      <c r="BD265" s="30"/>
      <c r="BE265" s="30"/>
      <c r="BF265" s="30" t="str">
        <f>IFERROR(VLOOKUP(Data_Power_app[[#This Row],[PRO ODER]],'Result'!H:J,3,0),"")</f>
        <v/>
      </c>
      <c r="BG265" s="11" t="str">
        <f>IFERROR(VLOOKUP(Data_Power_app[[#This Row],[PRO ODER]]&amp;"LAM",'Real Time'!A:E,4,0),"")</f>
        <v/>
      </c>
      <c r="BH2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5" s="30" t="str">
        <f>IFERROR(VLOOKUP(Data_Power_app[[#This Row],[PRO ODER]],'Xuất-Delay-SLT'!B:C,2,0),"")</f>
        <v/>
      </c>
      <c r="BJ265" s="30" t="str">
        <f>IFERROR(VLOOKUP(Data_Power_app[[#This Row],[PRO ODER]],'Plan Lean DC'!A:C,3,0),"")</f>
        <v/>
      </c>
      <c r="BK265" s="30" t="str">
        <f>IFERROR(VLOOKUP(Data_Power_app[[#This Row],[PRO ODER]]&amp;"LEAN_IN",'Real Time'!A:D,4,0),"")</f>
        <v/>
      </c>
      <c r="BL265" s="30" t="str" cm="1">
        <f t="array" ref="BL265">IFERROR(_xlfn.IFS(Data_Power_app[[#This Row],[LEANLINE PLAN]]="","",Data_Power_app[[#This Row],[LEANLINE (REALTIME)]]="","",SEARCH(RIGHT(Data_Power_app[[#This Row],[LEANLINE (REALTIME)]],1),Data_Power_app[[#This Row],[LEANLINE PLAN]],1)&gt;0,"True"),"False")</f>
        <v/>
      </c>
    </row>
    <row r="266" spans="1:64" x14ac:dyDescent="0.25">
      <c r="A266" s="33"/>
      <c r="B266" s="30"/>
      <c r="C266" s="30"/>
      <c r="D266" s="30"/>
      <c r="E266" s="30"/>
      <c r="F266" s="30"/>
      <c r="G266" s="30"/>
      <c r="H266" s="4"/>
      <c r="I266" s="30"/>
      <c r="J266" s="4"/>
      <c r="K266" s="4"/>
      <c r="L266" s="4"/>
      <c r="M266" s="4"/>
      <c r="N266" s="4"/>
      <c r="O266" s="4"/>
      <c r="P266" s="4"/>
      <c r="Q266" s="4"/>
      <c r="R266" s="4"/>
      <c r="S266" s="4"/>
      <c r="T266" s="4"/>
      <c r="U266" s="4"/>
      <c r="V266" s="4"/>
      <c r="W266" s="4"/>
      <c r="X266" s="4"/>
      <c r="Y266" s="4"/>
      <c r="Z266" s="4"/>
      <c r="AA266" s="4"/>
      <c r="AB266" s="4"/>
      <c r="AC266" s="4"/>
      <c r="AD266" s="4"/>
      <c r="AE266" s="4"/>
      <c r="AF266" s="4"/>
      <c r="AG266" s="30"/>
      <c r="AH266" s="30"/>
      <c r="AI266" s="30"/>
      <c r="AJ266" s="30"/>
      <c r="AK266" s="30"/>
      <c r="AL266" s="30"/>
      <c r="AM266" s="30"/>
      <c r="AN266" s="30"/>
      <c r="AO266" s="30"/>
      <c r="AP266" s="30"/>
      <c r="AQ266" s="30"/>
      <c r="AR266" s="30"/>
      <c r="AS266" s="30"/>
      <c r="AT266" s="30"/>
      <c r="AU266" s="30"/>
      <c r="AV266" s="30"/>
      <c r="AW266" s="30"/>
      <c r="AX266" s="30"/>
      <c r="AY266" s="30"/>
      <c r="AZ266" s="3"/>
      <c r="BA266" s="30"/>
      <c r="BB266" s="30"/>
      <c r="BC266" s="30"/>
      <c r="BD266" s="30"/>
      <c r="BE266" s="30"/>
      <c r="BF266" s="30" t="str">
        <f>IFERROR(VLOOKUP(Data_Power_app[[#This Row],[PRO ODER]],'Result'!H:J,3,0),"")</f>
        <v/>
      </c>
      <c r="BG266" s="11" t="str">
        <f>IFERROR(VLOOKUP(Data_Power_app[[#This Row],[PRO ODER]]&amp;"LAM",'Real Time'!A:E,4,0),"")</f>
        <v/>
      </c>
      <c r="BH2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6" s="30" t="str">
        <f>IFERROR(VLOOKUP(Data_Power_app[[#This Row],[PRO ODER]],'Xuất-Delay-SLT'!B:C,2,0),"")</f>
        <v/>
      </c>
      <c r="BJ266" s="30" t="str">
        <f>IFERROR(VLOOKUP(Data_Power_app[[#This Row],[PRO ODER]],'Plan Lean DC'!A:C,3,0),"")</f>
        <v/>
      </c>
      <c r="BK266" s="30" t="str">
        <f>IFERROR(VLOOKUP(Data_Power_app[[#This Row],[PRO ODER]]&amp;"LEAN_IN",'Real Time'!A:D,4,0),"")</f>
        <v/>
      </c>
      <c r="BL266" s="30" t="str" cm="1">
        <f t="array" ref="BL266">IFERROR(_xlfn.IFS(Data_Power_app[[#This Row],[LEANLINE PLAN]]="","",Data_Power_app[[#This Row],[LEANLINE (REALTIME)]]="","",SEARCH(RIGHT(Data_Power_app[[#This Row],[LEANLINE (REALTIME)]],1),Data_Power_app[[#This Row],[LEANLINE PLAN]],1)&gt;0,"True"),"False")</f>
        <v/>
      </c>
    </row>
    <row r="267" spans="1:64" x14ac:dyDescent="0.25">
      <c r="A267" s="33"/>
      <c r="B267" s="30"/>
      <c r="C267" s="30"/>
      <c r="D267" s="30"/>
      <c r="E267" s="30"/>
      <c r="F267" s="30"/>
      <c r="G267" s="30"/>
      <c r="H267" s="4"/>
      <c r="I267" s="30"/>
      <c r="J267" s="4"/>
      <c r="K267" s="4"/>
      <c r="L267" s="4"/>
      <c r="M267" s="4"/>
      <c r="N267" s="4"/>
      <c r="O267" s="4"/>
      <c r="P267" s="4"/>
      <c r="Q267" s="4"/>
      <c r="R267" s="4"/>
      <c r="S267" s="4"/>
      <c r="T267" s="4"/>
      <c r="U267" s="4"/>
      <c r="V267" s="4"/>
      <c r="W267" s="4"/>
      <c r="X267" s="4"/>
      <c r="Y267" s="4"/>
      <c r="Z267" s="4"/>
      <c r="AA267" s="4"/>
      <c r="AB267" s="4"/>
      <c r="AC267" s="4"/>
      <c r="AD267" s="4"/>
      <c r="AE267" s="4"/>
      <c r="AF267" s="4"/>
      <c r="AG267" s="30"/>
      <c r="AH267" s="30"/>
      <c r="AI267" s="30"/>
      <c r="AJ267" s="30"/>
      <c r="AK267" s="30"/>
      <c r="AL267" s="30"/>
      <c r="AM267" s="30"/>
      <c r="AN267" s="30"/>
      <c r="AO267" s="30"/>
      <c r="AP267" s="30"/>
      <c r="AQ267" s="30"/>
      <c r="AR267" s="30"/>
      <c r="AS267" s="30"/>
      <c r="AT267" s="30"/>
      <c r="AU267" s="30"/>
      <c r="AV267" s="30"/>
      <c r="AW267" s="30"/>
      <c r="AX267" s="30"/>
      <c r="AY267" s="30"/>
      <c r="AZ267" s="3"/>
      <c r="BA267" s="30"/>
      <c r="BB267" s="30"/>
      <c r="BC267" s="30"/>
      <c r="BD267" s="30"/>
      <c r="BE267" s="30"/>
      <c r="BF267" s="30" t="str">
        <f>IFERROR(VLOOKUP(Data_Power_app[[#This Row],[PRO ODER]],'Result'!H:J,3,0),"")</f>
        <v/>
      </c>
      <c r="BG267" s="11" t="str">
        <f>IFERROR(VLOOKUP(Data_Power_app[[#This Row],[PRO ODER]]&amp;"LAM",'Real Time'!A:E,4,0),"")</f>
        <v/>
      </c>
      <c r="BH2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7" s="30" t="str">
        <f>IFERROR(VLOOKUP(Data_Power_app[[#This Row],[PRO ODER]],'Xuất-Delay-SLT'!B:C,2,0),"")</f>
        <v/>
      </c>
      <c r="BJ267" s="30" t="str">
        <f>IFERROR(VLOOKUP(Data_Power_app[[#This Row],[PRO ODER]],'Plan Lean DC'!A:C,3,0),"")</f>
        <v/>
      </c>
      <c r="BK267" s="30" t="str">
        <f>IFERROR(VLOOKUP(Data_Power_app[[#This Row],[PRO ODER]]&amp;"LEAN_IN",'Real Time'!A:D,4,0),"")</f>
        <v/>
      </c>
      <c r="BL267" s="30" t="str" cm="1">
        <f t="array" ref="BL267">IFERROR(_xlfn.IFS(Data_Power_app[[#This Row],[LEANLINE PLAN]]="","",Data_Power_app[[#This Row],[LEANLINE (REALTIME)]]="","",SEARCH(RIGHT(Data_Power_app[[#This Row],[LEANLINE (REALTIME)]],1),Data_Power_app[[#This Row],[LEANLINE PLAN]],1)&gt;0,"True"),"False")</f>
        <v/>
      </c>
    </row>
    <row r="268" spans="1:64" x14ac:dyDescent="0.25">
      <c r="A268" s="33"/>
      <c r="B268" s="30"/>
      <c r="C268" s="30"/>
      <c r="D268" s="30"/>
      <c r="E268" s="30"/>
      <c r="F268" s="30"/>
      <c r="G268" s="30"/>
      <c r="H268" s="4"/>
      <c r="I268" s="30"/>
      <c r="J268" s="4"/>
      <c r="K268" s="4"/>
      <c r="L268" s="4"/>
      <c r="M268" s="4"/>
      <c r="N268" s="4"/>
      <c r="O268" s="4"/>
      <c r="P268" s="4"/>
      <c r="Q268" s="4"/>
      <c r="R268" s="4"/>
      <c r="S268" s="4"/>
      <c r="T268" s="4"/>
      <c r="U268" s="4"/>
      <c r="V268" s="4"/>
      <c r="W268" s="4"/>
      <c r="X268" s="4"/>
      <c r="Y268" s="4"/>
      <c r="Z268" s="4"/>
      <c r="AA268" s="4"/>
      <c r="AB268" s="4"/>
      <c r="AC268" s="4"/>
      <c r="AD268" s="4"/>
      <c r="AE268" s="4"/>
      <c r="AF268" s="4"/>
      <c r="AG268" s="30"/>
      <c r="AH268" s="30"/>
      <c r="AI268" s="30"/>
      <c r="AJ268" s="30"/>
      <c r="AK268" s="30"/>
      <c r="AL268" s="30"/>
      <c r="AM268" s="30"/>
      <c r="AN268" s="30"/>
      <c r="AO268" s="30"/>
      <c r="AP268" s="30"/>
      <c r="AQ268" s="30"/>
      <c r="AR268" s="30"/>
      <c r="AS268" s="30"/>
      <c r="AT268" s="30"/>
      <c r="AU268" s="30"/>
      <c r="AV268" s="30"/>
      <c r="AW268" s="30"/>
      <c r="AX268" s="30"/>
      <c r="AY268" s="30"/>
      <c r="AZ268" s="3"/>
      <c r="BA268" s="30"/>
      <c r="BB268" s="30"/>
      <c r="BC268" s="30"/>
      <c r="BD268" s="30"/>
      <c r="BE268" s="30"/>
      <c r="BF268" s="30" t="str">
        <f>IFERROR(VLOOKUP(Data_Power_app[[#This Row],[PRO ODER]],'Result'!H:J,3,0),"")</f>
        <v/>
      </c>
      <c r="BG268" s="11" t="str">
        <f>IFERROR(VLOOKUP(Data_Power_app[[#This Row],[PRO ODER]]&amp;"LAM",'Real Time'!A:E,4,0),"")</f>
        <v/>
      </c>
      <c r="BH2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8" s="30" t="str">
        <f>IFERROR(VLOOKUP(Data_Power_app[[#This Row],[PRO ODER]],'Xuất-Delay-SLT'!B:C,2,0),"")</f>
        <v/>
      </c>
      <c r="BJ268" s="30" t="str">
        <f>IFERROR(VLOOKUP(Data_Power_app[[#This Row],[PRO ODER]],'Plan Lean DC'!A:C,3,0),"")</f>
        <v/>
      </c>
      <c r="BK268" s="30" t="str">
        <f>IFERROR(VLOOKUP(Data_Power_app[[#This Row],[PRO ODER]]&amp;"LEAN_IN",'Real Time'!A:D,4,0),"")</f>
        <v/>
      </c>
      <c r="BL268" s="30" t="str" cm="1">
        <f t="array" ref="BL268">IFERROR(_xlfn.IFS(Data_Power_app[[#This Row],[LEANLINE PLAN]]="","",Data_Power_app[[#This Row],[LEANLINE (REALTIME)]]="","",SEARCH(RIGHT(Data_Power_app[[#This Row],[LEANLINE (REALTIME)]],1),Data_Power_app[[#This Row],[LEANLINE PLAN]],1)&gt;0,"True"),"False")</f>
        <v/>
      </c>
    </row>
    <row r="269" spans="1:64" x14ac:dyDescent="0.25">
      <c r="A269" s="33"/>
      <c r="B269" s="30"/>
      <c r="C269" s="30"/>
      <c r="D269" s="30"/>
      <c r="E269" s="30"/>
      <c r="F269" s="30"/>
      <c r="G269" s="30"/>
      <c r="H269" s="4"/>
      <c r="I269" s="30"/>
      <c r="J269" s="4"/>
      <c r="K269" s="4"/>
      <c r="L269" s="4"/>
      <c r="M269" s="4"/>
      <c r="N269" s="4"/>
      <c r="O269" s="4"/>
      <c r="P269" s="4"/>
      <c r="Q269" s="4"/>
      <c r="R269" s="4"/>
      <c r="S269" s="4"/>
      <c r="T269" s="4"/>
      <c r="U269" s="4"/>
      <c r="V269" s="4"/>
      <c r="W269" s="4"/>
      <c r="X269" s="4"/>
      <c r="Y269" s="4"/>
      <c r="Z269" s="4"/>
      <c r="AA269" s="4"/>
      <c r="AB269" s="4"/>
      <c r="AC269" s="4"/>
      <c r="AD269" s="4"/>
      <c r="AE269" s="4"/>
      <c r="AF269" s="4"/>
      <c r="AG269" s="30"/>
      <c r="AH269" s="30"/>
      <c r="AI269" s="30"/>
      <c r="AJ269" s="30"/>
      <c r="AK269" s="30"/>
      <c r="AL269" s="30"/>
      <c r="AM269" s="30"/>
      <c r="AN269" s="30"/>
      <c r="AO269" s="30"/>
      <c r="AP269" s="30"/>
      <c r="AQ269" s="30"/>
      <c r="AR269" s="30"/>
      <c r="AS269" s="30"/>
      <c r="AT269" s="30"/>
      <c r="AU269" s="30"/>
      <c r="AV269" s="30"/>
      <c r="AW269" s="30"/>
      <c r="AX269" s="30"/>
      <c r="AY269" s="30"/>
      <c r="AZ269" s="3"/>
      <c r="BA269" s="30"/>
      <c r="BB269" s="30"/>
      <c r="BC269" s="30"/>
      <c r="BD269" s="30"/>
      <c r="BE269" s="30"/>
      <c r="BF269" s="30" t="str">
        <f>IFERROR(VLOOKUP(Data_Power_app[[#This Row],[PRO ODER]],'Result'!H:J,3,0),"")</f>
        <v/>
      </c>
      <c r="BG269" s="11" t="str">
        <f>IFERROR(VLOOKUP(Data_Power_app[[#This Row],[PRO ODER]]&amp;"LAM",'Real Time'!A:E,4,0),"")</f>
        <v/>
      </c>
      <c r="BH2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9" s="30" t="str">
        <f>IFERROR(VLOOKUP(Data_Power_app[[#This Row],[PRO ODER]],'Xuất-Delay-SLT'!B:C,2,0),"")</f>
        <v/>
      </c>
      <c r="BJ269" s="30" t="str">
        <f>IFERROR(VLOOKUP(Data_Power_app[[#This Row],[PRO ODER]],'Plan Lean DC'!A:C,3,0),"")</f>
        <v/>
      </c>
      <c r="BK269" s="30" t="str">
        <f>IFERROR(VLOOKUP(Data_Power_app[[#This Row],[PRO ODER]]&amp;"LEAN_IN",'Real Time'!A:D,4,0),"")</f>
        <v/>
      </c>
      <c r="BL269" s="30" t="str" cm="1">
        <f t="array" ref="BL269">IFERROR(_xlfn.IFS(Data_Power_app[[#This Row],[LEANLINE PLAN]]="","",Data_Power_app[[#This Row],[LEANLINE (REALTIME)]]="","",SEARCH(RIGHT(Data_Power_app[[#This Row],[LEANLINE (REALTIME)]],1),Data_Power_app[[#This Row],[LEANLINE PLAN]],1)&gt;0,"True"),"False")</f>
        <v/>
      </c>
    </row>
    <row r="270" spans="1:64" x14ac:dyDescent="0.25">
      <c r="A270" s="33"/>
      <c r="B270" s="30"/>
      <c r="C270" s="30"/>
      <c r="D270" s="30"/>
      <c r="E270" s="30"/>
      <c r="F270" s="30"/>
      <c r="G270" s="30"/>
      <c r="H270" s="4"/>
      <c r="I270" s="30"/>
      <c r="J270" s="4"/>
      <c r="K270" s="4"/>
      <c r="L270" s="4"/>
      <c r="M270" s="4"/>
      <c r="N270" s="4"/>
      <c r="O270" s="4"/>
      <c r="P270" s="4"/>
      <c r="Q270" s="4"/>
      <c r="R270" s="4"/>
      <c r="S270" s="4"/>
      <c r="T270" s="4"/>
      <c r="U270" s="4"/>
      <c r="V270" s="4"/>
      <c r="W270" s="4"/>
      <c r="X270" s="4"/>
      <c r="Y270" s="4"/>
      <c r="Z270" s="4"/>
      <c r="AA270" s="4"/>
      <c r="AB270" s="4"/>
      <c r="AC270" s="4"/>
      <c r="AD270" s="4"/>
      <c r="AE270" s="4"/>
      <c r="AF270" s="4"/>
      <c r="AG270" s="30"/>
      <c r="AH270" s="30"/>
      <c r="AI270" s="30"/>
      <c r="AJ270" s="30"/>
      <c r="AK270" s="30"/>
      <c r="AL270" s="30"/>
      <c r="AM270" s="30"/>
      <c r="AN270" s="30"/>
      <c r="AO270" s="30"/>
      <c r="AP270" s="30"/>
      <c r="AQ270" s="30"/>
      <c r="AR270" s="30"/>
      <c r="AS270" s="30"/>
      <c r="AT270" s="30"/>
      <c r="AU270" s="30"/>
      <c r="AV270" s="30"/>
      <c r="AW270" s="30"/>
      <c r="AX270" s="30"/>
      <c r="AY270" s="30"/>
      <c r="AZ270" s="3"/>
      <c r="BA270" s="30"/>
      <c r="BB270" s="30"/>
      <c r="BC270" s="30"/>
      <c r="BD270" s="30"/>
      <c r="BE270" s="30"/>
      <c r="BF270" s="30" t="str">
        <f>IFERROR(VLOOKUP(Data_Power_app[[#This Row],[PRO ODER]],'Result'!H:J,3,0),"")</f>
        <v/>
      </c>
      <c r="BG270" s="11" t="str">
        <f>IFERROR(VLOOKUP(Data_Power_app[[#This Row],[PRO ODER]]&amp;"LAM",'Real Time'!A:E,4,0),"")</f>
        <v/>
      </c>
      <c r="BH2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0" s="30" t="str">
        <f>IFERROR(VLOOKUP(Data_Power_app[[#This Row],[PRO ODER]],'Xuất-Delay-SLT'!B:C,2,0),"")</f>
        <v/>
      </c>
      <c r="BJ270" s="30" t="str">
        <f>IFERROR(VLOOKUP(Data_Power_app[[#This Row],[PRO ODER]],'Plan Lean DC'!A:C,3,0),"")</f>
        <v/>
      </c>
      <c r="BK270" s="30" t="str">
        <f>IFERROR(VLOOKUP(Data_Power_app[[#This Row],[PRO ODER]]&amp;"LEAN_IN",'Real Time'!A:D,4,0),"")</f>
        <v/>
      </c>
      <c r="BL270" s="30" t="str" cm="1">
        <f t="array" ref="BL270">IFERROR(_xlfn.IFS(Data_Power_app[[#This Row],[LEANLINE PLAN]]="","",Data_Power_app[[#This Row],[LEANLINE (REALTIME)]]="","",SEARCH(RIGHT(Data_Power_app[[#This Row],[LEANLINE (REALTIME)]],1),Data_Power_app[[#This Row],[LEANLINE PLAN]],1)&gt;0,"True"),"False")</f>
        <v/>
      </c>
    </row>
    <row r="271" spans="1:64" x14ac:dyDescent="0.25">
      <c r="A271" s="33"/>
      <c r="B271" s="30"/>
      <c r="C271" s="30"/>
      <c r="D271" s="30"/>
      <c r="E271" s="30"/>
      <c r="F271" s="30"/>
      <c r="G271" s="30"/>
      <c r="H271" s="4"/>
      <c r="I271" s="30"/>
      <c r="J271" s="4"/>
      <c r="K271" s="4"/>
      <c r="L271" s="4"/>
      <c r="M271" s="4"/>
      <c r="N271" s="4"/>
      <c r="O271" s="4"/>
      <c r="P271" s="4"/>
      <c r="Q271" s="4"/>
      <c r="R271" s="4"/>
      <c r="S271" s="4"/>
      <c r="T271" s="4"/>
      <c r="U271" s="4"/>
      <c r="V271" s="4"/>
      <c r="W271" s="4"/>
      <c r="X271" s="4"/>
      <c r="Y271" s="4"/>
      <c r="Z271" s="4"/>
      <c r="AA271" s="4"/>
      <c r="AB271" s="4"/>
      <c r="AC271" s="4"/>
      <c r="AD271" s="4"/>
      <c r="AE271" s="4"/>
      <c r="AF271" s="4"/>
      <c r="AG271" s="30"/>
      <c r="AH271" s="30"/>
      <c r="AI271" s="30"/>
      <c r="AJ271" s="30"/>
      <c r="AK271" s="30"/>
      <c r="AL271" s="30"/>
      <c r="AM271" s="30"/>
      <c r="AN271" s="30"/>
      <c r="AO271" s="30"/>
      <c r="AP271" s="30"/>
      <c r="AQ271" s="30"/>
      <c r="AR271" s="30"/>
      <c r="AS271" s="30"/>
      <c r="AT271" s="30"/>
      <c r="AU271" s="30"/>
      <c r="AV271" s="30"/>
      <c r="AW271" s="30"/>
      <c r="AX271" s="30"/>
      <c r="AY271" s="30"/>
      <c r="AZ271" s="3"/>
      <c r="BA271" s="30"/>
      <c r="BB271" s="30"/>
      <c r="BC271" s="30"/>
      <c r="BD271" s="30"/>
      <c r="BE271" s="30"/>
      <c r="BF271" s="30" t="str">
        <f>IFERROR(VLOOKUP(Data_Power_app[[#This Row],[PRO ODER]],'Result'!H:J,3,0),"")</f>
        <v/>
      </c>
      <c r="BG271" s="11" t="str">
        <f>IFERROR(VLOOKUP(Data_Power_app[[#This Row],[PRO ODER]]&amp;"LAM",'Real Time'!A:E,4,0),"")</f>
        <v/>
      </c>
      <c r="BH2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1" s="30" t="str">
        <f>IFERROR(VLOOKUP(Data_Power_app[[#This Row],[PRO ODER]],'Xuất-Delay-SLT'!B:C,2,0),"")</f>
        <v/>
      </c>
      <c r="BJ271" s="30" t="str">
        <f>IFERROR(VLOOKUP(Data_Power_app[[#This Row],[PRO ODER]],'Plan Lean DC'!A:C,3,0),"")</f>
        <v/>
      </c>
      <c r="BK271" s="30" t="str">
        <f>IFERROR(VLOOKUP(Data_Power_app[[#This Row],[PRO ODER]]&amp;"LEAN_IN",'Real Time'!A:D,4,0),"")</f>
        <v/>
      </c>
      <c r="BL271" s="30" t="str" cm="1">
        <f t="array" ref="BL271">IFERROR(_xlfn.IFS(Data_Power_app[[#This Row],[LEANLINE PLAN]]="","",Data_Power_app[[#This Row],[LEANLINE (REALTIME)]]="","",SEARCH(RIGHT(Data_Power_app[[#This Row],[LEANLINE (REALTIME)]],1),Data_Power_app[[#This Row],[LEANLINE PLAN]],1)&gt;0,"True"),"False")</f>
        <v/>
      </c>
    </row>
    <row r="272" spans="1:64" x14ac:dyDescent="0.25">
      <c r="A272" s="33"/>
      <c r="B272" s="30"/>
      <c r="C272" s="30"/>
      <c r="D272" s="30"/>
      <c r="E272" s="30"/>
      <c r="F272" s="30"/>
      <c r="G272" s="30"/>
      <c r="H272" s="4"/>
      <c r="I272" s="30"/>
      <c r="J272" s="4"/>
      <c r="K272" s="4"/>
      <c r="L272" s="4"/>
      <c r="M272" s="4"/>
      <c r="N272" s="4"/>
      <c r="O272" s="4"/>
      <c r="P272" s="4"/>
      <c r="Q272" s="4"/>
      <c r="R272" s="4"/>
      <c r="S272" s="4"/>
      <c r="T272" s="4"/>
      <c r="U272" s="4"/>
      <c r="V272" s="4"/>
      <c r="W272" s="4"/>
      <c r="X272" s="4"/>
      <c r="Y272" s="4"/>
      <c r="Z272" s="4"/>
      <c r="AA272" s="4"/>
      <c r="AB272" s="4"/>
      <c r="AC272" s="4"/>
      <c r="AD272" s="4"/>
      <c r="AE272" s="4"/>
      <c r="AF272" s="4"/>
      <c r="AG272" s="30"/>
      <c r="AH272" s="30"/>
      <c r="AI272" s="30"/>
      <c r="AJ272" s="30"/>
      <c r="AK272" s="30"/>
      <c r="AL272" s="30"/>
      <c r="AM272" s="30"/>
      <c r="AN272" s="30"/>
      <c r="AO272" s="30"/>
      <c r="AP272" s="30"/>
      <c r="AQ272" s="30"/>
      <c r="AR272" s="30"/>
      <c r="AS272" s="30"/>
      <c r="AT272" s="30"/>
      <c r="AU272" s="30"/>
      <c r="AV272" s="30"/>
      <c r="AW272" s="30"/>
      <c r="AX272" s="30"/>
      <c r="AY272" s="30"/>
      <c r="AZ272" s="3"/>
      <c r="BA272" s="30"/>
      <c r="BB272" s="30"/>
      <c r="BC272" s="30"/>
      <c r="BD272" s="30"/>
      <c r="BE272" s="30"/>
      <c r="BF272" s="30" t="str">
        <f>IFERROR(VLOOKUP(Data_Power_app[[#This Row],[PRO ODER]],'Result'!H:J,3,0),"")</f>
        <v/>
      </c>
      <c r="BG272" s="11" t="str">
        <f>IFERROR(VLOOKUP(Data_Power_app[[#This Row],[PRO ODER]]&amp;"LAM",'Real Time'!A:E,4,0),"")</f>
        <v/>
      </c>
      <c r="BH2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2" s="30" t="str">
        <f>IFERROR(VLOOKUP(Data_Power_app[[#This Row],[PRO ODER]],'Xuất-Delay-SLT'!B:C,2,0),"")</f>
        <v/>
      </c>
      <c r="BJ272" s="30" t="str">
        <f>IFERROR(VLOOKUP(Data_Power_app[[#This Row],[PRO ODER]],'Plan Lean DC'!A:C,3,0),"")</f>
        <v/>
      </c>
      <c r="BK272" s="30" t="str">
        <f>IFERROR(VLOOKUP(Data_Power_app[[#This Row],[PRO ODER]]&amp;"LEAN_IN",'Real Time'!A:D,4,0),"")</f>
        <v/>
      </c>
      <c r="BL272" s="30" t="str" cm="1">
        <f t="array" ref="BL272">IFERROR(_xlfn.IFS(Data_Power_app[[#This Row],[LEANLINE PLAN]]="","",Data_Power_app[[#This Row],[LEANLINE (REALTIME)]]="","",SEARCH(RIGHT(Data_Power_app[[#This Row],[LEANLINE (REALTIME)]],1),Data_Power_app[[#This Row],[LEANLINE PLAN]],1)&gt;0,"True"),"False")</f>
        <v/>
      </c>
    </row>
    <row r="273" spans="1:64" x14ac:dyDescent="0.25">
      <c r="A273" s="33"/>
      <c r="B273" s="30"/>
      <c r="C273" s="30"/>
      <c r="D273" s="30"/>
      <c r="E273" s="30"/>
      <c r="F273" s="30"/>
      <c r="G273" s="30"/>
      <c r="H273" s="4"/>
      <c r="I273" s="30"/>
      <c r="J273" s="4"/>
      <c r="K273" s="4"/>
      <c r="L273" s="4"/>
      <c r="M273" s="4"/>
      <c r="N273" s="4"/>
      <c r="O273" s="4"/>
      <c r="P273" s="4"/>
      <c r="Q273" s="4"/>
      <c r="R273" s="4"/>
      <c r="S273" s="4"/>
      <c r="T273" s="4"/>
      <c r="U273" s="4"/>
      <c r="V273" s="4"/>
      <c r="W273" s="4"/>
      <c r="X273" s="4"/>
      <c r="Y273" s="4"/>
      <c r="Z273" s="4"/>
      <c r="AA273" s="4"/>
      <c r="AB273" s="4"/>
      <c r="AC273" s="4"/>
      <c r="AD273" s="4"/>
      <c r="AE273" s="4"/>
      <c r="AF273" s="4"/>
      <c r="AG273" s="30"/>
      <c r="AH273" s="30"/>
      <c r="AI273" s="30"/>
      <c r="AJ273" s="30"/>
      <c r="AK273" s="30"/>
      <c r="AL273" s="30"/>
      <c r="AM273" s="30"/>
      <c r="AN273" s="30"/>
      <c r="AO273" s="30"/>
      <c r="AP273" s="30"/>
      <c r="AQ273" s="30"/>
      <c r="AR273" s="30"/>
      <c r="AS273" s="30"/>
      <c r="AT273" s="30"/>
      <c r="AU273" s="30"/>
      <c r="AV273" s="30"/>
      <c r="AW273" s="30"/>
      <c r="AX273" s="30"/>
      <c r="AY273" s="30"/>
      <c r="AZ273" s="3"/>
      <c r="BA273" s="30"/>
      <c r="BB273" s="30"/>
      <c r="BC273" s="30"/>
      <c r="BD273" s="30"/>
      <c r="BE273" s="30"/>
      <c r="BF273" s="30" t="str">
        <f>IFERROR(VLOOKUP(Data_Power_app[[#This Row],[PRO ODER]],'Result'!H:J,3,0),"")</f>
        <v/>
      </c>
      <c r="BG273" s="11" t="str">
        <f>IFERROR(VLOOKUP(Data_Power_app[[#This Row],[PRO ODER]]&amp;"LAM",'Real Time'!A:E,4,0),"")</f>
        <v/>
      </c>
      <c r="BH2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3" s="30" t="str">
        <f>IFERROR(VLOOKUP(Data_Power_app[[#This Row],[PRO ODER]],'Xuất-Delay-SLT'!B:C,2,0),"")</f>
        <v/>
      </c>
      <c r="BJ273" s="30" t="str">
        <f>IFERROR(VLOOKUP(Data_Power_app[[#This Row],[PRO ODER]],'Plan Lean DC'!A:C,3,0),"")</f>
        <v/>
      </c>
      <c r="BK273" s="30" t="str">
        <f>IFERROR(VLOOKUP(Data_Power_app[[#This Row],[PRO ODER]]&amp;"LEAN_IN",'Real Time'!A:D,4,0),"")</f>
        <v/>
      </c>
      <c r="BL273" s="30" t="str" cm="1">
        <f t="array" ref="BL273">IFERROR(_xlfn.IFS(Data_Power_app[[#This Row],[LEANLINE PLAN]]="","",Data_Power_app[[#This Row],[LEANLINE (REALTIME)]]="","",SEARCH(RIGHT(Data_Power_app[[#This Row],[LEANLINE (REALTIME)]],1),Data_Power_app[[#This Row],[LEANLINE PLAN]],1)&gt;0,"True"),"False")</f>
        <v/>
      </c>
    </row>
    <row r="274" spans="1:64" x14ac:dyDescent="0.25">
      <c r="A274" s="33"/>
      <c r="B274" s="30"/>
      <c r="C274" s="30"/>
      <c r="D274" s="30"/>
      <c r="E274" s="30"/>
      <c r="F274" s="30"/>
      <c r="G274" s="30"/>
      <c r="H274" s="4"/>
      <c r="I274" s="30"/>
      <c r="J274" s="4"/>
      <c r="K274" s="4"/>
      <c r="L274" s="4"/>
      <c r="M274" s="4"/>
      <c r="N274" s="4"/>
      <c r="O274" s="4"/>
      <c r="P274" s="4"/>
      <c r="Q274" s="4"/>
      <c r="R274" s="4"/>
      <c r="S274" s="4"/>
      <c r="T274" s="4"/>
      <c r="U274" s="4"/>
      <c r="V274" s="4"/>
      <c r="W274" s="4"/>
      <c r="X274" s="4"/>
      <c r="Y274" s="4"/>
      <c r="Z274" s="4"/>
      <c r="AA274" s="4"/>
      <c r="AB274" s="4"/>
      <c r="AC274" s="4"/>
      <c r="AD274" s="4"/>
      <c r="AE274" s="4"/>
      <c r="AF274" s="4"/>
      <c r="AG274" s="30"/>
      <c r="AH274" s="30"/>
      <c r="AI274" s="30"/>
      <c r="AJ274" s="30"/>
      <c r="AK274" s="30"/>
      <c r="AL274" s="30"/>
      <c r="AM274" s="30"/>
      <c r="AN274" s="30"/>
      <c r="AO274" s="30"/>
      <c r="AP274" s="30"/>
      <c r="AQ274" s="30"/>
      <c r="AR274" s="30"/>
      <c r="AS274" s="30"/>
      <c r="AT274" s="30"/>
      <c r="AU274" s="30"/>
      <c r="AV274" s="30"/>
      <c r="AW274" s="30"/>
      <c r="AX274" s="30"/>
      <c r="AY274" s="30"/>
      <c r="AZ274" s="3"/>
      <c r="BA274" s="30"/>
      <c r="BB274" s="30"/>
      <c r="BC274" s="30"/>
      <c r="BD274" s="30"/>
      <c r="BE274" s="30"/>
      <c r="BF274" s="30" t="str">
        <f>IFERROR(VLOOKUP(Data_Power_app[[#This Row],[PRO ODER]],'Result'!H:J,3,0),"")</f>
        <v/>
      </c>
      <c r="BG274" s="11" t="str">
        <f>IFERROR(VLOOKUP(Data_Power_app[[#This Row],[PRO ODER]]&amp;"LAM",'Real Time'!A:E,4,0),"")</f>
        <v/>
      </c>
      <c r="BH2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4" s="30" t="str">
        <f>IFERROR(VLOOKUP(Data_Power_app[[#This Row],[PRO ODER]],'Xuất-Delay-SLT'!B:C,2,0),"")</f>
        <v/>
      </c>
      <c r="BJ274" s="30" t="str">
        <f>IFERROR(VLOOKUP(Data_Power_app[[#This Row],[PRO ODER]],'Plan Lean DC'!A:C,3,0),"")</f>
        <v/>
      </c>
      <c r="BK274" s="30" t="str">
        <f>IFERROR(VLOOKUP(Data_Power_app[[#This Row],[PRO ODER]]&amp;"LEAN_IN",'Real Time'!A:D,4,0),"")</f>
        <v/>
      </c>
      <c r="BL274" s="30" t="str" cm="1">
        <f t="array" ref="BL274">IFERROR(_xlfn.IFS(Data_Power_app[[#This Row],[LEANLINE PLAN]]="","",Data_Power_app[[#This Row],[LEANLINE (REALTIME)]]="","",SEARCH(RIGHT(Data_Power_app[[#This Row],[LEANLINE (REALTIME)]],1),Data_Power_app[[#This Row],[LEANLINE PLAN]],1)&gt;0,"True"),"False")</f>
        <v/>
      </c>
    </row>
    <row r="275" spans="1:64" x14ac:dyDescent="0.25">
      <c r="A275" s="33"/>
      <c r="B275" s="30"/>
      <c r="C275" s="30"/>
      <c r="D275" s="30"/>
      <c r="E275" s="30"/>
      <c r="F275" s="30"/>
      <c r="G275" s="30"/>
      <c r="H275" s="4"/>
      <c r="I275" s="30"/>
      <c r="J275" s="4"/>
      <c r="K275" s="4"/>
      <c r="L275" s="4"/>
      <c r="M275" s="4"/>
      <c r="N275" s="4"/>
      <c r="O275" s="4"/>
      <c r="P275" s="4"/>
      <c r="Q275" s="4"/>
      <c r="R275" s="4"/>
      <c r="S275" s="4"/>
      <c r="T275" s="4"/>
      <c r="U275" s="4"/>
      <c r="V275" s="4"/>
      <c r="W275" s="4"/>
      <c r="X275" s="4"/>
      <c r="Y275" s="4"/>
      <c r="Z275" s="4"/>
      <c r="AA275" s="4"/>
      <c r="AB275" s="4"/>
      <c r="AC275" s="4"/>
      <c r="AD275" s="4"/>
      <c r="AE275" s="4"/>
      <c r="AF275" s="4"/>
      <c r="AG275" s="30"/>
      <c r="AH275" s="30"/>
      <c r="AI275" s="30"/>
      <c r="AJ275" s="30"/>
      <c r="AK275" s="30"/>
      <c r="AL275" s="30"/>
      <c r="AM275" s="30"/>
      <c r="AN275" s="30"/>
      <c r="AO275" s="30"/>
      <c r="AP275" s="30"/>
      <c r="AQ275" s="30"/>
      <c r="AR275" s="30"/>
      <c r="AS275" s="30"/>
      <c r="AT275" s="30"/>
      <c r="AU275" s="30"/>
      <c r="AV275" s="30"/>
      <c r="AW275" s="30"/>
      <c r="AX275" s="30"/>
      <c r="AY275" s="30"/>
      <c r="AZ275" s="3"/>
      <c r="BA275" s="30"/>
      <c r="BB275" s="30"/>
      <c r="BC275" s="30"/>
      <c r="BD275" s="30"/>
      <c r="BE275" s="30"/>
      <c r="BF275" s="30" t="str">
        <f>IFERROR(VLOOKUP(Data_Power_app[[#This Row],[PRO ODER]],'Result'!H:J,3,0),"")</f>
        <v/>
      </c>
      <c r="BG275" s="11" t="str">
        <f>IFERROR(VLOOKUP(Data_Power_app[[#This Row],[PRO ODER]]&amp;"LAM",'Real Time'!A:E,4,0),"")</f>
        <v/>
      </c>
      <c r="BH2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5" s="30" t="str">
        <f>IFERROR(VLOOKUP(Data_Power_app[[#This Row],[PRO ODER]],'Xuất-Delay-SLT'!B:C,2,0),"")</f>
        <v/>
      </c>
      <c r="BJ275" s="30" t="str">
        <f>IFERROR(VLOOKUP(Data_Power_app[[#This Row],[PRO ODER]],'Plan Lean DC'!A:C,3,0),"")</f>
        <v/>
      </c>
      <c r="BK275" s="30" t="str">
        <f>IFERROR(VLOOKUP(Data_Power_app[[#This Row],[PRO ODER]]&amp;"LEAN_IN",'Real Time'!A:D,4,0),"")</f>
        <v/>
      </c>
      <c r="BL275" s="30" t="str" cm="1">
        <f t="array" ref="BL275">IFERROR(_xlfn.IFS(Data_Power_app[[#This Row],[LEANLINE PLAN]]="","",Data_Power_app[[#This Row],[LEANLINE (REALTIME)]]="","",SEARCH(RIGHT(Data_Power_app[[#This Row],[LEANLINE (REALTIME)]],1),Data_Power_app[[#This Row],[LEANLINE PLAN]],1)&gt;0,"True"),"False")</f>
        <v/>
      </c>
    </row>
    <row r="276" spans="1:64" x14ac:dyDescent="0.25">
      <c r="A276" s="33"/>
      <c r="B276" s="30"/>
      <c r="C276" s="30"/>
      <c r="D276" s="30"/>
      <c r="E276" s="30"/>
      <c r="F276" s="30"/>
      <c r="G276" s="30"/>
      <c r="H276" s="4"/>
      <c r="I276" s="30"/>
      <c r="J276" s="4"/>
      <c r="K276" s="4"/>
      <c r="L276" s="4"/>
      <c r="M276" s="4"/>
      <c r="N276" s="4"/>
      <c r="O276" s="4"/>
      <c r="P276" s="4"/>
      <c r="Q276" s="4"/>
      <c r="R276" s="4"/>
      <c r="S276" s="4"/>
      <c r="T276" s="4"/>
      <c r="U276" s="4"/>
      <c r="V276" s="4"/>
      <c r="W276" s="4"/>
      <c r="X276" s="4"/>
      <c r="Y276" s="4"/>
      <c r="Z276" s="4"/>
      <c r="AA276" s="4"/>
      <c r="AB276" s="4"/>
      <c r="AC276" s="4"/>
      <c r="AD276" s="4"/>
      <c r="AE276" s="4"/>
      <c r="AF276" s="4"/>
      <c r="AG276" s="30"/>
      <c r="AH276" s="30"/>
      <c r="AI276" s="30"/>
      <c r="AJ276" s="30"/>
      <c r="AK276" s="30"/>
      <c r="AL276" s="30"/>
      <c r="AM276" s="30"/>
      <c r="AN276" s="30"/>
      <c r="AO276" s="30"/>
      <c r="AP276" s="30"/>
      <c r="AQ276" s="30"/>
      <c r="AR276" s="30"/>
      <c r="AS276" s="30"/>
      <c r="AT276" s="30"/>
      <c r="AU276" s="30"/>
      <c r="AV276" s="30"/>
      <c r="AW276" s="30"/>
      <c r="AX276" s="30"/>
      <c r="AY276" s="30"/>
      <c r="AZ276" s="3"/>
      <c r="BA276" s="30"/>
      <c r="BB276" s="30"/>
      <c r="BC276" s="30"/>
      <c r="BD276" s="30"/>
      <c r="BE276" s="30"/>
      <c r="BF276" s="30" t="str">
        <f>IFERROR(VLOOKUP(Data_Power_app[[#This Row],[PRO ODER]],'Result'!H:J,3,0),"")</f>
        <v/>
      </c>
      <c r="BG276" s="11" t="str">
        <f>IFERROR(VLOOKUP(Data_Power_app[[#This Row],[PRO ODER]]&amp;"LAM",'Real Time'!A:E,4,0),"")</f>
        <v/>
      </c>
      <c r="BH2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6" s="30" t="str">
        <f>IFERROR(VLOOKUP(Data_Power_app[[#This Row],[PRO ODER]],'Xuất-Delay-SLT'!B:C,2,0),"")</f>
        <v/>
      </c>
      <c r="BJ276" s="30" t="str">
        <f>IFERROR(VLOOKUP(Data_Power_app[[#This Row],[PRO ODER]],'Plan Lean DC'!A:C,3,0),"")</f>
        <v/>
      </c>
      <c r="BK276" s="30" t="str">
        <f>IFERROR(VLOOKUP(Data_Power_app[[#This Row],[PRO ODER]]&amp;"LEAN_IN",'Real Time'!A:D,4,0),"")</f>
        <v/>
      </c>
      <c r="BL276" s="30" t="str" cm="1">
        <f t="array" ref="BL276">IFERROR(_xlfn.IFS(Data_Power_app[[#This Row],[LEANLINE PLAN]]="","",Data_Power_app[[#This Row],[LEANLINE (REALTIME)]]="","",SEARCH(RIGHT(Data_Power_app[[#This Row],[LEANLINE (REALTIME)]],1),Data_Power_app[[#This Row],[LEANLINE PLAN]],1)&gt;0,"True"),"False")</f>
        <v/>
      </c>
    </row>
    <row r="277" spans="1:64" x14ac:dyDescent="0.25">
      <c r="A277" s="33"/>
      <c r="B277" s="30"/>
      <c r="C277" s="30"/>
      <c r="D277" s="30"/>
      <c r="E277" s="30"/>
      <c r="F277" s="30"/>
      <c r="G277" s="30"/>
      <c r="H277" s="4"/>
      <c r="I277" s="30"/>
      <c r="J277" s="4"/>
      <c r="K277" s="4"/>
      <c r="L277" s="4"/>
      <c r="M277" s="4"/>
      <c r="N277" s="4"/>
      <c r="O277" s="4"/>
      <c r="P277" s="4"/>
      <c r="Q277" s="4"/>
      <c r="R277" s="4"/>
      <c r="S277" s="4"/>
      <c r="T277" s="4"/>
      <c r="U277" s="4"/>
      <c r="V277" s="4"/>
      <c r="W277" s="4"/>
      <c r="X277" s="4"/>
      <c r="Y277" s="4"/>
      <c r="Z277" s="4"/>
      <c r="AA277" s="4"/>
      <c r="AB277" s="4"/>
      <c r="AC277" s="4"/>
      <c r="AD277" s="4"/>
      <c r="AE277" s="4"/>
      <c r="AF277" s="4"/>
      <c r="AG277" s="30"/>
      <c r="AH277" s="30"/>
      <c r="AI277" s="30"/>
      <c r="AJ277" s="30"/>
      <c r="AK277" s="30"/>
      <c r="AL277" s="30"/>
      <c r="AM277" s="30"/>
      <c r="AN277" s="30"/>
      <c r="AO277" s="30"/>
      <c r="AP277" s="30"/>
      <c r="AQ277" s="30"/>
      <c r="AR277" s="30"/>
      <c r="AS277" s="30"/>
      <c r="AT277" s="30"/>
      <c r="AU277" s="30"/>
      <c r="AV277" s="30"/>
      <c r="AW277" s="30"/>
      <c r="AX277" s="30"/>
      <c r="AY277" s="30"/>
      <c r="AZ277" s="3"/>
      <c r="BA277" s="30"/>
      <c r="BB277" s="30"/>
      <c r="BC277" s="30"/>
      <c r="BD277" s="30"/>
      <c r="BE277" s="30"/>
      <c r="BF277" s="30" t="str">
        <f>IFERROR(VLOOKUP(Data_Power_app[[#This Row],[PRO ODER]],'Result'!H:J,3,0),"")</f>
        <v/>
      </c>
      <c r="BG277" s="11" t="str">
        <f>IFERROR(VLOOKUP(Data_Power_app[[#This Row],[PRO ODER]]&amp;"LAM",'Real Time'!A:E,4,0),"")</f>
        <v/>
      </c>
      <c r="BH2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7" s="30" t="str">
        <f>IFERROR(VLOOKUP(Data_Power_app[[#This Row],[PRO ODER]],'Xuất-Delay-SLT'!B:C,2,0),"")</f>
        <v/>
      </c>
      <c r="BJ277" s="30" t="str">
        <f>IFERROR(VLOOKUP(Data_Power_app[[#This Row],[PRO ODER]],'Plan Lean DC'!A:C,3,0),"")</f>
        <v/>
      </c>
      <c r="BK277" s="30" t="str">
        <f>IFERROR(VLOOKUP(Data_Power_app[[#This Row],[PRO ODER]]&amp;"LEAN_IN",'Real Time'!A:D,4,0),"")</f>
        <v/>
      </c>
      <c r="BL277" s="30" t="str" cm="1">
        <f t="array" ref="BL277">IFERROR(_xlfn.IFS(Data_Power_app[[#This Row],[LEANLINE PLAN]]="","",Data_Power_app[[#This Row],[LEANLINE (REALTIME)]]="","",SEARCH(RIGHT(Data_Power_app[[#This Row],[LEANLINE (REALTIME)]],1),Data_Power_app[[#This Row],[LEANLINE PLAN]],1)&gt;0,"True"),"False")</f>
        <v/>
      </c>
    </row>
    <row r="278" spans="1:64" x14ac:dyDescent="0.25">
      <c r="A278" s="33"/>
      <c r="B278" s="30"/>
      <c r="C278" s="30"/>
      <c r="D278" s="30"/>
      <c r="E278" s="30"/>
      <c r="F278" s="30"/>
      <c r="G278" s="30"/>
      <c r="H278" s="4"/>
      <c r="I278" s="30"/>
      <c r="J278" s="4"/>
      <c r="K278" s="4"/>
      <c r="L278" s="4"/>
      <c r="M278" s="4"/>
      <c r="N278" s="4"/>
      <c r="O278" s="4"/>
      <c r="P278" s="4"/>
      <c r="Q278" s="4"/>
      <c r="R278" s="4"/>
      <c r="S278" s="4"/>
      <c r="T278" s="4"/>
      <c r="U278" s="4"/>
      <c r="V278" s="4"/>
      <c r="W278" s="4"/>
      <c r="X278" s="4"/>
      <c r="Y278" s="4"/>
      <c r="Z278" s="4"/>
      <c r="AA278" s="4"/>
      <c r="AB278" s="4"/>
      <c r="AC278" s="4"/>
      <c r="AD278" s="4"/>
      <c r="AE278" s="4"/>
      <c r="AF278" s="4"/>
      <c r="AG278" s="30"/>
      <c r="AH278" s="30"/>
      <c r="AI278" s="30"/>
      <c r="AJ278" s="30"/>
      <c r="AK278" s="30"/>
      <c r="AL278" s="30"/>
      <c r="AM278" s="30"/>
      <c r="AN278" s="30"/>
      <c r="AO278" s="30"/>
      <c r="AP278" s="30"/>
      <c r="AQ278" s="30"/>
      <c r="AR278" s="30"/>
      <c r="AS278" s="30"/>
      <c r="AT278" s="30"/>
      <c r="AU278" s="30"/>
      <c r="AV278" s="30"/>
      <c r="AW278" s="30"/>
      <c r="AX278" s="30"/>
      <c r="AY278" s="30"/>
      <c r="AZ278" s="3"/>
      <c r="BA278" s="30"/>
      <c r="BB278" s="30"/>
      <c r="BC278" s="30"/>
      <c r="BD278" s="30"/>
      <c r="BE278" s="30"/>
      <c r="BF278" s="30" t="str">
        <f>IFERROR(VLOOKUP(Data_Power_app[[#This Row],[PRO ODER]],'Result'!H:J,3,0),"")</f>
        <v/>
      </c>
      <c r="BG278" s="11" t="str">
        <f>IFERROR(VLOOKUP(Data_Power_app[[#This Row],[PRO ODER]]&amp;"LAM",'Real Time'!A:E,4,0),"")</f>
        <v/>
      </c>
      <c r="BH2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8" s="30" t="str">
        <f>IFERROR(VLOOKUP(Data_Power_app[[#This Row],[PRO ODER]],'Xuất-Delay-SLT'!B:C,2,0),"")</f>
        <v/>
      </c>
      <c r="BJ278" s="30" t="str">
        <f>IFERROR(VLOOKUP(Data_Power_app[[#This Row],[PRO ODER]],'Plan Lean DC'!A:C,3,0),"")</f>
        <v/>
      </c>
      <c r="BK278" s="30" t="str">
        <f>IFERROR(VLOOKUP(Data_Power_app[[#This Row],[PRO ODER]]&amp;"LEAN_IN",'Real Time'!A:D,4,0),"")</f>
        <v/>
      </c>
      <c r="BL278" s="30" t="str" cm="1">
        <f t="array" ref="BL278">IFERROR(_xlfn.IFS(Data_Power_app[[#This Row],[LEANLINE PLAN]]="","",Data_Power_app[[#This Row],[LEANLINE (REALTIME)]]="","",SEARCH(RIGHT(Data_Power_app[[#This Row],[LEANLINE (REALTIME)]],1),Data_Power_app[[#This Row],[LEANLINE PLAN]],1)&gt;0,"True"),"False")</f>
        <v/>
      </c>
    </row>
    <row r="279" spans="1:64" x14ac:dyDescent="0.25">
      <c r="A279" s="33"/>
      <c r="B279" s="30"/>
      <c r="C279" s="30"/>
      <c r="D279" s="30"/>
      <c r="E279" s="30"/>
      <c r="F279" s="30"/>
      <c r="G279" s="30"/>
      <c r="H279" s="4"/>
      <c r="I279" s="30"/>
      <c r="J279" s="4"/>
      <c r="K279" s="4"/>
      <c r="L279" s="4"/>
      <c r="M279" s="4"/>
      <c r="N279" s="4"/>
      <c r="O279" s="4"/>
      <c r="P279" s="4"/>
      <c r="Q279" s="4"/>
      <c r="R279" s="4"/>
      <c r="S279" s="4"/>
      <c r="T279" s="4"/>
      <c r="U279" s="4"/>
      <c r="V279" s="4"/>
      <c r="W279" s="4"/>
      <c r="X279" s="4"/>
      <c r="Y279" s="4"/>
      <c r="Z279" s="4"/>
      <c r="AA279" s="4"/>
      <c r="AB279" s="4"/>
      <c r="AC279" s="4"/>
      <c r="AD279" s="4"/>
      <c r="AE279" s="4"/>
      <c r="AF279" s="4"/>
      <c r="AG279" s="30"/>
      <c r="AH279" s="30"/>
      <c r="AI279" s="30"/>
      <c r="AJ279" s="30"/>
      <c r="AK279" s="30"/>
      <c r="AL279" s="30"/>
      <c r="AM279" s="30"/>
      <c r="AN279" s="30"/>
      <c r="AO279" s="30"/>
      <c r="AP279" s="30"/>
      <c r="AQ279" s="30"/>
      <c r="AR279" s="30"/>
      <c r="AS279" s="30"/>
      <c r="AT279" s="30"/>
      <c r="AU279" s="30"/>
      <c r="AV279" s="30"/>
      <c r="AW279" s="30"/>
      <c r="AX279" s="30"/>
      <c r="AY279" s="30"/>
      <c r="AZ279" s="3"/>
      <c r="BA279" s="30"/>
      <c r="BB279" s="30"/>
      <c r="BC279" s="30"/>
      <c r="BD279" s="30"/>
      <c r="BE279" s="30"/>
      <c r="BF279" s="30" t="str">
        <f>IFERROR(VLOOKUP(Data_Power_app[[#This Row],[PRO ODER]],'Result'!H:J,3,0),"")</f>
        <v/>
      </c>
      <c r="BG279" s="11" t="str">
        <f>IFERROR(VLOOKUP(Data_Power_app[[#This Row],[PRO ODER]]&amp;"LAM",'Real Time'!A:E,4,0),"")</f>
        <v/>
      </c>
      <c r="BH2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9" s="30" t="str">
        <f>IFERROR(VLOOKUP(Data_Power_app[[#This Row],[PRO ODER]],'Xuất-Delay-SLT'!B:C,2,0),"")</f>
        <v/>
      </c>
      <c r="BJ279" s="30" t="str">
        <f>IFERROR(VLOOKUP(Data_Power_app[[#This Row],[PRO ODER]],'Plan Lean DC'!A:C,3,0),"")</f>
        <v/>
      </c>
      <c r="BK279" s="30" t="str">
        <f>IFERROR(VLOOKUP(Data_Power_app[[#This Row],[PRO ODER]]&amp;"LEAN_IN",'Real Time'!A:D,4,0),"")</f>
        <v/>
      </c>
      <c r="BL279" s="30" t="str" cm="1">
        <f t="array" ref="BL279">IFERROR(_xlfn.IFS(Data_Power_app[[#This Row],[LEANLINE PLAN]]="","",Data_Power_app[[#This Row],[LEANLINE (REALTIME)]]="","",SEARCH(RIGHT(Data_Power_app[[#This Row],[LEANLINE (REALTIME)]],1),Data_Power_app[[#This Row],[LEANLINE PLAN]],1)&gt;0,"True"),"False")</f>
        <v/>
      </c>
    </row>
    <row r="280" spans="1:64" x14ac:dyDescent="0.25">
      <c r="A280" s="33"/>
      <c r="B280" s="30"/>
      <c r="C280" s="30"/>
      <c r="D280" s="30"/>
      <c r="E280" s="30"/>
      <c r="F280" s="30"/>
      <c r="G280" s="30"/>
      <c r="H280" s="4"/>
      <c r="I280" s="30"/>
      <c r="J280" s="4"/>
      <c r="K280" s="4"/>
      <c r="L280" s="4"/>
      <c r="M280" s="4"/>
      <c r="N280" s="4"/>
      <c r="O280" s="4"/>
      <c r="P280" s="4"/>
      <c r="Q280" s="4"/>
      <c r="R280" s="4"/>
      <c r="S280" s="4"/>
      <c r="T280" s="4"/>
      <c r="U280" s="4"/>
      <c r="V280" s="4"/>
      <c r="W280" s="4"/>
      <c r="X280" s="4"/>
      <c r="Y280" s="4"/>
      <c r="Z280" s="4"/>
      <c r="AA280" s="4"/>
      <c r="AB280" s="4"/>
      <c r="AC280" s="4"/>
      <c r="AD280" s="4"/>
      <c r="AE280" s="4"/>
      <c r="AF280" s="4"/>
      <c r="AG280" s="30"/>
      <c r="AH280" s="30"/>
      <c r="AI280" s="30"/>
      <c r="AJ280" s="30"/>
      <c r="AK280" s="30"/>
      <c r="AL280" s="30"/>
      <c r="AM280" s="30"/>
      <c r="AN280" s="30"/>
      <c r="AO280" s="30"/>
      <c r="AP280" s="30"/>
      <c r="AQ280" s="30"/>
      <c r="AR280" s="30"/>
      <c r="AS280" s="30"/>
      <c r="AT280" s="30"/>
      <c r="AU280" s="30"/>
      <c r="AV280" s="30"/>
      <c r="AW280" s="30"/>
      <c r="AX280" s="30"/>
      <c r="AY280" s="30"/>
      <c r="AZ280" s="3"/>
      <c r="BA280" s="30"/>
      <c r="BB280" s="30"/>
      <c r="BC280" s="30"/>
      <c r="BD280" s="30"/>
      <c r="BE280" s="30"/>
      <c r="BF280" s="30" t="str">
        <f>IFERROR(VLOOKUP(Data_Power_app[[#This Row],[PRO ODER]],'Result'!H:J,3,0),"")</f>
        <v/>
      </c>
      <c r="BG280" s="11" t="str">
        <f>IFERROR(VLOOKUP(Data_Power_app[[#This Row],[PRO ODER]]&amp;"LAM",'Real Time'!A:E,4,0),"")</f>
        <v/>
      </c>
      <c r="BH2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0" s="30" t="str">
        <f>IFERROR(VLOOKUP(Data_Power_app[[#This Row],[PRO ODER]],'Xuất-Delay-SLT'!B:C,2,0),"")</f>
        <v/>
      </c>
      <c r="BJ280" s="30" t="str">
        <f>IFERROR(VLOOKUP(Data_Power_app[[#This Row],[PRO ODER]],'Plan Lean DC'!A:C,3,0),"")</f>
        <v/>
      </c>
      <c r="BK280" s="30" t="str">
        <f>IFERROR(VLOOKUP(Data_Power_app[[#This Row],[PRO ODER]]&amp;"LEAN_IN",'Real Time'!A:D,4,0),"")</f>
        <v/>
      </c>
      <c r="BL280" s="30" t="str" cm="1">
        <f t="array" ref="BL280">IFERROR(_xlfn.IFS(Data_Power_app[[#This Row],[LEANLINE PLAN]]="","",Data_Power_app[[#This Row],[LEANLINE (REALTIME)]]="","",SEARCH(RIGHT(Data_Power_app[[#This Row],[LEANLINE (REALTIME)]],1),Data_Power_app[[#This Row],[LEANLINE PLAN]],1)&gt;0,"True"),"False")</f>
        <v/>
      </c>
    </row>
    <row r="281" spans="1:64" x14ac:dyDescent="0.25">
      <c r="A281" s="33"/>
      <c r="B281" s="30"/>
      <c r="C281" s="30"/>
      <c r="D281" s="30"/>
      <c r="E281" s="30"/>
      <c r="F281" s="30"/>
      <c r="G281" s="30"/>
      <c r="H281" s="4"/>
      <c r="I281" s="30"/>
      <c r="J281" s="4"/>
      <c r="K281" s="4"/>
      <c r="L281" s="4"/>
      <c r="M281" s="4"/>
      <c r="N281" s="4"/>
      <c r="O281" s="4"/>
      <c r="P281" s="4"/>
      <c r="Q281" s="4"/>
      <c r="R281" s="4"/>
      <c r="S281" s="4"/>
      <c r="T281" s="4"/>
      <c r="U281" s="4"/>
      <c r="V281" s="4"/>
      <c r="W281" s="4"/>
      <c r="X281" s="4"/>
      <c r="Y281" s="4"/>
      <c r="Z281" s="4"/>
      <c r="AA281" s="4"/>
      <c r="AB281" s="4"/>
      <c r="AC281" s="4"/>
      <c r="AD281" s="4"/>
      <c r="AE281" s="4"/>
      <c r="AF281" s="4"/>
      <c r="AG281" s="30"/>
      <c r="AH281" s="30"/>
      <c r="AI281" s="30"/>
      <c r="AJ281" s="30"/>
      <c r="AK281" s="30"/>
      <c r="AL281" s="30"/>
      <c r="AM281" s="30"/>
      <c r="AN281" s="30"/>
      <c r="AO281" s="30"/>
      <c r="AP281" s="30"/>
      <c r="AQ281" s="30"/>
      <c r="AR281" s="30"/>
      <c r="AS281" s="30"/>
      <c r="AT281" s="30"/>
      <c r="AU281" s="30"/>
      <c r="AV281" s="30"/>
      <c r="AW281" s="30"/>
      <c r="AX281" s="30"/>
      <c r="AY281" s="30"/>
      <c r="AZ281" s="3"/>
      <c r="BA281" s="30"/>
      <c r="BB281" s="30"/>
      <c r="BC281" s="30"/>
      <c r="BD281" s="30"/>
      <c r="BE281" s="30"/>
      <c r="BF281" s="30" t="str">
        <f>IFERROR(VLOOKUP(Data_Power_app[[#This Row],[PRO ODER]],'Result'!H:J,3,0),"")</f>
        <v/>
      </c>
      <c r="BG281" s="11" t="str">
        <f>IFERROR(VLOOKUP(Data_Power_app[[#This Row],[PRO ODER]]&amp;"LAM",'Real Time'!A:E,4,0),"")</f>
        <v/>
      </c>
      <c r="BH2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1" s="30" t="str">
        <f>IFERROR(VLOOKUP(Data_Power_app[[#This Row],[PRO ODER]],'Xuất-Delay-SLT'!B:C,2,0),"")</f>
        <v/>
      </c>
      <c r="BJ281" s="30" t="str">
        <f>IFERROR(VLOOKUP(Data_Power_app[[#This Row],[PRO ODER]],'Plan Lean DC'!A:C,3,0),"")</f>
        <v/>
      </c>
      <c r="BK281" s="30" t="str">
        <f>IFERROR(VLOOKUP(Data_Power_app[[#This Row],[PRO ODER]]&amp;"LEAN_IN",'Real Time'!A:D,4,0),"")</f>
        <v/>
      </c>
      <c r="BL281" s="30" t="str" cm="1">
        <f t="array" ref="BL281">IFERROR(_xlfn.IFS(Data_Power_app[[#This Row],[LEANLINE PLAN]]="","",Data_Power_app[[#This Row],[LEANLINE (REALTIME)]]="","",SEARCH(RIGHT(Data_Power_app[[#This Row],[LEANLINE (REALTIME)]],1),Data_Power_app[[#This Row],[LEANLINE PLAN]],1)&gt;0,"True"),"False")</f>
        <v/>
      </c>
    </row>
    <row r="282" spans="1:64" x14ac:dyDescent="0.25">
      <c r="A282" s="33"/>
      <c r="B282" s="30"/>
      <c r="C282" s="30"/>
      <c r="D282" s="30"/>
      <c r="E282" s="30"/>
      <c r="F282" s="30"/>
      <c r="G282" s="30"/>
      <c r="H282" s="4"/>
      <c r="I282" s="30"/>
      <c r="J282" s="4"/>
      <c r="K282" s="4"/>
      <c r="L282" s="4"/>
      <c r="M282" s="4"/>
      <c r="N282" s="4"/>
      <c r="O282" s="4"/>
      <c r="P282" s="4"/>
      <c r="Q282" s="4"/>
      <c r="R282" s="4"/>
      <c r="S282" s="4"/>
      <c r="T282" s="4"/>
      <c r="U282" s="4"/>
      <c r="V282" s="4"/>
      <c r="W282" s="4"/>
      <c r="X282" s="4"/>
      <c r="Y282" s="4"/>
      <c r="Z282" s="4"/>
      <c r="AA282" s="4"/>
      <c r="AB282" s="4"/>
      <c r="AC282" s="4"/>
      <c r="AD282" s="4"/>
      <c r="AE282" s="4"/>
      <c r="AF282" s="4"/>
      <c r="AG282" s="30"/>
      <c r="AH282" s="30"/>
      <c r="AI282" s="30"/>
      <c r="AJ282" s="30"/>
      <c r="AK282" s="30"/>
      <c r="AL282" s="30"/>
      <c r="AM282" s="30"/>
      <c r="AN282" s="30"/>
      <c r="AO282" s="30"/>
      <c r="AP282" s="30"/>
      <c r="AQ282" s="30"/>
      <c r="AR282" s="30"/>
      <c r="AS282" s="30"/>
      <c r="AT282" s="30"/>
      <c r="AU282" s="30"/>
      <c r="AV282" s="30"/>
      <c r="AW282" s="30"/>
      <c r="AX282" s="30"/>
      <c r="AY282" s="30"/>
      <c r="AZ282" s="3"/>
      <c r="BA282" s="30"/>
      <c r="BB282" s="30"/>
      <c r="BC282" s="30"/>
      <c r="BD282" s="30"/>
      <c r="BE282" s="30"/>
      <c r="BF282" s="30" t="str">
        <f>IFERROR(VLOOKUP(Data_Power_app[[#This Row],[PRO ODER]],'Result'!H:J,3,0),"")</f>
        <v/>
      </c>
      <c r="BG282" s="11" t="str">
        <f>IFERROR(VLOOKUP(Data_Power_app[[#This Row],[PRO ODER]]&amp;"LAM",'Real Time'!A:E,4,0),"")</f>
        <v/>
      </c>
      <c r="BH2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2" s="30" t="str">
        <f>IFERROR(VLOOKUP(Data_Power_app[[#This Row],[PRO ODER]],'Xuất-Delay-SLT'!B:C,2,0),"")</f>
        <v/>
      </c>
      <c r="BJ282" s="30" t="str">
        <f>IFERROR(VLOOKUP(Data_Power_app[[#This Row],[PRO ODER]],'Plan Lean DC'!A:C,3,0),"")</f>
        <v/>
      </c>
      <c r="BK282" s="30" t="str">
        <f>IFERROR(VLOOKUP(Data_Power_app[[#This Row],[PRO ODER]]&amp;"LEAN_IN",'Real Time'!A:D,4,0),"")</f>
        <v/>
      </c>
      <c r="BL282" s="30" t="str" cm="1">
        <f t="array" ref="BL282">IFERROR(_xlfn.IFS(Data_Power_app[[#This Row],[LEANLINE PLAN]]="","",Data_Power_app[[#This Row],[LEANLINE (REALTIME)]]="","",SEARCH(RIGHT(Data_Power_app[[#This Row],[LEANLINE (REALTIME)]],1),Data_Power_app[[#This Row],[LEANLINE PLAN]],1)&gt;0,"True"),"False")</f>
        <v/>
      </c>
    </row>
    <row r="283" spans="1:64" x14ac:dyDescent="0.25">
      <c r="A283" s="33"/>
      <c r="B283" s="30"/>
      <c r="C283" s="30"/>
      <c r="D283" s="30"/>
      <c r="E283" s="30"/>
      <c r="F283" s="30"/>
      <c r="G283" s="30"/>
      <c r="H283" s="4"/>
      <c r="I283" s="30"/>
      <c r="J283" s="4"/>
      <c r="K283" s="4"/>
      <c r="L283" s="4"/>
      <c r="M283" s="4"/>
      <c r="N283" s="4"/>
      <c r="O283" s="4"/>
      <c r="P283" s="4"/>
      <c r="Q283" s="4"/>
      <c r="R283" s="4"/>
      <c r="S283" s="4"/>
      <c r="T283" s="4"/>
      <c r="U283" s="4"/>
      <c r="V283" s="4"/>
      <c r="W283" s="4"/>
      <c r="X283" s="4"/>
      <c r="Y283" s="4"/>
      <c r="Z283" s="4"/>
      <c r="AA283" s="4"/>
      <c r="AB283" s="4"/>
      <c r="AC283" s="4"/>
      <c r="AD283" s="4"/>
      <c r="AE283" s="4"/>
      <c r="AF283" s="4"/>
      <c r="AG283" s="30"/>
      <c r="AH283" s="30"/>
      <c r="AI283" s="30"/>
      <c r="AJ283" s="30"/>
      <c r="AK283" s="30"/>
      <c r="AL283" s="30"/>
      <c r="AM283" s="30"/>
      <c r="AN283" s="30"/>
      <c r="AO283" s="30"/>
      <c r="AP283" s="30"/>
      <c r="AQ283" s="30"/>
      <c r="AR283" s="30"/>
      <c r="AS283" s="30"/>
      <c r="AT283" s="30"/>
      <c r="AU283" s="30"/>
      <c r="AV283" s="30"/>
      <c r="AW283" s="30"/>
      <c r="AX283" s="30"/>
      <c r="AY283" s="30"/>
      <c r="AZ283" s="3"/>
      <c r="BA283" s="30"/>
      <c r="BB283" s="30"/>
      <c r="BC283" s="30"/>
      <c r="BD283" s="30"/>
      <c r="BE283" s="30"/>
      <c r="BF283" s="30" t="str">
        <f>IFERROR(VLOOKUP(Data_Power_app[[#This Row],[PRO ODER]],'Result'!H:J,3,0),"")</f>
        <v/>
      </c>
      <c r="BG283" s="11" t="str">
        <f>IFERROR(VLOOKUP(Data_Power_app[[#This Row],[PRO ODER]]&amp;"LAM",'Real Time'!A:E,4,0),"")</f>
        <v/>
      </c>
      <c r="BH2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3" s="30" t="str">
        <f>IFERROR(VLOOKUP(Data_Power_app[[#This Row],[PRO ODER]],'Xuất-Delay-SLT'!B:C,2,0),"")</f>
        <v/>
      </c>
      <c r="BJ283" s="30" t="str">
        <f>IFERROR(VLOOKUP(Data_Power_app[[#This Row],[PRO ODER]],'Plan Lean DC'!A:C,3,0),"")</f>
        <v/>
      </c>
      <c r="BK283" s="30" t="str">
        <f>IFERROR(VLOOKUP(Data_Power_app[[#This Row],[PRO ODER]]&amp;"LEAN_IN",'Real Time'!A:D,4,0),"")</f>
        <v/>
      </c>
      <c r="BL283" s="30" t="str" cm="1">
        <f t="array" ref="BL283">IFERROR(_xlfn.IFS(Data_Power_app[[#This Row],[LEANLINE PLAN]]="","",Data_Power_app[[#This Row],[LEANLINE (REALTIME)]]="","",SEARCH(RIGHT(Data_Power_app[[#This Row],[LEANLINE (REALTIME)]],1),Data_Power_app[[#This Row],[LEANLINE PLAN]],1)&gt;0,"True"),"False")</f>
        <v/>
      </c>
    </row>
    <row r="284" spans="1:64" x14ac:dyDescent="0.25">
      <c r="A284" s="33"/>
      <c r="B284" s="30"/>
      <c r="C284" s="30"/>
      <c r="D284" s="30"/>
      <c r="E284" s="30"/>
      <c r="F284" s="30"/>
      <c r="G284" s="30"/>
      <c r="H284" s="4"/>
      <c r="I284" s="30"/>
      <c r="J284" s="4"/>
      <c r="K284" s="4"/>
      <c r="L284" s="4"/>
      <c r="M284" s="4"/>
      <c r="N284" s="4"/>
      <c r="O284" s="4"/>
      <c r="P284" s="4"/>
      <c r="Q284" s="4"/>
      <c r="R284" s="4"/>
      <c r="S284" s="4"/>
      <c r="T284" s="4"/>
      <c r="U284" s="4"/>
      <c r="V284" s="4"/>
      <c r="W284" s="4"/>
      <c r="X284" s="4"/>
      <c r="Y284" s="4"/>
      <c r="Z284" s="4"/>
      <c r="AA284" s="4"/>
      <c r="AB284" s="4"/>
      <c r="AC284" s="4"/>
      <c r="AD284" s="4"/>
      <c r="AE284" s="4"/>
      <c r="AF284" s="4"/>
      <c r="AG284" s="30"/>
      <c r="AH284" s="30"/>
      <c r="AI284" s="30"/>
      <c r="AJ284" s="30"/>
      <c r="AK284" s="30"/>
      <c r="AL284" s="30"/>
      <c r="AM284" s="30"/>
      <c r="AN284" s="30"/>
      <c r="AO284" s="30"/>
      <c r="AP284" s="30"/>
      <c r="AQ284" s="30"/>
      <c r="AR284" s="30"/>
      <c r="AS284" s="30"/>
      <c r="AT284" s="30"/>
      <c r="AU284" s="30"/>
      <c r="AV284" s="30"/>
      <c r="AW284" s="30"/>
      <c r="AX284" s="30"/>
      <c r="AY284" s="30"/>
      <c r="AZ284" s="3"/>
      <c r="BA284" s="30"/>
      <c r="BB284" s="30"/>
      <c r="BC284" s="30"/>
      <c r="BD284" s="30"/>
      <c r="BE284" s="30"/>
      <c r="BF284" s="30" t="str">
        <f>IFERROR(VLOOKUP(Data_Power_app[[#This Row],[PRO ODER]],'Result'!H:J,3,0),"")</f>
        <v/>
      </c>
      <c r="BG284" s="11" t="str">
        <f>IFERROR(VLOOKUP(Data_Power_app[[#This Row],[PRO ODER]]&amp;"LAM",'Real Time'!A:E,4,0),"")</f>
        <v/>
      </c>
      <c r="BH2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4" s="30" t="str">
        <f>IFERROR(VLOOKUP(Data_Power_app[[#This Row],[PRO ODER]],'Xuất-Delay-SLT'!B:C,2,0),"")</f>
        <v/>
      </c>
      <c r="BJ284" s="30" t="str">
        <f>IFERROR(VLOOKUP(Data_Power_app[[#This Row],[PRO ODER]],'Plan Lean DC'!A:C,3,0),"")</f>
        <v/>
      </c>
      <c r="BK284" s="30" t="str">
        <f>IFERROR(VLOOKUP(Data_Power_app[[#This Row],[PRO ODER]]&amp;"LEAN_IN",'Real Time'!A:D,4,0),"")</f>
        <v/>
      </c>
      <c r="BL284" s="30" t="str" cm="1">
        <f t="array" ref="BL284">IFERROR(_xlfn.IFS(Data_Power_app[[#This Row],[LEANLINE PLAN]]="","",Data_Power_app[[#This Row],[LEANLINE (REALTIME)]]="","",SEARCH(RIGHT(Data_Power_app[[#This Row],[LEANLINE (REALTIME)]],1),Data_Power_app[[#This Row],[LEANLINE PLAN]],1)&gt;0,"True"),"False")</f>
        <v/>
      </c>
    </row>
    <row r="285" spans="1:64" x14ac:dyDescent="0.25">
      <c r="A285" s="33"/>
      <c r="B285" s="30"/>
      <c r="C285" s="30"/>
      <c r="D285" s="30"/>
      <c r="E285" s="30"/>
      <c r="F285" s="30"/>
      <c r="G285" s="30"/>
      <c r="H285" s="4"/>
      <c r="I285" s="30"/>
      <c r="J285" s="4"/>
      <c r="K285" s="4"/>
      <c r="L285" s="4"/>
      <c r="M285" s="4"/>
      <c r="N285" s="4"/>
      <c r="O285" s="4"/>
      <c r="P285" s="4"/>
      <c r="Q285" s="4"/>
      <c r="R285" s="4"/>
      <c r="S285" s="4"/>
      <c r="T285" s="4"/>
      <c r="U285" s="4"/>
      <c r="V285" s="4"/>
      <c r="W285" s="4"/>
      <c r="X285" s="4"/>
      <c r="Y285" s="4"/>
      <c r="Z285" s="4"/>
      <c r="AA285" s="4"/>
      <c r="AB285" s="4"/>
      <c r="AC285" s="4"/>
      <c r="AD285" s="4"/>
      <c r="AE285" s="4"/>
      <c r="AF285" s="4"/>
      <c r="AG285" s="30"/>
      <c r="AH285" s="30"/>
      <c r="AI285" s="30"/>
      <c r="AJ285" s="30"/>
      <c r="AK285" s="30"/>
      <c r="AL285" s="30"/>
      <c r="AM285" s="30"/>
      <c r="AN285" s="30"/>
      <c r="AO285" s="30"/>
      <c r="AP285" s="30"/>
      <c r="AQ285" s="30"/>
      <c r="AR285" s="30"/>
      <c r="AS285" s="30"/>
      <c r="AT285" s="30"/>
      <c r="AU285" s="30"/>
      <c r="AV285" s="30"/>
      <c r="AW285" s="30"/>
      <c r="AX285" s="30"/>
      <c r="AY285" s="30"/>
      <c r="AZ285" s="3"/>
      <c r="BA285" s="30"/>
      <c r="BB285" s="30"/>
      <c r="BC285" s="30"/>
      <c r="BD285" s="30"/>
      <c r="BE285" s="30"/>
      <c r="BF285" s="30" t="str">
        <f>IFERROR(VLOOKUP(Data_Power_app[[#This Row],[PRO ODER]],'Result'!H:J,3,0),"")</f>
        <v/>
      </c>
      <c r="BG285" s="11" t="str">
        <f>IFERROR(VLOOKUP(Data_Power_app[[#This Row],[PRO ODER]]&amp;"LAM",'Real Time'!A:E,4,0),"")</f>
        <v/>
      </c>
      <c r="BH2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5" s="30" t="str">
        <f>IFERROR(VLOOKUP(Data_Power_app[[#This Row],[PRO ODER]],'Xuất-Delay-SLT'!B:C,2,0),"")</f>
        <v/>
      </c>
      <c r="BJ285" s="30" t="str">
        <f>IFERROR(VLOOKUP(Data_Power_app[[#This Row],[PRO ODER]],'Plan Lean DC'!A:C,3,0),"")</f>
        <v/>
      </c>
      <c r="BK285" s="30" t="str">
        <f>IFERROR(VLOOKUP(Data_Power_app[[#This Row],[PRO ODER]]&amp;"LEAN_IN",'Real Time'!A:D,4,0),"")</f>
        <v/>
      </c>
      <c r="BL285" s="30" t="str" cm="1">
        <f t="array" ref="BL285">IFERROR(_xlfn.IFS(Data_Power_app[[#This Row],[LEANLINE PLAN]]="","",Data_Power_app[[#This Row],[LEANLINE (REALTIME)]]="","",SEARCH(RIGHT(Data_Power_app[[#This Row],[LEANLINE (REALTIME)]],1),Data_Power_app[[#This Row],[LEANLINE PLAN]],1)&gt;0,"True"),"False")</f>
        <v/>
      </c>
    </row>
    <row r="286" spans="1:64" x14ac:dyDescent="0.25">
      <c r="A286" s="33"/>
      <c r="B286" s="30"/>
      <c r="C286" s="30"/>
      <c r="D286" s="30"/>
      <c r="E286" s="30"/>
      <c r="F286" s="30"/>
      <c r="G286" s="30"/>
      <c r="H286" s="4"/>
      <c r="I286" s="30"/>
      <c r="J286" s="4"/>
      <c r="K286" s="4"/>
      <c r="L286" s="4"/>
      <c r="M286" s="4"/>
      <c r="N286" s="4"/>
      <c r="O286" s="4"/>
      <c r="P286" s="4"/>
      <c r="Q286" s="4"/>
      <c r="R286" s="4"/>
      <c r="S286" s="4"/>
      <c r="T286" s="4"/>
      <c r="U286" s="4"/>
      <c r="V286" s="4"/>
      <c r="W286" s="4"/>
      <c r="X286" s="4"/>
      <c r="Y286" s="4"/>
      <c r="Z286" s="4"/>
      <c r="AA286" s="4"/>
      <c r="AB286" s="4"/>
      <c r="AC286" s="4"/>
      <c r="AD286" s="4"/>
      <c r="AE286" s="4"/>
      <c r="AF286" s="4"/>
      <c r="AG286" s="30"/>
      <c r="AH286" s="30"/>
      <c r="AI286" s="30"/>
      <c r="AJ286" s="30"/>
      <c r="AK286" s="30"/>
      <c r="AL286" s="30"/>
      <c r="AM286" s="30"/>
      <c r="AN286" s="30"/>
      <c r="AO286" s="30"/>
      <c r="AP286" s="30"/>
      <c r="AQ286" s="30"/>
      <c r="AR286" s="30"/>
      <c r="AS286" s="30"/>
      <c r="AT286" s="30"/>
      <c r="AU286" s="30"/>
      <c r="AV286" s="30"/>
      <c r="AW286" s="30"/>
      <c r="AX286" s="30"/>
      <c r="AY286" s="30"/>
      <c r="AZ286" s="3"/>
      <c r="BA286" s="30"/>
      <c r="BB286" s="30"/>
      <c r="BC286" s="30"/>
      <c r="BD286" s="30"/>
      <c r="BE286" s="30"/>
      <c r="BF286" s="30" t="str">
        <f>IFERROR(VLOOKUP(Data_Power_app[[#This Row],[PRO ODER]],'Result'!H:J,3,0),"")</f>
        <v/>
      </c>
      <c r="BG286" s="11" t="str">
        <f>IFERROR(VLOOKUP(Data_Power_app[[#This Row],[PRO ODER]]&amp;"LAM",'Real Time'!A:E,4,0),"")</f>
        <v/>
      </c>
      <c r="BH2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6" s="30" t="str">
        <f>IFERROR(VLOOKUP(Data_Power_app[[#This Row],[PRO ODER]],'Xuất-Delay-SLT'!B:C,2,0),"")</f>
        <v/>
      </c>
      <c r="BJ286" s="30" t="str">
        <f>IFERROR(VLOOKUP(Data_Power_app[[#This Row],[PRO ODER]],'Plan Lean DC'!A:C,3,0),"")</f>
        <v/>
      </c>
      <c r="BK286" s="30" t="str">
        <f>IFERROR(VLOOKUP(Data_Power_app[[#This Row],[PRO ODER]]&amp;"LEAN_IN",'Real Time'!A:D,4,0),"")</f>
        <v/>
      </c>
      <c r="BL286" s="30" t="str" cm="1">
        <f t="array" ref="BL286">IFERROR(_xlfn.IFS(Data_Power_app[[#This Row],[LEANLINE PLAN]]="","",Data_Power_app[[#This Row],[LEANLINE (REALTIME)]]="","",SEARCH(RIGHT(Data_Power_app[[#This Row],[LEANLINE (REALTIME)]],1),Data_Power_app[[#This Row],[LEANLINE PLAN]],1)&gt;0,"True"),"False")</f>
        <v/>
      </c>
    </row>
    <row r="287" spans="1:64" x14ac:dyDescent="0.25">
      <c r="A287" s="33"/>
      <c r="B287" s="30"/>
      <c r="C287" s="30"/>
      <c r="D287" s="30"/>
      <c r="E287" s="30"/>
      <c r="F287" s="30"/>
      <c r="G287" s="30"/>
      <c r="H287" s="4"/>
      <c r="I287" s="30"/>
      <c r="J287" s="4"/>
      <c r="K287" s="4"/>
      <c r="L287" s="4"/>
      <c r="M287" s="4"/>
      <c r="N287" s="4"/>
      <c r="O287" s="4"/>
      <c r="P287" s="4"/>
      <c r="Q287" s="4"/>
      <c r="R287" s="4"/>
      <c r="S287" s="4"/>
      <c r="T287" s="4"/>
      <c r="U287" s="4"/>
      <c r="V287" s="4"/>
      <c r="W287" s="4"/>
      <c r="X287" s="4"/>
      <c r="Y287" s="4"/>
      <c r="Z287" s="4"/>
      <c r="AA287" s="4"/>
      <c r="AB287" s="4"/>
      <c r="AC287" s="4"/>
      <c r="AD287" s="4"/>
      <c r="AE287" s="4"/>
      <c r="AF287" s="4"/>
      <c r="AG287" s="30"/>
      <c r="AH287" s="30"/>
      <c r="AI287" s="30"/>
      <c r="AJ287" s="30"/>
      <c r="AK287" s="30"/>
      <c r="AL287" s="30"/>
      <c r="AM287" s="30"/>
      <c r="AN287" s="30"/>
      <c r="AO287" s="30"/>
      <c r="AP287" s="30"/>
      <c r="AQ287" s="30"/>
      <c r="AR287" s="30"/>
      <c r="AS287" s="30"/>
      <c r="AT287" s="30"/>
      <c r="AU287" s="30"/>
      <c r="AV287" s="30"/>
      <c r="AW287" s="30"/>
      <c r="AX287" s="30"/>
      <c r="AY287" s="30"/>
      <c r="AZ287" s="3"/>
      <c r="BA287" s="30"/>
      <c r="BB287" s="30"/>
      <c r="BC287" s="30"/>
      <c r="BD287" s="30"/>
      <c r="BE287" s="30"/>
      <c r="BF287" s="30" t="str">
        <f>IFERROR(VLOOKUP(Data_Power_app[[#This Row],[PRO ODER]],'Result'!H:J,3,0),"")</f>
        <v/>
      </c>
      <c r="BG287" s="11" t="str">
        <f>IFERROR(VLOOKUP(Data_Power_app[[#This Row],[PRO ODER]]&amp;"LAM",'Real Time'!A:E,4,0),"")</f>
        <v/>
      </c>
      <c r="BH2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7" s="30" t="str">
        <f>IFERROR(VLOOKUP(Data_Power_app[[#This Row],[PRO ODER]],'Xuất-Delay-SLT'!B:C,2,0),"")</f>
        <v/>
      </c>
      <c r="BJ287" s="30" t="str">
        <f>IFERROR(VLOOKUP(Data_Power_app[[#This Row],[PRO ODER]],'Plan Lean DC'!A:C,3,0),"")</f>
        <v/>
      </c>
      <c r="BK287" s="30" t="str">
        <f>IFERROR(VLOOKUP(Data_Power_app[[#This Row],[PRO ODER]]&amp;"LEAN_IN",'Real Time'!A:D,4,0),"")</f>
        <v/>
      </c>
      <c r="BL287" s="30" t="str" cm="1">
        <f t="array" ref="BL287">IFERROR(_xlfn.IFS(Data_Power_app[[#This Row],[LEANLINE PLAN]]="","",Data_Power_app[[#This Row],[LEANLINE (REALTIME)]]="","",SEARCH(RIGHT(Data_Power_app[[#This Row],[LEANLINE (REALTIME)]],1),Data_Power_app[[#This Row],[LEANLINE PLAN]],1)&gt;0,"True"),"False")</f>
        <v/>
      </c>
    </row>
    <row r="288" spans="1:64" x14ac:dyDescent="0.25">
      <c r="A288" s="33"/>
      <c r="B288" s="30"/>
      <c r="C288" s="30"/>
      <c r="D288" s="30"/>
      <c r="E288" s="30"/>
      <c r="F288" s="30"/>
      <c r="G288" s="30"/>
      <c r="H288" s="4"/>
      <c r="I288" s="30"/>
      <c r="J288" s="4"/>
      <c r="K288" s="4"/>
      <c r="L288" s="4"/>
      <c r="M288" s="4"/>
      <c r="N288" s="4"/>
      <c r="O288" s="4"/>
      <c r="P288" s="4"/>
      <c r="Q288" s="4"/>
      <c r="R288" s="4"/>
      <c r="S288" s="4"/>
      <c r="T288" s="4"/>
      <c r="U288" s="4"/>
      <c r="V288" s="4"/>
      <c r="W288" s="4"/>
      <c r="X288" s="4"/>
      <c r="Y288" s="4"/>
      <c r="Z288" s="4"/>
      <c r="AA288" s="4"/>
      <c r="AB288" s="4"/>
      <c r="AC288" s="4"/>
      <c r="AD288" s="4"/>
      <c r="AE288" s="4"/>
      <c r="AF288" s="4"/>
      <c r="AG288" s="30"/>
      <c r="AH288" s="30"/>
      <c r="AI288" s="30"/>
      <c r="AJ288" s="30"/>
      <c r="AK288" s="30"/>
      <c r="AL288" s="30"/>
      <c r="AM288" s="30"/>
      <c r="AN288" s="30"/>
      <c r="AO288" s="30"/>
      <c r="AP288" s="30"/>
      <c r="AQ288" s="30"/>
      <c r="AR288" s="30"/>
      <c r="AS288" s="30"/>
      <c r="AT288" s="30"/>
      <c r="AU288" s="30"/>
      <c r="AV288" s="30"/>
      <c r="AW288" s="30"/>
      <c r="AX288" s="30"/>
      <c r="AY288" s="30"/>
      <c r="AZ288" s="3"/>
      <c r="BA288" s="30"/>
      <c r="BB288" s="30"/>
      <c r="BC288" s="30"/>
      <c r="BD288" s="30"/>
      <c r="BE288" s="30"/>
      <c r="BF288" s="30" t="str">
        <f>IFERROR(VLOOKUP(Data_Power_app[[#This Row],[PRO ODER]],'Result'!H:J,3,0),"")</f>
        <v/>
      </c>
      <c r="BG288" s="11" t="str">
        <f>IFERROR(VLOOKUP(Data_Power_app[[#This Row],[PRO ODER]]&amp;"LAM",'Real Time'!A:E,4,0),"")</f>
        <v/>
      </c>
      <c r="BH2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8" s="30" t="str">
        <f>IFERROR(VLOOKUP(Data_Power_app[[#This Row],[PRO ODER]],'Xuất-Delay-SLT'!B:C,2,0),"")</f>
        <v/>
      </c>
      <c r="BJ288" s="30" t="str">
        <f>IFERROR(VLOOKUP(Data_Power_app[[#This Row],[PRO ODER]],'Plan Lean DC'!A:C,3,0),"")</f>
        <v/>
      </c>
      <c r="BK288" s="30" t="str">
        <f>IFERROR(VLOOKUP(Data_Power_app[[#This Row],[PRO ODER]]&amp;"LEAN_IN",'Real Time'!A:D,4,0),"")</f>
        <v/>
      </c>
      <c r="BL288" s="30" t="str" cm="1">
        <f t="array" ref="BL288">IFERROR(_xlfn.IFS(Data_Power_app[[#This Row],[LEANLINE PLAN]]="","",Data_Power_app[[#This Row],[LEANLINE (REALTIME)]]="","",SEARCH(RIGHT(Data_Power_app[[#This Row],[LEANLINE (REALTIME)]],1),Data_Power_app[[#This Row],[LEANLINE PLAN]],1)&gt;0,"True"),"False")</f>
        <v/>
      </c>
    </row>
    <row r="289" spans="1:64" x14ac:dyDescent="0.25">
      <c r="A289" s="33"/>
      <c r="B289" s="30"/>
      <c r="C289" s="30"/>
      <c r="D289" s="30"/>
      <c r="E289" s="30"/>
      <c r="F289" s="30"/>
      <c r="G289" s="30"/>
      <c r="H289" s="4"/>
      <c r="I289" s="30"/>
      <c r="J289" s="4"/>
      <c r="K289" s="4"/>
      <c r="L289" s="4"/>
      <c r="M289" s="4"/>
      <c r="N289" s="4"/>
      <c r="O289" s="4"/>
      <c r="P289" s="4"/>
      <c r="Q289" s="4"/>
      <c r="R289" s="4"/>
      <c r="S289" s="4"/>
      <c r="T289" s="4"/>
      <c r="U289" s="4"/>
      <c r="V289" s="4"/>
      <c r="W289" s="4"/>
      <c r="X289" s="4"/>
      <c r="Y289" s="4"/>
      <c r="Z289" s="4"/>
      <c r="AA289" s="4"/>
      <c r="AB289" s="4"/>
      <c r="AC289" s="4"/>
      <c r="AD289" s="4"/>
      <c r="AE289" s="4"/>
      <c r="AF289" s="4"/>
      <c r="AG289" s="30"/>
      <c r="AH289" s="30"/>
      <c r="AI289" s="30"/>
      <c r="AJ289" s="30"/>
      <c r="AK289" s="30"/>
      <c r="AL289" s="30"/>
      <c r="AM289" s="30"/>
      <c r="AN289" s="30"/>
      <c r="AO289" s="30"/>
      <c r="AP289" s="30"/>
      <c r="AQ289" s="30"/>
      <c r="AR289" s="30"/>
      <c r="AS289" s="30"/>
      <c r="AT289" s="30"/>
      <c r="AU289" s="30"/>
      <c r="AV289" s="30"/>
      <c r="AW289" s="30"/>
      <c r="AX289" s="30"/>
      <c r="AY289" s="30"/>
      <c r="AZ289" s="3"/>
      <c r="BA289" s="30"/>
      <c r="BB289" s="30"/>
      <c r="BC289" s="30"/>
      <c r="BD289" s="30"/>
      <c r="BE289" s="30"/>
      <c r="BF289" s="30" t="str">
        <f>IFERROR(VLOOKUP(Data_Power_app[[#This Row],[PRO ODER]],'Result'!H:J,3,0),"")</f>
        <v/>
      </c>
      <c r="BG289" s="11" t="str">
        <f>IFERROR(VLOOKUP(Data_Power_app[[#This Row],[PRO ODER]]&amp;"LAM",'Real Time'!A:E,4,0),"")</f>
        <v/>
      </c>
      <c r="BH2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9" s="30" t="str">
        <f>IFERROR(VLOOKUP(Data_Power_app[[#This Row],[PRO ODER]],'Xuất-Delay-SLT'!B:C,2,0),"")</f>
        <v/>
      </c>
      <c r="BJ289" s="30" t="str">
        <f>IFERROR(VLOOKUP(Data_Power_app[[#This Row],[PRO ODER]],'Plan Lean DC'!A:C,3,0),"")</f>
        <v/>
      </c>
      <c r="BK289" s="30" t="str">
        <f>IFERROR(VLOOKUP(Data_Power_app[[#This Row],[PRO ODER]]&amp;"LEAN_IN",'Real Time'!A:D,4,0),"")</f>
        <v/>
      </c>
      <c r="BL289" s="30" t="str" cm="1">
        <f t="array" ref="BL289">IFERROR(_xlfn.IFS(Data_Power_app[[#This Row],[LEANLINE PLAN]]="","",Data_Power_app[[#This Row],[LEANLINE (REALTIME)]]="","",SEARCH(RIGHT(Data_Power_app[[#This Row],[LEANLINE (REALTIME)]],1),Data_Power_app[[#This Row],[LEANLINE PLAN]],1)&gt;0,"True"),"False")</f>
        <v/>
      </c>
    </row>
    <row r="290" spans="1:64" x14ac:dyDescent="0.25">
      <c r="A290" s="33"/>
      <c r="B290" s="30"/>
      <c r="C290" s="30"/>
      <c r="D290" s="30"/>
      <c r="E290" s="30"/>
      <c r="F290" s="30"/>
      <c r="G290" s="30"/>
      <c r="H290" s="4"/>
      <c r="I290" s="30"/>
      <c r="J290" s="4"/>
      <c r="K290" s="4"/>
      <c r="L290" s="4"/>
      <c r="M290" s="4"/>
      <c r="N290" s="4"/>
      <c r="O290" s="4"/>
      <c r="P290" s="4"/>
      <c r="Q290" s="4"/>
      <c r="R290" s="4"/>
      <c r="S290" s="4"/>
      <c r="T290" s="4"/>
      <c r="U290" s="4"/>
      <c r="V290" s="4"/>
      <c r="W290" s="4"/>
      <c r="X290" s="4"/>
      <c r="Y290" s="4"/>
      <c r="Z290" s="4"/>
      <c r="AA290" s="4"/>
      <c r="AB290" s="4"/>
      <c r="AC290" s="4"/>
      <c r="AD290" s="4"/>
      <c r="AE290" s="4"/>
      <c r="AF290" s="4"/>
      <c r="AG290" s="30"/>
      <c r="AH290" s="30"/>
      <c r="AI290" s="30"/>
      <c r="AJ290" s="30"/>
      <c r="AK290" s="30"/>
      <c r="AL290" s="30"/>
      <c r="AM290" s="30"/>
      <c r="AN290" s="30"/>
      <c r="AO290" s="30"/>
      <c r="AP290" s="30"/>
      <c r="AQ290" s="30"/>
      <c r="AR290" s="30"/>
      <c r="AS290" s="30"/>
      <c r="AT290" s="30"/>
      <c r="AU290" s="30"/>
      <c r="AV290" s="30"/>
      <c r="AW290" s="30"/>
      <c r="AX290" s="30"/>
      <c r="AY290" s="30"/>
      <c r="AZ290" s="3"/>
      <c r="BA290" s="30"/>
      <c r="BB290" s="30"/>
      <c r="BC290" s="30"/>
      <c r="BD290" s="30"/>
      <c r="BE290" s="30"/>
      <c r="BF290" s="30" t="str">
        <f>IFERROR(VLOOKUP(Data_Power_app[[#This Row],[PRO ODER]],'Result'!H:J,3,0),"")</f>
        <v/>
      </c>
      <c r="BG290" s="11" t="str">
        <f>IFERROR(VLOOKUP(Data_Power_app[[#This Row],[PRO ODER]]&amp;"LAM",'Real Time'!A:E,4,0),"")</f>
        <v/>
      </c>
      <c r="BH2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0" s="30" t="str">
        <f>IFERROR(VLOOKUP(Data_Power_app[[#This Row],[PRO ODER]],'Xuất-Delay-SLT'!B:C,2,0),"")</f>
        <v/>
      </c>
      <c r="BJ290" s="30" t="str">
        <f>IFERROR(VLOOKUP(Data_Power_app[[#This Row],[PRO ODER]],'Plan Lean DC'!A:C,3,0),"")</f>
        <v/>
      </c>
      <c r="BK290" s="30" t="str">
        <f>IFERROR(VLOOKUP(Data_Power_app[[#This Row],[PRO ODER]]&amp;"LEAN_IN",'Real Time'!A:D,4,0),"")</f>
        <v/>
      </c>
      <c r="BL290" s="30" t="str" cm="1">
        <f t="array" ref="BL290">IFERROR(_xlfn.IFS(Data_Power_app[[#This Row],[LEANLINE PLAN]]="","",Data_Power_app[[#This Row],[LEANLINE (REALTIME)]]="","",SEARCH(RIGHT(Data_Power_app[[#This Row],[LEANLINE (REALTIME)]],1),Data_Power_app[[#This Row],[LEANLINE PLAN]],1)&gt;0,"True"),"False")</f>
        <v/>
      </c>
    </row>
    <row r="291" spans="1:64" x14ac:dyDescent="0.25">
      <c r="A291" s="33"/>
      <c r="B291" s="30"/>
      <c r="C291" s="30"/>
      <c r="D291" s="30"/>
      <c r="E291" s="30"/>
      <c r="F291" s="30"/>
      <c r="G291" s="30"/>
      <c r="H291" s="4"/>
      <c r="I291" s="30"/>
      <c r="J291" s="4"/>
      <c r="K291" s="4"/>
      <c r="L291" s="4"/>
      <c r="M291" s="4"/>
      <c r="N291" s="4"/>
      <c r="O291" s="4"/>
      <c r="P291" s="4"/>
      <c r="Q291" s="4"/>
      <c r="R291" s="4"/>
      <c r="S291" s="4"/>
      <c r="T291" s="4"/>
      <c r="U291" s="4"/>
      <c r="V291" s="4"/>
      <c r="W291" s="4"/>
      <c r="X291" s="4"/>
      <c r="Y291" s="4"/>
      <c r="Z291" s="4"/>
      <c r="AA291" s="4"/>
      <c r="AB291" s="4"/>
      <c r="AC291" s="4"/>
      <c r="AD291" s="4"/>
      <c r="AE291" s="4"/>
      <c r="AF291" s="4"/>
      <c r="AG291" s="30"/>
      <c r="AH291" s="30"/>
      <c r="AI291" s="30"/>
      <c r="AJ291" s="30"/>
      <c r="AK291" s="30"/>
      <c r="AL291" s="30"/>
      <c r="AM291" s="30"/>
      <c r="AN291" s="30"/>
      <c r="AO291" s="30"/>
      <c r="AP291" s="30"/>
      <c r="AQ291" s="30"/>
      <c r="AR291" s="30"/>
      <c r="AS291" s="30"/>
      <c r="AT291" s="30"/>
      <c r="AU291" s="30"/>
      <c r="AV291" s="30"/>
      <c r="AW291" s="30"/>
      <c r="AX291" s="30"/>
      <c r="AY291" s="30"/>
      <c r="AZ291" s="3"/>
      <c r="BA291" s="30"/>
      <c r="BB291" s="30"/>
      <c r="BC291" s="30"/>
      <c r="BD291" s="30"/>
      <c r="BE291" s="30"/>
      <c r="BF291" s="30" t="str">
        <f>IFERROR(VLOOKUP(Data_Power_app[[#This Row],[PRO ODER]],'Result'!H:J,3,0),"")</f>
        <v/>
      </c>
      <c r="BG291" s="11" t="str">
        <f>IFERROR(VLOOKUP(Data_Power_app[[#This Row],[PRO ODER]]&amp;"LAM",'Real Time'!A:E,4,0),"")</f>
        <v/>
      </c>
      <c r="BH2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1" s="30" t="str">
        <f>IFERROR(VLOOKUP(Data_Power_app[[#This Row],[PRO ODER]],'Xuất-Delay-SLT'!B:C,2,0),"")</f>
        <v/>
      </c>
      <c r="BJ291" s="30" t="str">
        <f>IFERROR(VLOOKUP(Data_Power_app[[#This Row],[PRO ODER]],'Plan Lean DC'!A:C,3,0),"")</f>
        <v/>
      </c>
      <c r="BK291" s="30" t="str">
        <f>IFERROR(VLOOKUP(Data_Power_app[[#This Row],[PRO ODER]]&amp;"LEAN_IN",'Real Time'!A:D,4,0),"")</f>
        <v/>
      </c>
      <c r="BL291" s="30" t="str" cm="1">
        <f t="array" ref="BL291">IFERROR(_xlfn.IFS(Data_Power_app[[#This Row],[LEANLINE PLAN]]="","",Data_Power_app[[#This Row],[LEANLINE (REALTIME)]]="","",SEARCH(RIGHT(Data_Power_app[[#This Row],[LEANLINE (REALTIME)]],1),Data_Power_app[[#This Row],[LEANLINE PLAN]],1)&gt;0,"True"),"False")</f>
        <v/>
      </c>
    </row>
    <row r="292" spans="1:64" x14ac:dyDescent="0.25">
      <c r="A292" s="33"/>
      <c r="B292" s="30"/>
      <c r="C292" s="30"/>
      <c r="D292" s="30"/>
      <c r="E292" s="30"/>
      <c r="F292" s="30"/>
      <c r="G292" s="30"/>
      <c r="H292" s="4"/>
      <c r="I292" s="30"/>
      <c r="J292" s="4"/>
      <c r="K292" s="4"/>
      <c r="L292" s="4"/>
      <c r="M292" s="4"/>
      <c r="N292" s="4"/>
      <c r="O292" s="4"/>
      <c r="P292" s="4"/>
      <c r="Q292" s="4"/>
      <c r="R292" s="4"/>
      <c r="S292" s="4"/>
      <c r="T292" s="4"/>
      <c r="U292" s="4"/>
      <c r="V292" s="4"/>
      <c r="W292" s="4"/>
      <c r="X292" s="4"/>
      <c r="Y292" s="4"/>
      <c r="Z292" s="4"/>
      <c r="AA292" s="4"/>
      <c r="AB292" s="4"/>
      <c r="AC292" s="4"/>
      <c r="AD292" s="4"/>
      <c r="AE292" s="4"/>
      <c r="AF292" s="4"/>
      <c r="AG292" s="30"/>
      <c r="AH292" s="30"/>
      <c r="AI292" s="30"/>
      <c r="AJ292" s="30"/>
      <c r="AK292" s="30"/>
      <c r="AL292" s="30"/>
      <c r="AM292" s="30"/>
      <c r="AN292" s="30"/>
      <c r="AO292" s="30"/>
      <c r="AP292" s="30"/>
      <c r="AQ292" s="30"/>
      <c r="AR292" s="30"/>
      <c r="AS292" s="30"/>
      <c r="AT292" s="30"/>
      <c r="AU292" s="30"/>
      <c r="AV292" s="30"/>
      <c r="AW292" s="30"/>
      <c r="AX292" s="30"/>
      <c r="AY292" s="30"/>
      <c r="AZ292" s="3"/>
      <c r="BA292" s="30"/>
      <c r="BB292" s="30"/>
      <c r="BC292" s="30"/>
      <c r="BD292" s="30"/>
      <c r="BE292" s="30"/>
      <c r="BF292" s="30" t="str">
        <f>IFERROR(VLOOKUP(Data_Power_app[[#This Row],[PRO ODER]],'Result'!H:J,3,0),"")</f>
        <v/>
      </c>
      <c r="BG292" s="11" t="str">
        <f>IFERROR(VLOOKUP(Data_Power_app[[#This Row],[PRO ODER]]&amp;"LAM",'Real Time'!A:E,4,0),"")</f>
        <v/>
      </c>
      <c r="BH2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2" s="30" t="str">
        <f>IFERROR(VLOOKUP(Data_Power_app[[#This Row],[PRO ODER]],'Xuất-Delay-SLT'!B:C,2,0),"")</f>
        <v/>
      </c>
      <c r="BJ292" s="30" t="str">
        <f>IFERROR(VLOOKUP(Data_Power_app[[#This Row],[PRO ODER]],'Plan Lean DC'!A:C,3,0),"")</f>
        <v/>
      </c>
      <c r="BK292" s="30" t="str">
        <f>IFERROR(VLOOKUP(Data_Power_app[[#This Row],[PRO ODER]]&amp;"LEAN_IN",'Real Time'!A:D,4,0),"")</f>
        <v/>
      </c>
      <c r="BL292" s="30" t="str" cm="1">
        <f t="array" ref="BL292">IFERROR(_xlfn.IFS(Data_Power_app[[#This Row],[LEANLINE PLAN]]="","",Data_Power_app[[#This Row],[LEANLINE (REALTIME)]]="","",SEARCH(RIGHT(Data_Power_app[[#This Row],[LEANLINE (REALTIME)]],1),Data_Power_app[[#This Row],[LEANLINE PLAN]],1)&gt;0,"True"),"False")</f>
        <v/>
      </c>
    </row>
    <row r="293" spans="1:64" x14ac:dyDescent="0.25">
      <c r="A293" s="33"/>
      <c r="B293" s="30"/>
      <c r="C293" s="30"/>
      <c r="D293" s="30"/>
      <c r="E293" s="30"/>
      <c r="F293" s="30"/>
      <c r="G293" s="30"/>
      <c r="H293" s="4"/>
      <c r="I293" s="30"/>
      <c r="J293" s="4"/>
      <c r="K293" s="4"/>
      <c r="L293" s="4"/>
      <c r="M293" s="4"/>
      <c r="N293" s="4"/>
      <c r="O293" s="4"/>
      <c r="P293" s="4"/>
      <c r="Q293" s="4"/>
      <c r="R293" s="4"/>
      <c r="S293" s="4"/>
      <c r="T293" s="4"/>
      <c r="U293" s="4"/>
      <c r="V293" s="4"/>
      <c r="W293" s="4"/>
      <c r="X293" s="4"/>
      <c r="Y293" s="4"/>
      <c r="Z293" s="4"/>
      <c r="AA293" s="4"/>
      <c r="AB293" s="4"/>
      <c r="AC293" s="4"/>
      <c r="AD293" s="4"/>
      <c r="AE293" s="4"/>
      <c r="AF293" s="4"/>
      <c r="AG293" s="30"/>
      <c r="AH293" s="30"/>
      <c r="AI293" s="30"/>
      <c r="AJ293" s="30"/>
      <c r="AK293" s="30"/>
      <c r="AL293" s="30"/>
      <c r="AM293" s="30"/>
      <c r="AN293" s="30"/>
      <c r="AO293" s="30"/>
      <c r="AP293" s="30"/>
      <c r="AQ293" s="30"/>
      <c r="AR293" s="30"/>
      <c r="AS293" s="30"/>
      <c r="AT293" s="30"/>
      <c r="AU293" s="30"/>
      <c r="AV293" s="30"/>
      <c r="AW293" s="30"/>
      <c r="AX293" s="30"/>
      <c r="AY293" s="30"/>
      <c r="AZ293" s="3"/>
      <c r="BA293" s="30"/>
      <c r="BB293" s="30"/>
      <c r="BC293" s="30"/>
      <c r="BD293" s="30"/>
      <c r="BE293" s="30"/>
      <c r="BF293" s="30" t="str">
        <f>IFERROR(VLOOKUP(Data_Power_app[[#This Row],[PRO ODER]],'Result'!H:J,3,0),"")</f>
        <v/>
      </c>
      <c r="BG293" s="11" t="str">
        <f>IFERROR(VLOOKUP(Data_Power_app[[#This Row],[PRO ODER]]&amp;"LAM",'Real Time'!A:E,4,0),"")</f>
        <v/>
      </c>
      <c r="BH2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3" s="30" t="str">
        <f>IFERROR(VLOOKUP(Data_Power_app[[#This Row],[PRO ODER]],'Xuất-Delay-SLT'!B:C,2,0),"")</f>
        <v/>
      </c>
      <c r="BJ293" s="30" t="str">
        <f>IFERROR(VLOOKUP(Data_Power_app[[#This Row],[PRO ODER]],'Plan Lean DC'!A:C,3,0),"")</f>
        <v/>
      </c>
      <c r="BK293" s="30" t="str">
        <f>IFERROR(VLOOKUP(Data_Power_app[[#This Row],[PRO ODER]]&amp;"LEAN_IN",'Real Time'!A:D,4,0),"")</f>
        <v/>
      </c>
      <c r="BL293" s="30" t="str" cm="1">
        <f t="array" ref="BL293">IFERROR(_xlfn.IFS(Data_Power_app[[#This Row],[LEANLINE PLAN]]="","",Data_Power_app[[#This Row],[LEANLINE (REALTIME)]]="","",SEARCH(RIGHT(Data_Power_app[[#This Row],[LEANLINE (REALTIME)]],1),Data_Power_app[[#This Row],[LEANLINE PLAN]],1)&gt;0,"True"),"False")</f>
        <v/>
      </c>
    </row>
    <row r="294" spans="1:64" x14ac:dyDescent="0.25">
      <c r="A294" s="33"/>
      <c r="B294" s="30"/>
      <c r="C294" s="30"/>
      <c r="D294" s="30"/>
      <c r="E294" s="30"/>
      <c r="F294" s="30"/>
      <c r="G294" s="30"/>
      <c r="H294" s="4"/>
      <c r="I294" s="30"/>
      <c r="J294" s="4"/>
      <c r="K294" s="4"/>
      <c r="L294" s="4"/>
      <c r="M294" s="4"/>
      <c r="N294" s="4"/>
      <c r="O294" s="4"/>
      <c r="P294" s="4"/>
      <c r="Q294" s="4"/>
      <c r="R294" s="4"/>
      <c r="S294" s="4"/>
      <c r="T294" s="4"/>
      <c r="U294" s="4"/>
      <c r="V294" s="4"/>
      <c r="W294" s="4"/>
      <c r="X294" s="4"/>
      <c r="Y294" s="4"/>
      <c r="Z294" s="4"/>
      <c r="AA294" s="4"/>
      <c r="AB294" s="4"/>
      <c r="AC294" s="4"/>
      <c r="AD294" s="4"/>
      <c r="AE294" s="4"/>
      <c r="AF294" s="4"/>
      <c r="AG294" s="30"/>
      <c r="AH294" s="30"/>
      <c r="AI294" s="30"/>
      <c r="AJ294" s="30"/>
      <c r="AK294" s="30"/>
      <c r="AL294" s="30"/>
      <c r="AM294" s="30"/>
      <c r="AN294" s="30"/>
      <c r="AO294" s="30"/>
      <c r="AP294" s="30"/>
      <c r="AQ294" s="30"/>
      <c r="AR294" s="30"/>
      <c r="AS294" s="30"/>
      <c r="AT294" s="30"/>
      <c r="AU294" s="30"/>
      <c r="AV294" s="30"/>
      <c r="AW294" s="30"/>
      <c r="AX294" s="30"/>
      <c r="AY294" s="30"/>
      <c r="AZ294" s="3"/>
      <c r="BA294" s="30"/>
      <c r="BB294" s="30"/>
      <c r="BC294" s="30"/>
      <c r="BD294" s="30"/>
      <c r="BE294" s="30"/>
      <c r="BF294" s="30" t="str">
        <f>IFERROR(VLOOKUP(Data_Power_app[[#This Row],[PRO ODER]],'Result'!H:J,3,0),"")</f>
        <v/>
      </c>
      <c r="BG294" s="11" t="str">
        <f>IFERROR(VLOOKUP(Data_Power_app[[#This Row],[PRO ODER]]&amp;"LAM",'Real Time'!A:E,4,0),"")</f>
        <v/>
      </c>
      <c r="BH2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4" s="30" t="str">
        <f>IFERROR(VLOOKUP(Data_Power_app[[#This Row],[PRO ODER]],'Xuất-Delay-SLT'!B:C,2,0),"")</f>
        <v/>
      </c>
      <c r="BJ294" s="30" t="str">
        <f>IFERROR(VLOOKUP(Data_Power_app[[#This Row],[PRO ODER]],'Plan Lean DC'!A:C,3,0),"")</f>
        <v/>
      </c>
      <c r="BK294" s="30" t="str">
        <f>IFERROR(VLOOKUP(Data_Power_app[[#This Row],[PRO ODER]]&amp;"LEAN_IN",'Real Time'!A:D,4,0),"")</f>
        <v/>
      </c>
      <c r="BL294" s="30" t="str" cm="1">
        <f t="array" ref="BL294">IFERROR(_xlfn.IFS(Data_Power_app[[#This Row],[LEANLINE PLAN]]="","",Data_Power_app[[#This Row],[LEANLINE (REALTIME)]]="","",SEARCH(RIGHT(Data_Power_app[[#This Row],[LEANLINE (REALTIME)]],1),Data_Power_app[[#This Row],[LEANLINE PLAN]],1)&gt;0,"True"),"False")</f>
        <v/>
      </c>
    </row>
    <row r="295" spans="1:64" x14ac:dyDescent="0.25">
      <c r="A295" s="33"/>
      <c r="B295" s="30"/>
      <c r="C295" s="30"/>
      <c r="D295" s="30"/>
      <c r="E295" s="30"/>
      <c r="F295" s="30"/>
      <c r="G295" s="30"/>
      <c r="H295" s="4"/>
      <c r="I295" s="30"/>
      <c r="J295" s="4"/>
      <c r="K295" s="4"/>
      <c r="L295" s="4"/>
      <c r="M295" s="4"/>
      <c r="N295" s="4"/>
      <c r="O295" s="4"/>
      <c r="P295" s="4"/>
      <c r="Q295" s="4"/>
      <c r="R295" s="4"/>
      <c r="S295" s="4"/>
      <c r="T295" s="4"/>
      <c r="U295" s="4"/>
      <c r="V295" s="4"/>
      <c r="W295" s="4"/>
      <c r="X295" s="4"/>
      <c r="Y295" s="4"/>
      <c r="Z295" s="4"/>
      <c r="AA295" s="4"/>
      <c r="AB295" s="4"/>
      <c r="AC295" s="4"/>
      <c r="AD295" s="4"/>
      <c r="AE295" s="4"/>
      <c r="AF295" s="4"/>
      <c r="AG295" s="30"/>
      <c r="AH295" s="30"/>
      <c r="AI295" s="30"/>
      <c r="AJ295" s="30"/>
      <c r="AK295" s="30"/>
      <c r="AL295" s="30"/>
      <c r="AM295" s="30"/>
      <c r="AN295" s="30"/>
      <c r="AO295" s="30"/>
      <c r="AP295" s="30"/>
      <c r="AQ295" s="30"/>
      <c r="AR295" s="30"/>
      <c r="AS295" s="30"/>
      <c r="AT295" s="30"/>
      <c r="AU295" s="30"/>
      <c r="AV295" s="30"/>
      <c r="AW295" s="30"/>
      <c r="AX295" s="30"/>
      <c r="AY295" s="30"/>
      <c r="AZ295" s="3"/>
      <c r="BA295" s="30"/>
      <c r="BB295" s="30"/>
      <c r="BC295" s="30"/>
      <c r="BD295" s="30"/>
      <c r="BE295" s="30"/>
      <c r="BF295" s="30" t="str">
        <f>IFERROR(VLOOKUP(Data_Power_app[[#This Row],[PRO ODER]],'Result'!H:J,3,0),"")</f>
        <v/>
      </c>
      <c r="BG295" s="11" t="str">
        <f>IFERROR(VLOOKUP(Data_Power_app[[#This Row],[PRO ODER]]&amp;"LAM",'Real Time'!A:E,4,0),"")</f>
        <v/>
      </c>
      <c r="BH2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5" s="30" t="str">
        <f>IFERROR(VLOOKUP(Data_Power_app[[#This Row],[PRO ODER]],'Xuất-Delay-SLT'!B:C,2,0),"")</f>
        <v/>
      </c>
      <c r="BJ295" s="30" t="str">
        <f>IFERROR(VLOOKUP(Data_Power_app[[#This Row],[PRO ODER]],'Plan Lean DC'!A:C,3,0),"")</f>
        <v/>
      </c>
      <c r="BK295" s="30" t="str">
        <f>IFERROR(VLOOKUP(Data_Power_app[[#This Row],[PRO ODER]]&amp;"LEAN_IN",'Real Time'!A:D,4,0),"")</f>
        <v/>
      </c>
      <c r="BL295" s="30" t="str" cm="1">
        <f t="array" ref="BL295">IFERROR(_xlfn.IFS(Data_Power_app[[#This Row],[LEANLINE PLAN]]="","",Data_Power_app[[#This Row],[LEANLINE (REALTIME)]]="","",SEARCH(RIGHT(Data_Power_app[[#This Row],[LEANLINE (REALTIME)]],1),Data_Power_app[[#This Row],[LEANLINE PLAN]],1)&gt;0,"True"),"False")</f>
        <v/>
      </c>
    </row>
    <row r="296" spans="1:64" x14ac:dyDescent="0.25">
      <c r="A296" s="33"/>
      <c r="B296" s="30"/>
      <c r="C296" s="30"/>
      <c r="D296" s="30"/>
      <c r="E296" s="30"/>
      <c r="F296" s="30"/>
      <c r="G296" s="30"/>
      <c r="H296" s="4"/>
      <c r="I296" s="30"/>
      <c r="J296" s="4"/>
      <c r="K296" s="4"/>
      <c r="L296" s="4"/>
      <c r="M296" s="4"/>
      <c r="N296" s="4"/>
      <c r="O296" s="4"/>
      <c r="P296" s="4"/>
      <c r="Q296" s="4"/>
      <c r="R296" s="4"/>
      <c r="S296" s="4"/>
      <c r="T296" s="4"/>
      <c r="U296" s="4"/>
      <c r="V296" s="4"/>
      <c r="W296" s="4"/>
      <c r="X296" s="4"/>
      <c r="Y296" s="4"/>
      <c r="Z296" s="4"/>
      <c r="AA296" s="4"/>
      <c r="AB296" s="4"/>
      <c r="AC296" s="4"/>
      <c r="AD296" s="4"/>
      <c r="AE296" s="4"/>
      <c r="AF296" s="4"/>
      <c r="AG296" s="30"/>
      <c r="AH296" s="30"/>
      <c r="AI296" s="30"/>
      <c r="AJ296" s="30"/>
      <c r="AK296" s="30"/>
      <c r="AL296" s="30"/>
      <c r="AM296" s="30"/>
      <c r="AN296" s="30"/>
      <c r="AO296" s="30"/>
      <c r="AP296" s="30"/>
      <c r="AQ296" s="30"/>
      <c r="AR296" s="30"/>
      <c r="AS296" s="30"/>
      <c r="AT296" s="30"/>
      <c r="AU296" s="30"/>
      <c r="AV296" s="30"/>
      <c r="AW296" s="30"/>
      <c r="AX296" s="30"/>
      <c r="AY296" s="30"/>
      <c r="AZ296" s="3"/>
      <c r="BA296" s="30"/>
      <c r="BB296" s="30"/>
      <c r="BC296" s="30"/>
      <c r="BD296" s="30"/>
      <c r="BE296" s="30"/>
      <c r="BF296" s="30" t="str">
        <f>IFERROR(VLOOKUP(Data_Power_app[[#This Row],[PRO ODER]],'Result'!H:J,3,0),"")</f>
        <v/>
      </c>
      <c r="BG296" s="11" t="str">
        <f>IFERROR(VLOOKUP(Data_Power_app[[#This Row],[PRO ODER]]&amp;"LAM",'Real Time'!A:E,4,0),"")</f>
        <v/>
      </c>
      <c r="BH2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6" s="30" t="str">
        <f>IFERROR(VLOOKUP(Data_Power_app[[#This Row],[PRO ODER]],'Xuất-Delay-SLT'!B:C,2,0),"")</f>
        <v/>
      </c>
      <c r="BJ296" s="30" t="str">
        <f>IFERROR(VLOOKUP(Data_Power_app[[#This Row],[PRO ODER]],'Plan Lean DC'!A:C,3,0),"")</f>
        <v/>
      </c>
      <c r="BK296" s="30" t="str">
        <f>IFERROR(VLOOKUP(Data_Power_app[[#This Row],[PRO ODER]]&amp;"LEAN_IN",'Real Time'!A:D,4,0),"")</f>
        <v/>
      </c>
      <c r="BL296" s="30" t="str" cm="1">
        <f t="array" ref="BL296">IFERROR(_xlfn.IFS(Data_Power_app[[#This Row],[LEANLINE PLAN]]="","",Data_Power_app[[#This Row],[LEANLINE (REALTIME)]]="","",SEARCH(RIGHT(Data_Power_app[[#This Row],[LEANLINE (REALTIME)]],1),Data_Power_app[[#This Row],[LEANLINE PLAN]],1)&gt;0,"True"),"False")</f>
        <v/>
      </c>
    </row>
    <row r="297" spans="1:64" x14ac:dyDescent="0.25">
      <c r="A297" s="33"/>
      <c r="B297" s="30"/>
      <c r="C297" s="30"/>
      <c r="D297" s="30"/>
      <c r="E297" s="30"/>
      <c r="F297" s="30"/>
      <c r="G297" s="30"/>
      <c r="H297" s="4"/>
      <c r="I297" s="30"/>
      <c r="J297" s="4"/>
      <c r="K297" s="4"/>
      <c r="L297" s="4"/>
      <c r="M297" s="4"/>
      <c r="N297" s="4"/>
      <c r="O297" s="4"/>
      <c r="P297" s="4"/>
      <c r="Q297" s="4"/>
      <c r="R297" s="4"/>
      <c r="S297" s="4"/>
      <c r="T297" s="4"/>
      <c r="U297" s="4"/>
      <c r="V297" s="4"/>
      <c r="W297" s="4"/>
      <c r="X297" s="4"/>
      <c r="Y297" s="4"/>
      <c r="Z297" s="4"/>
      <c r="AA297" s="4"/>
      <c r="AB297" s="4"/>
      <c r="AC297" s="4"/>
      <c r="AD297" s="4"/>
      <c r="AE297" s="4"/>
      <c r="AF297" s="4"/>
      <c r="AG297" s="30"/>
      <c r="AH297" s="30"/>
      <c r="AI297" s="30"/>
      <c r="AJ297" s="30"/>
      <c r="AK297" s="30"/>
      <c r="AL297" s="30"/>
      <c r="AM297" s="30"/>
      <c r="AN297" s="30"/>
      <c r="AO297" s="30"/>
      <c r="AP297" s="30"/>
      <c r="AQ297" s="30"/>
      <c r="AR297" s="30"/>
      <c r="AS297" s="30"/>
      <c r="AT297" s="30"/>
      <c r="AU297" s="30"/>
      <c r="AV297" s="30"/>
      <c r="AW297" s="30"/>
      <c r="AX297" s="30"/>
      <c r="AY297" s="30"/>
      <c r="AZ297" s="3"/>
      <c r="BA297" s="30"/>
      <c r="BB297" s="30"/>
      <c r="BC297" s="30"/>
      <c r="BD297" s="30"/>
      <c r="BE297" s="30"/>
      <c r="BF297" s="30" t="str">
        <f>IFERROR(VLOOKUP(Data_Power_app[[#This Row],[PRO ODER]],'Result'!H:J,3,0),"")</f>
        <v/>
      </c>
      <c r="BG297" s="11" t="str">
        <f>IFERROR(VLOOKUP(Data_Power_app[[#This Row],[PRO ODER]]&amp;"LAM",'Real Time'!A:E,4,0),"")</f>
        <v/>
      </c>
      <c r="BH2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7" s="30" t="str">
        <f>IFERROR(VLOOKUP(Data_Power_app[[#This Row],[PRO ODER]],'Xuất-Delay-SLT'!B:C,2,0),"")</f>
        <v/>
      </c>
      <c r="BJ297" s="30" t="str">
        <f>IFERROR(VLOOKUP(Data_Power_app[[#This Row],[PRO ODER]],'Plan Lean DC'!A:C,3,0),"")</f>
        <v/>
      </c>
      <c r="BK297" s="30" t="str">
        <f>IFERROR(VLOOKUP(Data_Power_app[[#This Row],[PRO ODER]]&amp;"LEAN_IN",'Real Time'!A:D,4,0),"")</f>
        <v/>
      </c>
      <c r="BL297" s="30" t="str" cm="1">
        <f t="array" ref="BL297">IFERROR(_xlfn.IFS(Data_Power_app[[#This Row],[LEANLINE PLAN]]="","",Data_Power_app[[#This Row],[LEANLINE (REALTIME)]]="","",SEARCH(RIGHT(Data_Power_app[[#This Row],[LEANLINE (REALTIME)]],1),Data_Power_app[[#This Row],[LEANLINE PLAN]],1)&gt;0,"True"),"False")</f>
        <v/>
      </c>
    </row>
    <row r="298" spans="1:64" x14ac:dyDescent="0.25">
      <c r="A298" s="33"/>
      <c r="B298" s="30"/>
      <c r="C298" s="30"/>
      <c r="D298" s="30"/>
      <c r="E298" s="30"/>
      <c r="F298" s="30"/>
      <c r="G298" s="30"/>
      <c r="H298" s="4"/>
      <c r="I298" s="30"/>
      <c r="J298" s="4"/>
      <c r="K298" s="4"/>
      <c r="L298" s="4"/>
      <c r="M298" s="4"/>
      <c r="N298" s="4"/>
      <c r="O298" s="4"/>
      <c r="P298" s="4"/>
      <c r="Q298" s="4"/>
      <c r="R298" s="4"/>
      <c r="S298" s="4"/>
      <c r="T298" s="4"/>
      <c r="U298" s="4"/>
      <c r="V298" s="4"/>
      <c r="W298" s="4"/>
      <c r="X298" s="4"/>
      <c r="Y298" s="4"/>
      <c r="Z298" s="4"/>
      <c r="AA298" s="4"/>
      <c r="AB298" s="4"/>
      <c r="AC298" s="4"/>
      <c r="AD298" s="4"/>
      <c r="AE298" s="4"/>
      <c r="AF298" s="4"/>
      <c r="AG298" s="30"/>
      <c r="AH298" s="30"/>
      <c r="AI298" s="30"/>
      <c r="AJ298" s="30"/>
      <c r="AK298" s="30"/>
      <c r="AL298" s="30"/>
      <c r="AM298" s="30"/>
      <c r="AN298" s="30"/>
      <c r="AO298" s="30"/>
      <c r="AP298" s="30"/>
      <c r="AQ298" s="30"/>
      <c r="AR298" s="30"/>
      <c r="AS298" s="30"/>
      <c r="AT298" s="30"/>
      <c r="AU298" s="30"/>
      <c r="AV298" s="30"/>
      <c r="AW298" s="30"/>
      <c r="AX298" s="30"/>
      <c r="AY298" s="30"/>
      <c r="AZ298" s="3"/>
      <c r="BA298" s="30"/>
      <c r="BB298" s="30"/>
      <c r="BC298" s="30"/>
      <c r="BD298" s="30"/>
      <c r="BE298" s="30"/>
      <c r="BF298" s="30" t="str">
        <f>IFERROR(VLOOKUP(Data_Power_app[[#This Row],[PRO ODER]],'Result'!H:J,3,0),"")</f>
        <v/>
      </c>
      <c r="BG298" s="11" t="str">
        <f>IFERROR(VLOOKUP(Data_Power_app[[#This Row],[PRO ODER]]&amp;"LAM",'Real Time'!A:E,4,0),"")</f>
        <v/>
      </c>
      <c r="BH2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8" s="30" t="str">
        <f>IFERROR(VLOOKUP(Data_Power_app[[#This Row],[PRO ODER]],'Xuất-Delay-SLT'!B:C,2,0),"")</f>
        <v/>
      </c>
      <c r="BJ298" s="30" t="str">
        <f>IFERROR(VLOOKUP(Data_Power_app[[#This Row],[PRO ODER]],'Plan Lean DC'!A:C,3,0),"")</f>
        <v/>
      </c>
      <c r="BK298" s="30" t="str">
        <f>IFERROR(VLOOKUP(Data_Power_app[[#This Row],[PRO ODER]]&amp;"LEAN_IN",'Real Time'!A:D,4,0),"")</f>
        <v/>
      </c>
      <c r="BL298" s="30" t="str" cm="1">
        <f t="array" ref="BL298">IFERROR(_xlfn.IFS(Data_Power_app[[#This Row],[LEANLINE PLAN]]="","",Data_Power_app[[#This Row],[LEANLINE (REALTIME)]]="","",SEARCH(RIGHT(Data_Power_app[[#This Row],[LEANLINE (REALTIME)]],1),Data_Power_app[[#This Row],[LEANLINE PLAN]],1)&gt;0,"True"),"False")</f>
        <v/>
      </c>
    </row>
    <row r="299" spans="1:64" x14ac:dyDescent="0.25">
      <c r="A299" s="33"/>
      <c r="B299" s="30"/>
      <c r="C299" s="30"/>
      <c r="D299" s="30"/>
      <c r="E299" s="30"/>
      <c r="F299" s="30"/>
      <c r="G299" s="30"/>
      <c r="H299" s="4"/>
      <c r="I299" s="30"/>
      <c r="J299" s="4"/>
      <c r="K299" s="4"/>
      <c r="L299" s="4"/>
      <c r="M299" s="4"/>
      <c r="N299" s="4"/>
      <c r="O299" s="4"/>
      <c r="P299" s="4"/>
      <c r="Q299" s="4"/>
      <c r="R299" s="4"/>
      <c r="S299" s="4"/>
      <c r="T299" s="4"/>
      <c r="U299" s="4"/>
      <c r="V299" s="4"/>
      <c r="W299" s="4"/>
      <c r="X299" s="4"/>
      <c r="Y299" s="4"/>
      <c r="Z299" s="4"/>
      <c r="AA299" s="4"/>
      <c r="AB299" s="4"/>
      <c r="AC299" s="4"/>
      <c r="AD299" s="4"/>
      <c r="AE299" s="4"/>
      <c r="AF299" s="4"/>
      <c r="AG299" s="30"/>
      <c r="AH299" s="30"/>
      <c r="AI299" s="30"/>
      <c r="AJ299" s="30"/>
      <c r="AK299" s="30"/>
      <c r="AL299" s="30"/>
      <c r="AM299" s="30"/>
      <c r="AN299" s="30"/>
      <c r="AO299" s="30"/>
      <c r="AP299" s="30"/>
      <c r="AQ299" s="30"/>
      <c r="AR299" s="30"/>
      <c r="AS299" s="30"/>
      <c r="AT299" s="30"/>
      <c r="AU299" s="30"/>
      <c r="AV299" s="30"/>
      <c r="AW299" s="30"/>
      <c r="AX299" s="30"/>
      <c r="AY299" s="30"/>
      <c r="AZ299" s="3"/>
      <c r="BA299" s="30"/>
      <c r="BB299" s="30"/>
      <c r="BC299" s="30"/>
      <c r="BD299" s="30"/>
      <c r="BE299" s="30"/>
      <c r="BF299" s="30" t="str">
        <f>IFERROR(VLOOKUP(Data_Power_app[[#This Row],[PRO ODER]],'Result'!H:J,3,0),"")</f>
        <v/>
      </c>
      <c r="BG299" s="11" t="str">
        <f>IFERROR(VLOOKUP(Data_Power_app[[#This Row],[PRO ODER]]&amp;"LAM",'Real Time'!A:E,4,0),"")</f>
        <v/>
      </c>
      <c r="BH2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9" s="30" t="str">
        <f>IFERROR(VLOOKUP(Data_Power_app[[#This Row],[PRO ODER]],'Xuất-Delay-SLT'!B:C,2,0),"")</f>
        <v/>
      </c>
      <c r="BJ299" s="30" t="str">
        <f>IFERROR(VLOOKUP(Data_Power_app[[#This Row],[PRO ODER]],'Plan Lean DC'!A:C,3,0),"")</f>
        <v/>
      </c>
      <c r="BK299" s="30" t="str">
        <f>IFERROR(VLOOKUP(Data_Power_app[[#This Row],[PRO ODER]]&amp;"LEAN_IN",'Real Time'!A:D,4,0),"")</f>
        <v/>
      </c>
      <c r="BL299" s="30" t="str" cm="1">
        <f t="array" ref="BL299">IFERROR(_xlfn.IFS(Data_Power_app[[#This Row],[LEANLINE PLAN]]="","",Data_Power_app[[#This Row],[LEANLINE (REALTIME)]]="","",SEARCH(RIGHT(Data_Power_app[[#This Row],[LEANLINE (REALTIME)]],1),Data_Power_app[[#This Row],[LEANLINE PLAN]],1)&gt;0,"True"),"False")</f>
        <v/>
      </c>
    </row>
    <row r="300" spans="1:64" x14ac:dyDescent="0.25">
      <c r="A300" s="33"/>
      <c r="B300" s="30"/>
      <c r="C300" s="30"/>
      <c r="D300" s="30"/>
      <c r="E300" s="30"/>
      <c r="F300" s="30"/>
      <c r="G300" s="30"/>
      <c r="H300" s="4"/>
      <c r="I300" s="30"/>
      <c r="J300" s="4"/>
      <c r="K300" s="4"/>
      <c r="L300" s="4"/>
      <c r="M300" s="4"/>
      <c r="N300" s="4"/>
      <c r="O300" s="4"/>
      <c r="P300" s="4"/>
      <c r="Q300" s="4"/>
      <c r="R300" s="4"/>
      <c r="S300" s="4"/>
      <c r="T300" s="4"/>
      <c r="U300" s="4"/>
      <c r="V300" s="4"/>
      <c r="W300" s="4"/>
      <c r="X300" s="4"/>
      <c r="Y300" s="4"/>
      <c r="Z300" s="4"/>
      <c r="AA300" s="4"/>
      <c r="AB300" s="4"/>
      <c r="AC300" s="4"/>
      <c r="AD300" s="4"/>
      <c r="AE300" s="4"/>
      <c r="AF300" s="4"/>
      <c r="AG300" s="30"/>
      <c r="AH300" s="30"/>
      <c r="AI300" s="30"/>
      <c r="AJ300" s="30"/>
      <c r="AK300" s="30"/>
      <c r="AL300" s="30"/>
      <c r="AM300" s="30"/>
      <c r="AN300" s="30"/>
      <c r="AO300" s="30"/>
      <c r="AP300" s="30"/>
      <c r="AQ300" s="30"/>
      <c r="AR300" s="30"/>
      <c r="AS300" s="30"/>
      <c r="AT300" s="30"/>
      <c r="AU300" s="30"/>
      <c r="AV300" s="30"/>
      <c r="AW300" s="30"/>
      <c r="AX300" s="30"/>
      <c r="AY300" s="30"/>
      <c r="AZ300" s="3"/>
      <c r="BA300" s="30"/>
      <c r="BB300" s="30"/>
      <c r="BC300" s="30"/>
      <c r="BD300" s="30"/>
      <c r="BE300" s="30"/>
      <c r="BF300" s="30" t="str">
        <f>IFERROR(VLOOKUP(Data_Power_app[[#This Row],[PRO ODER]],'Result'!H:J,3,0),"")</f>
        <v/>
      </c>
      <c r="BG300" s="11" t="str">
        <f>IFERROR(VLOOKUP(Data_Power_app[[#This Row],[PRO ODER]]&amp;"LAM",'Real Time'!A:E,4,0),"")</f>
        <v/>
      </c>
      <c r="BH3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0" s="30" t="str">
        <f>IFERROR(VLOOKUP(Data_Power_app[[#This Row],[PRO ODER]],'Xuất-Delay-SLT'!B:C,2,0),"")</f>
        <v/>
      </c>
      <c r="BJ300" s="30" t="str">
        <f>IFERROR(VLOOKUP(Data_Power_app[[#This Row],[PRO ODER]],'Plan Lean DC'!A:C,3,0),"")</f>
        <v/>
      </c>
      <c r="BK300" s="30" t="str">
        <f>IFERROR(VLOOKUP(Data_Power_app[[#This Row],[PRO ODER]]&amp;"LEAN_IN",'Real Time'!A:D,4,0),"")</f>
        <v/>
      </c>
      <c r="BL300" s="30" t="str" cm="1">
        <f t="array" ref="BL300">IFERROR(_xlfn.IFS(Data_Power_app[[#This Row],[LEANLINE PLAN]]="","",Data_Power_app[[#This Row],[LEANLINE (REALTIME)]]="","",SEARCH(RIGHT(Data_Power_app[[#This Row],[LEANLINE (REALTIME)]],1),Data_Power_app[[#This Row],[LEANLINE PLAN]],1)&gt;0,"True"),"False")</f>
        <v/>
      </c>
    </row>
    <row r="301" spans="1:64" x14ac:dyDescent="0.25">
      <c r="A301" s="33"/>
      <c r="B301" s="30"/>
      <c r="C301" s="30"/>
      <c r="D301" s="30"/>
      <c r="E301" s="30"/>
      <c r="F301" s="30"/>
      <c r="G301" s="30"/>
      <c r="H301" s="4"/>
      <c r="I301" s="30"/>
      <c r="J301" s="4"/>
      <c r="K301" s="4"/>
      <c r="L301" s="4"/>
      <c r="M301" s="4"/>
      <c r="N301" s="4"/>
      <c r="O301" s="4"/>
      <c r="P301" s="4"/>
      <c r="Q301" s="4"/>
      <c r="R301" s="4"/>
      <c r="S301" s="4"/>
      <c r="T301" s="4"/>
      <c r="U301" s="4"/>
      <c r="V301" s="4"/>
      <c r="W301" s="4"/>
      <c r="X301" s="4"/>
      <c r="Y301" s="4"/>
      <c r="Z301" s="4"/>
      <c r="AA301" s="4"/>
      <c r="AB301" s="4"/>
      <c r="AC301" s="4"/>
      <c r="AD301" s="4"/>
      <c r="AE301" s="4"/>
      <c r="AF301" s="4"/>
      <c r="AG301" s="30"/>
      <c r="AH301" s="30"/>
      <c r="AI301" s="30"/>
      <c r="AJ301" s="30"/>
      <c r="AK301" s="30"/>
      <c r="AL301" s="30"/>
      <c r="AM301" s="30"/>
      <c r="AN301" s="30"/>
      <c r="AO301" s="30"/>
      <c r="AP301" s="30"/>
      <c r="AQ301" s="30"/>
      <c r="AR301" s="30"/>
      <c r="AS301" s="30"/>
      <c r="AT301" s="30"/>
      <c r="AU301" s="30"/>
      <c r="AV301" s="30"/>
      <c r="AW301" s="30"/>
      <c r="AX301" s="30"/>
      <c r="AY301" s="30"/>
      <c r="AZ301" s="3"/>
      <c r="BA301" s="30"/>
      <c r="BB301" s="30"/>
      <c r="BC301" s="30"/>
      <c r="BD301" s="30"/>
      <c r="BE301" s="30"/>
      <c r="BF301" s="30" t="str">
        <f>IFERROR(VLOOKUP(Data_Power_app[[#This Row],[PRO ODER]],'Result'!H:J,3,0),"")</f>
        <v/>
      </c>
      <c r="BG301" s="11" t="str">
        <f>IFERROR(VLOOKUP(Data_Power_app[[#This Row],[PRO ODER]]&amp;"LAM",'Real Time'!A:E,4,0),"")</f>
        <v/>
      </c>
      <c r="BH3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1" s="30" t="str">
        <f>IFERROR(VLOOKUP(Data_Power_app[[#This Row],[PRO ODER]],'Xuất-Delay-SLT'!B:C,2,0),"")</f>
        <v/>
      </c>
      <c r="BJ301" s="30" t="str">
        <f>IFERROR(VLOOKUP(Data_Power_app[[#This Row],[PRO ODER]],'Plan Lean DC'!A:C,3,0),"")</f>
        <v/>
      </c>
      <c r="BK301" s="30" t="str">
        <f>IFERROR(VLOOKUP(Data_Power_app[[#This Row],[PRO ODER]]&amp;"LEAN_IN",'Real Time'!A:D,4,0),"")</f>
        <v/>
      </c>
      <c r="BL301" s="30" t="str" cm="1">
        <f t="array" ref="BL301">IFERROR(_xlfn.IFS(Data_Power_app[[#This Row],[LEANLINE PLAN]]="","",Data_Power_app[[#This Row],[LEANLINE (REALTIME)]]="","",SEARCH(RIGHT(Data_Power_app[[#This Row],[LEANLINE (REALTIME)]],1),Data_Power_app[[#This Row],[LEANLINE PLAN]],1)&gt;0,"True"),"False")</f>
        <v/>
      </c>
    </row>
    <row r="302" spans="1:64" x14ac:dyDescent="0.25">
      <c r="A302" s="33"/>
      <c r="B302" s="30"/>
      <c r="C302" s="30"/>
      <c r="D302" s="30"/>
      <c r="E302" s="30"/>
      <c r="F302" s="30"/>
      <c r="G302" s="30"/>
      <c r="H302" s="4"/>
      <c r="I302" s="30"/>
      <c r="J302" s="4"/>
      <c r="K302" s="4"/>
      <c r="L302" s="4"/>
      <c r="M302" s="4"/>
      <c r="N302" s="4"/>
      <c r="O302" s="4"/>
      <c r="P302" s="4"/>
      <c r="Q302" s="4"/>
      <c r="R302" s="4"/>
      <c r="S302" s="4"/>
      <c r="T302" s="4"/>
      <c r="U302" s="4"/>
      <c r="V302" s="4"/>
      <c r="W302" s="4"/>
      <c r="X302" s="4"/>
      <c r="Y302" s="4"/>
      <c r="Z302" s="4"/>
      <c r="AA302" s="4"/>
      <c r="AB302" s="4"/>
      <c r="AC302" s="4"/>
      <c r="AD302" s="4"/>
      <c r="AE302" s="4"/>
      <c r="AF302" s="4"/>
      <c r="AG302" s="30"/>
      <c r="AH302" s="30"/>
      <c r="AI302" s="30"/>
      <c r="AJ302" s="30"/>
      <c r="AK302" s="30"/>
      <c r="AL302" s="30"/>
      <c r="AM302" s="30"/>
      <c r="AN302" s="30"/>
      <c r="AO302" s="30"/>
      <c r="AP302" s="30"/>
      <c r="AQ302" s="30"/>
      <c r="AR302" s="30"/>
      <c r="AS302" s="30"/>
      <c r="AT302" s="30"/>
      <c r="AU302" s="30"/>
      <c r="AV302" s="30"/>
      <c r="AW302" s="30"/>
      <c r="AX302" s="30"/>
      <c r="AY302" s="30"/>
      <c r="AZ302" s="3"/>
      <c r="BA302" s="30"/>
      <c r="BB302" s="30"/>
      <c r="BC302" s="30"/>
      <c r="BD302" s="30"/>
      <c r="BE302" s="30"/>
      <c r="BF302" s="30" t="str">
        <f>IFERROR(VLOOKUP(Data_Power_app[[#This Row],[PRO ODER]],'Result'!H:J,3,0),"")</f>
        <v/>
      </c>
      <c r="BG302" s="11" t="str">
        <f>IFERROR(VLOOKUP(Data_Power_app[[#This Row],[PRO ODER]]&amp;"LAM",'Real Time'!A:E,4,0),"")</f>
        <v/>
      </c>
      <c r="BH3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2" s="30" t="str">
        <f>IFERROR(VLOOKUP(Data_Power_app[[#This Row],[PRO ODER]],'Xuất-Delay-SLT'!B:C,2,0),"")</f>
        <v/>
      </c>
      <c r="BJ302" s="30" t="str">
        <f>IFERROR(VLOOKUP(Data_Power_app[[#This Row],[PRO ODER]],'Plan Lean DC'!A:C,3,0),"")</f>
        <v/>
      </c>
      <c r="BK302" s="30" t="str">
        <f>IFERROR(VLOOKUP(Data_Power_app[[#This Row],[PRO ODER]]&amp;"LEAN_IN",'Real Time'!A:D,4,0),"")</f>
        <v/>
      </c>
      <c r="BL302" s="30" t="str" cm="1">
        <f t="array" ref="BL302">IFERROR(_xlfn.IFS(Data_Power_app[[#This Row],[LEANLINE PLAN]]="","",Data_Power_app[[#This Row],[LEANLINE (REALTIME)]]="","",SEARCH(RIGHT(Data_Power_app[[#This Row],[LEANLINE (REALTIME)]],1),Data_Power_app[[#This Row],[LEANLINE PLAN]],1)&gt;0,"True"),"False")</f>
        <v/>
      </c>
    </row>
    <row r="303" spans="1:64" x14ac:dyDescent="0.25">
      <c r="A303" s="33"/>
      <c r="B303" s="30"/>
      <c r="C303" s="30"/>
      <c r="D303" s="30"/>
      <c r="E303" s="30"/>
      <c r="F303" s="30"/>
      <c r="G303" s="30"/>
      <c r="H303" s="4"/>
      <c r="I303" s="30"/>
      <c r="J303" s="4"/>
      <c r="K303" s="4"/>
      <c r="L303" s="4"/>
      <c r="M303" s="4"/>
      <c r="N303" s="4"/>
      <c r="O303" s="4"/>
      <c r="P303" s="4"/>
      <c r="Q303" s="4"/>
      <c r="R303" s="4"/>
      <c r="S303" s="4"/>
      <c r="T303" s="4"/>
      <c r="U303" s="4"/>
      <c r="V303" s="4"/>
      <c r="W303" s="4"/>
      <c r="X303" s="4"/>
      <c r="Y303" s="4"/>
      <c r="Z303" s="4"/>
      <c r="AA303" s="4"/>
      <c r="AB303" s="4"/>
      <c r="AC303" s="4"/>
      <c r="AD303" s="4"/>
      <c r="AE303" s="4"/>
      <c r="AF303" s="4"/>
      <c r="AG303" s="30"/>
      <c r="AH303" s="30"/>
      <c r="AI303" s="30"/>
      <c r="AJ303" s="30"/>
      <c r="AK303" s="30"/>
      <c r="AL303" s="30"/>
      <c r="AM303" s="30"/>
      <c r="AN303" s="30"/>
      <c r="AO303" s="30"/>
      <c r="AP303" s="30"/>
      <c r="AQ303" s="30"/>
      <c r="AR303" s="30"/>
      <c r="AS303" s="30"/>
      <c r="AT303" s="30"/>
      <c r="AU303" s="30"/>
      <c r="AV303" s="30"/>
      <c r="AW303" s="30"/>
      <c r="AX303" s="30"/>
      <c r="AY303" s="30"/>
      <c r="AZ303" s="3"/>
      <c r="BA303" s="30"/>
      <c r="BB303" s="30"/>
      <c r="BC303" s="30"/>
      <c r="BD303" s="30"/>
      <c r="BE303" s="30"/>
      <c r="BF303" s="30" t="str">
        <f>IFERROR(VLOOKUP(Data_Power_app[[#This Row],[PRO ODER]],'Result'!H:J,3,0),"")</f>
        <v/>
      </c>
      <c r="BG303" s="11" t="str">
        <f>IFERROR(VLOOKUP(Data_Power_app[[#This Row],[PRO ODER]]&amp;"LAM",'Real Time'!A:E,4,0),"")</f>
        <v/>
      </c>
      <c r="BH3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3" s="30" t="str">
        <f>IFERROR(VLOOKUP(Data_Power_app[[#This Row],[PRO ODER]],'Xuất-Delay-SLT'!B:C,2,0),"")</f>
        <v/>
      </c>
      <c r="BJ303" s="30" t="str">
        <f>IFERROR(VLOOKUP(Data_Power_app[[#This Row],[PRO ODER]],'Plan Lean DC'!A:C,3,0),"")</f>
        <v/>
      </c>
      <c r="BK303" s="30" t="str">
        <f>IFERROR(VLOOKUP(Data_Power_app[[#This Row],[PRO ODER]]&amp;"LEAN_IN",'Real Time'!A:D,4,0),"")</f>
        <v/>
      </c>
      <c r="BL303" s="30" t="str" cm="1">
        <f t="array" ref="BL303">IFERROR(_xlfn.IFS(Data_Power_app[[#This Row],[LEANLINE PLAN]]="","",Data_Power_app[[#This Row],[LEANLINE (REALTIME)]]="","",SEARCH(RIGHT(Data_Power_app[[#This Row],[LEANLINE (REALTIME)]],1),Data_Power_app[[#This Row],[LEANLINE PLAN]],1)&gt;0,"True"),"False")</f>
        <v/>
      </c>
    </row>
    <row r="304" spans="1:64" x14ac:dyDescent="0.25">
      <c r="A304" s="33"/>
      <c r="B304" s="30"/>
      <c r="C304" s="30"/>
      <c r="D304" s="30"/>
      <c r="E304" s="30"/>
      <c r="F304" s="30"/>
      <c r="G304" s="30"/>
      <c r="H304" s="4"/>
      <c r="I304" s="30"/>
      <c r="J304" s="4"/>
      <c r="K304" s="4"/>
      <c r="L304" s="4"/>
      <c r="M304" s="4"/>
      <c r="N304" s="4"/>
      <c r="O304" s="4"/>
      <c r="P304" s="4"/>
      <c r="Q304" s="4"/>
      <c r="R304" s="4"/>
      <c r="S304" s="4"/>
      <c r="T304" s="4"/>
      <c r="U304" s="4"/>
      <c r="V304" s="4"/>
      <c r="W304" s="4"/>
      <c r="X304" s="4"/>
      <c r="Y304" s="4"/>
      <c r="Z304" s="4"/>
      <c r="AA304" s="4"/>
      <c r="AB304" s="4"/>
      <c r="AC304" s="4"/>
      <c r="AD304" s="4"/>
      <c r="AE304" s="4"/>
      <c r="AF304" s="4"/>
      <c r="AG304" s="30"/>
      <c r="AH304" s="30"/>
      <c r="AI304" s="30"/>
      <c r="AJ304" s="30"/>
      <c r="AK304" s="30"/>
      <c r="AL304" s="30"/>
      <c r="AM304" s="30"/>
      <c r="AN304" s="30"/>
      <c r="AO304" s="30"/>
      <c r="AP304" s="30"/>
      <c r="AQ304" s="30"/>
      <c r="AR304" s="30"/>
      <c r="AS304" s="30"/>
      <c r="AT304" s="30"/>
      <c r="AU304" s="30"/>
      <c r="AV304" s="30"/>
      <c r="AW304" s="30"/>
      <c r="AX304" s="30"/>
      <c r="AY304" s="30"/>
      <c r="AZ304" s="3"/>
      <c r="BA304" s="30"/>
      <c r="BB304" s="30"/>
      <c r="BC304" s="30"/>
      <c r="BD304" s="30"/>
      <c r="BE304" s="30"/>
      <c r="BF304" s="30" t="str">
        <f>IFERROR(VLOOKUP(Data_Power_app[[#This Row],[PRO ODER]],'Result'!H:J,3,0),"")</f>
        <v/>
      </c>
      <c r="BG304" s="11" t="str">
        <f>IFERROR(VLOOKUP(Data_Power_app[[#This Row],[PRO ODER]]&amp;"LAM",'Real Time'!A:E,4,0),"")</f>
        <v/>
      </c>
      <c r="BH3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4" s="30" t="str">
        <f>IFERROR(VLOOKUP(Data_Power_app[[#This Row],[PRO ODER]],'Xuất-Delay-SLT'!B:C,2,0),"")</f>
        <v/>
      </c>
      <c r="BJ304" s="30" t="str">
        <f>IFERROR(VLOOKUP(Data_Power_app[[#This Row],[PRO ODER]],'Plan Lean DC'!A:C,3,0),"")</f>
        <v/>
      </c>
      <c r="BK304" s="30" t="str">
        <f>IFERROR(VLOOKUP(Data_Power_app[[#This Row],[PRO ODER]]&amp;"LEAN_IN",'Real Time'!A:D,4,0),"")</f>
        <v/>
      </c>
      <c r="BL304" s="30" t="str" cm="1">
        <f t="array" ref="BL304">IFERROR(_xlfn.IFS(Data_Power_app[[#This Row],[LEANLINE PLAN]]="","",Data_Power_app[[#This Row],[LEANLINE (REALTIME)]]="","",SEARCH(RIGHT(Data_Power_app[[#This Row],[LEANLINE (REALTIME)]],1),Data_Power_app[[#This Row],[LEANLINE PLAN]],1)&gt;0,"True"),"False")</f>
        <v/>
      </c>
    </row>
    <row r="305" spans="1:64" x14ac:dyDescent="0.25">
      <c r="A305" s="33"/>
      <c r="B305" s="30"/>
      <c r="C305" s="30"/>
      <c r="D305" s="30"/>
      <c r="E305" s="30"/>
      <c r="F305" s="30"/>
      <c r="G305" s="30"/>
      <c r="H305" s="4"/>
      <c r="I305" s="30"/>
      <c r="J305" s="4"/>
      <c r="K305" s="4"/>
      <c r="L305" s="4"/>
      <c r="M305" s="4"/>
      <c r="N305" s="4"/>
      <c r="O305" s="4"/>
      <c r="P305" s="4"/>
      <c r="Q305" s="4"/>
      <c r="R305" s="4"/>
      <c r="S305" s="4"/>
      <c r="T305" s="4"/>
      <c r="U305" s="4"/>
      <c r="V305" s="4"/>
      <c r="W305" s="4"/>
      <c r="X305" s="4"/>
      <c r="Y305" s="4"/>
      <c r="Z305" s="4"/>
      <c r="AA305" s="4"/>
      <c r="AB305" s="4"/>
      <c r="AC305" s="4"/>
      <c r="AD305" s="4"/>
      <c r="AE305" s="4"/>
      <c r="AF305" s="4"/>
      <c r="AG305" s="30"/>
      <c r="AH305" s="30"/>
      <c r="AI305" s="30"/>
      <c r="AJ305" s="30"/>
      <c r="AK305" s="30"/>
      <c r="AL305" s="30"/>
      <c r="AM305" s="30"/>
      <c r="AN305" s="30"/>
      <c r="AO305" s="30"/>
      <c r="AP305" s="30"/>
      <c r="AQ305" s="30"/>
      <c r="AR305" s="30"/>
      <c r="AS305" s="30"/>
      <c r="AT305" s="30"/>
      <c r="AU305" s="30"/>
      <c r="AV305" s="30"/>
      <c r="AW305" s="30"/>
      <c r="AX305" s="30"/>
      <c r="AY305" s="30"/>
      <c r="AZ305" s="3"/>
      <c r="BA305" s="30"/>
      <c r="BB305" s="30"/>
      <c r="BC305" s="30"/>
      <c r="BD305" s="30"/>
      <c r="BE305" s="30"/>
      <c r="BF305" s="30" t="str">
        <f>IFERROR(VLOOKUP(Data_Power_app[[#This Row],[PRO ODER]],'Result'!H:J,3,0),"")</f>
        <v/>
      </c>
      <c r="BG305" s="11" t="str">
        <f>IFERROR(VLOOKUP(Data_Power_app[[#This Row],[PRO ODER]]&amp;"LAM",'Real Time'!A:E,4,0),"")</f>
        <v/>
      </c>
      <c r="BH3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5" s="30" t="str">
        <f>IFERROR(VLOOKUP(Data_Power_app[[#This Row],[PRO ODER]],'Xuất-Delay-SLT'!B:C,2,0),"")</f>
        <v/>
      </c>
      <c r="BJ305" s="30" t="str">
        <f>IFERROR(VLOOKUP(Data_Power_app[[#This Row],[PRO ODER]],'Plan Lean DC'!A:C,3,0),"")</f>
        <v/>
      </c>
      <c r="BK305" s="30" t="str">
        <f>IFERROR(VLOOKUP(Data_Power_app[[#This Row],[PRO ODER]]&amp;"LEAN_IN",'Real Time'!A:D,4,0),"")</f>
        <v/>
      </c>
      <c r="BL305" s="30" t="str" cm="1">
        <f t="array" ref="BL305">IFERROR(_xlfn.IFS(Data_Power_app[[#This Row],[LEANLINE PLAN]]="","",Data_Power_app[[#This Row],[LEANLINE (REALTIME)]]="","",SEARCH(RIGHT(Data_Power_app[[#This Row],[LEANLINE (REALTIME)]],1),Data_Power_app[[#This Row],[LEANLINE PLAN]],1)&gt;0,"True"),"False")</f>
        <v/>
      </c>
    </row>
    <row r="306" spans="1:64" x14ac:dyDescent="0.25">
      <c r="A306" s="33"/>
      <c r="B306" s="30"/>
      <c r="C306" s="30"/>
      <c r="D306" s="30"/>
      <c r="E306" s="30"/>
      <c r="F306" s="30"/>
      <c r="G306" s="30"/>
      <c r="H306" s="4"/>
      <c r="I306" s="30"/>
      <c r="J306" s="4"/>
      <c r="K306" s="4"/>
      <c r="L306" s="4"/>
      <c r="M306" s="4"/>
      <c r="N306" s="4"/>
      <c r="O306" s="4"/>
      <c r="P306" s="4"/>
      <c r="Q306" s="4"/>
      <c r="R306" s="4"/>
      <c r="S306" s="4"/>
      <c r="T306" s="4"/>
      <c r="U306" s="4"/>
      <c r="V306" s="4"/>
      <c r="W306" s="4"/>
      <c r="X306" s="4"/>
      <c r="Y306" s="4"/>
      <c r="Z306" s="4"/>
      <c r="AA306" s="4"/>
      <c r="AB306" s="4"/>
      <c r="AC306" s="4"/>
      <c r="AD306" s="4"/>
      <c r="AE306" s="4"/>
      <c r="AF306" s="4"/>
      <c r="AG306" s="30"/>
      <c r="AH306" s="30"/>
      <c r="AI306" s="30"/>
      <c r="AJ306" s="30"/>
      <c r="AK306" s="30"/>
      <c r="AL306" s="30"/>
      <c r="AM306" s="30"/>
      <c r="AN306" s="30"/>
      <c r="AO306" s="30"/>
      <c r="AP306" s="30"/>
      <c r="AQ306" s="30"/>
      <c r="AR306" s="30"/>
      <c r="AS306" s="30"/>
      <c r="AT306" s="30"/>
      <c r="AU306" s="30"/>
      <c r="AV306" s="30"/>
      <c r="AW306" s="30"/>
      <c r="AX306" s="30"/>
      <c r="AY306" s="30"/>
      <c r="AZ306" s="3"/>
      <c r="BA306" s="30"/>
      <c r="BB306" s="30"/>
      <c r="BC306" s="30"/>
      <c r="BD306" s="30"/>
      <c r="BE306" s="30"/>
      <c r="BF306" s="30" t="str">
        <f>IFERROR(VLOOKUP(Data_Power_app[[#This Row],[PRO ODER]],'Result'!H:J,3,0),"")</f>
        <v/>
      </c>
      <c r="BG306" s="11" t="str">
        <f>IFERROR(VLOOKUP(Data_Power_app[[#This Row],[PRO ODER]]&amp;"LAM",'Real Time'!A:E,4,0),"")</f>
        <v/>
      </c>
      <c r="BH3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6" s="30" t="str">
        <f>IFERROR(VLOOKUP(Data_Power_app[[#This Row],[PRO ODER]],'Xuất-Delay-SLT'!B:C,2,0),"")</f>
        <v/>
      </c>
      <c r="BJ306" s="30" t="str">
        <f>IFERROR(VLOOKUP(Data_Power_app[[#This Row],[PRO ODER]],'Plan Lean DC'!A:C,3,0),"")</f>
        <v/>
      </c>
      <c r="BK306" s="30" t="str">
        <f>IFERROR(VLOOKUP(Data_Power_app[[#This Row],[PRO ODER]]&amp;"LEAN_IN",'Real Time'!A:D,4,0),"")</f>
        <v/>
      </c>
      <c r="BL306" s="30" t="str" cm="1">
        <f t="array" ref="BL306">IFERROR(_xlfn.IFS(Data_Power_app[[#This Row],[LEANLINE PLAN]]="","",Data_Power_app[[#This Row],[LEANLINE (REALTIME)]]="","",SEARCH(RIGHT(Data_Power_app[[#This Row],[LEANLINE (REALTIME)]],1),Data_Power_app[[#This Row],[LEANLINE PLAN]],1)&gt;0,"True"),"False")</f>
        <v/>
      </c>
    </row>
    <row r="307" spans="1:64" x14ac:dyDescent="0.25">
      <c r="A307" s="33"/>
      <c r="B307" s="30"/>
      <c r="C307" s="30"/>
      <c r="D307" s="30"/>
      <c r="E307" s="30"/>
      <c r="F307" s="30"/>
      <c r="G307" s="30"/>
      <c r="H307" s="4"/>
      <c r="I307" s="30"/>
      <c r="J307" s="4"/>
      <c r="K307" s="4"/>
      <c r="L307" s="4"/>
      <c r="M307" s="4"/>
      <c r="N307" s="4"/>
      <c r="O307" s="4"/>
      <c r="P307" s="4"/>
      <c r="Q307" s="4"/>
      <c r="R307" s="4"/>
      <c r="S307" s="4"/>
      <c r="T307" s="4"/>
      <c r="U307" s="4"/>
      <c r="V307" s="4"/>
      <c r="W307" s="4"/>
      <c r="X307" s="4"/>
      <c r="Y307" s="4"/>
      <c r="Z307" s="4"/>
      <c r="AA307" s="4"/>
      <c r="AB307" s="4"/>
      <c r="AC307" s="4"/>
      <c r="AD307" s="4"/>
      <c r="AE307" s="4"/>
      <c r="AF307" s="4"/>
      <c r="AG307" s="30"/>
      <c r="AH307" s="30"/>
      <c r="AI307" s="30"/>
      <c r="AJ307" s="30"/>
      <c r="AK307" s="30"/>
      <c r="AL307" s="30"/>
      <c r="AM307" s="30"/>
      <c r="AN307" s="30"/>
      <c r="AO307" s="30"/>
      <c r="AP307" s="30"/>
      <c r="AQ307" s="30"/>
      <c r="AR307" s="30"/>
      <c r="AS307" s="30"/>
      <c r="AT307" s="30"/>
      <c r="AU307" s="30"/>
      <c r="AV307" s="30"/>
      <c r="AW307" s="30"/>
      <c r="AX307" s="30"/>
      <c r="AY307" s="30"/>
      <c r="AZ307" s="3"/>
      <c r="BA307" s="30"/>
      <c r="BB307" s="30"/>
      <c r="BC307" s="30"/>
      <c r="BD307" s="30"/>
      <c r="BE307" s="30"/>
      <c r="BF307" s="30" t="str">
        <f>IFERROR(VLOOKUP(Data_Power_app[[#This Row],[PRO ODER]],'Result'!H:J,3,0),"")</f>
        <v/>
      </c>
      <c r="BG307" s="11" t="str">
        <f>IFERROR(VLOOKUP(Data_Power_app[[#This Row],[PRO ODER]]&amp;"LAM",'Real Time'!A:E,4,0),"")</f>
        <v/>
      </c>
      <c r="BH3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7" s="30" t="str">
        <f>IFERROR(VLOOKUP(Data_Power_app[[#This Row],[PRO ODER]],'Xuất-Delay-SLT'!B:C,2,0),"")</f>
        <v/>
      </c>
      <c r="BJ307" s="30" t="str">
        <f>IFERROR(VLOOKUP(Data_Power_app[[#This Row],[PRO ODER]],'Plan Lean DC'!A:C,3,0),"")</f>
        <v/>
      </c>
      <c r="BK307" s="30" t="str">
        <f>IFERROR(VLOOKUP(Data_Power_app[[#This Row],[PRO ODER]]&amp;"LEAN_IN",'Real Time'!A:D,4,0),"")</f>
        <v/>
      </c>
      <c r="BL307" s="30" t="str" cm="1">
        <f t="array" ref="BL307">IFERROR(_xlfn.IFS(Data_Power_app[[#This Row],[LEANLINE PLAN]]="","",Data_Power_app[[#This Row],[LEANLINE (REALTIME)]]="","",SEARCH(RIGHT(Data_Power_app[[#This Row],[LEANLINE (REALTIME)]],1),Data_Power_app[[#This Row],[LEANLINE PLAN]],1)&gt;0,"True"),"False")</f>
        <v/>
      </c>
    </row>
    <row r="308" spans="1:64" x14ac:dyDescent="0.25">
      <c r="A308" s="33"/>
      <c r="B308" s="30"/>
      <c r="C308" s="30"/>
      <c r="D308" s="30"/>
      <c r="E308" s="30"/>
      <c r="F308" s="30"/>
      <c r="G308" s="30"/>
      <c r="H308" s="4"/>
      <c r="I308" s="30"/>
      <c r="J308" s="4"/>
      <c r="K308" s="4"/>
      <c r="L308" s="4"/>
      <c r="M308" s="4"/>
      <c r="N308" s="4"/>
      <c r="O308" s="4"/>
      <c r="P308" s="4"/>
      <c r="Q308" s="4"/>
      <c r="R308" s="4"/>
      <c r="S308" s="4"/>
      <c r="T308" s="4"/>
      <c r="U308" s="4"/>
      <c r="V308" s="4"/>
      <c r="W308" s="4"/>
      <c r="X308" s="4"/>
      <c r="Y308" s="4"/>
      <c r="Z308" s="4"/>
      <c r="AA308" s="4"/>
      <c r="AB308" s="4"/>
      <c r="AC308" s="4"/>
      <c r="AD308" s="4"/>
      <c r="AE308" s="4"/>
      <c r="AF308" s="4"/>
      <c r="AG308" s="30"/>
      <c r="AH308" s="30"/>
      <c r="AI308" s="30"/>
      <c r="AJ308" s="30"/>
      <c r="AK308" s="30"/>
      <c r="AL308" s="30"/>
      <c r="AM308" s="30"/>
      <c r="AN308" s="30"/>
      <c r="AO308" s="30"/>
      <c r="AP308" s="30"/>
      <c r="AQ308" s="30"/>
      <c r="AR308" s="30"/>
      <c r="AS308" s="30"/>
      <c r="AT308" s="30"/>
      <c r="AU308" s="30"/>
      <c r="AV308" s="30"/>
      <c r="AW308" s="30"/>
      <c r="AX308" s="30"/>
      <c r="AY308" s="30"/>
      <c r="AZ308" s="3"/>
      <c r="BA308" s="30"/>
      <c r="BB308" s="30"/>
      <c r="BC308" s="30"/>
      <c r="BD308" s="30"/>
      <c r="BE308" s="30"/>
      <c r="BF308" s="30" t="str">
        <f>IFERROR(VLOOKUP(Data_Power_app[[#This Row],[PRO ODER]],'Result'!H:J,3,0),"")</f>
        <v/>
      </c>
      <c r="BG308" s="11" t="str">
        <f>IFERROR(VLOOKUP(Data_Power_app[[#This Row],[PRO ODER]]&amp;"LAM",'Real Time'!A:E,4,0),"")</f>
        <v/>
      </c>
      <c r="BH3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8" s="30" t="str">
        <f>IFERROR(VLOOKUP(Data_Power_app[[#This Row],[PRO ODER]],'Xuất-Delay-SLT'!B:C,2,0),"")</f>
        <v/>
      </c>
      <c r="BJ308" s="30" t="str">
        <f>IFERROR(VLOOKUP(Data_Power_app[[#This Row],[PRO ODER]],'Plan Lean DC'!A:C,3,0),"")</f>
        <v/>
      </c>
      <c r="BK308" s="30" t="str">
        <f>IFERROR(VLOOKUP(Data_Power_app[[#This Row],[PRO ODER]]&amp;"LEAN_IN",'Real Time'!A:D,4,0),"")</f>
        <v/>
      </c>
      <c r="BL308" s="30" t="str" cm="1">
        <f t="array" ref="BL308">IFERROR(_xlfn.IFS(Data_Power_app[[#This Row],[LEANLINE PLAN]]="","",Data_Power_app[[#This Row],[LEANLINE (REALTIME)]]="","",SEARCH(RIGHT(Data_Power_app[[#This Row],[LEANLINE (REALTIME)]],1),Data_Power_app[[#This Row],[LEANLINE PLAN]],1)&gt;0,"True"),"False")</f>
        <v/>
      </c>
    </row>
    <row r="309" spans="1:64" x14ac:dyDescent="0.25">
      <c r="A309" s="33"/>
      <c r="B309" s="30"/>
      <c r="C309" s="30"/>
      <c r="D309" s="30"/>
      <c r="E309" s="30"/>
      <c r="F309" s="30"/>
      <c r="G309" s="30"/>
      <c r="H309" s="4"/>
      <c r="I309" s="30"/>
      <c r="J309" s="4"/>
      <c r="K309" s="4"/>
      <c r="L309" s="4"/>
      <c r="M309" s="4"/>
      <c r="N309" s="4"/>
      <c r="O309" s="4"/>
      <c r="P309" s="4"/>
      <c r="Q309" s="4"/>
      <c r="R309" s="4"/>
      <c r="S309" s="4"/>
      <c r="T309" s="4"/>
      <c r="U309" s="4"/>
      <c r="V309" s="4"/>
      <c r="W309" s="4"/>
      <c r="X309" s="4"/>
      <c r="Y309" s="4"/>
      <c r="Z309" s="4"/>
      <c r="AA309" s="4"/>
      <c r="AB309" s="4"/>
      <c r="AC309" s="4"/>
      <c r="AD309" s="4"/>
      <c r="AE309" s="4"/>
      <c r="AF309" s="4"/>
      <c r="AG309" s="30"/>
      <c r="AH309" s="30"/>
      <c r="AI309" s="30"/>
      <c r="AJ309" s="30"/>
      <c r="AK309" s="30"/>
      <c r="AL309" s="30"/>
      <c r="AM309" s="30"/>
      <c r="AN309" s="30"/>
      <c r="AO309" s="30"/>
      <c r="AP309" s="30"/>
      <c r="AQ309" s="30"/>
      <c r="AR309" s="30"/>
      <c r="AS309" s="30"/>
      <c r="AT309" s="30"/>
      <c r="AU309" s="30"/>
      <c r="AV309" s="30"/>
      <c r="AW309" s="30"/>
      <c r="AX309" s="30"/>
      <c r="AY309" s="30"/>
      <c r="AZ309" s="3"/>
      <c r="BA309" s="30"/>
      <c r="BB309" s="30"/>
      <c r="BC309" s="30"/>
      <c r="BD309" s="30"/>
      <c r="BE309" s="30"/>
      <c r="BF309" s="30" t="str">
        <f>IFERROR(VLOOKUP(Data_Power_app[[#This Row],[PRO ODER]],'Result'!H:J,3,0),"")</f>
        <v/>
      </c>
      <c r="BG309" s="11" t="str">
        <f>IFERROR(VLOOKUP(Data_Power_app[[#This Row],[PRO ODER]]&amp;"LAM",'Real Time'!A:E,4,0),"")</f>
        <v/>
      </c>
      <c r="BH3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9" s="30" t="str">
        <f>IFERROR(VLOOKUP(Data_Power_app[[#This Row],[PRO ODER]],'Xuất-Delay-SLT'!B:C,2,0),"")</f>
        <v/>
      </c>
      <c r="BJ309" s="30" t="str">
        <f>IFERROR(VLOOKUP(Data_Power_app[[#This Row],[PRO ODER]],'Plan Lean DC'!A:C,3,0),"")</f>
        <v/>
      </c>
      <c r="BK309" s="30" t="str">
        <f>IFERROR(VLOOKUP(Data_Power_app[[#This Row],[PRO ODER]]&amp;"LEAN_IN",'Real Time'!A:D,4,0),"")</f>
        <v/>
      </c>
      <c r="BL309" s="30" t="str" cm="1">
        <f t="array" ref="BL309">IFERROR(_xlfn.IFS(Data_Power_app[[#This Row],[LEANLINE PLAN]]="","",Data_Power_app[[#This Row],[LEANLINE (REALTIME)]]="","",SEARCH(RIGHT(Data_Power_app[[#This Row],[LEANLINE (REALTIME)]],1),Data_Power_app[[#This Row],[LEANLINE PLAN]],1)&gt;0,"True"),"False")</f>
        <v/>
      </c>
    </row>
    <row r="310" spans="1:64" x14ac:dyDescent="0.25">
      <c r="A310" s="33"/>
      <c r="B310" s="30"/>
      <c r="C310" s="30"/>
      <c r="D310" s="30"/>
      <c r="E310" s="30"/>
      <c r="F310" s="30"/>
      <c r="G310" s="30"/>
      <c r="H310" s="4"/>
      <c r="I310" s="30"/>
      <c r="J310" s="4"/>
      <c r="K310" s="4"/>
      <c r="L310" s="4"/>
      <c r="M310" s="4"/>
      <c r="N310" s="4"/>
      <c r="O310" s="4"/>
      <c r="P310" s="4"/>
      <c r="Q310" s="4"/>
      <c r="R310" s="4"/>
      <c r="S310" s="4"/>
      <c r="T310" s="4"/>
      <c r="U310" s="4"/>
      <c r="V310" s="4"/>
      <c r="W310" s="4"/>
      <c r="X310" s="4"/>
      <c r="Y310" s="4"/>
      <c r="Z310" s="4"/>
      <c r="AA310" s="4"/>
      <c r="AB310" s="4"/>
      <c r="AC310" s="4"/>
      <c r="AD310" s="4"/>
      <c r="AE310" s="4"/>
      <c r="AF310" s="4"/>
      <c r="AG310" s="30"/>
      <c r="AH310" s="30"/>
      <c r="AI310" s="30"/>
      <c r="AJ310" s="30"/>
      <c r="AK310" s="30"/>
      <c r="AL310" s="30"/>
      <c r="AM310" s="30"/>
      <c r="AN310" s="30"/>
      <c r="AO310" s="30"/>
      <c r="AP310" s="30"/>
      <c r="AQ310" s="30"/>
      <c r="AR310" s="30"/>
      <c r="AS310" s="30"/>
      <c r="AT310" s="30"/>
      <c r="AU310" s="30"/>
      <c r="AV310" s="30"/>
      <c r="AW310" s="30"/>
      <c r="AX310" s="30"/>
      <c r="AY310" s="30"/>
      <c r="AZ310" s="3"/>
      <c r="BA310" s="30"/>
      <c r="BB310" s="30"/>
      <c r="BC310" s="30"/>
      <c r="BD310" s="30"/>
      <c r="BE310" s="30"/>
      <c r="BF310" s="30" t="str">
        <f>IFERROR(VLOOKUP(Data_Power_app[[#This Row],[PRO ODER]],'Result'!H:J,3,0),"")</f>
        <v/>
      </c>
      <c r="BG310" s="11" t="str">
        <f>IFERROR(VLOOKUP(Data_Power_app[[#This Row],[PRO ODER]]&amp;"LAM",'Real Time'!A:E,4,0),"")</f>
        <v/>
      </c>
      <c r="BH3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0" s="30" t="str">
        <f>IFERROR(VLOOKUP(Data_Power_app[[#This Row],[PRO ODER]],'Xuất-Delay-SLT'!B:C,2,0),"")</f>
        <v/>
      </c>
      <c r="BJ310" s="30" t="str">
        <f>IFERROR(VLOOKUP(Data_Power_app[[#This Row],[PRO ODER]],'Plan Lean DC'!A:C,3,0),"")</f>
        <v/>
      </c>
      <c r="BK310" s="30" t="str">
        <f>IFERROR(VLOOKUP(Data_Power_app[[#This Row],[PRO ODER]]&amp;"LEAN_IN",'Real Time'!A:D,4,0),"")</f>
        <v/>
      </c>
      <c r="BL310" s="30" t="str" cm="1">
        <f t="array" ref="BL310">IFERROR(_xlfn.IFS(Data_Power_app[[#This Row],[LEANLINE PLAN]]="","",Data_Power_app[[#This Row],[LEANLINE (REALTIME)]]="","",SEARCH(RIGHT(Data_Power_app[[#This Row],[LEANLINE (REALTIME)]],1),Data_Power_app[[#This Row],[LEANLINE PLAN]],1)&gt;0,"True"),"False")</f>
        <v/>
      </c>
    </row>
    <row r="311" spans="1:64" x14ac:dyDescent="0.25">
      <c r="A311" s="33"/>
      <c r="B311" s="30"/>
      <c r="C311" s="30"/>
      <c r="D311" s="30"/>
      <c r="E311" s="30"/>
      <c r="F311" s="30"/>
      <c r="G311" s="30"/>
      <c r="H311" s="4"/>
      <c r="I311" s="30"/>
      <c r="J311" s="4"/>
      <c r="K311" s="4"/>
      <c r="L311" s="4"/>
      <c r="M311" s="4"/>
      <c r="N311" s="4"/>
      <c r="O311" s="4"/>
      <c r="P311" s="4"/>
      <c r="Q311" s="4"/>
      <c r="R311" s="4"/>
      <c r="S311" s="4"/>
      <c r="T311" s="4"/>
      <c r="U311" s="4"/>
      <c r="V311" s="4"/>
      <c r="W311" s="4"/>
      <c r="X311" s="4"/>
      <c r="Y311" s="4"/>
      <c r="Z311" s="4"/>
      <c r="AA311" s="4"/>
      <c r="AB311" s="4"/>
      <c r="AC311" s="4"/>
      <c r="AD311" s="4"/>
      <c r="AE311" s="4"/>
      <c r="AF311" s="4"/>
      <c r="AG311" s="30"/>
      <c r="AH311" s="30"/>
      <c r="AI311" s="30"/>
      <c r="AJ311" s="30"/>
      <c r="AK311" s="30"/>
      <c r="AL311" s="30"/>
      <c r="AM311" s="30"/>
      <c r="AN311" s="30"/>
      <c r="AO311" s="30"/>
      <c r="AP311" s="30"/>
      <c r="AQ311" s="30"/>
      <c r="AR311" s="30"/>
      <c r="AS311" s="30"/>
      <c r="AT311" s="30"/>
      <c r="AU311" s="30"/>
      <c r="AV311" s="30"/>
      <c r="AW311" s="30"/>
      <c r="AX311" s="30"/>
      <c r="AY311" s="30"/>
      <c r="AZ311" s="3"/>
      <c r="BA311" s="30"/>
      <c r="BB311" s="30"/>
      <c r="BC311" s="30"/>
      <c r="BD311" s="30"/>
      <c r="BE311" s="30"/>
      <c r="BF311" s="30" t="str">
        <f>IFERROR(VLOOKUP(Data_Power_app[[#This Row],[PRO ODER]],'Result'!H:J,3,0),"")</f>
        <v/>
      </c>
      <c r="BG311" s="11" t="str">
        <f>IFERROR(VLOOKUP(Data_Power_app[[#This Row],[PRO ODER]]&amp;"LAM",'Real Time'!A:E,4,0),"")</f>
        <v/>
      </c>
      <c r="BH3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1" s="30" t="str">
        <f>IFERROR(VLOOKUP(Data_Power_app[[#This Row],[PRO ODER]],'Xuất-Delay-SLT'!B:C,2,0),"")</f>
        <v/>
      </c>
      <c r="BJ311" s="30" t="str">
        <f>IFERROR(VLOOKUP(Data_Power_app[[#This Row],[PRO ODER]],'Plan Lean DC'!A:C,3,0),"")</f>
        <v/>
      </c>
      <c r="BK311" s="30" t="str">
        <f>IFERROR(VLOOKUP(Data_Power_app[[#This Row],[PRO ODER]]&amp;"LEAN_IN",'Real Time'!A:D,4,0),"")</f>
        <v/>
      </c>
      <c r="BL311" s="30" t="str" cm="1">
        <f t="array" ref="BL311">IFERROR(_xlfn.IFS(Data_Power_app[[#This Row],[LEANLINE PLAN]]="","",Data_Power_app[[#This Row],[LEANLINE (REALTIME)]]="","",SEARCH(RIGHT(Data_Power_app[[#This Row],[LEANLINE (REALTIME)]],1),Data_Power_app[[#This Row],[LEANLINE PLAN]],1)&gt;0,"True"),"False")</f>
        <v/>
      </c>
    </row>
    <row r="312" spans="1:64" x14ac:dyDescent="0.25">
      <c r="A312" s="33"/>
      <c r="B312" s="30"/>
      <c r="C312" s="30"/>
      <c r="D312" s="30"/>
      <c r="E312" s="30"/>
      <c r="F312" s="30"/>
      <c r="G312" s="30"/>
      <c r="H312" s="4"/>
      <c r="I312" s="30"/>
      <c r="J312" s="4"/>
      <c r="K312" s="4"/>
      <c r="L312" s="4"/>
      <c r="M312" s="4"/>
      <c r="N312" s="4"/>
      <c r="O312" s="4"/>
      <c r="P312" s="4"/>
      <c r="Q312" s="4"/>
      <c r="R312" s="4"/>
      <c r="S312" s="4"/>
      <c r="T312" s="4"/>
      <c r="U312" s="4"/>
      <c r="V312" s="4"/>
      <c r="W312" s="4"/>
      <c r="X312" s="4"/>
      <c r="Y312" s="4"/>
      <c r="Z312" s="4"/>
      <c r="AA312" s="4"/>
      <c r="AB312" s="4"/>
      <c r="AC312" s="4"/>
      <c r="AD312" s="4"/>
      <c r="AE312" s="4"/>
      <c r="AF312" s="4"/>
      <c r="AG312" s="30"/>
      <c r="AH312" s="30"/>
      <c r="AI312" s="30"/>
      <c r="AJ312" s="30"/>
      <c r="AK312" s="30"/>
      <c r="AL312" s="30"/>
      <c r="AM312" s="30"/>
      <c r="AN312" s="30"/>
      <c r="AO312" s="30"/>
      <c r="AP312" s="30"/>
      <c r="AQ312" s="30"/>
      <c r="AR312" s="30"/>
      <c r="AS312" s="30"/>
      <c r="AT312" s="30"/>
      <c r="AU312" s="30"/>
      <c r="AV312" s="30"/>
      <c r="AW312" s="30"/>
      <c r="AX312" s="30"/>
      <c r="AY312" s="30"/>
      <c r="AZ312" s="3"/>
      <c r="BA312" s="30"/>
      <c r="BB312" s="30"/>
      <c r="BC312" s="30"/>
      <c r="BD312" s="30"/>
      <c r="BE312" s="30"/>
      <c r="BF312" s="30" t="str">
        <f>IFERROR(VLOOKUP(Data_Power_app[[#This Row],[PRO ODER]],'Result'!H:J,3,0),"")</f>
        <v/>
      </c>
      <c r="BG312" s="11" t="str">
        <f>IFERROR(VLOOKUP(Data_Power_app[[#This Row],[PRO ODER]]&amp;"LAM",'Real Time'!A:E,4,0),"")</f>
        <v/>
      </c>
      <c r="BH3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2" s="30" t="str">
        <f>IFERROR(VLOOKUP(Data_Power_app[[#This Row],[PRO ODER]],'Xuất-Delay-SLT'!B:C,2,0),"")</f>
        <v/>
      </c>
      <c r="BJ312" s="30" t="str">
        <f>IFERROR(VLOOKUP(Data_Power_app[[#This Row],[PRO ODER]],'Plan Lean DC'!A:C,3,0),"")</f>
        <v/>
      </c>
      <c r="BK312" s="30" t="str">
        <f>IFERROR(VLOOKUP(Data_Power_app[[#This Row],[PRO ODER]]&amp;"LEAN_IN",'Real Time'!A:D,4,0),"")</f>
        <v/>
      </c>
      <c r="BL312" s="30" t="str" cm="1">
        <f t="array" ref="BL312">IFERROR(_xlfn.IFS(Data_Power_app[[#This Row],[LEANLINE PLAN]]="","",Data_Power_app[[#This Row],[LEANLINE (REALTIME)]]="","",SEARCH(RIGHT(Data_Power_app[[#This Row],[LEANLINE (REALTIME)]],1),Data_Power_app[[#This Row],[LEANLINE PLAN]],1)&gt;0,"True"),"False")</f>
        <v/>
      </c>
    </row>
    <row r="313" spans="1:64" x14ac:dyDescent="0.25">
      <c r="A313" s="33"/>
      <c r="B313" s="30"/>
      <c r="C313" s="30"/>
      <c r="D313" s="30"/>
      <c r="E313" s="30"/>
      <c r="F313" s="30"/>
      <c r="G313" s="30"/>
      <c r="H313" s="4"/>
      <c r="I313" s="30"/>
      <c r="J313" s="4"/>
      <c r="K313" s="4"/>
      <c r="L313" s="4"/>
      <c r="M313" s="4"/>
      <c r="N313" s="4"/>
      <c r="O313" s="4"/>
      <c r="P313" s="4"/>
      <c r="Q313" s="4"/>
      <c r="R313" s="4"/>
      <c r="S313" s="4"/>
      <c r="T313" s="4"/>
      <c r="U313" s="4"/>
      <c r="V313" s="4"/>
      <c r="W313" s="4"/>
      <c r="X313" s="4"/>
      <c r="Y313" s="4"/>
      <c r="Z313" s="4"/>
      <c r="AA313" s="4"/>
      <c r="AB313" s="4"/>
      <c r="AC313" s="4"/>
      <c r="AD313" s="4"/>
      <c r="AE313" s="4"/>
      <c r="AF313" s="4"/>
      <c r="AG313" s="30"/>
      <c r="AH313" s="30"/>
      <c r="AI313" s="30"/>
      <c r="AJ313" s="30"/>
      <c r="AK313" s="30"/>
      <c r="AL313" s="30"/>
      <c r="AM313" s="30"/>
      <c r="AN313" s="30"/>
      <c r="AO313" s="30"/>
      <c r="AP313" s="30"/>
      <c r="AQ313" s="30"/>
      <c r="AR313" s="30"/>
      <c r="AS313" s="30"/>
      <c r="AT313" s="30"/>
      <c r="AU313" s="30"/>
      <c r="AV313" s="30"/>
      <c r="AW313" s="30"/>
      <c r="AX313" s="30"/>
      <c r="AY313" s="30"/>
      <c r="AZ313" s="3"/>
      <c r="BA313" s="30"/>
      <c r="BB313" s="30"/>
      <c r="BC313" s="30"/>
      <c r="BD313" s="30"/>
      <c r="BE313" s="30"/>
      <c r="BF313" s="30" t="str">
        <f>IFERROR(VLOOKUP(Data_Power_app[[#This Row],[PRO ODER]],'Result'!H:J,3,0),"")</f>
        <v/>
      </c>
      <c r="BG313" s="11" t="str">
        <f>IFERROR(VLOOKUP(Data_Power_app[[#This Row],[PRO ODER]]&amp;"LAM",'Real Time'!A:E,4,0),"")</f>
        <v/>
      </c>
      <c r="BH3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3" s="30" t="str">
        <f>IFERROR(VLOOKUP(Data_Power_app[[#This Row],[PRO ODER]],'Xuất-Delay-SLT'!B:C,2,0),"")</f>
        <v/>
      </c>
      <c r="BJ313" s="30" t="str">
        <f>IFERROR(VLOOKUP(Data_Power_app[[#This Row],[PRO ODER]],'Plan Lean DC'!A:C,3,0),"")</f>
        <v/>
      </c>
      <c r="BK313" s="30" t="str">
        <f>IFERROR(VLOOKUP(Data_Power_app[[#This Row],[PRO ODER]]&amp;"LEAN_IN",'Real Time'!A:D,4,0),"")</f>
        <v/>
      </c>
      <c r="BL313" s="30" t="str" cm="1">
        <f t="array" ref="BL313">IFERROR(_xlfn.IFS(Data_Power_app[[#This Row],[LEANLINE PLAN]]="","",Data_Power_app[[#This Row],[LEANLINE (REALTIME)]]="","",SEARCH(RIGHT(Data_Power_app[[#This Row],[LEANLINE (REALTIME)]],1),Data_Power_app[[#This Row],[LEANLINE PLAN]],1)&gt;0,"True"),"False")</f>
        <v/>
      </c>
    </row>
    <row r="314" spans="1:64" x14ac:dyDescent="0.25">
      <c r="A314" s="33"/>
      <c r="B314" s="30"/>
      <c r="C314" s="30"/>
      <c r="D314" s="30"/>
      <c r="E314" s="30"/>
      <c r="F314" s="30"/>
      <c r="G314" s="30"/>
      <c r="H314" s="4"/>
      <c r="I314" s="30"/>
      <c r="J314" s="4"/>
      <c r="K314" s="4"/>
      <c r="L314" s="4"/>
      <c r="M314" s="4"/>
      <c r="N314" s="4"/>
      <c r="O314" s="4"/>
      <c r="P314" s="4"/>
      <c r="Q314" s="4"/>
      <c r="R314" s="4"/>
      <c r="S314" s="4"/>
      <c r="T314" s="4"/>
      <c r="U314" s="4"/>
      <c r="V314" s="4"/>
      <c r="W314" s="4"/>
      <c r="X314" s="4"/>
      <c r="Y314" s="4"/>
      <c r="Z314" s="4"/>
      <c r="AA314" s="4"/>
      <c r="AB314" s="4"/>
      <c r="AC314" s="4"/>
      <c r="AD314" s="4"/>
      <c r="AE314" s="4"/>
      <c r="AF314" s="4"/>
      <c r="AG314" s="30"/>
      <c r="AH314" s="30"/>
      <c r="AI314" s="30"/>
      <c r="AJ314" s="30"/>
      <c r="AK314" s="30"/>
      <c r="AL314" s="30"/>
      <c r="AM314" s="30"/>
      <c r="AN314" s="30"/>
      <c r="AO314" s="30"/>
      <c r="AP314" s="30"/>
      <c r="AQ314" s="30"/>
      <c r="AR314" s="30"/>
      <c r="AS314" s="30"/>
      <c r="AT314" s="30"/>
      <c r="AU314" s="30"/>
      <c r="AV314" s="30"/>
      <c r="AW314" s="30"/>
      <c r="AX314" s="30"/>
      <c r="AY314" s="30"/>
      <c r="AZ314" s="3"/>
      <c r="BA314" s="30"/>
      <c r="BB314" s="30"/>
      <c r="BC314" s="30"/>
      <c r="BD314" s="30"/>
      <c r="BE314" s="30"/>
      <c r="BF314" s="30" t="str">
        <f>IFERROR(VLOOKUP(Data_Power_app[[#This Row],[PRO ODER]],'Result'!H:J,3,0),"")</f>
        <v/>
      </c>
      <c r="BG314" s="11" t="str">
        <f>IFERROR(VLOOKUP(Data_Power_app[[#This Row],[PRO ODER]]&amp;"LAM",'Real Time'!A:E,4,0),"")</f>
        <v/>
      </c>
      <c r="BH3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4" s="30" t="str">
        <f>IFERROR(VLOOKUP(Data_Power_app[[#This Row],[PRO ODER]],'Xuất-Delay-SLT'!B:C,2,0),"")</f>
        <v/>
      </c>
      <c r="BJ314" s="30" t="str">
        <f>IFERROR(VLOOKUP(Data_Power_app[[#This Row],[PRO ODER]],'Plan Lean DC'!A:C,3,0),"")</f>
        <v/>
      </c>
      <c r="BK314" s="30" t="str">
        <f>IFERROR(VLOOKUP(Data_Power_app[[#This Row],[PRO ODER]]&amp;"LEAN_IN",'Real Time'!A:D,4,0),"")</f>
        <v/>
      </c>
      <c r="BL314" s="30" t="str" cm="1">
        <f t="array" ref="BL314">IFERROR(_xlfn.IFS(Data_Power_app[[#This Row],[LEANLINE PLAN]]="","",Data_Power_app[[#This Row],[LEANLINE (REALTIME)]]="","",SEARCH(RIGHT(Data_Power_app[[#This Row],[LEANLINE (REALTIME)]],1),Data_Power_app[[#This Row],[LEANLINE PLAN]],1)&gt;0,"True"),"False")</f>
        <v/>
      </c>
    </row>
    <row r="315" spans="1:64" x14ac:dyDescent="0.25">
      <c r="A315" s="33"/>
      <c r="B315" s="30"/>
      <c r="C315" s="30"/>
      <c r="D315" s="30"/>
      <c r="E315" s="30"/>
      <c r="F315" s="30"/>
      <c r="G315" s="30"/>
      <c r="H315" s="4"/>
      <c r="I315" s="30"/>
      <c r="J315" s="4"/>
      <c r="K315" s="4"/>
      <c r="L315" s="4"/>
      <c r="M315" s="4"/>
      <c r="N315" s="4"/>
      <c r="O315" s="4"/>
      <c r="P315" s="4"/>
      <c r="Q315" s="4"/>
      <c r="R315" s="4"/>
      <c r="S315" s="4"/>
      <c r="T315" s="4"/>
      <c r="U315" s="4"/>
      <c r="V315" s="4"/>
      <c r="W315" s="4"/>
      <c r="X315" s="4"/>
      <c r="Y315" s="4"/>
      <c r="Z315" s="4"/>
      <c r="AA315" s="4"/>
      <c r="AB315" s="4"/>
      <c r="AC315" s="4"/>
      <c r="AD315" s="4"/>
      <c r="AE315" s="4"/>
      <c r="AF315" s="4"/>
      <c r="AG315" s="30"/>
      <c r="AH315" s="30"/>
      <c r="AI315" s="30"/>
      <c r="AJ315" s="30"/>
      <c r="AK315" s="30"/>
      <c r="AL315" s="30"/>
      <c r="AM315" s="30"/>
      <c r="AN315" s="30"/>
      <c r="AO315" s="30"/>
      <c r="AP315" s="30"/>
      <c r="AQ315" s="30"/>
      <c r="AR315" s="30"/>
      <c r="AS315" s="30"/>
      <c r="AT315" s="30"/>
      <c r="AU315" s="30"/>
      <c r="AV315" s="30"/>
      <c r="AW315" s="30"/>
      <c r="AX315" s="30"/>
      <c r="AY315" s="30"/>
      <c r="AZ315" s="3"/>
      <c r="BA315" s="30"/>
      <c r="BB315" s="30"/>
      <c r="BC315" s="30"/>
      <c r="BD315" s="30"/>
      <c r="BE315" s="30"/>
      <c r="BF315" s="30" t="str">
        <f>IFERROR(VLOOKUP(Data_Power_app[[#This Row],[PRO ODER]],'Result'!H:J,3,0),"")</f>
        <v/>
      </c>
      <c r="BG315" s="11" t="str">
        <f>IFERROR(VLOOKUP(Data_Power_app[[#This Row],[PRO ODER]]&amp;"LAM",'Real Time'!A:E,4,0),"")</f>
        <v/>
      </c>
      <c r="BH3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5" s="30" t="str">
        <f>IFERROR(VLOOKUP(Data_Power_app[[#This Row],[PRO ODER]],'Xuất-Delay-SLT'!B:C,2,0),"")</f>
        <v/>
      </c>
      <c r="BJ315" s="30" t="str">
        <f>IFERROR(VLOOKUP(Data_Power_app[[#This Row],[PRO ODER]],'Plan Lean DC'!A:C,3,0),"")</f>
        <v/>
      </c>
      <c r="BK315" s="30" t="str">
        <f>IFERROR(VLOOKUP(Data_Power_app[[#This Row],[PRO ODER]]&amp;"LEAN_IN",'Real Time'!A:D,4,0),"")</f>
        <v/>
      </c>
      <c r="BL315" s="30" t="str" cm="1">
        <f t="array" ref="BL315">IFERROR(_xlfn.IFS(Data_Power_app[[#This Row],[LEANLINE PLAN]]="","",Data_Power_app[[#This Row],[LEANLINE (REALTIME)]]="","",SEARCH(RIGHT(Data_Power_app[[#This Row],[LEANLINE (REALTIME)]],1),Data_Power_app[[#This Row],[LEANLINE PLAN]],1)&gt;0,"True"),"False")</f>
        <v/>
      </c>
    </row>
    <row r="316" spans="1:64" x14ac:dyDescent="0.25">
      <c r="A316" s="33"/>
      <c r="B316" s="30"/>
      <c r="C316" s="30"/>
      <c r="D316" s="30"/>
      <c r="E316" s="30"/>
      <c r="F316" s="30"/>
      <c r="G316" s="30"/>
      <c r="H316" s="4"/>
      <c r="I316" s="30"/>
      <c r="J316" s="4"/>
      <c r="K316" s="4"/>
      <c r="L316" s="4"/>
      <c r="M316" s="4"/>
      <c r="N316" s="4"/>
      <c r="O316" s="4"/>
      <c r="P316" s="4"/>
      <c r="Q316" s="4"/>
      <c r="R316" s="4"/>
      <c r="S316" s="4"/>
      <c r="T316" s="4"/>
      <c r="U316" s="4"/>
      <c r="V316" s="4"/>
      <c r="W316" s="4"/>
      <c r="X316" s="4"/>
      <c r="Y316" s="4"/>
      <c r="Z316" s="4"/>
      <c r="AA316" s="4"/>
      <c r="AB316" s="4"/>
      <c r="AC316" s="4"/>
      <c r="AD316" s="4"/>
      <c r="AE316" s="4"/>
      <c r="AF316" s="4"/>
      <c r="AG316" s="30"/>
      <c r="AH316" s="30"/>
      <c r="AI316" s="30"/>
      <c r="AJ316" s="30"/>
      <c r="AK316" s="30"/>
      <c r="AL316" s="30"/>
      <c r="AM316" s="30"/>
      <c r="AN316" s="30"/>
      <c r="AO316" s="30"/>
      <c r="AP316" s="30"/>
      <c r="AQ316" s="30"/>
      <c r="AR316" s="30"/>
      <c r="AS316" s="30"/>
      <c r="AT316" s="30"/>
      <c r="AU316" s="30"/>
      <c r="AV316" s="30"/>
      <c r="AW316" s="30"/>
      <c r="AX316" s="30"/>
      <c r="AY316" s="30"/>
      <c r="AZ316" s="3"/>
      <c r="BA316" s="30"/>
      <c r="BB316" s="30"/>
      <c r="BC316" s="30"/>
      <c r="BD316" s="30"/>
      <c r="BE316" s="30"/>
      <c r="BF316" s="30" t="str">
        <f>IFERROR(VLOOKUP(Data_Power_app[[#This Row],[PRO ODER]],'Result'!H:J,3,0),"")</f>
        <v/>
      </c>
      <c r="BG316" s="11" t="str">
        <f>IFERROR(VLOOKUP(Data_Power_app[[#This Row],[PRO ODER]]&amp;"LAM",'Real Time'!A:E,4,0),"")</f>
        <v/>
      </c>
      <c r="BH3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6" s="30" t="str">
        <f>IFERROR(VLOOKUP(Data_Power_app[[#This Row],[PRO ODER]],'Xuất-Delay-SLT'!B:C,2,0),"")</f>
        <v/>
      </c>
      <c r="BJ316" s="30" t="str">
        <f>IFERROR(VLOOKUP(Data_Power_app[[#This Row],[PRO ODER]],'Plan Lean DC'!A:C,3,0),"")</f>
        <v/>
      </c>
      <c r="BK316" s="30" t="str">
        <f>IFERROR(VLOOKUP(Data_Power_app[[#This Row],[PRO ODER]]&amp;"LEAN_IN",'Real Time'!A:D,4,0),"")</f>
        <v/>
      </c>
      <c r="BL316" s="30" t="str" cm="1">
        <f t="array" ref="BL316">IFERROR(_xlfn.IFS(Data_Power_app[[#This Row],[LEANLINE PLAN]]="","",Data_Power_app[[#This Row],[LEANLINE (REALTIME)]]="","",SEARCH(RIGHT(Data_Power_app[[#This Row],[LEANLINE (REALTIME)]],1),Data_Power_app[[#This Row],[LEANLINE PLAN]],1)&gt;0,"True"),"False")</f>
        <v/>
      </c>
    </row>
    <row r="317" spans="1:64" x14ac:dyDescent="0.25">
      <c r="A317" s="33"/>
      <c r="B317" s="30"/>
      <c r="C317" s="30"/>
      <c r="D317" s="30"/>
      <c r="E317" s="30"/>
      <c r="F317" s="30"/>
      <c r="G317" s="30"/>
      <c r="H317" s="4"/>
      <c r="I317" s="30"/>
      <c r="J317" s="4"/>
      <c r="K317" s="4"/>
      <c r="L317" s="4"/>
      <c r="M317" s="4"/>
      <c r="N317" s="4"/>
      <c r="O317" s="4"/>
      <c r="P317" s="4"/>
      <c r="Q317" s="4"/>
      <c r="R317" s="4"/>
      <c r="S317" s="4"/>
      <c r="T317" s="4"/>
      <c r="U317" s="4"/>
      <c r="V317" s="4"/>
      <c r="W317" s="4"/>
      <c r="X317" s="4"/>
      <c r="Y317" s="4"/>
      <c r="Z317" s="4"/>
      <c r="AA317" s="4"/>
      <c r="AB317" s="4"/>
      <c r="AC317" s="4"/>
      <c r="AD317" s="4"/>
      <c r="AE317" s="4"/>
      <c r="AF317" s="4"/>
      <c r="AG317" s="30"/>
      <c r="AH317" s="30"/>
      <c r="AI317" s="30"/>
      <c r="AJ317" s="30"/>
      <c r="AK317" s="30"/>
      <c r="AL317" s="30"/>
      <c r="AM317" s="30"/>
      <c r="AN317" s="30"/>
      <c r="AO317" s="30"/>
      <c r="AP317" s="30"/>
      <c r="AQ317" s="30"/>
      <c r="AR317" s="30"/>
      <c r="AS317" s="30"/>
      <c r="AT317" s="30"/>
      <c r="AU317" s="30"/>
      <c r="AV317" s="30"/>
      <c r="AW317" s="30"/>
      <c r="AX317" s="30"/>
      <c r="AY317" s="30"/>
      <c r="AZ317" s="3"/>
      <c r="BA317" s="30"/>
      <c r="BB317" s="30"/>
      <c r="BC317" s="30"/>
      <c r="BD317" s="30"/>
      <c r="BE317" s="30"/>
      <c r="BF317" s="30" t="str">
        <f>IFERROR(VLOOKUP(Data_Power_app[[#This Row],[PRO ODER]],'Result'!H:J,3,0),"")</f>
        <v/>
      </c>
      <c r="BG317" s="11" t="str">
        <f>IFERROR(VLOOKUP(Data_Power_app[[#This Row],[PRO ODER]]&amp;"LAM",'Real Time'!A:E,4,0),"")</f>
        <v/>
      </c>
      <c r="BH3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7" s="30" t="str">
        <f>IFERROR(VLOOKUP(Data_Power_app[[#This Row],[PRO ODER]],'Xuất-Delay-SLT'!B:C,2,0),"")</f>
        <v/>
      </c>
      <c r="BJ317" s="30" t="str">
        <f>IFERROR(VLOOKUP(Data_Power_app[[#This Row],[PRO ODER]],'Plan Lean DC'!A:C,3,0),"")</f>
        <v/>
      </c>
      <c r="BK317" s="30" t="str">
        <f>IFERROR(VLOOKUP(Data_Power_app[[#This Row],[PRO ODER]]&amp;"LEAN_IN",'Real Time'!A:D,4,0),"")</f>
        <v/>
      </c>
      <c r="BL317" s="30" t="str" cm="1">
        <f t="array" ref="BL317">IFERROR(_xlfn.IFS(Data_Power_app[[#This Row],[LEANLINE PLAN]]="","",Data_Power_app[[#This Row],[LEANLINE (REALTIME)]]="","",SEARCH(RIGHT(Data_Power_app[[#This Row],[LEANLINE (REALTIME)]],1),Data_Power_app[[#This Row],[LEANLINE PLAN]],1)&gt;0,"True"),"False")</f>
        <v/>
      </c>
    </row>
    <row r="318" spans="1:64" x14ac:dyDescent="0.25">
      <c r="A318" s="33"/>
      <c r="B318" s="30"/>
      <c r="C318" s="30"/>
      <c r="D318" s="30"/>
      <c r="E318" s="30"/>
      <c r="F318" s="30"/>
      <c r="G318" s="30"/>
      <c r="H318" s="4"/>
      <c r="I318" s="30"/>
      <c r="J318" s="4"/>
      <c r="K318" s="4"/>
      <c r="L318" s="4"/>
      <c r="M318" s="4"/>
      <c r="N318" s="4"/>
      <c r="O318" s="4"/>
      <c r="P318" s="4"/>
      <c r="Q318" s="4"/>
      <c r="R318" s="4"/>
      <c r="S318" s="4"/>
      <c r="T318" s="4"/>
      <c r="U318" s="4"/>
      <c r="V318" s="4"/>
      <c r="W318" s="4"/>
      <c r="X318" s="4"/>
      <c r="Y318" s="4"/>
      <c r="Z318" s="4"/>
      <c r="AA318" s="4"/>
      <c r="AB318" s="4"/>
      <c r="AC318" s="4"/>
      <c r="AD318" s="4"/>
      <c r="AE318" s="4"/>
      <c r="AF318" s="4"/>
      <c r="AG318" s="30"/>
      <c r="AH318" s="30"/>
      <c r="AI318" s="30"/>
      <c r="AJ318" s="30"/>
      <c r="AK318" s="30"/>
      <c r="AL318" s="30"/>
      <c r="AM318" s="30"/>
      <c r="AN318" s="30"/>
      <c r="AO318" s="30"/>
      <c r="AP318" s="30"/>
      <c r="AQ318" s="30"/>
      <c r="AR318" s="30"/>
      <c r="AS318" s="30"/>
      <c r="AT318" s="30"/>
      <c r="AU318" s="30"/>
      <c r="AV318" s="30"/>
      <c r="AW318" s="30"/>
      <c r="AX318" s="30"/>
      <c r="AY318" s="30"/>
      <c r="AZ318" s="3"/>
      <c r="BA318" s="30"/>
      <c r="BB318" s="30"/>
      <c r="BC318" s="30"/>
      <c r="BD318" s="30"/>
      <c r="BE318" s="30"/>
      <c r="BF318" s="30" t="str">
        <f>IFERROR(VLOOKUP(Data_Power_app[[#This Row],[PRO ODER]],'Result'!H:J,3,0),"")</f>
        <v/>
      </c>
      <c r="BG318" s="11" t="str">
        <f>IFERROR(VLOOKUP(Data_Power_app[[#This Row],[PRO ODER]]&amp;"LAM",'Real Time'!A:E,4,0),"")</f>
        <v/>
      </c>
      <c r="BH3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8" s="30" t="str">
        <f>IFERROR(VLOOKUP(Data_Power_app[[#This Row],[PRO ODER]],'Xuất-Delay-SLT'!B:C,2,0),"")</f>
        <v/>
      </c>
      <c r="BJ318" s="30" t="str">
        <f>IFERROR(VLOOKUP(Data_Power_app[[#This Row],[PRO ODER]],'Plan Lean DC'!A:C,3,0),"")</f>
        <v/>
      </c>
      <c r="BK318" s="30" t="str">
        <f>IFERROR(VLOOKUP(Data_Power_app[[#This Row],[PRO ODER]]&amp;"LEAN_IN",'Real Time'!A:D,4,0),"")</f>
        <v/>
      </c>
      <c r="BL318" s="30" t="str" cm="1">
        <f t="array" ref="BL318">IFERROR(_xlfn.IFS(Data_Power_app[[#This Row],[LEANLINE PLAN]]="","",Data_Power_app[[#This Row],[LEANLINE (REALTIME)]]="","",SEARCH(RIGHT(Data_Power_app[[#This Row],[LEANLINE (REALTIME)]],1),Data_Power_app[[#This Row],[LEANLINE PLAN]],1)&gt;0,"True"),"False")</f>
        <v/>
      </c>
    </row>
    <row r="319" spans="1:64" x14ac:dyDescent="0.25">
      <c r="A319" s="33"/>
      <c r="B319" s="30"/>
      <c r="C319" s="30"/>
      <c r="D319" s="30"/>
      <c r="E319" s="30"/>
      <c r="F319" s="30"/>
      <c r="G319" s="30"/>
      <c r="H319" s="4"/>
      <c r="I319" s="30"/>
      <c r="J319" s="4"/>
      <c r="K319" s="4"/>
      <c r="L319" s="4"/>
      <c r="M319" s="4"/>
      <c r="N319" s="4"/>
      <c r="O319" s="4"/>
      <c r="P319" s="4"/>
      <c r="Q319" s="4"/>
      <c r="R319" s="4"/>
      <c r="S319" s="4"/>
      <c r="T319" s="4"/>
      <c r="U319" s="4"/>
      <c r="V319" s="4"/>
      <c r="W319" s="4"/>
      <c r="X319" s="4"/>
      <c r="Y319" s="4"/>
      <c r="Z319" s="4"/>
      <c r="AA319" s="4"/>
      <c r="AB319" s="4"/>
      <c r="AC319" s="4"/>
      <c r="AD319" s="4"/>
      <c r="AE319" s="4"/>
      <c r="AF319" s="4"/>
      <c r="AG319" s="30"/>
      <c r="AH319" s="30"/>
      <c r="AI319" s="30"/>
      <c r="AJ319" s="30"/>
      <c r="AK319" s="30"/>
      <c r="AL319" s="30"/>
      <c r="AM319" s="30"/>
      <c r="AN319" s="30"/>
      <c r="AO319" s="30"/>
      <c r="AP319" s="30"/>
      <c r="AQ319" s="30"/>
      <c r="AR319" s="30"/>
      <c r="AS319" s="30"/>
      <c r="AT319" s="30"/>
      <c r="AU319" s="30"/>
      <c r="AV319" s="30"/>
      <c r="AW319" s="30"/>
      <c r="AX319" s="30"/>
      <c r="AY319" s="30"/>
      <c r="AZ319" s="3"/>
      <c r="BA319" s="30"/>
      <c r="BB319" s="30"/>
      <c r="BC319" s="30"/>
      <c r="BD319" s="30"/>
      <c r="BE319" s="30"/>
      <c r="BF319" s="30" t="str">
        <f>IFERROR(VLOOKUP(Data_Power_app[[#This Row],[PRO ODER]],'Result'!H:J,3,0),"")</f>
        <v/>
      </c>
      <c r="BG319" s="11" t="str">
        <f>IFERROR(VLOOKUP(Data_Power_app[[#This Row],[PRO ODER]]&amp;"LAM",'Real Time'!A:E,4,0),"")</f>
        <v/>
      </c>
      <c r="BH3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9" s="30" t="str">
        <f>IFERROR(VLOOKUP(Data_Power_app[[#This Row],[PRO ODER]],'Xuất-Delay-SLT'!B:C,2,0),"")</f>
        <v/>
      </c>
      <c r="BJ319" s="30" t="str">
        <f>IFERROR(VLOOKUP(Data_Power_app[[#This Row],[PRO ODER]],'Plan Lean DC'!A:C,3,0),"")</f>
        <v/>
      </c>
      <c r="BK319" s="30" t="str">
        <f>IFERROR(VLOOKUP(Data_Power_app[[#This Row],[PRO ODER]]&amp;"LEAN_IN",'Real Time'!A:D,4,0),"")</f>
        <v/>
      </c>
      <c r="BL319" s="30" t="str" cm="1">
        <f t="array" ref="BL319">IFERROR(_xlfn.IFS(Data_Power_app[[#This Row],[LEANLINE PLAN]]="","",Data_Power_app[[#This Row],[LEANLINE (REALTIME)]]="","",SEARCH(RIGHT(Data_Power_app[[#This Row],[LEANLINE (REALTIME)]],1),Data_Power_app[[#This Row],[LEANLINE PLAN]],1)&gt;0,"True"),"False")</f>
        <v/>
      </c>
    </row>
    <row r="320" spans="1:64" x14ac:dyDescent="0.25">
      <c r="A320" s="33"/>
      <c r="B320" s="30"/>
      <c r="C320" s="30"/>
      <c r="D320" s="30"/>
      <c r="E320" s="30"/>
      <c r="F320" s="30"/>
      <c r="G320" s="30"/>
      <c r="H320" s="4"/>
      <c r="I320" s="30"/>
      <c r="J320" s="4"/>
      <c r="K320" s="4"/>
      <c r="L320" s="4"/>
      <c r="M320" s="4"/>
      <c r="N320" s="4"/>
      <c r="O320" s="4"/>
      <c r="P320" s="4"/>
      <c r="Q320" s="4"/>
      <c r="R320" s="4"/>
      <c r="S320" s="4"/>
      <c r="T320" s="4"/>
      <c r="U320" s="4"/>
      <c r="V320" s="4"/>
      <c r="W320" s="4"/>
      <c r="X320" s="4"/>
      <c r="Y320" s="4"/>
      <c r="Z320" s="4"/>
      <c r="AA320" s="4"/>
      <c r="AB320" s="4"/>
      <c r="AC320" s="4"/>
      <c r="AD320" s="4"/>
      <c r="AE320" s="4"/>
      <c r="AF320" s="4"/>
      <c r="AG320" s="30"/>
      <c r="AH320" s="30"/>
      <c r="AI320" s="30"/>
      <c r="AJ320" s="30"/>
      <c r="AK320" s="30"/>
      <c r="AL320" s="30"/>
      <c r="AM320" s="30"/>
      <c r="AN320" s="30"/>
      <c r="AO320" s="30"/>
      <c r="AP320" s="30"/>
      <c r="AQ320" s="30"/>
      <c r="AR320" s="30"/>
      <c r="AS320" s="30"/>
      <c r="AT320" s="30"/>
      <c r="AU320" s="30"/>
      <c r="AV320" s="30"/>
      <c r="AW320" s="30"/>
      <c r="AX320" s="30"/>
      <c r="AY320" s="30"/>
      <c r="AZ320" s="3"/>
      <c r="BA320" s="30"/>
      <c r="BB320" s="30"/>
      <c r="BC320" s="30"/>
      <c r="BD320" s="30"/>
      <c r="BE320" s="30"/>
      <c r="BF320" s="30" t="str">
        <f>IFERROR(VLOOKUP(Data_Power_app[[#This Row],[PRO ODER]],'Result'!H:J,3,0),"")</f>
        <v/>
      </c>
      <c r="BG320" s="11" t="str">
        <f>IFERROR(VLOOKUP(Data_Power_app[[#This Row],[PRO ODER]]&amp;"LAM",'Real Time'!A:E,4,0),"")</f>
        <v/>
      </c>
      <c r="BH3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0" s="30" t="str">
        <f>IFERROR(VLOOKUP(Data_Power_app[[#This Row],[PRO ODER]],'Xuất-Delay-SLT'!B:C,2,0),"")</f>
        <v/>
      </c>
      <c r="BJ320" s="30" t="str">
        <f>IFERROR(VLOOKUP(Data_Power_app[[#This Row],[PRO ODER]],'Plan Lean DC'!A:C,3,0),"")</f>
        <v/>
      </c>
      <c r="BK320" s="30" t="str">
        <f>IFERROR(VLOOKUP(Data_Power_app[[#This Row],[PRO ODER]]&amp;"LEAN_IN",'Real Time'!A:D,4,0),"")</f>
        <v/>
      </c>
      <c r="BL320" s="30" t="str" cm="1">
        <f t="array" ref="BL320">IFERROR(_xlfn.IFS(Data_Power_app[[#This Row],[LEANLINE PLAN]]="","",Data_Power_app[[#This Row],[LEANLINE (REALTIME)]]="","",SEARCH(RIGHT(Data_Power_app[[#This Row],[LEANLINE (REALTIME)]],1),Data_Power_app[[#This Row],[LEANLINE PLAN]],1)&gt;0,"True"),"False")</f>
        <v/>
      </c>
    </row>
    <row r="321" spans="1:64" x14ac:dyDescent="0.25">
      <c r="A321" s="33"/>
      <c r="B321" s="30"/>
      <c r="C321" s="30"/>
      <c r="D321" s="30"/>
      <c r="E321" s="30"/>
      <c r="F321" s="30"/>
      <c r="G321" s="30"/>
      <c r="H321" s="4"/>
      <c r="I321" s="30"/>
      <c r="J321" s="4"/>
      <c r="K321" s="4"/>
      <c r="L321" s="4"/>
      <c r="M321" s="4"/>
      <c r="N321" s="4"/>
      <c r="O321" s="4"/>
      <c r="P321" s="4"/>
      <c r="Q321" s="4"/>
      <c r="R321" s="4"/>
      <c r="S321" s="4"/>
      <c r="T321" s="4"/>
      <c r="U321" s="4"/>
      <c r="V321" s="4"/>
      <c r="W321" s="4"/>
      <c r="X321" s="4"/>
      <c r="Y321" s="4"/>
      <c r="Z321" s="4"/>
      <c r="AA321" s="4"/>
      <c r="AB321" s="4"/>
      <c r="AC321" s="4"/>
      <c r="AD321" s="4"/>
      <c r="AE321" s="4"/>
      <c r="AF321" s="4"/>
      <c r="AG321" s="30"/>
      <c r="AH321" s="30"/>
      <c r="AI321" s="30"/>
      <c r="AJ321" s="30"/>
      <c r="AK321" s="30"/>
      <c r="AL321" s="30"/>
      <c r="AM321" s="30"/>
      <c r="AN321" s="30"/>
      <c r="AO321" s="30"/>
      <c r="AP321" s="30"/>
      <c r="AQ321" s="30"/>
      <c r="AR321" s="30"/>
      <c r="AS321" s="30"/>
      <c r="AT321" s="30"/>
      <c r="AU321" s="30"/>
      <c r="AV321" s="30"/>
      <c r="AW321" s="30"/>
      <c r="AX321" s="30"/>
      <c r="AY321" s="30"/>
      <c r="AZ321" s="3"/>
      <c r="BA321" s="30"/>
      <c r="BB321" s="30"/>
      <c r="BC321" s="30"/>
      <c r="BD321" s="30"/>
      <c r="BE321" s="30"/>
      <c r="BF321" s="30" t="str">
        <f>IFERROR(VLOOKUP(Data_Power_app[[#This Row],[PRO ODER]],'Result'!H:J,3,0),"")</f>
        <v/>
      </c>
      <c r="BG321" s="11" t="str">
        <f>IFERROR(VLOOKUP(Data_Power_app[[#This Row],[PRO ODER]]&amp;"LAM",'Real Time'!A:E,4,0),"")</f>
        <v/>
      </c>
      <c r="BH3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1" s="30" t="str">
        <f>IFERROR(VLOOKUP(Data_Power_app[[#This Row],[PRO ODER]],'Xuất-Delay-SLT'!B:C,2,0),"")</f>
        <v/>
      </c>
      <c r="BJ321" s="30" t="str">
        <f>IFERROR(VLOOKUP(Data_Power_app[[#This Row],[PRO ODER]],'Plan Lean DC'!A:C,3,0),"")</f>
        <v/>
      </c>
      <c r="BK321" s="30" t="str">
        <f>IFERROR(VLOOKUP(Data_Power_app[[#This Row],[PRO ODER]]&amp;"LEAN_IN",'Real Time'!A:D,4,0),"")</f>
        <v/>
      </c>
      <c r="BL321" s="30" t="str" cm="1">
        <f t="array" ref="BL321">IFERROR(_xlfn.IFS(Data_Power_app[[#This Row],[LEANLINE PLAN]]="","",Data_Power_app[[#This Row],[LEANLINE (REALTIME)]]="","",SEARCH(RIGHT(Data_Power_app[[#This Row],[LEANLINE (REALTIME)]],1),Data_Power_app[[#This Row],[LEANLINE PLAN]],1)&gt;0,"True"),"False")</f>
        <v/>
      </c>
    </row>
    <row r="322" spans="1:64" x14ac:dyDescent="0.25">
      <c r="A322" s="33"/>
      <c r="B322" s="30"/>
      <c r="C322" s="30"/>
      <c r="D322" s="30"/>
      <c r="E322" s="30"/>
      <c r="F322" s="30"/>
      <c r="G322" s="30"/>
      <c r="H322" s="4"/>
      <c r="I322" s="30"/>
      <c r="J322" s="4"/>
      <c r="K322" s="4"/>
      <c r="L322" s="4"/>
      <c r="M322" s="4"/>
      <c r="N322" s="4"/>
      <c r="O322" s="4"/>
      <c r="P322" s="4"/>
      <c r="Q322" s="4"/>
      <c r="R322" s="4"/>
      <c r="S322" s="4"/>
      <c r="T322" s="4"/>
      <c r="U322" s="4"/>
      <c r="V322" s="4"/>
      <c r="W322" s="4"/>
      <c r="X322" s="4"/>
      <c r="Y322" s="4"/>
      <c r="Z322" s="4"/>
      <c r="AA322" s="4"/>
      <c r="AB322" s="4"/>
      <c r="AC322" s="4"/>
      <c r="AD322" s="4"/>
      <c r="AE322" s="4"/>
      <c r="AF322" s="4"/>
      <c r="AG322" s="30"/>
      <c r="AH322" s="30"/>
      <c r="AI322" s="30"/>
      <c r="AJ322" s="30"/>
      <c r="AK322" s="30"/>
      <c r="AL322" s="30"/>
      <c r="AM322" s="30"/>
      <c r="AN322" s="30"/>
      <c r="AO322" s="30"/>
      <c r="AP322" s="30"/>
      <c r="AQ322" s="30"/>
      <c r="AR322" s="30"/>
      <c r="AS322" s="30"/>
      <c r="AT322" s="30"/>
      <c r="AU322" s="30"/>
      <c r="AV322" s="30"/>
      <c r="AW322" s="30"/>
      <c r="AX322" s="30"/>
      <c r="AY322" s="30"/>
      <c r="AZ322" s="3"/>
      <c r="BA322" s="30"/>
      <c r="BB322" s="30"/>
      <c r="BC322" s="30"/>
      <c r="BD322" s="30"/>
      <c r="BE322" s="30"/>
      <c r="BF322" s="30" t="str">
        <f>IFERROR(VLOOKUP(Data_Power_app[[#This Row],[PRO ODER]],'Result'!H:J,3,0),"")</f>
        <v/>
      </c>
      <c r="BG322" s="11" t="str">
        <f>IFERROR(VLOOKUP(Data_Power_app[[#This Row],[PRO ODER]]&amp;"LAM",'Real Time'!A:E,4,0),"")</f>
        <v/>
      </c>
      <c r="BH3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2" s="30" t="str">
        <f>IFERROR(VLOOKUP(Data_Power_app[[#This Row],[PRO ODER]],'Xuất-Delay-SLT'!B:C,2,0),"")</f>
        <v/>
      </c>
      <c r="BJ322" s="30" t="str">
        <f>IFERROR(VLOOKUP(Data_Power_app[[#This Row],[PRO ODER]],'Plan Lean DC'!A:C,3,0),"")</f>
        <v/>
      </c>
      <c r="BK322" s="30" t="str">
        <f>IFERROR(VLOOKUP(Data_Power_app[[#This Row],[PRO ODER]]&amp;"LEAN_IN",'Real Time'!A:D,4,0),"")</f>
        <v/>
      </c>
      <c r="BL322" s="30" t="str" cm="1">
        <f t="array" ref="BL322">IFERROR(_xlfn.IFS(Data_Power_app[[#This Row],[LEANLINE PLAN]]="","",Data_Power_app[[#This Row],[LEANLINE (REALTIME)]]="","",SEARCH(RIGHT(Data_Power_app[[#This Row],[LEANLINE (REALTIME)]],1),Data_Power_app[[#This Row],[LEANLINE PLAN]],1)&gt;0,"True"),"False")</f>
        <v/>
      </c>
    </row>
    <row r="323" spans="1:64" x14ac:dyDescent="0.25">
      <c r="A323" s="33"/>
      <c r="B323" s="30"/>
      <c r="C323" s="30"/>
      <c r="D323" s="30"/>
      <c r="E323" s="30"/>
      <c r="F323" s="30"/>
      <c r="G323" s="30"/>
      <c r="H323" s="4"/>
      <c r="I323" s="30"/>
      <c r="J323" s="4"/>
      <c r="K323" s="4"/>
      <c r="L323" s="4"/>
      <c r="M323" s="4"/>
      <c r="N323" s="4"/>
      <c r="O323" s="4"/>
      <c r="P323" s="4"/>
      <c r="Q323" s="4"/>
      <c r="R323" s="4"/>
      <c r="S323" s="4"/>
      <c r="T323" s="4"/>
      <c r="U323" s="4"/>
      <c r="V323" s="4"/>
      <c r="W323" s="4"/>
      <c r="X323" s="4"/>
      <c r="Y323" s="4"/>
      <c r="Z323" s="4"/>
      <c r="AA323" s="4"/>
      <c r="AB323" s="4"/>
      <c r="AC323" s="4"/>
      <c r="AD323" s="4"/>
      <c r="AE323" s="4"/>
      <c r="AF323" s="4"/>
      <c r="AG323" s="30"/>
      <c r="AH323" s="30"/>
      <c r="AI323" s="30"/>
      <c r="AJ323" s="30"/>
      <c r="AK323" s="30"/>
      <c r="AL323" s="30"/>
      <c r="AM323" s="30"/>
      <c r="AN323" s="30"/>
      <c r="AO323" s="30"/>
      <c r="AP323" s="30"/>
      <c r="AQ323" s="30"/>
      <c r="AR323" s="30"/>
      <c r="AS323" s="30"/>
      <c r="AT323" s="30"/>
      <c r="AU323" s="30"/>
      <c r="AV323" s="30"/>
      <c r="AW323" s="30"/>
      <c r="AX323" s="30"/>
      <c r="AY323" s="30"/>
      <c r="AZ323" s="3"/>
      <c r="BA323" s="30"/>
      <c r="BB323" s="30"/>
      <c r="BC323" s="30"/>
      <c r="BD323" s="30"/>
      <c r="BE323" s="30"/>
      <c r="BF323" s="30" t="str">
        <f>IFERROR(VLOOKUP(Data_Power_app[[#This Row],[PRO ODER]],'Result'!H:J,3,0),"")</f>
        <v/>
      </c>
      <c r="BG323" s="11" t="str">
        <f>IFERROR(VLOOKUP(Data_Power_app[[#This Row],[PRO ODER]]&amp;"LAM",'Real Time'!A:E,4,0),"")</f>
        <v/>
      </c>
      <c r="BH3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3" s="30" t="str">
        <f>IFERROR(VLOOKUP(Data_Power_app[[#This Row],[PRO ODER]],'Xuất-Delay-SLT'!B:C,2,0),"")</f>
        <v/>
      </c>
      <c r="BJ323" s="30" t="str">
        <f>IFERROR(VLOOKUP(Data_Power_app[[#This Row],[PRO ODER]],'Plan Lean DC'!A:C,3,0),"")</f>
        <v/>
      </c>
      <c r="BK323" s="30" t="str">
        <f>IFERROR(VLOOKUP(Data_Power_app[[#This Row],[PRO ODER]]&amp;"LEAN_IN",'Real Time'!A:D,4,0),"")</f>
        <v/>
      </c>
      <c r="BL323" s="30" t="str" cm="1">
        <f t="array" ref="BL323">IFERROR(_xlfn.IFS(Data_Power_app[[#This Row],[LEANLINE PLAN]]="","",Data_Power_app[[#This Row],[LEANLINE (REALTIME)]]="","",SEARCH(RIGHT(Data_Power_app[[#This Row],[LEANLINE (REALTIME)]],1),Data_Power_app[[#This Row],[LEANLINE PLAN]],1)&gt;0,"True"),"False")</f>
        <v/>
      </c>
    </row>
    <row r="324" spans="1:64" x14ac:dyDescent="0.25">
      <c r="A324" s="33"/>
      <c r="B324" s="30"/>
      <c r="C324" s="30"/>
      <c r="D324" s="30"/>
      <c r="E324" s="30"/>
      <c r="F324" s="30"/>
      <c r="G324" s="30"/>
      <c r="H324" s="4"/>
      <c r="I324" s="30"/>
      <c r="J324" s="4"/>
      <c r="K324" s="4"/>
      <c r="L324" s="4"/>
      <c r="M324" s="4"/>
      <c r="N324" s="4"/>
      <c r="O324" s="4"/>
      <c r="P324" s="4"/>
      <c r="Q324" s="4"/>
      <c r="R324" s="4"/>
      <c r="S324" s="4"/>
      <c r="T324" s="4"/>
      <c r="U324" s="4"/>
      <c r="V324" s="4"/>
      <c r="W324" s="4"/>
      <c r="X324" s="4"/>
      <c r="Y324" s="4"/>
      <c r="Z324" s="4"/>
      <c r="AA324" s="4"/>
      <c r="AB324" s="4"/>
      <c r="AC324" s="4"/>
      <c r="AD324" s="4"/>
      <c r="AE324" s="4"/>
      <c r="AF324" s="4"/>
      <c r="AG324" s="30"/>
      <c r="AH324" s="30"/>
      <c r="AI324" s="30"/>
      <c r="AJ324" s="30"/>
      <c r="AK324" s="30"/>
      <c r="AL324" s="30"/>
      <c r="AM324" s="30"/>
      <c r="AN324" s="30"/>
      <c r="AO324" s="30"/>
      <c r="AP324" s="30"/>
      <c r="AQ324" s="30"/>
      <c r="AR324" s="30"/>
      <c r="AS324" s="30"/>
      <c r="AT324" s="30"/>
      <c r="AU324" s="30"/>
      <c r="AV324" s="30"/>
      <c r="AW324" s="30"/>
      <c r="AX324" s="30"/>
      <c r="AY324" s="30"/>
      <c r="AZ324" s="3"/>
      <c r="BA324" s="30"/>
      <c r="BB324" s="30"/>
      <c r="BC324" s="30"/>
      <c r="BD324" s="30"/>
      <c r="BE324" s="30"/>
      <c r="BF324" s="30" t="str">
        <f>IFERROR(VLOOKUP(Data_Power_app[[#This Row],[PRO ODER]],'Result'!H:J,3,0),"")</f>
        <v/>
      </c>
      <c r="BG324" s="11" t="str">
        <f>IFERROR(VLOOKUP(Data_Power_app[[#This Row],[PRO ODER]]&amp;"LAM",'Real Time'!A:E,4,0),"")</f>
        <v/>
      </c>
      <c r="BH3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4" s="30" t="str">
        <f>IFERROR(VLOOKUP(Data_Power_app[[#This Row],[PRO ODER]],'Xuất-Delay-SLT'!B:C,2,0),"")</f>
        <v/>
      </c>
      <c r="BJ324" s="30" t="str">
        <f>IFERROR(VLOOKUP(Data_Power_app[[#This Row],[PRO ODER]],'Plan Lean DC'!A:C,3,0),"")</f>
        <v/>
      </c>
      <c r="BK324" s="30" t="str">
        <f>IFERROR(VLOOKUP(Data_Power_app[[#This Row],[PRO ODER]]&amp;"LEAN_IN",'Real Time'!A:D,4,0),"")</f>
        <v/>
      </c>
      <c r="BL324" s="30" t="str" cm="1">
        <f t="array" ref="BL324">IFERROR(_xlfn.IFS(Data_Power_app[[#This Row],[LEANLINE PLAN]]="","",Data_Power_app[[#This Row],[LEANLINE (REALTIME)]]="","",SEARCH(RIGHT(Data_Power_app[[#This Row],[LEANLINE (REALTIME)]],1),Data_Power_app[[#This Row],[LEANLINE PLAN]],1)&gt;0,"True"),"False")</f>
        <v/>
      </c>
    </row>
    <row r="325" spans="1:64" x14ac:dyDescent="0.25">
      <c r="A325" s="33"/>
      <c r="B325" s="30"/>
      <c r="C325" s="30"/>
      <c r="D325" s="30"/>
      <c r="E325" s="30"/>
      <c r="F325" s="30"/>
      <c r="G325" s="30"/>
      <c r="H325" s="4"/>
      <c r="I325" s="30"/>
      <c r="J325" s="4"/>
      <c r="K325" s="4"/>
      <c r="L325" s="4"/>
      <c r="M325" s="4"/>
      <c r="N325" s="4"/>
      <c r="O325" s="4"/>
      <c r="P325" s="4"/>
      <c r="Q325" s="4"/>
      <c r="R325" s="4"/>
      <c r="S325" s="4"/>
      <c r="T325" s="4"/>
      <c r="U325" s="4"/>
      <c r="V325" s="4"/>
      <c r="W325" s="4"/>
      <c r="X325" s="4"/>
      <c r="Y325" s="4"/>
      <c r="Z325" s="4"/>
      <c r="AA325" s="4"/>
      <c r="AB325" s="4"/>
      <c r="AC325" s="4"/>
      <c r="AD325" s="4"/>
      <c r="AE325" s="4"/>
      <c r="AF325" s="4"/>
      <c r="AG325" s="30"/>
      <c r="AH325" s="30"/>
      <c r="AI325" s="30"/>
      <c r="AJ325" s="30"/>
      <c r="AK325" s="30"/>
      <c r="AL325" s="30"/>
      <c r="AM325" s="30"/>
      <c r="AN325" s="30"/>
      <c r="AO325" s="30"/>
      <c r="AP325" s="30"/>
      <c r="AQ325" s="30"/>
      <c r="AR325" s="30"/>
      <c r="AS325" s="30"/>
      <c r="AT325" s="30"/>
      <c r="AU325" s="30"/>
      <c r="AV325" s="30"/>
      <c r="AW325" s="30"/>
      <c r="AX325" s="30"/>
      <c r="AY325" s="30"/>
      <c r="AZ325" s="3"/>
      <c r="BA325" s="30"/>
      <c r="BB325" s="30"/>
      <c r="BC325" s="30"/>
      <c r="BD325" s="30"/>
      <c r="BE325" s="30"/>
      <c r="BF325" s="30" t="str">
        <f>IFERROR(VLOOKUP(Data_Power_app[[#This Row],[PRO ODER]],'Result'!H:J,3,0),"")</f>
        <v/>
      </c>
      <c r="BG325" s="11" t="str">
        <f>IFERROR(VLOOKUP(Data_Power_app[[#This Row],[PRO ODER]]&amp;"LAM",'Real Time'!A:E,4,0),"")</f>
        <v/>
      </c>
      <c r="BH3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5" s="30" t="str">
        <f>IFERROR(VLOOKUP(Data_Power_app[[#This Row],[PRO ODER]],'Xuất-Delay-SLT'!B:C,2,0),"")</f>
        <v/>
      </c>
      <c r="BJ325" s="30" t="str">
        <f>IFERROR(VLOOKUP(Data_Power_app[[#This Row],[PRO ODER]],'Plan Lean DC'!A:C,3,0),"")</f>
        <v/>
      </c>
      <c r="BK325" s="30" t="str">
        <f>IFERROR(VLOOKUP(Data_Power_app[[#This Row],[PRO ODER]]&amp;"LEAN_IN",'Real Time'!A:D,4,0),"")</f>
        <v/>
      </c>
      <c r="BL325" s="30" t="str" cm="1">
        <f t="array" ref="BL325">IFERROR(_xlfn.IFS(Data_Power_app[[#This Row],[LEANLINE PLAN]]="","",Data_Power_app[[#This Row],[LEANLINE (REALTIME)]]="","",SEARCH(RIGHT(Data_Power_app[[#This Row],[LEANLINE (REALTIME)]],1),Data_Power_app[[#This Row],[LEANLINE PLAN]],1)&gt;0,"True"),"False")</f>
        <v/>
      </c>
    </row>
    <row r="326" spans="1:64" x14ac:dyDescent="0.25">
      <c r="A326" s="33"/>
      <c r="B326" s="30"/>
      <c r="C326" s="30"/>
      <c r="D326" s="30"/>
      <c r="E326" s="30"/>
      <c r="F326" s="30"/>
      <c r="G326" s="30"/>
      <c r="H326" s="4"/>
      <c r="I326" s="30"/>
      <c r="J326" s="4"/>
      <c r="K326" s="4"/>
      <c r="L326" s="4"/>
      <c r="M326" s="4"/>
      <c r="N326" s="4"/>
      <c r="O326" s="4"/>
      <c r="P326" s="4"/>
      <c r="Q326" s="4"/>
      <c r="R326" s="4"/>
      <c r="S326" s="4"/>
      <c r="T326" s="4"/>
      <c r="U326" s="4"/>
      <c r="V326" s="4"/>
      <c r="W326" s="4"/>
      <c r="X326" s="4"/>
      <c r="Y326" s="4"/>
      <c r="Z326" s="4"/>
      <c r="AA326" s="4"/>
      <c r="AB326" s="4"/>
      <c r="AC326" s="4"/>
      <c r="AD326" s="4"/>
      <c r="AE326" s="4"/>
      <c r="AF326" s="4"/>
      <c r="AG326" s="30"/>
      <c r="AH326" s="30"/>
      <c r="AI326" s="30"/>
      <c r="AJ326" s="30"/>
      <c r="AK326" s="30"/>
      <c r="AL326" s="30"/>
      <c r="AM326" s="30"/>
      <c r="AN326" s="30"/>
      <c r="AO326" s="30"/>
      <c r="AP326" s="30"/>
      <c r="AQ326" s="30"/>
      <c r="AR326" s="30"/>
      <c r="AS326" s="30"/>
      <c r="AT326" s="30"/>
      <c r="AU326" s="30"/>
      <c r="AV326" s="30"/>
      <c r="AW326" s="30"/>
      <c r="AX326" s="30"/>
      <c r="AY326" s="30"/>
      <c r="AZ326" s="3"/>
      <c r="BA326" s="30"/>
      <c r="BB326" s="30"/>
      <c r="BC326" s="30"/>
      <c r="BD326" s="30"/>
      <c r="BE326" s="30"/>
      <c r="BF326" s="30" t="str">
        <f>IFERROR(VLOOKUP(Data_Power_app[[#This Row],[PRO ODER]],'Result'!H:J,3,0),"")</f>
        <v/>
      </c>
      <c r="BG326" s="11" t="str">
        <f>IFERROR(VLOOKUP(Data_Power_app[[#This Row],[PRO ODER]]&amp;"LAM",'Real Time'!A:E,4,0),"")</f>
        <v/>
      </c>
      <c r="BH3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6" s="30" t="str">
        <f>IFERROR(VLOOKUP(Data_Power_app[[#This Row],[PRO ODER]],'Xuất-Delay-SLT'!B:C,2,0),"")</f>
        <v/>
      </c>
      <c r="BJ326" s="30" t="str">
        <f>IFERROR(VLOOKUP(Data_Power_app[[#This Row],[PRO ODER]],'Plan Lean DC'!A:C,3,0),"")</f>
        <v/>
      </c>
      <c r="BK326" s="30" t="str">
        <f>IFERROR(VLOOKUP(Data_Power_app[[#This Row],[PRO ODER]]&amp;"LEAN_IN",'Real Time'!A:D,4,0),"")</f>
        <v/>
      </c>
      <c r="BL326" s="30" t="str" cm="1">
        <f t="array" ref="BL326">IFERROR(_xlfn.IFS(Data_Power_app[[#This Row],[LEANLINE PLAN]]="","",Data_Power_app[[#This Row],[LEANLINE (REALTIME)]]="","",SEARCH(RIGHT(Data_Power_app[[#This Row],[LEANLINE (REALTIME)]],1),Data_Power_app[[#This Row],[LEANLINE PLAN]],1)&gt;0,"True"),"False")</f>
        <v/>
      </c>
    </row>
    <row r="327" spans="1:64" x14ac:dyDescent="0.25">
      <c r="A327" s="33"/>
      <c r="B327" s="30"/>
      <c r="C327" s="30"/>
      <c r="D327" s="30"/>
      <c r="E327" s="30"/>
      <c r="F327" s="30"/>
      <c r="G327" s="30"/>
      <c r="H327" s="4"/>
      <c r="I327" s="30"/>
      <c r="J327" s="4"/>
      <c r="K327" s="4"/>
      <c r="L327" s="4"/>
      <c r="M327" s="4"/>
      <c r="N327" s="4"/>
      <c r="O327" s="4"/>
      <c r="P327" s="4"/>
      <c r="Q327" s="4"/>
      <c r="R327" s="4"/>
      <c r="S327" s="4"/>
      <c r="T327" s="4"/>
      <c r="U327" s="4"/>
      <c r="V327" s="4"/>
      <c r="W327" s="4"/>
      <c r="X327" s="4"/>
      <c r="Y327" s="4"/>
      <c r="Z327" s="4"/>
      <c r="AA327" s="4"/>
      <c r="AB327" s="4"/>
      <c r="AC327" s="4"/>
      <c r="AD327" s="4"/>
      <c r="AE327" s="4"/>
      <c r="AF327" s="4"/>
      <c r="AG327" s="30"/>
      <c r="AH327" s="30"/>
      <c r="AI327" s="30"/>
      <c r="AJ327" s="30"/>
      <c r="AK327" s="30"/>
      <c r="AL327" s="30"/>
      <c r="AM327" s="30"/>
      <c r="AN327" s="30"/>
      <c r="AO327" s="30"/>
      <c r="AP327" s="30"/>
      <c r="AQ327" s="30"/>
      <c r="AR327" s="30"/>
      <c r="AS327" s="30"/>
      <c r="AT327" s="30"/>
      <c r="AU327" s="30"/>
      <c r="AV327" s="30"/>
      <c r="AW327" s="30"/>
      <c r="AX327" s="30"/>
      <c r="AY327" s="30"/>
      <c r="AZ327" s="3"/>
      <c r="BA327" s="30"/>
      <c r="BB327" s="30"/>
      <c r="BC327" s="30"/>
      <c r="BD327" s="30"/>
      <c r="BE327" s="30"/>
      <c r="BF327" s="30" t="str">
        <f>IFERROR(VLOOKUP(Data_Power_app[[#This Row],[PRO ODER]],'Result'!H:J,3,0),"")</f>
        <v/>
      </c>
      <c r="BG327" s="11" t="str">
        <f>IFERROR(VLOOKUP(Data_Power_app[[#This Row],[PRO ODER]]&amp;"LAM",'Real Time'!A:E,4,0),"")</f>
        <v/>
      </c>
      <c r="BH3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7" s="30" t="str">
        <f>IFERROR(VLOOKUP(Data_Power_app[[#This Row],[PRO ODER]],'Xuất-Delay-SLT'!B:C,2,0),"")</f>
        <v/>
      </c>
      <c r="BJ327" s="30" t="str">
        <f>IFERROR(VLOOKUP(Data_Power_app[[#This Row],[PRO ODER]],'Plan Lean DC'!A:C,3,0),"")</f>
        <v/>
      </c>
      <c r="BK327" s="30" t="str">
        <f>IFERROR(VLOOKUP(Data_Power_app[[#This Row],[PRO ODER]]&amp;"LEAN_IN",'Real Time'!A:D,4,0),"")</f>
        <v/>
      </c>
      <c r="BL327" s="30" t="str" cm="1">
        <f t="array" ref="BL327">IFERROR(_xlfn.IFS(Data_Power_app[[#This Row],[LEANLINE PLAN]]="","",Data_Power_app[[#This Row],[LEANLINE (REALTIME)]]="","",SEARCH(RIGHT(Data_Power_app[[#This Row],[LEANLINE (REALTIME)]],1),Data_Power_app[[#This Row],[LEANLINE PLAN]],1)&gt;0,"True"),"False")</f>
        <v/>
      </c>
    </row>
    <row r="328" spans="1:64" x14ac:dyDescent="0.25">
      <c r="A328" s="33"/>
      <c r="B328" s="30"/>
      <c r="C328" s="30"/>
      <c r="D328" s="30"/>
      <c r="E328" s="30"/>
      <c r="F328" s="30"/>
      <c r="G328" s="30"/>
      <c r="H328" s="4"/>
      <c r="I328" s="30"/>
      <c r="J328" s="4"/>
      <c r="K328" s="4"/>
      <c r="L328" s="4"/>
      <c r="M328" s="4"/>
      <c r="N328" s="4"/>
      <c r="O328" s="4"/>
      <c r="P328" s="4"/>
      <c r="Q328" s="4"/>
      <c r="R328" s="4"/>
      <c r="S328" s="4"/>
      <c r="T328" s="4"/>
      <c r="U328" s="4"/>
      <c r="V328" s="4"/>
      <c r="W328" s="4"/>
      <c r="X328" s="4"/>
      <c r="Y328" s="4"/>
      <c r="Z328" s="4"/>
      <c r="AA328" s="4"/>
      <c r="AB328" s="4"/>
      <c r="AC328" s="4"/>
      <c r="AD328" s="4"/>
      <c r="AE328" s="4"/>
      <c r="AF328" s="4"/>
      <c r="AG328" s="30"/>
      <c r="AH328" s="30"/>
      <c r="AI328" s="30"/>
      <c r="AJ328" s="30"/>
      <c r="AK328" s="30"/>
      <c r="AL328" s="30"/>
      <c r="AM328" s="30"/>
      <c r="AN328" s="30"/>
      <c r="AO328" s="30"/>
      <c r="AP328" s="30"/>
      <c r="AQ328" s="30"/>
      <c r="AR328" s="30"/>
      <c r="AS328" s="30"/>
      <c r="AT328" s="30"/>
      <c r="AU328" s="30"/>
      <c r="AV328" s="30"/>
      <c r="AW328" s="30"/>
      <c r="AX328" s="30"/>
      <c r="AY328" s="30"/>
      <c r="AZ328" s="3"/>
      <c r="BA328" s="30"/>
      <c r="BB328" s="30"/>
      <c r="BC328" s="30"/>
      <c r="BD328" s="30"/>
      <c r="BE328" s="30"/>
      <c r="BF328" s="30" t="str">
        <f>IFERROR(VLOOKUP(Data_Power_app[[#This Row],[PRO ODER]],'Result'!H:J,3,0),"")</f>
        <v/>
      </c>
      <c r="BG328" s="11" t="str">
        <f>IFERROR(VLOOKUP(Data_Power_app[[#This Row],[PRO ODER]]&amp;"LAM",'Real Time'!A:E,4,0),"")</f>
        <v/>
      </c>
      <c r="BH3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8" s="30" t="str">
        <f>IFERROR(VLOOKUP(Data_Power_app[[#This Row],[PRO ODER]],'Xuất-Delay-SLT'!B:C,2,0),"")</f>
        <v/>
      </c>
      <c r="BJ328" s="30" t="str">
        <f>IFERROR(VLOOKUP(Data_Power_app[[#This Row],[PRO ODER]],'Plan Lean DC'!A:C,3,0),"")</f>
        <v/>
      </c>
      <c r="BK328" s="30" t="str">
        <f>IFERROR(VLOOKUP(Data_Power_app[[#This Row],[PRO ODER]]&amp;"LEAN_IN",'Real Time'!A:D,4,0),"")</f>
        <v/>
      </c>
      <c r="BL328" s="30" t="str" cm="1">
        <f t="array" ref="BL328">IFERROR(_xlfn.IFS(Data_Power_app[[#This Row],[LEANLINE PLAN]]="","",Data_Power_app[[#This Row],[LEANLINE (REALTIME)]]="","",SEARCH(RIGHT(Data_Power_app[[#This Row],[LEANLINE (REALTIME)]],1),Data_Power_app[[#This Row],[LEANLINE PLAN]],1)&gt;0,"True"),"False")</f>
        <v/>
      </c>
    </row>
    <row r="329" spans="1:64" x14ac:dyDescent="0.25">
      <c r="A329" s="33"/>
      <c r="B329" s="30"/>
      <c r="C329" s="30"/>
      <c r="D329" s="30"/>
      <c r="E329" s="30"/>
      <c r="F329" s="30"/>
      <c r="G329" s="30"/>
      <c r="H329" s="4"/>
      <c r="I329" s="30"/>
      <c r="J329" s="4"/>
      <c r="K329" s="4"/>
      <c r="L329" s="4"/>
      <c r="M329" s="4"/>
      <c r="N329" s="4"/>
      <c r="O329" s="4"/>
      <c r="P329" s="4"/>
      <c r="Q329" s="4"/>
      <c r="R329" s="4"/>
      <c r="S329" s="4"/>
      <c r="T329" s="4"/>
      <c r="U329" s="4"/>
      <c r="V329" s="4"/>
      <c r="W329" s="4"/>
      <c r="X329" s="4"/>
      <c r="Y329" s="4"/>
      <c r="Z329" s="4"/>
      <c r="AA329" s="4"/>
      <c r="AB329" s="4"/>
      <c r="AC329" s="4"/>
      <c r="AD329" s="4"/>
      <c r="AE329" s="4"/>
      <c r="AF329" s="4"/>
      <c r="AG329" s="30"/>
      <c r="AH329" s="30"/>
      <c r="AI329" s="30"/>
      <c r="AJ329" s="30"/>
      <c r="AK329" s="30"/>
      <c r="AL329" s="30"/>
      <c r="AM329" s="30"/>
      <c r="AN329" s="30"/>
      <c r="AO329" s="30"/>
      <c r="AP329" s="30"/>
      <c r="AQ329" s="30"/>
      <c r="AR329" s="30"/>
      <c r="AS329" s="30"/>
      <c r="AT329" s="30"/>
      <c r="AU329" s="30"/>
      <c r="AV329" s="30"/>
      <c r="AW329" s="30"/>
      <c r="AX329" s="30"/>
      <c r="AY329" s="30"/>
      <c r="AZ329" s="3"/>
      <c r="BA329" s="30"/>
      <c r="BB329" s="30"/>
      <c r="BC329" s="30"/>
      <c r="BD329" s="30"/>
      <c r="BE329" s="30"/>
      <c r="BF329" s="30" t="str">
        <f>IFERROR(VLOOKUP(Data_Power_app[[#This Row],[PRO ODER]],'Result'!H:J,3,0),"")</f>
        <v/>
      </c>
      <c r="BG329" s="11" t="str">
        <f>IFERROR(VLOOKUP(Data_Power_app[[#This Row],[PRO ODER]]&amp;"LAM",'Real Time'!A:E,4,0),"")</f>
        <v/>
      </c>
      <c r="BH3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9" s="30" t="str">
        <f>IFERROR(VLOOKUP(Data_Power_app[[#This Row],[PRO ODER]],'Xuất-Delay-SLT'!B:C,2,0),"")</f>
        <v/>
      </c>
      <c r="BJ329" s="30" t="str">
        <f>IFERROR(VLOOKUP(Data_Power_app[[#This Row],[PRO ODER]],'Plan Lean DC'!A:C,3,0),"")</f>
        <v/>
      </c>
      <c r="BK329" s="30" t="str">
        <f>IFERROR(VLOOKUP(Data_Power_app[[#This Row],[PRO ODER]]&amp;"LEAN_IN",'Real Time'!A:D,4,0),"")</f>
        <v/>
      </c>
      <c r="BL329" s="30" t="str" cm="1">
        <f t="array" ref="BL329">IFERROR(_xlfn.IFS(Data_Power_app[[#This Row],[LEANLINE PLAN]]="","",Data_Power_app[[#This Row],[LEANLINE (REALTIME)]]="","",SEARCH(RIGHT(Data_Power_app[[#This Row],[LEANLINE (REALTIME)]],1),Data_Power_app[[#This Row],[LEANLINE PLAN]],1)&gt;0,"True"),"False")</f>
        <v/>
      </c>
    </row>
    <row r="330" spans="1:64" x14ac:dyDescent="0.25">
      <c r="A330" s="33"/>
      <c r="B330" s="30"/>
      <c r="C330" s="30"/>
      <c r="D330" s="30"/>
      <c r="E330" s="30"/>
      <c r="F330" s="30"/>
      <c r="G330" s="30"/>
      <c r="H330" s="4"/>
      <c r="I330" s="30"/>
      <c r="J330" s="4"/>
      <c r="K330" s="4"/>
      <c r="L330" s="4"/>
      <c r="M330" s="4"/>
      <c r="N330" s="4"/>
      <c r="O330" s="4"/>
      <c r="P330" s="4"/>
      <c r="Q330" s="4"/>
      <c r="R330" s="4"/>
      <c r="S330" s="4"/>
      <c r="T330" s="4"/>
      <c r="U330" s="4"/>
      <c r="V330" s="4"/>
      <c r="W330" s="4"/>
      <c r="X330" s="4"/>
      <c r="Y330" s="4"/>
      <c r="Z330" s="4"/>
      <c r="AA330" s="4"/>
      <c r="AB330" s="4"/>
      <c r="AC330" s="4"/>
      <c r="AD330" s="4"/>
      <c r="AE330" s="4"/>
      <c r="AF330" s="4"/>
      <c r="AG330" s="30"/>
      <c r="AH330" s="30"/>
      <c r="AI330" s="30"/>
      <c r="AJ330" s="30"/>
      <c r="AK330" s="30"/>
      <c r="AL330" s="30"/>
      <c r="AM330" s="30"/>
      <c r="AN330" s="30"/>
      <c r="AO330" s="30"/>
      <c r="AP330" s="30"/>
      <c r="AQ330" s="30"/>
      <c r="AR330" s="30"/>
      <c r="AS330" s="30"/>
      <c r="AT330" s="30"/>
      <c r="AU330" s="30"/>
      <c r="AV330" s="30"/>
      <c r="AW330" s="30"/>
      <c r="AX330" s="30"/>
      <c r="AY330" s="30"/>
      <c r="AZ330" s="3"/>
      <c r="BA330" s="30"/>
      <c r="BB330" s="30"/>
      <c r="BC330" s="30"/>
      <c r="BD330" s="30"/>
      <c r="BE330" s="30"/>
      <c r="BF330" s="30" t="str">
        <f>IFERROR(VLOOKUP(Data_Power_app[[#This Row],[PRO ODER]],'Result'!H:J,3,0),"")</f>
        <v/>
      </c>
      <c r="BG330" s="11" t="str">
        <f>IFERROR(VLOOKUP(Data_Power_app[[#This Row],[PRO ODER]]&amp;"LAM",'Real Time'!A:E,4,0),"")</f>
        <v/>
      </c>
      <c r="BH3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0" s="30" t="str">
        <f>IFERROR(VLOOKUP(Data_Power_app[[#This Row],[PRO ODER]],'Xuất-Delay-SLT'!B:C,2,0),"")</f>
        <v/>
      </c>
      <c r="BJ330" s="30" t="str">
        <f>IFERROR(VLOOKUP(Data_Power_app[[#This Row],[PRO ODER]],'Plan Lean DC'!A:C,3,0),"")</f>
        <v/>
      </c>
      <c r="BK330" s="30" t="str">
        <f>IFERROR(VLOOKUP(Data_Power_app[[#This Row],[PRO ODER]]&amp;"LEAN_IN",'Real Time'!A:D,4,0),"")</f>
        <v/>
      </c>
      <c r="BL330" s="30" t="str" cm="1">
        <f t="array" ref="BL330">IFERROR(_xlfn.IFS(Data_Power_app[[#This Row],[LEANLINE PLAN]]="","",Data_Power_app[[#This Row],[LEANLINE (REALTIME)]]="","",SEARCH(RIGHT(Data_Power_app[[#This Row],[LEANLINE (REALTIME)]],1),Data_Power_app[[#This Row],[LEANLINE PLAN]],1)&gt;0,"True"),"False")</f>
        <v/>
      </c>
    </row>
    <row r="331" spans="1:64" x14ac:dyDescent="0.25">
      <c r="A331" s="33"/>
      <c r="B331" s="30"/>
      <c r="C331" s="30"/>
      <c r="D331" s="30"/>
      <c r="E331" s="30"/>
      <c r="F331" s="30"/>
      <c r="G331" s="30"/>
      <c r="H331" s="4"/>
      <c r="I331" s="30"/>
      <c r="J331" s="4"/>
      <c r="K331" s="4"/>
      <c r="L331" s="4"/>
      <c r="M331" s="4"/>
      <c r="N331" s="4"/>
      <c r="O331" s="4"/>
      <c r="P331" s="4"/>
      <c r="Q331" s="4"/>
      <c r="R331" s="4"/>
      <c r="S331" s="4"/>
      <c r="T331" s="4"/>
      <c r="U331" s="4"/>
      <c r="V331" s="4"/>
      <c r="W331" s="4"/>
      <c r="X331" s="4"/>
      <c r="Y331" s="4"/>
      <c r="Z331" s="4"/>
      <c r="AA331" s="4"/>
      <c r="AB331" s="4"/>
      <c r="AC331" s="4"/>
      <c r="AD331" s="4"/>
      <c r="AE331" s="4"/>
      <c r="AF331" s="4"/>
      <c r="AG331" s="30"/>
      <c r="AH331" s="30"/>
      <c r="AI331" s="30"/>
      <c r="AJ331" s="30"/>
      <c r="AK331" s="30"/>
      <c r="AL331" s="30"/>
      <c r="AM331" s="30"/>
      <c r="AN331" s="30"/>
      <c r="AO331" s="30"/>
      <c r="AP331" s="30"/>
      <c r="AQ331" s="30"/>
      <c r="AR331" s="30"/>
      <c r="AS331" s="30"/>
      <c r="AT331" s="30"/>
      <c r="AU331" s="30"/>
      <c r="AV331" s="30"/>
      <c r="AW331" s="30"/>
      <c r="AX331" s="30"/>
      <c r="AY331" s="30"/>
      <c r="AZ331" s="3"/>
      <c r="BA331" s="30"/>
      <c r="BB331" s="30"/>
      <c r="BC331" s="30"/>
      <c r="BD331" s="30"/>
      <c r="BE331" s="30"/>
      <c r="BF331" s="30" t="str">
        <f>IFERROR(VLOOKUP(Data_Power_app[[#This Row],[PRO ODER]],'Result'!H:J,3,0),"")</f>
        <v/>
      </c>
      <c r="BG331" s="11" t="str">
        <f>IFERROR(VLOOKUP(Data_Power_app[[#This Row],[PRO ODER]]&amp;"LAM",'Real Time'!A:E,4,0),"")</f>
        <v/>
      </c>
      <c r="BH3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1" s="30" t="str">
        <f>IFERROR(VLOOKUP(Data_Power_app[[#This Row],[PRO ODER]],'Xuất-Delay-SLT'!B:C,2,0),"")</f>
        <v/>
      </c>
      <c r="BJ331" s="30" t="str">
        <f>IFERROR(VLOOKUP(Data_Power_app[[#This Row],[PRO ODER]],'Plan Lean DC'!A:C,3,0),"")</f>
        <v/>
      </c>
      <c r="BK331" s="30" t="str">
        <f>IFERROR(VLOOKUP(Data_Power_app[[#This Row],[PRO ODER]]&amp;"LEAN_IN",'Real Time'!A:D,4,0),"")</f>
        <v/>
      </c>
      <c r="BL331" s="30" t="str" cm="1">
        <f t="array" ref="BL331">IFERROR(_xlfn.IFS(Data_Power_app[[#This Row],[LEANLINE PLAN]]="","",Data_Power_app[[#This Row],[LEANLINE (REALTIME)]]="","",SEARCH(RIGHT(Data_Power_app[[#This Row],[LEANLINE (REALTIME)]],1),Data_Power_app[[#This Row],[LEANLINE PLAN]],1)&gt;0,"True"),"False")</f>
        <v/>
      </c>
    </row>
    <row r="332" spans="1:64" x14ac:dyDescent="0.25">
      <c r="A332" s="33"/>
      <c r="B332" s="30"/>
      <c r="C332" s="30"/>
      <c r="D332" s="30"/>
      <c r="E332" s="30"/>
      <c r="F332" s="30"/>
      <c r="G332" s="30"/>
      <c r="H332" s="4"/>
      <c r="I332" s="30"/>
      <c r="J332" s="4"/>
      <c r="K332" s="4"/>
      <c r="L332" s="4"/>
      <c r="M332" s="4"/>
      <c r="N332" s="4"/>
      <c r="O332" s="4"/>
      <c r="P332" s="4"/>
      <c r="Q332" s="4"/>
      <c r="R332" s="4"/>
      <c r="S332" s="4"/>
      <c r="T332" s="4"/>
      <c r="U332" s="4"/>
      <c r="V332" s="4"/>
      <c r="W332" s="4"/>
      <c r="X332" s="4"/>
      <c r="Y332" s="4"/>
      <c r="Z332" s="4"/>
      <c r="AA332" s="4"/>
      <c r="AB332" s="4"/>
      <c r="AC332" s="4"/>
      <c r="AD332" s="4"/>
      <c r="AE332" s="4"/>
      <c r="AF332" s="4"/>
      <c r="AG332" s="30"/>
      <c r="AH332" s="30"/>
      <c r="AI332" s="30"/>
      <c r="AJ332" s="30"/>
      <c r="AK332" s="30"/>
      <c r="AL332" s="30"/>
      <c r="AM332" s="30"/>
      <c r="AN332" s="30"/>
      <c r="AO332" s="30"/>
      <c r="AP332" s="30"/>
      <c r="AQ332" s="30"/>
      <c r="AR332" s="30"/>
      <c r="AS332" s="30"/>
      <c r="AT332" s="30"/>
      <c r="AU332" s="30"/>
      <c r="AV332" s="30"/>
      <c r="AW332" s="30"/>
      <c r="AX332" s="30"/>
      <c r="AY332" s="30"/>
      <c r="AZ332" s="3"/>
      <c r="BA332" s="30"/>
      <c r="BB332" s="30"/>
      <c r="BC332" s="30"/>
      <c r="BD332" s="30"/>
      <c r="BE332" s="30"/>
      <c r="BF332" s="30" t="str">
        <f>IFERROR(VLOOKUP(Data_Power_app[[#This Row],[PRO ODER]],'Result'!H:J,3,0),"")</f>
        <v/>
      </c>
      <c r="BG332" s="11" t="str">
        <f>IFERROR(VLOOKUP(Data_Power_app[[#This Row],[PRO ODER]]&amp;"LAM",'Real Time'!A:E,4,0),"")</f>
        <v/>
      </c>
      <c r="BH3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2" s="30" t="str">
        <f>IFERROR(VLOOKUP(Data_Power_app[[#This Row],[PRO ODER]],'Xuất-Delay-SLT'!B:C,2,0),"")</f>
        <v/>
      </c>
      <c r="BJ332" s="30" t="str">
        <f>IFERROR(VLOOKUP(Data_Power_app[[#This Row],[PRO ODER]],'Plan Lean DC'!A:C,3,0),"")</f>
        <v/>
      </c>
      <c r="BK332" s="30" t="str">
        <f>IFERROR(VLOOKUP(Data_Power_app[[#This Row],[PRO ODER]]&amp;"LEAN_IN",'Real Time'!A:D,4,0),"")</f>
        <v/>
      </c>
      <c r="BL332" s="30" t="str" cm="1">
        <f t="array" ref="BL332">IFERROR(_xlfn.IFS(Data_Power_app[[#This Row],[LEANLINE PLAN]]="","",Data_Power_app[[#This Row],[LEANLINE (REALTIME)]]="","",SEARCH(RIGHT(Data_Power_app[[#This Row],[LEANLINE (REALTIME)]],1),Data_Power_app[[#This Row],[LEANLINE PLAN]],1)&gt;0,"True"),"False")</f>
        <v/>
      </c>
    </row>
    <row r="333" spans="1:64" x14ac:dyDescent="0.25">
      <c r="A333" s="33"/>
      <c r="B333" s="30"/>
      <c r="C333" s="30"/>
      <c r="D333" s="30"/>
      <c r="E333" s="30"/>
      <c r="F333" s="30"/>
      <c r="G333" s="30"/>
      <c r="H333" s="4"/>
      <c r="I333" s="30"/>
      <c r="J333" s="4"/>
      <c r="K333" s="4"/>
      <c r="L333" s="4"/>
      <c r="M333" s="4"/>
      <c r="N333" s="4"/>
      <c r="O333" s="4"/>
      <c r="P333" s="4"/>
      <c r="Q333" s="4"/>
      <c r="R333" s="4"/>
      <c r="S333" s="4"/>
      <c r="T333" s="4"/>
      <c r="U333" s="4"/>
      <c r="V333" s="4"/>
      <c r="W333" s="4"/>
      <c r="X333" s="4"/>
      <c r="Y333" s="4"/>
      <c r="Z333" s="4"/>
      <c r="AA333" s="4"/>
      <c r="AB333" s="4"/>
      <c r="AC333" s="4"/>
      <c r="AD333" s="4"/>
      <c r="AE333" s="4"/>
      <c r="AF333" s="4"/>
      <c r="AG333" s="30"/>
      <c r="AH333" s="30"/>
      <c r="AI333" s="30"/>
      <c r="AJ333" s="30"/>
      <c r="AK333" s="30"/>
      <c r="AL333" s="30"/>
      <c r="AM333" s="30"/>
      <c r="AN333" s="30"/>
      <c r="AO333" s="30"/>
      <c r="AP333" s="30"/>
      <c r="AQ333" s="30"/>
      <c r="AR333" s="30"/>
      <c r="AS333" s="30"/>
      <c r="AT333" s="30"/>
      <c r="AU333" s="30"/>
      <c r="AV333" s="30"/>
      <c r="AW333" s="30"/>
      <c r="AX333" s="30"/>
      <c r="AY333" s="30"/>
      <c r="AZ333" s="3"/>
      <c r="BA333" s="30"/>
      <c r="BB333" s="30"/>
      <c r="BC333" s="30"/>
      <c r="BD333" s="30"/>
      <c r="BE333" s="30"/>
      <c r="BF333" s="30" t="str">
        <f>IFERROR(VLOOKUP(Data_Power_app[[#This Row],[PRO ODER]],'Result'!H:J,3,0),"")</f>
        <v/>
      </c>
      <c r="BG333" s="11" t="str">
        <f>IFERROR(VLOOKUP(Data_Power_app[[#This Row],[PRO ODER]]&amp;"LAM",'Real Time'!A:E,4,0),"")</f>
        <v/>
      </c>
      <c r="BH3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3" s="30" t="str">
        <f>IFERROR(VLOOKUP(Data_Power_app[[#This Row],[PRO ODER]],'Xuất-Delay-SLT'!B:C,2,0),"")</f>
        <v/>
      </c>
      <c r="BJ333" s="30" t="str">
        <f>IFERROR(VLOOKUP(Data_Power_app[[#This Row],[PRO ODER]],'Plan Lean DC'!A:C,3,0),"")</f>
        <v/>
      </c>
      <c r="BK333" s="30" t="str">
        <f>IFERROR(VLOOKUP(Data_Power_app[[#This Row],[PRO ODER]]&amp;"LEAN_IN",'Real Time'!A:D,4,0),"")</f>
        <v/>
      </c>
      <c r="BL333" s="30" t="str" cm="1">
        <f t="array" ref="BL333">IFERROR(_xlfn.IFS(Data_Power_app[[#This Row],[LEANLINE PLAN]]="","",Data_Power_app[[#This Row],[LEANLINE (REALTIME)]]="","",SEARCH(RIGHT(Data_Power_app[[#This Row],[LEANLINE (REALTIME)]],1),Data_Power_app[[#This Row],[LEANLINE PLAN]],1)&gt;0,"True"),"False")</f>
        <v/>
      </c>
    </row>
    <row r="334" spans="1:64" x14ac:dyDescent="0.25">
      <c r="A334" s="33"/>
      <c r="B334" s="30"/>
      <c r="C334" s="30"/>
      <c r="D334" s="30"/>
      <c r="E334" s="30"/>
      <c r="F334" s="30"/>
      <c r="G334" s="30"/>
      <c r="H334" s="4"/>
      <c r="I334" s="30"/>
      <c r="J334" s="4"/>
      <c r="K334" s="4"/>
      <c r="L334" s="4"/>
      <c r="M334" s="4"/>
      <c r="N334" s="4"/>
      <c r="O334" s="4"/>
      <c r="P334" s="4"/>
      <c r="Q334" s="4"/>
      <c r="R334" s="4"/>
      <c r="S334" s="4"/>
      <c r="T334" s="4"/>
      <c r="U334" s="4"/>
      <c r="V334" s="4"/>
      <c r="W334" s="4"/>
      <c r="X334" s="4"/>
      <c r="Y334" s="4"/>
      <c r="Z334" s="4"/>
      <c r="AA334" s="4"/>
      <c r="AB334" s="4"/>
      <c r="AC334" s="4"/>
      <c r="AD334" s="4"/>
      <c r="AE334" s="4"/>
      <c r="AF334" s="4"/>
      <c r="AG334" s="30"/>
      <c r="AH334" s="30"/>
      <c r="AI334" s="30"/>
      <c r="AJ334" s="30"/>
      <c r="AK334" s="30"/>
      <c r="AL334" s="30"/>
      <c r="AM334" s="30"/>
      <c r="AN334" s="30"/>
      <c r="AO334" s="30"/>
      <c r="AP334" s="30"/>
      <c r="AQ334" s="30"/>
      <c r="AR334" s="30"/>
      <c r="AS334" s="30"/>
      <c r="AT334" s="30"/>
      <c r="AU334" s="30"/>
      <c r="AV334" s="30"/>
      <c r="AW334" s="30"/>
      <c r="AX334" s="30"/>
      <c r="AY334" s="30"/>
      <c r="AZ334" s="3"/>
      <c r="BA334" s="30"/>
      <c r="BB334" s="30"/>
      <c r="BC334" s="30"/>
      <c r="BD334" s="30"/>
      <c r="BE334" s="30"/>
      <c r="BF334" s="30" t="str">
        <f>IFERROR(VLOOKUP(Data_Power_app[[#This Row],[PRO ODER]],'Result'!H:J,3,0),"")</f>
        <v/>
      </c>
      <c r="BG334" s="11" t="str">
        <f>IFERROR(VLOOKUP(Data_Power_app[[#This Row],[PRO ODER]]&amp;"LAM",'Real Time'!A:E,4,0),"")</f>
        <v/>
      </c>
      <c r="BH3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4" s="30" t="str">
        <f>IFERROR(VLOOKUP(Data_Power_app[[#This Row],[PRO ODER]],'Xuất-Delay-SLT'!B:C,2,0),"")</f>
        <v/>
      </c>
      <c r="BJ334" s="30" t="str">
        <f>IFERROR(VLOOKUP(Data_Power_app[[#This Row],[PRO ODER]],'Plan Lean DC'!A:C,3,0),"")</f>
        <v/>
      </c>
      <c r="BK334" s="30" t="str">
        <f>IFERROR(VLOOKUP(Data_Power_app[[#This Row],[PRO ODER]]&amp;"LEAN_IN",'Real Time'!A:D,4,0),"")</f>
        <v/>
      </c>
      <c r="BL334" s="30" t="str" cm="1">
        <f t="array" ref="BL334">IFERROR(_xlfn.IFS(Data_Power_app[[#This Row],[LEANLINE PLAN]]="","",Data_Power_app[[#This Row],[LEANLINE (REALTIME)]]="","",SEARCH(RIGHT(Data_Power_app[[#This Row],[LEANLINE (REALTIME)]],1),Data_Power_app[[#This Row],[LEANLINE PLAN]],1)&gt;0,"True"),"False")</f>
        <v/>
      </c>
    </row>
    <row r="335" spans="1:64" x14ac:dyDescent="0.25">
      <c r="A335" s="33"/>
      <c r="B335" s="30"/>
      <c r="C335" s="30"/>
      <c r="D335" s="30"/>
      <c r="E335" s="30"/>
      <c r="F335" s="30"/>
      <c r="G335" s="30"/>
      <c r="H335" s="4"/>
      <c r="I335" s="30"/>
      <c r="J335" s="4"/>
      <c r="K335" s="4"/>
      <c r="L335" s="4"/>
      <c r="M335" s="4"/>
      <c r="N335" s="4"/>
      <c r="O335" s="4"/>
      <c r="P335" s="4"/>
      <c r="Q335" s="4"/>
      <c r="R335" s="4"/>
      <c r="S335" s="4"/>
      <c r="T335" s="4"/>
      <c r="U335" s="4"/>
      <c r="V335" s="4"/>
      <c r="W335" s="4"/>
      <c r="X335" s="4"/>
      <c r="Y335" s="4"/>
      <c r="Z335" s="4"/>
      <c r="AA335" s="4"/>
      <c r="AB335" s="4"/>
      <c r="AC335" s="4"/>
      <c r="AD335" s="4"/>
      <c r="AE335" s="4"/>
      <c r="AF335" s="4"/>
      <c r="AG335" s="30"/>
      <c r="AH335" s="30"/>
      <c r="AI335" s="30"/>
      <c r="AJ335" s="30"/>
      <c r="AK335" s="30"/>
      <c r="AL335" s="30"/>
      <c r="AM335" s="30"/>
      <c r="AN335" s="30"/>
      <c r="AO335" s="30"/>
      <c r="AP335" s="30"/>
      <c r="AQ335" s="30"/>
      <c r="AR335" s="30"/>
      <c r="AS335" s="30"/>
      <c r="AT335" s="30"/>
      <c r="AU335" s="30"/>
      <c r="AV335" s="30"/>
      <c r="AW335" s="30"/>
      <c r="AX335" s="30"/>
      <c r="AY335" s="30"/>
      <c r="AZ335" s="3"/>
      <c r="BA335" s="30"/>
      <c r="BB335" s="30"/>
      <c r="BC335" s="30"/>
      <c r="BD335" s="30"/>
      <c r="BE335" s="30"/>
      <c r="BF335" s="30" t="str">
        <f>IFERROR(VLOOKUP(Data_Power_app[[#This Row],[PRO ODER]],'Result'!H:J,3,0),"")</f>
        <v/>
      </c>
      <c r="BG335" s="11" t="str">
        <f>IFERROR(VLOOKUP(Data_Power_app[[#This Row],[PRO ODER]]&amp;"LAM",'Real Time'!A:E,4,0),"")</f>
        <v/>
      </c>
      <c r="BH3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5" s="30" t="str">
        <f>IFERROR(VLOOKUP(Data_Power_app[[#This Row],[PRO ODER]],'Xuất-Delay-SLT'!B:C,2,0),"")</f>
        <v/>
      </c>
      <c r="BJ335" s="30" t="str">
        <f>IFERROR(VLOOKUP(Data_Power_app[[#This Row],[PRO ODER]],'Plan Lean DC'!A:C,3,0),"")</f>
        <v/>
      </c>
      <c r="BK335" s="30" t="str">
        <f>IFERROR(VLOOKUP(Data_Power_app[[#This Row],[PRO ODER]]&amp;"LEAN_IN",'Real Time'!A:D,4,0),"")</f>
        <v/>
      </c>
      <c r="BL335" s="30" t="str" cm="1">
        <f t="array" ref="BL335">IFERROR(_xlfn.IFS(Data_Power_app[[#This Row],[LEANLINE PLAN]]="","",Data_Power_app[[#This Row],[LEANLINE (REALTIME)]]="","",SEARCH(RIGHT(Data_Power_app[[#This Row],[LEANLINE (REALTIME)]],1),Data_Power_app[[#This Row],[LEANLINE PLAN]],1)&gt;0,"True"),"False")</f>
        <v/>
      </c>
    </row>
    <row r="336" spans="1:64" x14ac:dyDescent="0.25">
      <c r="A336" s="33"/>
      <c r="B336" s="30"/>
      <c r="C336" s="30"/>
      <c r="D336" s="30"/>
      <c r="E336" s="30"/>
      <c r="F336" s="30"/>
      <c r="G336" s="30"/>
      <c r="H336" s="4"/>
      <c r="I336" s="30"/>
      <c r="J336" s="4"/>
      <c r="K336" s="4"/>
      <c r="L336" s="4"/>
      <c r="M336" s="4"/>
      <c r="N336" s="4"/>
      <c r="O336" s="4"/>
      <c r="P336" s="4"/>
      <c r="Q336" s="4"/>
      <c r="R336" s="4"/>
      <c r="S336" s="4"/>
      <c r="T336" s="4"/>
      <c r="U336" s="4"/>
      <c r="V336" s="4"/>
      <c r="W336" s="4"/>
      <c r="X336" s="4"/>
      <c r="Y336" s="4"/>
      <c r="Z336" s="4"/>
      <c r="AA336" s="4"/>
      <c r="AB336" s="4"/>
      <c r="AC336" s="4"/>
      <c r="AD336" s="4"/>
      <c r="AE336" s="4"/>
      <c r="AF336" s="4"/>
      <c r="AG336" s="30"/>
      <c r="AH336" s="30"/>
      <c r="AI336" s="30"/>
      <c r="AJ336" s="30"/>
      <c r="AK336" s="30"/>
      <c r="AL336" s="30"/>
      <c r="AM336" s="30"/>
      <c r="AN336" s="30"/>
      <c r="AO336" s="30"/>
      <c r="AP336" s="30"/>
      <c r="AQ336" s="30"/>
      <c r="AR336" s="30"/>
      <c r="AS336" s="30"/>
      <c r="AT336" s="30"/>
      <c r="AU336" s="30"/>
      <c r="AV336" s="30"/>
      <c r="AW336" s="30"/>
      <c r="AX336" s="30"/>
      <c r="AY336" s="30"/>
      <c r="AZ336" s="3"/>
      <c r="BA336" s="30"/>
      <c r="BB336" s="30"/>
      <c r="BC336" s="30"/>
      <c r="BD336" s="30"/>
      <c r="BE336" s="30"/>
      <c r="BF336" s="30" t="str">
        <f>IFERROR(VLOOKUP(Data_Power_app[[#This Row],[PRO ODER]],'Result'!H:J,3,0),"")</f>
        <v/>
      </c>
      <c r="BG336" s="11" t="str">
        <f>IFERROR(VLOOKUP(Data_Power_app[[#This Row],[PRO ODER]]&amp;"LAM",'Real Time'!A:E,4,0),"")</f>
        <v/>
      </c>
      <c r="BH3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6" s="30" t="str">
        <f>IFERROR(VLOOKUP(Data_Power_app[[#This Row],[PRO ODER]],'Xuất-Delay-SLT'!B:C,2,0),"")</f>
        <v/>
      </c>
      <c r="BJ336" s="30" t="str">
        <f>IFERROR(VLOOKUP(Data_Power_app[[#This Row],[PRO ODER]],'Plan Lean DC'!A:C,3,0),"")</f>
        <v/>
      </c>
      <c r="BK336" s="30" t="str">
        <f>IFERROR(VLOOKUP(Data_Power_app[[#This Row],[PRO ODER]]&amp;"LEAN_IN",'Real Time'!A:D,4,0),"")</f>
        <v/>
      </c>
      <c r="BL336" s="30" t="str" cm="1">
        <f t="array" ref="BL336">IFERROR(_xlfn.IFS(Data_Power_app[[#This Row],[LEANLINE PLAN]]="","",Data_Power_app[[#This Row],[LEANLINE (REALTIME)]]="","",SEARCH(RIGHT(Data_Power_app[[#This Row],[LEANLINE (REALTIME)]],1),Data_Power_app[[#This Row],[LEANLINE PLAN]],1)&gt;0,"True"),"False")</f>
        <v/>
      </c>
    </row>
    <row r="337" spans="1:64" x14ac:dyDescent="0.25">
      <c r="A337" s="33"/>
      <c r="B337" s="30"/>
      <c r="C337" s="30"/>
      <c r="D337" s="30"/>
      <c r="E337" s="30"/>
      <c r="F337" s="30"/>
      <c r="G337" s="30"/>
      <c r="H337" s="4"/>
      <c r="I337" s="30"/>
      <c r="J337" s="4"/>
      <c r="K337" s="4"/>
      <c r="L337" s="4"/>
      <c r="M337" s="4"/>
      <c r="N337" s="4"/>
      <c r="O337" s="4"/>
      <c r="P337" s="4"/>
      <c r="Q337" s="4"/>
      <c r="R337" s="4"/>
      <c r="S337" s="4"/>
      <c r="T337" s="4"/>
      <c r="U337" s="4"/>
      <c r="V337" s="4"/>
      <c r="W337" s="4"/>
      <c r="X337" s="4"/>
      <c r="Y337" s="4"/>
      <c r="Z337" s="4"/>
      <c r="AA337" s="4"/>
      <c r="AB337" s="4"/>
      <c r="AC337" s="4"/>
      <c r="AD337" s="4"/>
      <c r="AE337" s="4"/>
      <c r="AF337" s="4"/>
      <c r="AG337" s="30"/>
      <c r="AH337" s="30"/>
      <c r="AI337" s="30"/>
      <c r="AJ337" s="30"/>
      <c r="AK337" s="30"/>
      <c r="AL337" s="30"/>
      <c r="AM337" s="30"/>
      <c r="AN337" s="30"/>
      <c r="AO337" s="30"/>
      <c r="AP337" s="30"/>
      <c r="AQ337" s="30"/>
      <c r="AR337" s="30"/>
      <c r="AS337" s="30"/>
      <c r="AT337" s="30"/>
      <c r="AU337" s="30"/>
      <c r="AV337" s="30"/>
      <c r="AW337" s="30"/>
      <c r="AX337" s="30"/>
      <c r="AY337" s="30"/>
      <c r="AZ337" s="3"/>
      <c r="BA337" s="30"/>
      <c r="BB337" s="30"/>
      <c r="BC337" s="30"/>
      <c r="BD337" s="30"/>
      <c r="BE337" s="30"/>
      <c r="BF337" s="30" t="str">
        <f>IFERROR(VLOOKUP(Data_Power_app[[#This Row],[PRO ODER]],'Result'!H:J,3,0),"")</f>
        <v/>
      </c>
      <c r="BG337" s="11" t="str">
        <f>IFERROR(VLOOKUP(Data_Power_app[[#This Row],[PRO ODER]]&amp;"LAM",'Real Time'!A:E,4,0),"")</f>
        <v/>
      </c>
      <c r="BH3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7" s="30" t="str">
        <f>IFERROR(VLOOKUP(Data_Power_app[[#This Row],[PRO ODER]],'Xuất-Delay-SLT'!B:C,2,0),"")</f>
        <v/>
      </c>
      <c r="BJ337" s="30" t="str">
        <f>IFERROR(VLOOKUP(Data_Power_app[[#This Row],[PRO ODER]],'Plan Lean DC'!A:C,3,0),"")</f>
        <v/>
      </c>
      <c r="BK337" s="30" t="str">
        <f>IFERROR(VLOOKUP(Data_Power_app[[#This Row],[PRO ODER]]&amp;"LEAN_IN",'Real Time'!A:D,4,0),"")</f>
        <v/>
      </c>
      <c r="BL337" s="30" t="str" cm="1">
        <f t="array" ref="BL337">IFERROR(_xlfn.IFS(Data_Power_app[[#This Row],[LEANLINE PLAN]]="","",Data_Power_app[[#This Row],[LEANLINE (REALTIME)]]="","",SEARCH(RIGHT(Data_Power_app[[#This Row],[LEANLINE (REALTIME)]],1),Data_Power_app[[#This Row],[LEANLINE PLAN]],1)&gt;0,"True"),"False")</f>
        <v/>
      </c>
    </row>
    <row r="338" spans="1:64" x14ac:dyDescent="0.25">
      <c r="A338" s="33"/>
      <c r="B338" s="30"/>
      <c r="C338" s="30"/>
      <c r="D338" s="30"/>
      <c r="E338" s="30"/>
      <c r="F338" s="30"/>
      <c r="G338" s="30"/>
      <c r="H338" s="4"/>
      <c r="I338" s="30"/>
      <c r="J338" s="4"/>
      <c r="K338" s="4"/>
      <c r="L338" s="4"/>
      <c r="M338" s="4"/>
      <c r="N338" s="4"/>
      <c r="O338" s="4"/>
      <c r="P338" s="4"/>
      <c r="Q338" s="4"/>
      <c r="R338" s="4"/>
      <c r="S338" s="4"/>
      <c r="T338" s="4"/>
      <c r="U338" s="4"/>
      <c r="V338" s="4"/>
      <c r="W338" s="4"/>
      <c r="X338" s="4"/>
      <c r="Y338" s="4"/>
      <c r="Z338" s="4"/>
      <c r="AA338" s="4"/>
      <c r="AB338" s="4"/>
      <c r="AC338" s="4"/>
      <c r="AD338" s="4"/>
      <c r="AE338" s="4"/>
      <c r="AF338" s="4"/>
      <c r="AG338" s="30"/>
      <c r="AH338" s="30"/>
      <c r="AI338" s="30"/>
      <c r="AJ338" s="30"/>
      <c r="AK338" s="30"/>
      <c r="AL338" s="30"/>
      <c r="AM338" s="30"/>
      <c r="AN338" s="30"/>
      <c r="AO338" s="30"/>
      <c r="AP338" s="30"/>
      <c r="AQ338" s="30"/>
      <c r="AR338" s="30"/>
      <c r="AS338" s="30"/>
      <c r="AT338" s="30"/>
      <c r="AU338" s="30"/>
      <c r="AV338" s="30"/>
      <c r="AW338" s="30"/>
      <c r="AX338" s="30"/>
      <c r="AY338" s="30"/>
      <c r="AZ338" s="3"/>
      <c r="BA338" s="30"/>
      <c r="BB338" s="30"/>
      <c r="BC338" s="30"/>
      <c r="BD338" s="30"/>
      <c r="BE338" s="30"/>
      <c r="BF338" s="30" t="str">
        <f>IFERROR(VLOOKUP(Data_Power_app[[#This Row],[PRO ODER]],'Result'!H:J,3,0),"")</f>
        <v/>
      </c>
      <c r="BG338" s="11" t="str">
        <f>IFERROR(VLOOKUP(Data_Power_app[[#This Row],[PRO ODER]]&amp;"LAM",'Real Time'!A:E,4,0),"")</f>
        <v/>
      </c>
      <c r="BH3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8" s="30" t="str">
        <f>IFERROR(VLOOKUP(Data_Power_app[[#This Row],[PRO ODER]],'Xuất-Delay-SLT'!B:C,2,0),"")</f>
        <v/>
      </c>
      <c r="BJ338" s="30" t="str">
        <f>IFERROR(VLOOKUP(Data_Power_app[[#This Row],[PRO ODER]],'Plan Lean DC'!A:C,3,0),"")</f>
        <v/>
      </c>
      <c r="BK338" s="30" t="str">
        <f>IFERROR(VLOOKUP(Data_Power_app[[#This Row],[PRO ODER]]&amp;"LEAN_IN",'Real Time'!A:D,4,0),"")</f>
        <v/>
      </c>
      <c r="BL338" s="30" t="str" cm="1">
        <f t="array" ref="BL338">IFERROR(_xlfn.IFS(Data_Power_app[[#This Row],[LEANLINE PLAN]]="","",Data_Power_app[[#This Row],[LEANLINE (REALTIME)]]="","",SEARCH(RIGHT(Data_Power_app[[#This Row],[LEANLINE (REALTIME)]],1),Data_Power_app[[#This Row],[LEANLINE PLAN]],1)&gt;0,"True"),"False")</f>
        <v/>
      </c>
    </row>
    <row r="339" spans="1:64" x14ac:dyDescent="0.25">
      <c r="A339" s="33"/>
      <c r="B339" s="30"/>
      <c r="C339" s="30"/>
      <c r="D339" s="30"/>
      <c r="E339" s="30"/>
      <c r="F339" s="30"/>
      <c r="G339" s="30"/>
      <c r="H339" s="4"/>
      <c r="I339" s="30"/>
      <c r="J339" s="4"/>
      <c r="K339" s="4"/>
      <c r="L339" s="4"/>
      <c r="M339" s="4"/>
      <c r="N339" s="4"/>
      <c r="O339" s="4"/>
      <c r="P339" s="4"/>
      <c r="Q339" s="4"/>
      <c r="R339" s="4"/>
      <c r="S339" s="4"/>
      <c r="T339" s="4"/>
      <c r="U339" s="4"/>
      <c r="V339" s="4"/>
      <c r="W339" s="4"/>
      <c r="X339" s="4"/>
      <c r="Y339" s="4"/>
      <c r="Z339" s="4"/>
      <c r="AA339" s="4"/>
      <c r="AB339" s="4"/>
      <c r="AC339" s="4"/>
      <c r="AD339" s="4"/>
      <c r="AE339" s="4"/>
      <c r="AF339" s="4"/>
      <c r="AG339" s="30"/>
      <c r="AH339" s="30"/>
      <c r="AI339" s="30"/>
      <c r="AJ339" s="30"/>
      <c r="AK339" s="30"/>
      <c r="AL339" s="30"/>
      <c r="AM339" s="30"/>
      <c r="AN339" s="30"/>
      <c r="AO339" s="30"/>
      <c r="AP339" s="30"/>
      <c r="AQ339" s="30"/>
      <c r="AR339" s="30"/>
      <c r="AS339" s="30"/>
      <c r="AT339" s="30"/>
      <c r="AU339" s="30"/>
      <c r="AV339" s="30"/>
      <c r="AW339" s="30"/>
      <c r="AX339" s="30"/>
      <c r="AY339" s="30"/>
      <c r="AZ339" s="3"/>
      <c r="BA339" s="30"/>
      <c r="BB339" s="30"/>
      <c r="BC339" s="30"/>
      <c r="BD339" s="30"/>
      <c r="BE339" s="30"/>
      <c r="BF339" s="30" t="str">
        <f>IFERROR(VLOOKUP(Data_Power_app[[#This Row],[PRO ODER]],'Result'!H:J,3,0),"")</f>
        <v/>
      </c>
      <c r="BG339" s="11" t="str">
        <f>IFERROR(VLOOKUP(Data_Power_app[[#This Row],[PRO ODER]]&amp;"LAM",'Real Time'!A:E,4,0),"")</f>
        <v/>
      </c>
      <c r="BH3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9" s="30" t="str">
        <f>IFERROR(VLOOKUP(Data_Power_app[[#This Row],[PRO ODER]],'Xuất-Delay-SLT'!B:C,2,0),"")</f>
        <v/>
      </c>
      <c r="BJ339" s="30" t="str">
        <f>IFERROR(VLOOKUP(Data_Power_app[[#This Row],[PRO ODER]],'Plan Lean DC'!A:C,3,0),"")</f>
        <v/>
      </c>
      <c r="BK339" s="30" t="str">
        <f>IFERROR(VLOOKUP(Data_Power_app[[#This Row],[PRO ODER]]&amp;"LEAN_IN",'Real Time'!A:D,4,0),"")</f>
        <v/>
      </c>
      <c r="BL339" s="30" t="str" cm="1">
        <f t="array" ref="BL339">IFERROR(_xlfn.IFS(Data_Power_app[[#This Row],[LEANLINE PLAN]]="","",Data_Power_app[[#This Row],[LEANLINE (REALTIME)]]="","",SEARCH(RIGHT(Data_Power_app[[#This Row],[LEANLINE (REALTIME)]],1),Data_Power_app[[#This Row],[LEANLINE PLAN]],1)&gt;0,"True"),"False")</f>
        <v/>
      </c>
    </row>
    <row r="340" spans="1:64" x14ac:dyDescent="0.25">
      <c r="A340" s="33"/>
      <c r="B340" s="30"/>
      <c r="C340" s="30"/>
      <c r="D340" s="30"/>
      <c r="E340" s="30"/>
      <c r="F340" s="30"/>
      <c r="G340" s="30"/>
      <c r="H340" s="4"/>
      <c r="I340" s="30"/>
      <c r="J340" s="4"/>
      <c r="K340" s="4"/>
      <c r="L340" s="4"/>
      <c r="M340" s="4"/>
      <c r="N340" s="4"/>
      <c r="O340" s="4"/>
      <c r="P340" s="4"/>
      <c r="Q340" s="4"/>
      <c r="R340" s="4"/>
      <c r="S340" s="4"/>
      <c r="T340" s="4"/>
      <c r="U340" s="4"/>
      <c r="V340" s="4"/>
      <c r="W340" s="4"/>
      <c r="X340" s="4"/>
      <c r="Y340" s="4"/>
      <c r="Z340" s="4"/>
      <c r="AA340" s="4"/>
      <c r="AB340" s="4"/>
      <c r="AC340" s="4"/>
      <c r="AD340" s="4"/>
      <c r="AE340" s="4"/>
      <c r="AF340" s="4"/>
      <c r="AG340" s="30"/>
      <c r="AH340" s="30"/>
      <c r="AI340" s="30"/>
      <c r="AJ340" s="30"/>
      <c r="AK340" s="30"/>
      <c r="AL340" s="30"/>
      <c r="AM340" s="30"/>
      <c r="AN340" s="30"/>
      <c r="AO340" s="30"/>
      <c r="AP340" s="30"/>
      <c r="AQ340" s="30"/>
      <c r="AR340" s="30"/>
      <c r="AS340" s="30"/>
      <c r="AT340" s="30"/>
      <c r="AU340" s="30"/>
      <c r="AV340" s="30"/>
      <c r="AW340" s="30"/>
      <c r="AX340" s="30"/>
      <c r="AY340" s="30"/>
      <c r="AZ340" s="3"/>
      <c r="BA340" s="30"/>
      <c r="BB340" s="30"/>
      <c r="BC340" s="30"/>
      <c r="BD340" s="30"/>
      <c r="BE340" s="30"/>
      <c r="BF340" s="30" t="str">
        <f>IFERROR(VLOOKUP(Data_Power_app[[#This Row],[PRO ODER]],'Result'!H:J,3,0),"")</f>
        <v/>
      </c>
      <c r="BG340" s="11" t="str">
        <f>IFERROR(VLOOKUP(Data_Power_app[[#This Row],[PRO ODER]]&amp;"LAM",'Real Time'!A:E,4,0),"")</f>
        <v/>
      </c>
      <c r="BH3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0" s="30" t="str">
        <f>IFERROR(VLOOKUP(Data_Power_app[[#This Row],[PRO ODER]],'Xuất-Delay-SLT'!B:C,2,0),"")</f>
        <v/>
      </c>
      <c r="BJ340" s="30" t="str">
        <f>IFERROR(VLOOKUP(Data_Power_app[[#This Row],[PRO ODER]],'Plan Lean DC'!A:C,3,0),"")</f>
        <v/>
      </c>
      <c r="BK340" s="30" t="str">
        <f>IFERROR(VLOOKUP(Data_Power_app[[#This Row],[PRO ODER]]&amp;"LEAN_IN",'Real Time'!A:D,4,0),"")</f>
        <v/>
      </c>
      <c r="BL340" s="30" t="str" cm="1">
        <f t="array" ref="BL340">IFERROR(_xlfn.IFS(Data_Power_app[[#This Row],[LEANLINE PLAN]]="","",Data_Power_app[[#This Row],[LEANLINE (REALTIME)]]="","",SEARCH(RIGHT(Data_Power_app[[#This Row],[LEANLINE (REALTIME)]],1),Data_Power_app[[#This Row],[LEANLINE PLAN]],1)&gt;0,"True"),"False")</f>
        <v/>
      </c>
    </row>
    <row r="341" spans="1:64" x14ac:dyDescent="0.25">
      <c r="A341" s="33"/>
      <c r="B341" s="30"/>
      <c r="C341" s="30"/>
      <c r="D341" s="30"/>
      <c r="E341" s="30"/>
      <c r="F341" s="30"/>
      <c r="G341" s="30"/>
      <c r="H341" s="4"/>
      <c r="I341" s="30"/>
      <c r="J341" s="4"/>
      <c r="K341" s="4"/>
      <c r="L341" s="4"/>
      <c r="M341" s="4"/>
      <c r="N341" s="4"/>
      <c r="O341" s="4"/>
      <c r="P341" s="4"/>
      <c r="Q341" s="4"/>
      <c r="R341" s="4"/>
      <c r="S341" s="4"/>
      <c r="T341" s="4"/>
      <c r="U341" s="4"/>
      <c r="V341" s="4"/>
      <c r="W341" s="4"/>
      <c r="X341" s="4"/>
      <c r="Y341" s="4"/>
      <c r="Z341" s="4"/>
      <c r="AA341" s="4"/>
      <c r="AB341" s="4"/>
      <c r="AC341" s="4"/>
      <c r="AD341" s="4"/>
      <c r="AE341" s="4"/>
      <c r="AF341" s="4"/>
      <c r="AG341" s="30"/>
      <c r="AH341" s="30"/>
      <c r="AI341" s="30"/>
      <c r="AJ341" s="30"/>
      <c r="AK341" s="30"/>
      <c r="AL341" s="30"/>
      <c r="AM341" s="30"/>
      <c r="AN341" s="30"/>
      <c r="AO341" s="30"/>
      <c r="AP341" s="30"/>
      <c r="AQ341" s="30"/>
      <c r="AR341" s="30"/>
      <c r="AS341" s="30"/>
      <c r="AT341" s="30"/>
      <c r="AU341" s="30"/>
      <c r="AV341" s="30"/>
      <c r="AW341" s="30"/>
      <c r="AX341" s="30"/>
      <c r="AY341" s="30"/>
      <c r="AZ341" s="3"/>
      <c r="BA341" s="30"/>
      <c r="BB341" s="30"/>
      <c r="BC341" s="30"/>
      <c r="BD341" s="30"/>
      <c r="BE341" s="30"/>
      <c r="BF341" s="30" t="str">
        <f>IFERROR(VLOOKUP(Data_Power_app[[#This Row],[PRO ODER]],'Result'!H:J,3,0),"")</f>
        <v/>
      </c>
      <c r="BG341" s="11" t="str">
        <f>IFERROR(VLOOKUP(Data_Power_app[[#This Row],[PRO ODER]]&amp;"LAM",'Real Time'!A:E,4,0),"")</f>
        <v/>
      </c>
      <c r="BH3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1" s="30" t="str">
        <f>IFERROR(VLOOKUP(Data_Power_app[[#This Row],[PRO ODER]],'Xuất-Delay-SLT'!B:C,2,0),"")</f>
        <v/>
      </c>
      <c r="BJ341" s="30" t="str">
        <f>IFERROR(VLOOKUP(Data_Power_app[[#This Row],[PRO ODER]],'Plan Lean DC'!A:C,3,0),"")</f>
        <v/>
      </c>
      <c r="BK341" s="30" t="str">
        <f>IFERROR(VLOOKUP(Data_Power_app[[#This Row],[PRO ODER]]&amp;"LEAN_IN",'Real Time'!A:D,4,0),"")</f>
        <v/>
      </c>
      <c r="BL341" s="30" t="str" cm="1">
        <f t="array" ref="BL341">IFERROR(_xlfn.IFS(Data_Power_app[[#This Row],[LEANLINE PLAN]]="","",Data_Power_app[[#This Row],[LEANLINE (REALTIME)]]="","",SEARCH(RIGHT(Data_Power_app[[#This Row],[LEANLINE (REALTIME)]],1),Data_Power_app[[#This Row],[LEANLINE PLAN]],1)&gt;0,"True"),"False")</f>
        <v/>
      </c>
    </row>
    <row r="342" spans="1:64" x14ac:dyDescent="0.25">
      <c r="A342" s="33"/>
      <c r="B342" s="30"/>
      <c r="C342" s="30"/>
      <c r="D342" s="30"/>
      <c r="E342" s="30"/>
      <c r="F342" s="30"/>
      <c r="G342" s="30"/>
      <c r="H342" s="4"/>
      <c r="I342" s="30"/>
      <c r="J342" s="4"/>
      <c r="K342" s="4"/>
      <c r="L342" s="4"/>
      <c r="M342" s="4"/>
      <c r="N342" s="4"/>
      <c r="O342" s="4"/>
      <c r="P342" s="4"/>
      <c r="Q342" s="4"/>
      <c r="R342" s="4"/>
      <c r="S342" s="4"/>
      <c r="T342" s="4"/>
      <c r="U342" s="4"/>
      <c r="V342" s="4"/>
      <c r="W342" s="4"/>
      <c r="X342" s="4"/>
      <c r="Y342" s="4"/>
      <c r="Z342" s="4"/>
      <c r="AA342" s="4"/>
      <c r="AB342" s="4"/>
      <c r="AC342" s="4"/>
      <c r="AD342" s="4"/>
      <c r="AE342" s="4"/>
      <c r="AF342" s="4"/>
      <c r="AG342" s="30"/>
      <c r="AH342" s="30"/>
      <c r="AI342" s="30"/>
      <c r="AJ342" s="30"/>
      <c r="AK342" s="30"/>
      <c r="AL342" s="30"/>
      <c r="AM342" s="30"/>
      <c r="AN342" s="30"/>
      <c r="AO342" s="30"/>
      <c r="AP342" s="30"/>
      <c r="AQ342" s="30"/>
      <c r="AR342" s="30"/>
      <c r="AS342" s="30"/>
      <c r="AT342" s="30"/>
      <c r="AU342" s="30"/>
      <c r="AV342" s="30"/>
      <c r="AW342" s="30"/>
      <c r="AX342" s="30"/>
      <c r="AY342" s="30"/>
      <c r="AZ342" s="3"/>
      <c r="BA342" s="30"/>
      <c r="BB342" s="30"/>
      <c r="BC342" s="30"/>
      <c r="BD342" s="30"/>
      <c r="BE342" s="30"/>
      <c r="BF342" s="30" t="str">
        <f>IFERROR(VLOOKUP(Data_Power_app[[#This Row],[PRO ODER]],'Result'!H:J,3,0),"")</f>
        <v/>
      </c>
      <c r="BG342" s="11" t="str">
        <f>IFERROR(VLOOKUP(Data_Power_app[[#This Row],[PRO ODER]]&amp;"LAM",'Real Time'!A:E,4,0),"")</f>
        <v/>
      </c>
      <c r="BH3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2" s="30" t="str">
        <f>IFERROR(VLOOKUP(Data_Power_app[[#This Row],[PRO ODER]],'Xuất-Delay-SLT'!B:C,2,0),"")</f>
        <v/>
      </c>
      <c r="BJ342" s="30" t="str">
        <f>IFERROR(VLOOKUP(Data_Power_app[[#This Row],[PRO ODER]],'Plan Lean DC'!A:C,3,0),"")</f>
        <v/>
      </c>
      <c r="BK342" s="30" t="str">
        <f>IFERROR(VLOOKUP(Data_Power_app[[#This Row],[PRO ODER]]&amp;"LEAN_IN",'Real Time'!A:D,4,0),"")</f>
        <v/>
      </c>
      <c r="BL342" s="30" t="str" cm="1">
        <f t="array" ref="BL342">IFERROR(_xlfn.IFS(Data_Power_app[[#This Row],[LEANLINE PLAN]]="","",Data_Power_app[[#This Row],[LEANLINE (REALTIME)]]="","",SEARCH(RIGHT(Data_Power_app[[#This Row],[LEANLINE (REALTIME)]],1),Data_Power_app[[#This Row],[LEANLINE PLAN]],1)&gt;0,"True"),"False")</f>
        <v/>
      </c>
    </row>
    <row r="343" spans="1:64" x14ac:dyDescent="0.25">
      <c r="A343" s="33"/>
      <c r="B343" s="30"/>
      <c r="C343" s="30"/>
      <c r="D343" s="30"/>
      <c r="E343" s="30"/>
      <c r="F343" s="30"/>
      <c r="G343" s="30"/>
      <c r="H343" s="4"/>
      <c r="I343" s="30"/>
      <c r="J343" s="4"/>
      <c r="K343" s="4"/>
      <c r="L343" s="4"/>
      <c r="M343" s="4"/>
      <c r="N343" s="4"/>
      <c r="O343" s="4"/>
      <c r="P343" s="4"/>
      <c r="Q343" s="4"/>
      <c r="R343" s="4"/>
      <c r="S343" s="4"/>
      <c r="T343" s="4"/>
      <c r="U343" s="4"/>
      <c r="V343" s="4"/>
      <c r="W343" s="4"/>
      <c r="X343" s="4"/>
      <c r="Y343" s="4"/>
      <c r="Z343" s="4"/>
      <c r="AA343" s="4"/>
      <c r="AB343" s="4"/>
      <c r="AC343" s="4"/>
      <c r="AD343" s="4"/>
      <c r="AE343" s="4"/>
      <c r="AF343" s="4"/>
      <c r="AG343" s="30"/>
      <c r="AH343" s="30"/>
      <c r="AI343" s="30"/>
      <c r="AJ343" s="30"/>
      <c r="AK343" s="30"/>
      <c r="AL343" s="30"/>
      <c r="AM343" s="30"/>
      <c r="AN343" s="30"/>
      <c r="AO343" s="30"/>
      <c r="AP343" s="30"/>
      <c r="AQ343" s="30"/>
      <c r="AR343" s="30"/>
      <c r="AS343" s="30"/>
      <c r="AT343" s="30"/>
      <c r="AU343" s="30"/>
      <c r="AV343" s="30"/>
      <c r="AW343" s="30"/>
      <c r="AX343" s="30"/>
      <c r="AY343" s="30"/>
      <c r="AZ343" s="3"/>
      <c r="BA343" s="30"/>
      <c r="BB343" s="30"/>
      <c r="BC343" s="30"/>
      <c r="BD343" s="30"/>
      <c r="BE343" s="30"/>
      <c r="BF343" s="30" t="str">
        <f>IFERROR(VLOOKUP(Data_Power_app[[#This Row],[PRO ODER]],'Result'!H:J,3,0),"")</f>
        <v/>
      </c>
      <c r="BG343" s="11" t="str">
        <f>IFERROR(VLOOKUP(Data_Power_app[[#This Row],[PRO ODER]]&amp;"LAM",'Real Time'!A:E,4,0),"")</f>
        <v/>
      </c>
      <c r="BH3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3" s="30" t="str">
        <f>IFERROR(VLOOKUP(Data_Power_app[[#This Row],[PRO ODER]],'Xuất-Delay-SLT'!B:C,2,0),"")</f>
        <v/>
      </c>
      <c r="BJ343" s="30" t="str">
        <f>IFERROR(VLOOKUP(Data_Power_app[[#This Row],[PRO ODER]],'Plan Lean DC'!A:C,3,0),"")</f>
        <v/>
      </c>
      <c r="BK343" s="30" t="str">
        <f>IFERROR(VLOOKUP(Data_Power_app[[#This Row],[PRO ODER]]&amp;"LEAN_IN",'Real Time'!A:D,4,0),"")</f>
        <v/>
      </c>
      <c r="BL343" s="30" t="str" cm="1">
        <f t="array" ref="BL343">IFERROR(_xlfn.IFS(Data_Power_app[[#This Row],[LEANLINE PLAN]]="","",Data_Power_app[[#This Row],[LEANLINE (REALTIME)]]="","",SEARCH(RIGHT(Data_Power_app[[#This Row],[LEANLINE (REALTIME)]],1),Data_Power_app[[#This Row],[LEANLINE PLAN]],1)&gt;0,"True"),"False")</f>
        <v/>
      </c>
    </row>
    <row r="344" spans="1:64" x14ac:dyDescent="0.25">
      <c r="A344" s="33"/>
      <c r="B344" s="30"/>
      <c r="C344" s="30"/>
      <c r="D344" s="30"/>
      <c r="E344" s="30"/>
      <c r="F344" s="30"/>
      <c r="G344" s="30"/>
      <c r="H344" s="4"/>
      <c r="I344" s="30"/>
      <c r="J344" s="4"/>
      <c r="K344" s="4"/>
      <c r="L344" s="4"/>
      <c r="M344" s="4"/>
      <c r="N344" s="4"/>
      <c r="O344" s="4"/>
      <c r="P344" s="4"/>
      <c r="Q344" s="4"/>
      <c r="R344" s="4"/>
      <c r="S344" s="4"/>
      <c r="T344" s="4"/>
      <c r="U344" s="4"/>
      <c r="V344" s="4"/>
      <c r="W344" s="4"/>
      <c r="X344" s="4"/>
      <c r="Y344" s="4"/>
      <c r="Z344" s="4"/>
      <c r="AA344" s="4"/>
      <c r="AB344" s="4"/>
      <c r="AC344" s="4"/>
      <c r="AD344" s="4"/>
      <c r="AE344" s="4"/>
      <c r="AF344" s="4"/>
      <c r="AG344" s="30"/>
      <c r="AH344" s="30"/>
      <c r="AI344" s="30"/>
      <c r="AJ344" s="30"/>
      <c r="AK344" s="30"/>
      <c r="AL344" s="30"/>
      <c r="AM344" s="30"/>
      <c r="AN344" s="30"/>
      <c r="AO344" s="30"/>
      <c r="AP344" s="30"/>
      <c r="AQ344" s="30"/>
      <c r="AR344" s="30"/>
      <c r="AS344" s="30"/>
      <c r="AT344" s="30"/>
      <c r="AU344" s="30"/>
      <c r="AV344" s="30"/>
      <c r="AW344" s="30"/>
      <c r="AX344" s="30"/>
      <c r="AY344" s="30"/>
      <c r="AZ344" s="3"/>
      <c r="BA344" s="30"/>
      <c r="BB344" s="30"/>
      <c r="BC344" s="30"/>
      <c r="BD344" s="30"/>
      <c r="BE344" s="30"/>
      <c r="BF344" s="30" t="str">
        <f>IFERROR(VLOOKUP(Data_Power_app[[#This Row],[PRO ODER]],'Result'!H:J,3,0),"")</f>
        <v/>
      </c>
      <c r="BG344" s="11" t="str">
        <f>IFERROR(VLOOKUP(Data_Power_app[[#This Row],[PRO ODER]]&amp;"LAM",'Real Time'!A:E,4,0),"")</f>
        <v/>
      </c>
      <c r="BH3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4" s="30" t="str">
        <f>IFERROR(VLOOKUP(Data_Power_app[[#This Row],[PRO ODER]],'Xuất-Delay-SLT'!B:C,2,0),"")</f>
        <v/>
      </c>
      <c r="BJ344" s="30" t="str">
        <f>IFERROR(VLOOKUP(Data_Power_app[[#This Row],[PRO ODER]],'Plan Lean DC'!A:C,3,0),"")</f>
        <v/>
      </c>
      <c r="BK344" s="30" t="str">
        <f>IFERROR(VLOOKUP(Data_Power_app[[#This Row],[PRO ODER]]&amp;"LEAN_IN",'Real Time'!A:D,4,0),"")</f>
        <v/>
      </c>
      <c r="BL344" s="30" t="str" cm="1">
        <f t="array" ref="BL344">IFERROR(_xlfn.IFS(Data_Power_app[[#This Row],[LEANLINE PLAN]]="","",Data_Power_app[[#This Row],[LEANLINE (REALTIME)]]="","",SEARCH(RIGHT(Data_Power_app[[#This Row],[LEANLINE (REALTIME)]],1),Data_Power_app[[#This Row],[LEANLINE PLAN]],1)&gt;0,"True"),"False")</f>
        <v/>
      </c>
    </row>
    <row r="345" spans="1:64" x14ac:dyDescent="0.25">
      <c r="A345" s="33"/>
      <c r="B345" s="30"/>
      <c r="C345" s="30"/>
      <c r="D345" s="30"/>
      <c r="E345" s="30"/>
      <c r="F345" s="30"/>
      <c r="G345" s="30"/>
      <c r="H345" s="4"/>
      <c r="I345" s="30"/>
      <c r="J345" s="4"/>
      <c r="K345" s="4"/>
      <c r="L345" s="4"/>
      <c r="M345" s="4"/>
      <c r="N345" s="4"/>
      <c r="O345" s="4"/>
      <c r="P345" s="4"/>
      <c r="Q345" s="4"/>
      <c r="R345" s="4"/>
      <c r="S345" s="4"/>
      <c r="T345" s="4"/>
      <c r="U345" s="4"/>
      <c r="V345" s="4"/>
      <c r="W345" s="4"/>
      <c r="X345" s="4"/>
      <c r="Y345" s="4"/>
      <c r="Z345" s="4"/>
      <c r="AA345" s="4"/>
      <c r="AB345" s="4"/>
      <c r="AC345" s="4"/>
      <c r="AD345" s="4"/>
      <c r="AE345" s="4"/>
      <c r="AF345" s="4"/>
      <c r="AG345" s="30"/>
      <c r="AH345" s="30"/>
      <c r="AI345" s="30"/>
      <c r="AJ345" s="30"/>
      <c r="AK345" s="30"/>
      <c r="AL345" s="30"/>
      <c r="AM345" s="30"/>
      <c r="AN345" s="30"/>
      <c r="AO345" s="30"/>
      <c r="AP345" s="30"/>
      <c r="AQ345" s="30"/>
      <c r="AR345" s="30"/>
      <c r="AS345" s="30"/>
      <c r="AT345" s="30"/>
      <c r="AU345" s="30"/>
      <c r="AV345" s="30"/>
      <c r="AW345" s="30"/>
      <c r="AX345" s="30"/>
      <c r="AY345" s="30"/>
      <c r="AZ345" s="3"/>
      <c r="BA345" s="30"/>
      <c r="BB345" s="30"/>
      <c r="BC345" s="30"/>
      <c r="BD345" s="30"/>
      <c r="BE345" s="30"/>
      <c r="BF345" s="30" t="str">
        <f>IFERROR(VLOOKUP(Data_Power_app[[#This Row],[PRO ODER]],'Result'!H:J,3,0),"")</f>
        <v/>
      </c>
      <c r="BG345" s="11" t="str">
        <f>IFERROR(VLOOKUP(Data_Power_app[[#This Row],[PRO ODER]]&amp;"LAM",'Real Time'!A:E,4,0),"")</f>
        <v/>
      </c>
      <c r="BH3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5" s="30" t="str">
        <f>IFERROR(VLOOKUP(Data_Power_app[[#This Row],[PRO ODER]],'Xuất-Delay-SLT'!B:C,2,0),"")</f>
        <v/>
      </c>
      <c r="BJ345" s="30" t="str">
        <f>IFERROR(VLOOKUP(Data_Power_app[[#This Row],[PRO ODER]],'Plan Lean DC'!A:C,3,0),"")</f>
        <v/>
      </c>
      <c r="BK345" s="30" t="str">
        <f>IFERROR(VLOOKUP(Data_Power_app[[#This Row],[PRO ODER]]&amp;"LEAN_IN",'Real Time'!A:D,4,0),"")</f>
        <v/>
      </c>
      <c r="BL345" s="30" t="str" cm="1">
        <f t="array" ref="BL345">IFERROR(_xlfn.IFS(Data_Power_app[[#This Row],[LEANLINE PLAN]]="","",Data_Power_app[[#This Row],[LEANLINE (REALTIME)]]="","",SEARCH(RIGHT(Data_Power_app[[#This Row],[LEANLINE (REALTIME)]],1),Data_Power_app[[#This Row],[LEANLINE PLAN]],1)&gt;0,"True"),"False")</f>
        <v/>
      </c>
    </row>
    <row r="346" spans="1:64" x14ac:dyDescent="0.25">
      <c r="A346" s="33"/>
      <c r="B346" s="30"/>
      <c r="C346" s="30"/>
      <c r="D346" s="30"/>
      <c r="E346" s="30"/>
      <c r="F346" s="30"/>
      <c r="G346" s="30"/>
      <c r="H346" s="4"/>
      <c r="I346" s="30"/>
      <c r="J346" s="4"/>
      <c r="K346" s="4"/>
      <c r="L346" s="4"/>
      <c r="M346" s="4"/>
      <c r="N346" s="4"/>
      <c r="O346" s="4"/>
      <c r="P346" s="4"/>
      <c r="Q346" s="4"/>
      <c r="R346" s="4"/>
      <c r="S346" s="4"/>
      <c r="T346" s="4"/>
      <c r="U346" s="4"/>
      <c r="V346" s="4"/>
      <c r="W346" s="4"/>
      <c r="X346" s="4"/>
      <c r="Y346" s="4"/>
      <c r="Z346" s="4"/>
      <c r="AA346" s="4"/>
      <c r="AB346" s="4"/>
      <c r="AC346" s="4"/>
      <c r="AD346" s="4"/>
      <c r="AE346" s="4"/>
      <c r="AF346" s="4"/>
      <c r="AG346" s="30"/>
      <c r="AH346" s="30"/>
      <c r="AI346" s="30"/>
      <c r="AJ346" s="30"/>
      <c r="AK346" s="30"/>
      <c r="AL346" s="30"/>
      <c r="AM346" s="30"/>
      <c r="AN346" s="30"/>
      <c r="AO346" s="30"/>
      <c r="AP346" s="30"/>
      <c r="AQ346" s="30"/>
      <c r="AR346" s="30"/>
      <c r="AS346" s="30"/>
      <c r="AT346" s="30"/>
      <c r="AU346" s="30"/>
      <c r="AV346" s="30"/>
      <c r="AW346" s="30"/>
      <c r="AX346" s="30"/>
      <c r="AY346" s="30"/>
      <c r="AZ346" s="3"/>
      <c r="BA346" s="30"/>
      <c r="BB346" s="30"/>
      <c r="BC346" s="30"/>
      <c r="BD346" s="30"/>
      <c r="BE346" s="30"/>
      <c r="BF346" s="30" t="str">
        <f>IFERROR(VLOOKUP(Data_Power_app[[#This Row],[PRO ODER]],'Result'!H:J,3,0),"")</f>
        <v/>
      </c>
      <c r="BG346" s="11" t="str">
        <f>IFERROR(VLOOKUP(Data_Power_app[[#This Row],[PRO ODER]]&amp;"LAM",'Real Time'!A:E,4,0),"")</f>
        <v/>
      </c>
      <c r="BH3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6" s="30" t="str">
        <f>IFERROR(VLOOKUP(Data_Power_app[[#This Row],[PRO ODER]],'Xuất-Delay-SLT'!B:C,2,0),"")</f>
        <v/>
      </c>
      <c r="BJ346" s="30" t="str">
        <f>IFERROR(VLOOKUP(Data_Power_app[[#This Row],[PRO ODER]],'Plan Lean DC'!A:C,3,0),"")</f>
        <v/>
      </c>
      <c r="BK346" s="30" t="str">
        <f>IFERROR(VLOOKUP(Data_Power_app[[#This Row],[PRO ODER]]&amp;"LEAN_IN",'Real Time'!A:D,4,0),"")</f>
        <v/>
      </c>
      <c r="BL346" s="30" t="str" cm="1">
        <f t="array" ref="BL346">IFERROR(_xlfn.IFS(Data_Power_app[[#This Row],[LEANLINE PLAN]]="","",Data_Power_app[[#This Row],[LEANLINE (REALTIME)]]="","",SEARCH(RIGHT(Data_Power_app[[#This Row],[LEANLINE (REALTIME)]],1),Data_Power_app[[#This Row],[LEANLINE PLAN]],1)&gt;0,"True"),"False")</f>
        <v/>
      </c>
    </row>
    <row r="347" spans="1:64" x14ac:dyDescent="0.25">
      <c r="A347" s="33"/>
      <c r="B347" s="30"/>
      <c r="C347" s="30"/>
      <c r="D347" s="30"/>
      <c r="E347" s="30"/>
      <c r="F347" s="30"/>
      <c r="G347" s="30"/>
      <c r="H347" s="4"/>
      <c r="I347" s="30"/>
      <c r="J347" s="4"/>
      <c r="K347" s="4"/>
      <c r="L347" s="4"/>
      <c r="M347" s="4"/>
      <c r="N347" s="4"/>
      <c r="O347" s="4"/>
      <c r="P347" s="4"/>
      <c r="Q347" s="4"/>
      <c r="R347" s="4"/>
      <c r="S347" s="4"/>
      <c r="T347" s="4"/>
      <c r="U347" s="4"/>
      <c r="V347" s="4"/>
      <c r="W347" s="4"/>
      <c r="X347" s="4"/>
      <c r="Y347" s="4"/>
      <c r="Z347" s="4"/>
      <c r="AA347" s="4"/>
      <c r="AB347" s="4"/>
      <c r="AC347" s="4"/>
      <c r="AD347" s="4"/>
      <c r="AE347" s="4"/>
      <c r="AF347" s="4"/>
      <c r="AG347" s="30"/>
      <c r="AH347" s="30"/>
      <c r="AI347" s="30"/>
      <c r="AJ347" s="30"/>
      <c r="AK347" s="30"/>
      <c r="AL347" s="30"/>
      <c r="AM347" s="30"/>
      <c r="AN347" s="30"/>
      <c r="AO347" s="30"/>
      <c r="AP347" s="30"/>
      <c r="AQ347" s="30"/>
      <c r="AR347" s="30"/>
      <c r="AS347" s="30"/>
      <c r="AT347" s="30"/>
      <c r="AU347" s="30"/>
      <c r="AV347" s="30"/>
      <c r="AW347" s="30"/>
      <c r="AX347" s="30"/>
      <c r="AY347" s="30"/>
      <c r="AZ347" s="3"/>
      <c r="BA347" s="30"/>
      <c r="BB347" s="30"/>
      <c r="BC347" s="30"/>
      <c r="BD347" s="30"/>
      <c r="BE347" s="30"/>
      <c r="BF347" s="30" t="str">
        <f>IFERROR(VLOOKUP(Data_Power_app[[#This Row],[PRO ODER]],'Result'!H:J,3,0),"")</f>
        <v/>
      </c>
      <c r="BG347" s="11" t="str">
        <f>IFERROR(VLOOKUP(Data_Power_app[[#This Row],[PRO ODER]]&amp;"LAM",'Real Time'!A:E,4,0),"")</f>
        <v/>
      </c>
      <c r="BH3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7" s="30" t="str">
        <f>IFERROR(VLOOKUP(Data_Power_app[[#This Row],[PRO ODER]],'Xuất-Delay-SLT'!B:C,2,0),"")</f>
        <v/>
      </c>
      <c r="BJ347" s="30" t="str">
        <f>IFERROR(VLOOKUP(Data_Power_app[[#This Row],[PRO ODER]],'Plan Lean DC'!A:C,3,0),"")</f>
        <v/>
      </c>
      <c r="BK347" s="30" t="str">
        <f>IFERROR(VLOOKUP(Data_Power_app[[#This Row],[PRO ODER]]&amp;"LEAN_IN",'Real Time'!A:D,4,0),"")</f>
        <v/>
      </c>
      <c r="BL347" s="30" t="str" cm="1">
        <f t="array" ref="BL347">IFERROR(_xlfn.IFS(Data_Power_app[[#This Row],[LEANLINE PLAN]]="","",Data_Power_app[[#This Row],[LEANLINE (REALTIME)]]="","",SEARCH(RIGHT(Data_Power_app[[#This Row],[LEANLINE (REALTIME)]],1),Data_Power_app[[#This Row],[LEANLINE PLAN]],1)&gt;0,"True"),"False")</f>
        <v/>
      </c>
    </row>
    <row r="348" spans="1:64" x14ac:dyDescent="0.25">
      <c r="A348" s="33"/>
      <c r="B348" s="30"/>
      <c r="C348" s="30"/>
      <c r="D348" s="30"/>
      <c r="E348" s="30"/>
      <c r="F348" s="30"/>
      <c r="G348" s="30"/>
      <c r="H348" s="4"/>
      <c r="I348" s="30"/>
      <c r="J348" s="4"/>
      <c r="K348" s="4"/>
      <c r="L348" s="4"/>
      <c r="M348" s="4"/>
      <c r="N348" s="4"/>
      <c r="O348" s="4"/>
      <c r="P348" s="4"/>
      <c r="Q348" s="4"/>
      <c r="R348" s="4"/>
      <c r="S348" s="4"/>
      <c r="T348" s="4"/>
      <c r="U348" s="4"/>
      <c r="V348" s="4"/>
      <c r="W348" s="4"/>
      <c r="X348" s="4"/>
      <c r="Y348" s="4"/>
      <c r="Z348" s="4"/>
      <c r="AA348" s="4"/>
      <c r="AB348" s="4"/>
      <c r="AC348" s="4"/>
      <c r="AD348" s="4"/>
      <c r="AE348" s="4"/>
      <c r="AF348" s="4"/>
      <c r="AG348" s="30"/>
      <c r="AH348" s="30"/>
      <c r="AI348" s="30"/>
      <c r="AJ348" s="30"/>
      <c r="AK348" s="30"/>
      <c r="AL348" s="30"/>
      <c r="AM348" s="30"/>
      <c r="AN348" s="30"/>
      <c r="AO348" s="30"/>
      <c r="AP348" s="30"/>
      <c r="AQ348" s="30"/>
      <c r="AR348" s="30"/>
      <c r="AS348" s="30"/>
      <c r="AT348" s="30"/>
      <c r="AU348" s="30"/>
      <c r="AV348" s="30"/>
      <c r="AW348" s="30"/>
      <c r="AX348" s="30"/>
      <c r="AY348" s="30"/>
      <c r="AZ348" s="3"/>
      <c r="BA348" s="30"/>
      <c r="BB348" s="30"/>
      <c r="BC348" s="30"/>
      <c r="BD348" s="30"/>
      <c r="BE348" s="30"/>
      <c r="BF348" s="30" t="str">
        <f>IFERROR(VLOOKUP(Data_Power_app[[#This Row],[PRO ODER]],'Result'!H:J,3,0),"")</f>
        <v/>
      </c>
      <c r="BG348" s="11" t="str">
        <f>IFERROR(VLOOKUP(Data_Power_app[[#This Row],[PRO ODER]]&amp;"LAM",'Real Time'!A:E,4,0),"")</f>
        <v/>
      </c>
      <c r="BH3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8" s="30" t="str">
        <f>IFERROR(VLOOKUP(Data_Power_app[[#This Row],[PRO ODER]],'Xuất-Delay-SLT'!B:C,2,0),"")</f>
        <v/>
      </c>
      <c r="BJ348" s="30" t="str">
        <f>IFERROR(VLOOKUP(Data_Power_app[[#This Row],[PRO ODER]],'Plan Lean DC'!A:C,3,0),"")</f>
        <v/>
      </c>
      <c r="BK348" s="30" t="str">
        <f>IFERROR(VLOOKUP(Data_Power_app[[#This Row],[PRO ODER]]&amp;"LEAN_IN",'Real Time'!A:D,4,0),"")</f>
        <v/>
      </c>
      <c r="BL348" s="30" t="str" cm="1">
        <f t="array" ref="BL348">IFERROR(_xlfn.IFS(Data_Power_app[[#This Row],[LEANLINE PLAN]]="","",Data_Power_app[[#This Row],[LEANLINE (REALTIME)]]="","",SEARCH(RIGHT(Data_Power_app[[#This Row],[LEANLINE (REALTIME)]],1),Data_Power_app[[#This Row],[LEANLINE PLAN]],1)&gt;0,"True"),"False")</f>
        <v/>
      </c>
    </row>
    <row r="349" spans="1:64" x14ac:dyDescent="0.25">
      <c r="A349" s="33"/>
      <c r="B349" s="30"/>
      <c r="C349" s="30"/>
      <c r="D349" s="30"/>
      <c r="E349" s="30"/>
      <c r="F349" s="30"/>
      <c r="G349" s="30"/>
      <c r="H349" s="4"/>
      <c r="I349" s="30"/>
      <c r="J349" s="4"/>
      <c r="K349" s="4"/>
      <c r="L349" s="4"/>
      <c r="M349" s="4"/>
      <c r="N349" s="4"/>
      <c r="O349" s="4"/>
      <c r="P349" s="4"/>
      <c r="Q349" s="4"/>
      <c r="R349" s="4"/>
      <c r="S349" s="4"/>
      <c r="T349" s="4"/>
      <c r="U349" s="4"/>
      <c r="V349" s="4"/>
      <c r="W349" s="4"/>
      <c r="X349" s="4"/>
      <c r="Y349" s="4"/>
      <c r="Z349" s="4"/>
      <c r="AA349" s="4"/>
      <c r="AB349" s="4"/>
      <c r="AC349" s="4"/>
      <c r="AD349" s="4"/>
      <c r="AE349" s="4"/>
      <c r="AF349" s="4"/>
      <c r="AG349" s="30"/>
      <c r="AH349" s="30"/>
      <c r="AI349" s="30"/>
      <c r="AJ349" s="30"/>
      <c r="AK349" s="30"/>
      <c r="AL349" s="30"/>
      <c r="AM349" s="30"/>
      <c r="AN349" s="30"/>
      <c r="AO349" s="30"/>
      <c r="AP349" s="30"/>
      <c r="AQ349" s="30"/>
      <c r="AR349" s="30"/>
      <c r="AS349" s="30"/>
      <c r="AT349" s="30"/>
      <c r="AU349" s="30"/>
      <c r="AV349" s="30"/>
      <c r="AW349" s="30"/>
      <c r="AX349" s="30"/>
      <c r="AY349" s="30"/>
      <c r="AZ349" s="3"/>
      <c r="BA349" s="30"/>
      <c r="BB349" s="30"/>
      <c r="BC349" s="30"/>
      <c r="BD349" s="30"/>
      <c r="BE349" s="30"/>
      <c r="BF349" s="30" t="str">
        <f>IFERROR(VLOOKUP(Data_Power_app[[#This Row],[PRO ODER]],'Result'!H:J,3,0),"")</f>
        <v/>
      </c>
      <c r="BG349" s="11" t="str">
        <f>IFERROR(VLOOKUP(Data_Power_app[[#This Row],[PRO ODER]]&amp;"LAM",'Real Time'!A:E,4,0),"")</f>
        <v/>
      </c>
      <c r="BH3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9" s="30" t="str">
        <f>IFERROR(VLOOKUP(Data_Power_app[[#This Row],[PRO ODER]],'Xuất-Delay-SLT'!B:C,2,0),"")</f>
        <v/>
      </c>
      <c r="BJ349" s="30" t="str">
        <f>IFERROR(VLOOKUP(Data_Power_app[[#This Row],[PRO ODER]],'Plan Lean DC'!A:C,3,0),"")</f>
        <v/>
      </c>
      <c r="BK349" s="30" t="str">
        <f>IFERROR(VLOOKUP(Data_Power_app[[#This Row],[PRO ODER]]&amp;"LEAN_IN",'Real Time'!A:D,4,0),"")</f>
        <v/>
      </c>
      <c r="BL349" s="30" t="str" cm="1">
        <f t="array" ref="BL349">IFERROR(_xlfn.IFS(Data_Power_app[[#This Row],[LEANLINE PLAN]]="","",Data_Power_app[[#This Row],[LEANLINE (REALTIME)]]="","",SEARCH(RIGHT(Data_Power_app[[#This Row],[LEANLINE (REALTIME)]],1),Data_Power_app[[#This Row],[LEANLINE PLAN]],1)&gt;0,"True"),"False")</f>
        <v/>
      </c>
    </row>
    <row r="350" spans="1:64" x14ac:dyDescent="0.25">
      <c r="A350" s="33"/>
      <c r="B350" s="30"/>
      <c r="C350" s="30"/>
      <c r="D350" s="30"/>
      <c r="E350" s="30"/>
      <c r="F350" s="30"/>
      <c r="G350" s="30"/>
      <c r="H350" s="4"/>
      <c r="I350" s="30"/>
      <c r="J350" s="4"/>
      <c r="K350" s="4"/>
      <c r="L350" s="4"/>
      <c r="M350" s="4"/>
      <c r="N350" s="4"/>
      <c r="O350" s="4"/>
      <c r="P350" s="4"/>
      <c r="Q350" s="4"/>
      <c r="R350" s="4"/>
      <c r="S350" s="4"/>
      <c r="T350" s="4"/>
      <c r="U350" s="4"/>
      <c r="V350" s="4"/>
      <c r="W350" s="4"/>
      <c r="X350" s="4"/>
      <c r="Y350" s="4"/>
      <c r="Z350" s="4"/>
      <c r="AA350" s="4"/>
      <c r="AB350" s="4"/>
      <c r="AC350" s="4"/>
      <c r="AD350" s="4"/>
      <c r="AE350" s="4"/>
      <c r="AF350" s="4"/>
      <c r="AG350" s="30"/>
      <c r="AH350" s="30"/>
      <c r="AI350" s="30"/>
      <c r="AJ350" s="30"/>
      <c r="AK350" s="30"/>
      <c r="AL350" s="30"/>
      <c r="AM350" s="30"/>
      <c r="AN350" s="30"/>
      <c r="AO350" s="30"/>
      <c r="AP350" s="30"/>
      <c r="AQ350" s="30"/>
      <c r="AR350" s="30"/>
      <c r="AS350" s="30"/>
      <c r="AT350" s="30"/>
      <c r="AU350" s="30"/>
      <c r="AV350" s="30"/>
      <c r="AW350" s="30"/>
      <c r="AX350" s="30"/>
      <c r="AY350" s="30"/>
      <c r="AZ350" s="3"/>
      <c r="BA350" s="30"/>
      <c r="BB350" s="30"/>
      <c r="BC350" s="30"/>
      <c r="BD350" s="30"/>
      <c r="BE350" s="30"/>
      <c r="BF350" s="30" t="str">
        <f>IFERROR(VLOOKUP(Data_Power_app[[#This Row],[PRO ODER]],'Result'!H:J,3,0),"")</f>
        <v/>
      </c>
      <c r="BG350" s="11" t="str">
        <f>IFERROR(VLOOKUP(Data_Power_app[[#This Row],[PRO ODER]]&amp;"LAM",'Real Time'!A:E,4,0),"")</f>
        <v/>
      </c>
      <c r="BH3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0" s="30" t="str">
        <f>IFERROR(VLOOKUP(Data_Power_app[[#This Row],[PRO ODER]],'Xuất-Delay-SLT'!B:C,2,0),"")</f>
        <v/>
      </c>
      <c r="BJ350" s="30" t="str">
        <f>IFERROR(VLOOKUP(Data_Power_app[[#This Row],[PRO ODER]],'Plan Lean DC'!A:C,3,0),"")</f>
        <v/>
      </c>
      <c r="BK350" s="30" t="str">
        <f>IFERROR(VLOOKUP(Data_Power_app[[#This Row],[PRO ODER]]&amp;"LEAN_IN",'Real Time'!A:D,4,0),"")</f>
        <v/>
      </c>
      <c r="BL350" s="30" t="str" cm="1">
        <f t="array" ref="BL350">IFERROR(_xlfn.IFS(Data_Power_app[[#This Row],[LEANLINE PLAN]]="","",Data_Power_app[[#This Row],[LEANLINE (REALTIME)]]="","",SEARCH(RIGHT(Data_Power_app[[#This Row],[LEANLINE (REALTIME)]],1),Data_Power_app[[#This Row],[LEANLINE PLAN]],1)&gt;0,"True"),"False")</f>
        <v/>
      </c>
    </row>
    <row r="351" spans="1:64" x14ac:dyDescent="0.25">
      <c r="A351" s="33"/>
      <c r="B351" s="30"/>
      <c r="C351" s="30"/>
      <c r="D351" s="30"/>
      <c r="E351" s="30"/>
      <c r="F351" s="30"/>
      <c r="G351" s="30"/>
      <c r="H351" s="4"/>
      <c r="I351" s="30"/>
      <c r="J351" s="4"/>
      <c r="K351" s="4"/>
      <c r="L351" s="4"/>
      <c r="M351" s="4"/>
      <c r="N351" s="4"/>
      <c r="O351" s="4"/>
      <c r="P351" s="4"/>
      <c r="Q351" s="4"/>
      <c r="R351" s="4"/>
      <c r="S351" s="4"/>
      <c r="T351" s="4"/>
      <c r="U351" s="4"/>
      <c r="V351" s="4"/>
      <c r="W351" s="4"/>
      <c r="X351" s="4"/>
      <c r="Y351" s="4"/>
      <c r="Z351" s="4"/>
      <c r="AA351" s="4"/>
      <c r="AB351" s="4"/>
      <c r="AC351" s="4"/>
      <c r="AD351" s="4"/>
      <c r="AE351" s="4"/>
      <c r="AF351" s="4"/>
      <c r="AG351" s="30"/>
      <c r="AH351" s="30"/>
      <c r="AI351" s="30"/>
      <c r="AJ351" s="30"/>
      <c r="AK351" s="30"/>
      <c r="AL351" s="30"/>
      <c r="AM351" s="30"/>
      <c r="AN351" s="30"/>
      <c r="AO351" s="30"/>
      <c r="AP351" s="30"/>
      <c r="AQ351" s="30"/>
      <c r="AR351" s="30"/>
      <c r="AS351" s="30"/>
      <c r="AT351" s="30"/>
      <c r="AU351" s="30"/>
      <c r="AV351" s="30"/>
      <c r="AW351" s="30"/>
      <c r="AX351" s="30"/>
      <c r="AY351" s="30"/>
      <c r="AZ351" s="3"/>
      <c r="BA351" s="30"/>
      <c r="BB351" s="30"/>
      <c r="BC351" s="30"/>
      <c r="BD351" s="30"/>
      <c r="BE351" s="30"/>
      <c r="BF351" s="30" t="str">
        <f>IFERROR(VLOOKUP(Data_Power_app[[#This Row],[PRO ODER]],'Result'!H:J,3,0),"")</f>
        <v/>
      </c>
      <c r="BG351" s="11" t="str">
        <f>IFERROR(VLOOKUP(Data_Power_app[[#This Row],[PRO ODER]]&amp;"LAM",'Real Time'!A:E,4,0),"")</f>
        <v/>
      </c>
      <c r="BH3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1" s="30" t="str">
        <f>IFERROR(VLOOKUP(Data_Power_app[[#This Row],[PRO ODER]],'Xuất-Delay-SLT'!B:C,2,0),"")</f>
        <v/>
      </c>
      <c r="BJ351" s="30" t="str">
        <f>IFERROR(VLOOKUP(Data_Power_app[[#This Row],[PRO ODER]],'Plan Lean DC'!A:C,3,0),"")</f>
        <v/>
      </c>
      <c r="BK351" s="30" t="str">
        <f>IFERROR(VLOOKUP(Data_Power_app[[#This Row],[PRO ODER]]&amp;"LEAN_IN",'Real Time'!A:D,4,0),"")</f>
        <v/>
      </c>
      <c r="BL351" s="30" t="str" cm="1">
        <f t="array" ref="BL351">IFERROR(_xlfn.IFS(Data_Power_app[[#This Row],[LEANLINE PLAN]]="","",Data_Power_app[[#This Row],[LEANLINE (REALTIME)]]="","",SEARCH(RIGHT(Data_Power_app[[#This Row],[LEANLINE (REALTIME)]],1),Data_Power_app[[#This Row],[LEANLINE PLAN]],1)&gt;0,"True"),"False")</f>
        <v/>
      </c>
    </row>
    <row r="352" spans="1:64" x14ac:dyDescent="0.25">
      <c r="A352" s="33"/>
      <c r="B352" s="30"/>
      <c r="C352" s="30"/>
      <c r="D352" s="30"/>
      <c r="E352" s="30"/>
      <c r="F352" s="30"/>
      <c r="G352" s="30"/>
      <c r="H352" s="4"/>
      <c r="I352" s="30"/>
      <c r="J352" s="4"/>
      <c r="K352" s="4"/>
      <c r="L352" s="4"/>
      <c r="M352" s="4"/>
      <c r="N352" s="4"/>
      <c r="O352" s="4"/>
      <c r="P352" s="4"/>
      <c r="Q352" s="4"/>
      <c r="R352" s="4"/>
      <c r="S352" s="4"/>
      <c r="T352" s="4"/>
      <c r="U352" s="4"/>
      <c r="V352" s="4"/>
      <c r="W352" s="4"/>
      <c r="X352" s="4"/>
      <c r="Y352" s="4"/>
      <c r="Z352" s="4"/>
      <c r="AA352" s="4"/>
      <c r="AB352" s="4"/>
      <c r="AC352" s="4"/>
      <c r="AD352" s="4"/>
      <c r="AE352" s="4"/>
      <c r="AF352" s="4"/>
      <c r="AG352" s="30"/>
      <c r="AH352" s="30"/>
      <c r="AI352" s="30"/>
      <c r="AJ352" s="30"/>
      <c r="AK352" s="30"/>
      <c r="AL352" s="30"/>
      <c r="AM352" s="30"/>
      <c r="AN352" s="30"/>
      <c r="AO352" s="30"/>
      <c r="AP352" s="30"/>
      <c r="AQ352" s="30"/>
      <c r="AR352" s="30"/>
      <c r="AS352" s="30"/>
      <c r="AT352" s="30"/>
      <c r="AU352" s="30"/>
      <c r="AV352" s="30"/>
      <c r="AW352" s="30"/>
      <c r="AX352" s="30"/>
      <c r="AY352" s="30"/>
      <c r="AZ352" s="3"/>
      <c r="BA352" s="30"/>
      <c r="BB352" s="30"/>
      <c r="BC352" s="30"/>
      <c r="BD352" s="30"/>
      <c r="BE352" s="30"/>
      <c r="BF352" s="30" t="str">
        <f>IFERROR(VLOOKUP(Data_Power_app[[#This Row],[PRO ODER]],'Result'!H:J,3,0),"")</f>
        <v/>
      </c>
      <c r="BG352" s="11" t="str">
        <f>IFERROR(VLOOKUP(Data_Power_app[[#This Row],[PRO ODER]]&amp;"LAM",'Real Time'!A:E,4,0),"")</f>
        <v/>
      </c>
      <c r="BH3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2" s="30" t="str">
        <f>IFERROR(VLOOKUP(Data_Power_app[[#This Row],[PRO ODER]],'Xuất-Delay-SLT'!B:C,2,0),"")</f>
        <v/>
      </c>
      <c r="BJ352" s="30" t="str">
        <f>IFERROR(VLOOKUP(Data_Power_app[[#This Row],[PRO ODER]],'Plan Lean DC'!A:C,3,0),"")</f>
        <v/>
      </c>
      <c r="BK352" s="30" t="str">
        <f>IFERROR(VLOOKUP(Data_Power_app[[#This Row],[PRO ODER]]&amp;"LEAN_IN",'Real Time'!A:D,4,0),"")</f>
        <v/>
      </c>
      <c r="BL352" s="30" t="str" cm="1">
        <f t="array" ref="BL352">IFERROR(_xlfn.IFS(Data_Power_app[[#This Row],[LEANLINE PLAN]]="","",Data_Power_app[[#This Row],[LEANLINE (REALTIME)]]="","",SEARCH(RIGHT(Data_Power_app[[#This Row],[LEANLINE (REALTIME)]],1),Data_Power_app[[#This Row],[LEANLINE PLAN]],1)&gt;0,"True"),"False")</f>
        <v/>
      </c>
    </row>
    <row r="353" spans="1:64" x14ac:dyDescent="0.25">
      <c r="A353" s="33"/>
      <c r="B353" s="30"/>
      <c r="C353" s="30"/>
      <c r="D353" s="30"/>
      <c r="E353" s="30"/>
      <c r="F353" s="30"/>
      <c r="G353" s="30"/>
      <c r="H353" s="4"/>
      <c r="I353" s="30"/>
      <c r="J353" s="4"/>
      <c r="K353" s="4"/>
      <c r="L353" s="4"/>
      <c r="M353" s="4"/>
      <c r="N353" s="4"/>
      <c r="O353" s="4"/>
      <c r="P353" s="4"/>
      <c r="Q353" s="4"/>
      <c r="R353" s="4"/>
      <c r="S353" s="4"/>
      <c r="T353" s="4"/>
      <c r="U353" s="4"/>
      <c r="V353" s="4"/>
      <c r="W353" s="4"/>
      <c r="X353" s="4"/>
      <c r="Y353" s="4"/>
      <c r="Z353" s="4"/>
      <c r="AA353" s="4"/>
      <c r="AB353" s="4"/>
      <c r="AC353" s="4"/>
      <c r="AD353" s="4"/>
      <c r="AE353" s="4"/>
      <c r="AF353" s="4"/>
      <c r="AG353" s="30"/>
      <c r="AH353" s="30"/>
      <c r="AI353" s="30"/>
      <c r="AJ353" s="30"/>
      <c r="AK353" s="30"/>
      <c r="AL353" s="30"/>
      <c r="AM353" s="30"/>
      <c r="AN353" s="30"/>
      <c r="AO353" s="30"/>
      <c r="AP353" s="30"/>
      <c r="AQ353" s="30"/>
      <c r="AR353" s="30"/>
      <c r="AS353" s="30"/>
      <c r="AT353" s="30"/>
      <c r="AU353" s="30"/>
      <c r="AV353" s="30"/>
      <c r="AW353" s="30"/>
      <c r="AX353" s="30"/>
      <c r="AY353" s="30"/>
      <c r="AZ353" s="3"/>
      <c r="BA353" s="30"/>
      <c r="BB353" s="30"/>
      <c r="BC353" s="30"/>
      <c r="BD353" s="30"/>
      <c r="BE353" s="30"/>
      <c r="BF353" s="30" t="str">
        <f>IFERROR(VLOOKUP(Data_Power_app[[#This Row],[PRO ODER]],'Result'!H:J,3,0),"")</f>
        <v/>
      </c>
      <c r="BG353" s="11" t="str">
        <f>IFERROR(VLOOKUP(Data_Power_app[[#This Row],[PRO ODER]]&amp;"LAM",'Real Time'!A:E,4,0),"")</f>
        <v/>
      </c>
      <c r="BH3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3" s="30" t="str">
        <f>IFERROR(VLOOKUP(Data_Power_app[[#This Row],[PRO ODER]],'Xuất-Delay-SLT'!B:C,2,0),"")</f>
        <v/>
      </c>
      <c r="BJ353" s="30" t="str">
        <f>IFERROR(VLOOKUP(Data_Power_app[[#This Row],[PRO ODER]],'Plan Lean DC'!A:C,3,0),"")</f>
        <v/>
      </c>
      <c r="BK353" s="30" t="str">
        <f>IFERROR(VLOOKUP(Data_Power_app[[#This Row],[PRO ODER]]&amp;"LEAN_IN",'Real Time'!A:D,4,0),"")</f>
        <v/>
      </c>
      <c r="BL353" s="30" t="str" cm="1">
        <f t="array" ref="BL353">IFERROR(_xlfn.IFS(Data_Power_app[[#This Row],[LEANLINE PLAN]]="","",Data_Power_app[[#This Row],[LEANLINE (REALTIME)]]="","",SEARCH(RIGHT(Data_Power_app[[#This Row],[LEANLINE (REALTIME)]],1),Data_Power_app[[#This Row],[LEANLINE PLAN]],1)&gt;0,"True"),"False")</f>
        <v/>
      </c>
    </row>
    <row r="354" spans="1:64" x14ac:dyDescent="0.25">
      <c r="A354" s="33"/>
      <c r="B354" s="30"/>
      <c r="C354" s="30"/>
      <c r="D354" s="30"/>
      <c r="E354" s="30"/>
      <c r="F354" s="30"/>
      <c r="G354" s="30"/>
      <c r="H354" s="4"/>
      <c r="I354" s="30"/>
      <c r="J354" s="4"/>
      <c r="K354" s="4"/>
      <c r="L354" s="4"/>
      <c r="M354" s="4"/>
      <c r="N354" s="4"/>
      <c r="O354" s="4"/>
      <c r="P354" s="4"/>
      <c r="Q354" s="4"/>
      <c r="R354" s="4"/>
      <c r="S354" s="4"/>
      <c r="T354" s="4"/>
      <c r="U354" s="4"/>
      <c r="V354" s="4"/>
      <c r="W354" s="4"/>
      <c r="X354" s="4"/>
      <c r="Y354" s="4"/>
      <c r="Z354" s="4"/>
      <c r="AA354" s="4"/>
      <c r="AB354" s="4"/>
      <c r="AC354" s="4"/>
      <c r="AD354" s="4"/>
      <c r="AE354" s="4"/>
      <c r="AF354" s="4"/>
      <c r="AG354" s="30"/>
      <c r="AH354" s="30"/>
      <c r="AI354" s="30"/>
      <c r="AJ354" s="30"/>
      <c r="AK354" s="30"/>
      <c r="AL354" s="30"/>
      <c r="AM354" s="30"/>
      <c r="AN354" s="30"/>
      <c r="AO354" s="30"/>
      <c r="AP354" s="30"/>
      <c r="AQ354" s="30"/>
      <c r="AR354" s="30"/>
      <c r="AS354" s="30"/>
      <c r="AT354" s="30"/>
      <c r="AU354" s="30"/>
      <c r="AV354" s="30"/>
      <c r="AW354" s="30"/>
      <c r="AX354" s="30"/>
      <c r="AY354" s="30"/>
      <c r="AZ354" s="3"/>
      <c r="BA354" s="30"/>
      <c r="BB354" s="30"/>
      <c r="BC354" s="30"/>
      <c r="BD354" s="30"/>
      <c r="BE354" s="30"/>
      <c r="BF354" s="30" t="str">
        <f>IFERROR(VLOOKUP(Data_Power_app[[#This Row],[PRO ODER]],'Result'!H:J,3,0),"")</f>
        <v/>
      </c>
      <c r="BG354" s="11" t="str">
        <f>IFERROR(VLOOKUP(Data_Power_app[[#This Row],[PRO ODER]]&amp;"LAM",'Real Time'!A:E,4,0),"")</f>
        <v/>
      </c>
      <c r="BH3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4" s="30" t="str">
        <f>IFERROR(VLOOKUP(Data_Power_app[[#This Row],[PRO ODER]],'Xuất-Delay-SLT'!B:C,2,0),"")</f>
        <v/>
      </c>
      <c r="BJ354" s="30" t="str">
        <f>IFERROR(VLOOKUP(Data_Power_app[[#This Row],[PRO ODER]],'Plan Lean DC'!A:C,3,0),"")</f>
        <v/>
      </c>
      <c r="BK354" s="30" t="str">
        <f>IFERROR(VLOOKUP(Data_Power_app[[#This Row],[PRO ODER]]&amp;"LEAN_IN",'Real Time'!A:D,4,0),"")</f>
        <v/>
      </c>
      <c r="BL354" s="30" t="str" cm="1">
        <f t="array" ref="BL354">IFERROR(_xlfn.IFS(Data_Power_app[[#This Row],[LEANLINE PLAN]]="","",Data_Power_app[[#This Row],[LEANLINE (REALTIME)]]="","",SEARCH(RIGHT(Data_Power_app[[#This Row],[LEANLINE (REALTIME)]],1),Data_Power_app[[#This Row],[LEANLINE PLAN]],1)&gt;0,"True"),"False")</f>
        <v/>
      </c>
    </row>
    <row r="355" spans="1:64" x14ac:dyDescent="0.25">
      <c r="A355" s="33"/>
      <c r="B355" s="30"/>
      <c r="C355" s="30"/>
      <c r="D355" s="30"/>
      <c r="E355" s="30"/>
      <c r="F355" s="30"/>
      <c r="G355" s="30"/>
      <c r="H355" s="4"/>
      <c r="I355" s="30"/>
      <c r="J355" s="4"/>
      <c r="K355" s="4"/>
      <c r="L355" s="4"/>
      <c r="M355" s="4"/>
      <c r="N355" s="4"/>
      <c r="O355" s="4"/>
      <c r="P355" s="4"/>
      <c r="Q355" s="4"/>
      <c r="R355" s="4"/>
      <c r="S355" s="4"/>
      <c r="T355" s="4"/>
      <c r="U355" s="4"/>
      <c r="V355" s="4"/>
      <c r="W355" s="4"/>
      <c r="X355" s="4"/>
      <c r="Y355" s="4"/>
      <c r="Z355" s="4"/>
      <c r="AA355" s="4"/>
      <c r="AB355" s="4"/>
      <c r="AC355" s="4"/>
      <c r="AD355" s="4"/>
      <c r="AE355" s="4"/>
      <c r="AF355" s="4"/>
      <c r="AG355" s="30"/>
      <c r="AH355" s="30"/>
      <c r="AI355" s="30"/>
      <c r="AJ355" s="30"/>
      <c r="AK355" s="30"/>
      <c r="AL355" s="30"/>
      <c r="AM355" s="30"/>
      <c r="AN355" s="30"/>
      <c r="AO355" s="30"/>
      <c r="AP355" s="30"/>
      <c r="AQ355" s="30"/>
      <c r="AR355" s="30"/>
      <c r="AS355" s="30"/>
      <c r="AT355" s="30"/>
      <c r="AU355" s="30"/>
      <c r="AV355" s="30"/>
      <c r="AW355" s="30"/>
      <c r="AX355" s="30"/>
      <c r="AY355" s="30"/>
      <c r="AZ355" s="3"/>
      <c r="BA355" s="30"/>
      <c r="BB355" s="30"/>
      <c r="BC355" s="30"/>
      <c r="BD355" s="30"/>
      <c r="BE355" s="30"/>
      <c r="BF355" s="30" t="str">
        <f>IFERROR(VLOOKUP(Data_Power_app[[#This Row],[PRO ODER]],'Result'!H:J,3,0),"")</f>
        <v/>
      </c>
      <c r="BG355" s="11" t="str">
        <f>IFERROR(VLOOKUP(Data_Power_app[[#This Row],[PRO ODER]]&amp;"LAM",'Real Time'!A:E,4,0),"")</f>
        <v/>
      </c>
      <c r="BH3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5" s="30" t="str">
        <f>IFERROR(VLOOKUP(Data_Power_app[[#This Row],[PRO ODER]],'Xuất-Delay-SLT'!B:C,2,0),"")</f>
        <v/>
      </c>
      <c r="BJ355" s="30" t="str">
        <f>IFERROR(VLOOKUP(Data_Power_app[[#This Row],[PRO ODER]],'Plan Lean DC'!A:C,3,0),"")</f>
        <v/>
      </c>
      <c r="BK355" s="30" t="str">
        <f>IFERROR(VLOOKUP(Data_Power_app[[#This Row],[PRO ODER]]&amp;"LEAN_IN",'Real Time'!A:D,4,0),"")</f>
        <v/>
      </c>
      <c r="BL355" s="30" t="str" cm="1">
        <f t="array" ref="BL355">IFERROR(_xlfn.IFS(Data_Power_app[[#This Row],[LEANLINE PLAN]]="","",Data_Power_app[[#This Row],[LEANLINE (REALTIME)]]="","",SEARCH(RIGHT(Data_Power_app[[#This Row],[LEANLINE (REALTIME)]],1),Data_Power_app[[#This Row],[LEANLINE PLAN]],1)&gt;0,"True"),"False")</f>
        <v/>
      </c>
    </row>
    <row r="356" spans="1:64" x14ac:dyDescent="0.25">
      <c r="A356" s="33"/>
      <c r="B356" s="30"/>
      <c r="C356" s="30"/>
      <c r="D356" s="30"/>
      <c r="E356" s="30"/>
      <c r="F356" s="30"/>
      <c r="G356" s="30"/>
      <c r="H356" s="4"/>
      <c r="I356" s="30"/>
      <c r="J356" s="4"/>
      <c r="K356" s="4"/>
      <c r="L356" s="4"/>
      <c r="M356" s="4"/>
      <c r="N356" s="4"/>
      <c r="O356" s="4"/>
      <c r="P356" s="4"/>
      <c r="Q356" s="4"/>
      <c r="R356" s="4"/>
      <c r="S356" s="4"/>
      <c r="T356" s="4"/>
      <c r="U356" s="4"/>
      <c r="V356" s="4"/>
      <c r="W356" s="4"/>
      <c r="X356" s="4"/>
      <c r="Y356" s="4"/>
      <c r="Z356" s="4"/>
      <c r="AA356" s="4"/>
      <c r="AB356" s="4"/>
      <c r="AC356" s="4"/>
      <c r="AD356" s="4"/>
      <c r="AE356" s="4"/>
      <c r="AF356" s="4"/>
      <c r="AG356" s="30"/>
      <c r="AH356" s="30"/>
      <c r="AI356" s="30"/>
      <c r="AJ356" s="30"/>
      <c r="AK356" s="30"/>
      <c r="AL356" s="30"/>
      <c r="AM356" s="30"/>
      <c r="AN356" s="30"/>
      <c r="AO356" s="30"/>
      <c r="AP356" s="30"/>
      <c r="AQ356" s="30"/>
      <c r="AR356" s="30"/>
      <c r="AS356" s="30"/>
      <c r="AT356" s="30"/>
      <c r="AU356" s="30"/>
      <c r="AV356" s="30"/>
      <c r="AW356" s="30"/>
      <c r="AX356" s="30"/>
      <c r="AY356" s="30"/>
      <c r="AZ356" s="3"/>
      <c r="BA356" s="30"/>
      <c r="BB356" s="30"/>
      <c r="BC356" s="30"/>
      <c r="BD356" s="30"/>
      <c r="BE356" s="30"/>
      <c r="BF356" s="30" t="str">
        <f>IFERROR(VLOOKUP(Data_Power_app[[#This Row],[PRO ODER]],'Result'!H:J,3,0),"")</f>
        <v/>
      </c>
      <c r="BG356" s="11" t="str">
        <f>IFERROR(VLOOKUP(Data_Power_app[[#This Row],[PRO ODER]]&amp;"LAM",'Real Time'!A:E,4,0),"")</f>
        <v/>
      </c>
      <c r="BH3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6" s="30" t="str">
        <f>IFERROR(VLOOKUP(Data_Power_app[[#This Row],[PRO ODER]],'Xuất-Delay-SLT'!B:C,2,0),"")</f>
        <v/>
      </c>
      <c r="BJ356" s="30" t="str">
        <f>IFERROR(VLOOKUP(Data_Power_app[[#This Row],[PRO ODER]],'Plan Lean DC'!A:C,3,0),"")</f>
        <v/>
      </c>
      <c r="BK356" s="30" t="str">
        <f>IFERROR(VLOOKUP(Data_Power_app[[#This Row],[PRO ODER]]&amp;"LEAN_IN",'Real Time'!A:D,4,0),"")</f>
        <v/>
      </c>
      <c r="BL356" s="30" t="str" cm="1">
        <f t="array" ref="BL356">IFERROR(_xlfn.IFS(Data_Power_app[[#This Row],[LEANLINE PLAN]]="","",Data_Power_app[[#This Row],[LEANLINE (REALTIME)]]="","",SEARCH(RIGHT(Data_Power_app[[#This Row],[LEANLINE (REALTIME)]],1),Data_Power_app[[#This Row],[LEANLINE PLAN]],1)&gt;0,"True"),"False")</f>
        <v/>
      </c>
    </row>
    <row r="357" spans="1:64" x14ac:dyDescent="0.25">
      <c r="A357" s="33"/>
      <c r="B357" s="30"/>
      <c r="C357" s="30"/>
      <c r="D357" s="30"/>
      <c r="E357" s="30"/>
      <c r="F357" s="30"/>
      <c r="G357" s="30"/>
      <c r="H357" s="4"/>
      <c r="I357" s="30"/>
      <c r="J357" s="4"/>
      <c r="K357" s="4"/>
      <c r="L357" s="4"/>
      <c r="M357" s="4"/>
      <c r="N357" s="4"/>
      <c r="O357" s="4"/>
      <c r="P357" s="4"/>
      <c r="Q357" s="4"/>
      <c r="R357" s="4"/>
      <c r="S357" s="4"/>
      <c r="T357" s="4"/>
      <c r="U357" s="4"/>
      <c r="V357" s="4"/>
      <c r="W357" s="4"/>
      <c r="X357" s="4"/>
      <c r="Y357" s="4"/>
      <c r="Z357" s="4"/>
      <c r="AA357" s="4"/>
      <c r="AB357" s="4"/>
      <c r="AC357" s="4"/>
      <c r="AD357" s="4"/>
      <c r="AE357" s="4"/>
      <c r="AF357" s="4"/>
      <c r="AG357" s="30"/>
      <c r="AH357" s="30"/>
      <c r="AI357" s="30"/>
      <c r="AJ357" s="30"/>
      <c r="AK357" s="30"/>
      <c r="AL357" s="30"/>
      <c r="AM357" s="30"/>
      <c r="AN357" s="30"/>
      <c r="AO357" s="30"/>
      <c r="AP357" s="30"/>
      <c r="AQ357" s="30"/>
      <c r="AR357" s="30"/>
      <c r="AS357" s="30"/>
      <c r="AT357" s="30"/>
      <c r="AU357" s="30"/>
      <c r="AV357" s="30"/>
      <c r="AW357" s="30"/>
      <c r="AX357" s="30"/>
      <c r="AY357" s="30"/>
      <c r="AZ357" s="3"/>
      <c r="BA357" s="30"/>
      <c r="BB357" s="30"/>
      <c r="BC357" s="30"/>
      <c r="BD357" s="30"/>
      <c r="BE357" s="30"/>
      <c r="BF357" s="30" t="str">
        <f>IFERROR(VLOOKUP(Data_Power_app[[#This Row],[PRO ODER]],'Result'!H:J,3,0),"")</f>
        <v/>
      </c>
      <c r="BG357" s="11" t="str">
        <f>IFERROR(VLOOKUP(Data_Power_app[[#This Row],[PRO ODER]]&amp;"LAM",'Real Time'!A:E,4,0),"")</f>
        <v/>
      </c>
      <c r="BH3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7" s="30" t="str">
        <f>IFERROR(VLOOKUP(Data_Power_app[[#This Row],[PRO ODER]],'Xuất-Delay-SLT'!B:C,2,0),"")</f>
        <v/>
      </c>
      <c r="BJ357" s="30" t="str">
        <f>IFERROR(VLOOKUP(Data_Power_app[[#This Row],[PRO ODER]],'Plan Lean DC'!A:C,3,0),"")</f>
        <v/>
      </c>
      <c r="BK357" s="30" t="str">
        <f>IFERROR(VLOOKUP(Data_Power_app[[#This Row],[PRO ODER]]&amp;"LEAN_IN",'Real Time'!A:D,4,0),"")</f>
        <v/>
      </c>
      <c r="BL357" s="30" t="str" cm="1">
        <f t="array" ref="BL357">IFERROR(_xlfn.IFS(Data_Power_app[[#This Row],[LEANLINE PLAN]]="","",Data_Power_app[[#This Row],[LEANLINE (REALTIME)]]="","",SEARCH(RIGHT(Data_Power_app[[#This Row],[LEANLINE (REALTIME)]],1),Data_Power_app[[#This Row],[LEANLINE PLAN]],1)&gt;0,"True"),"False")</f>
        <v/>
      </c>
    </row>
    <row r="358" spans="1:64" x14ac:dyDescent="0.25">
      <c r="A358" s="33"/>
      <c r="B358" s="30"/>
      <c r="C358" s="30"/>
      <c r="D358" s="30"/>
      <c r="E358" s="30"/>
      <c r="F358" s="30"/>
      <c r="G358" s="30"/>
      <c r="H358" s="4"/>
      <c r="I358" s="30"/>
      <c r="J358" s="4"/>
      <c r="K358" s="4"/>
      <c r="L358" s="4"/>
      <c r="M358" s="4"/>
      <c r="N358" s="4"/>
      <c r="O358" s="4"/>
      <c r="P358" s="4"/>
      <c r="Q358" s="4"/>
      <c r="R358" s="4"/>
      <c r="S358" s="4"/>
      <c r="T358" s="4"/>
      <c r="U358" s="4"/>
      <c r="V358" s="4"/>
      <c r="W358" s="4"/>
      <c r="X358" s="4"/>
      <c r="Y358" s="4"/>
      <c r="Z358" s="4"/>
      <c r="AA358" s="4"/>
      <c r="AB358" s="4"/>
      <c r="AC358" s="4"/>
      <c r="AD358" s="4"/>
      <c r="AE358" s="4"/>
      <c r="AF358" s="4"/>
      <c r="AG358" s="30"/>
      <c r="AH358" s="30"/>
      <c r="AI358" s="30"/>
      <c r="AJ358" s="30"/>
      <c r="AK358" s="30"/>
      <c r="AL358" s="30"/>
      <c r="AM358" s="30"/>
      <c r="AN358" s="30"/>
      <c r="AO358" s="30"/>
      <c r="AP358" s="30"/>
      <c r="AQ358" s="30"/>
      <c r="AR358" s="30"/>
      <c r="AS358" s="30"/>
      <c r="AT358" s="30"/>
      <c r="AU358" s="30"/>
      <c r="AV358" s="30"/>
      <c r="AW358" s="30"/>
      <c r="AX358" s="30"/>
      <c r="AY358" s="30"/>
      <c r="AZ358" s="3"/>
      <c r="BA358" s="30"/>
      <c r="BB358" s="30"/>
      <c r="BC358" s="30"/>
      <c r="BD358" s="30"/>
      <c r="BE358" s="30"/>
      <c r="BF358" s="30" t="str">
        <f>IFERROR(VLOOKUP(Data_Power_app[[#This Row],[PRO ODER]],'Result'!H:J,3,0),"")</f>
        <v/>
      </c>
      <c r="BG358" s="11" t="str">
        <f>IFERROR(VLOOKUP(Data_Power_app[[#This Row],[PRO ODER]]&amp;"LAM",'Real Time'!A:E,4,0),"")</f>
        <v/>
      </c>
      <c r="BH3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8" s="30" t="str">
        <f>IFERROR(VLOOKUP(Data_Power_app[[#This Row],[PRO ODER]],'Xuất-Delay-SLT'!B:C,2,0),"")</f>
        <v/>
      </c>
      <c r="BJ358" s="30" t="str">
        <f>IFERROR(VLOOKUP(Data_Power_app[[#This Row],[PRO ODER]],'Plan Lean DC'!A:C,3,0),"")</f>
        <v/>
      </c>
      <c r="BK358" s="30" t="str">
        <f>IFERROR(VLOOKUP(Data_Power_app[[#This Row],[PRO ODER]]&amp;"LEAN_IN",'Real Time'!A:D,4,0),"")</f>
        <v/>
      </c>
      <c r="BL358" s="30" t="str" cm="1">
        <f t="array" ref="BL358">IFERROR(_xlfn.IFS(Data_Power_app[[#This Row],[LEANLINE PLAN]]="","",Data_Power_app[[#This Row],[LEANLINE (REALTIME)]]="","",SEARCH(RIGHT(Data_Power_app[[#This Row],[LEANLINE (REALTIME)]],1),Data_Power_app[[#This Row],[LEANLINE PLAN]],1)&gt;0,"True"),"False")</f>
        <v/>
      </c>
    </row>
    <row r="359" spans="1:64" x14ac:dyDescent="0.25">
      <c r="A359" s="33"/>
      <c r="B359" s="30"/>
      <c r="C359" s="30"/>
      <c r="D359" s="30"/>
      <c r="E359" s="30"/>
      <c r="F359" s="30"/>
      <c r="G359" s="30"/>
      <c r="H359" s="4"/>
      <c r="I359" s="30"/>
      <c r="J359" s="4"/>
      <c r="K359" s="4"/>
      <c r="L359" s="4"/>
      <c r="M359" s="4"/>
      <c r="N359" s="4"/>
      <c r="O359" s="4"/>
      <c r="P359" s="4"/>
      <c r="Q359" s="4"/>
      <c r="R359" s="4"/>
      <c r="S359" s="4"/>
      <c r="T359" s="4"/>
      <c r="U359" s="4"/>
      <c r="V359" s="4"/>
      <c r="W359" s="4"/>
      <c r="X359" s="4"/>
      <c r="Y359" s="4"/>
      <c r="Z359" s="4"/>
      <c r="AA359" s="4"/>
      <c r="AB359" s="4"/>
      <c r="AC359" s="4"/>
      <c r="AD359" s="4"/>
      <c r="AE359" s="4"/>
      <c r="AF359" s="4"/>
      <c r="AG359" s="30"/>
      <c r="AH359" s="30"/>
      <c r="AI359" s="30"/>
      <c r="AJ359" s="30"/>
      <c r="AK359" s="30"/>
      <c r="AL359" s="30"/>
      <c r="AM359" s="30"/>
      <c r="AN359" s="30"/>
      <c r="AO359" s="30"/>
      <c r="AP359" s="30"/>
      <c r="AQ359" s="30"/>
      <c r="AR359" s="30"/>
      <c r="AS359" s="30"/>
      <c r="AT359" s="30"/>
      <c r="AU359" s="30"/>
      <c r="AV359" s="30"/>
      <c r="AW359" s="30"/>
      <c r="AX359" s="30"/>
      <c r="AY359" s="30"/>
      <c r="AZ359" s="3"/>
      <c r="BA359" s="30"/>
      <c r="BB359" s="30"/>
      <c r="BC359" s="30"/>
      <c r="BD359" s="30"/>
      <c r="BE359" s="30"/>
      <c r="BF359" s="30" t="str">
        <f>IFERROR(VLOOKUP(Data_Power_app[[#This Row],[PRO ODER]],'Result'!H:J,3,0),"")</f>
        <v/>
      </c>
      <c r="BG359" s="11" t="str">
        <f>IFERROR(VLOOKUP(Data_Power_app[[#This Row],[PRO ODER]]&amp;"LAM",'Real Time'!A:E,4,0),"")</f>
        <v/>
      </c>
      <c r="BH3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9" s="30" t="str">
        <f>IFERROR(VLOOKUP(Data_Power_app[[#This Row],[PRO ODER]],'Xuất-Delay-SLT'!B:C,2,0),"")</f>
        <v/>
      </c>
      <c r="BJ359" s="30" t="str">
        <f>IFERROR(VLOOKUP(Data_Power_app[[#This Row],[PRO ODER]],'Plan Lean DC'!A:C,3,0),"")</f>
        <v/>
      </c>
      <c r="BK359" s="30" t="str">
        <f>IFERROR(VLOOKUP(Data_Power_app[[#This Row],[PRO ODER]]&amp;"LEAN_IN",'Real Time'!A:D,4,0),"")</f>
        <v/>
      </c>
      <c r="BL359" s="30" t="str" cm="1">
        <f t="array" ref="BL359">IFERROR(_xlfn.IFS(Data_Power_app[[#This Row],[LEANLINE PLAN]]="","",Data_Power_app[[#This Row],[LEANLINE (REALTIME)]]="","",SEARCH(RIGHT(Data_Power_app[[#This Row],[LEANLINE (REALTIME)]],1),Data_Power_app[[#This Row],[LEANLINE PLAN]],1)&gt;0,"True"),"False")</f>
        <v/>
      </c>
    </row>
    <row r="360" spans="1:64" x14ac:dyDescent="0.25">
      <c r="A360" s="33"/>
      <c r="B360" s="30"/>
      <c r="C360" s="30"/>
      <c r="D360" s="30"/>
      <c r="E360" s="30"/>
      <c r="F360" s="30"/>
      <c r="G360" s="30"/>
      <c r="H360" s="4"/>
      <c r="I360" s="30"/>
      <c r="J360" s="4"/>
      <c r="K360" s="4"/>
      <c r="L360" s="4"/>
      <c r="M360" s="4"/>
      <c r="N360" s="4"/>
      <c r="O360" s="4"/>
      <c r="P360" s="4"/>
      <c r="Q360" s="4"/>
      <c r="R360" s="4"/>
      <c r="S360" s="4"/>
      <c r="T360" s="4"/>
      <c r="U360" s="4"/>
      <c r="V360" s="4"/>
      <c r="W360" s="4"/>
      <c r="X360" s="4"/>
      <c r="Y360" s="4"/>
      <c r="Z360" s="4"/>
      <c r="AA360" s="4"/>
      <c r="AB360" s="4"/>
      <c r="AC360" s="4"/>
      <c r="AD360" s="4"/>
      <c r="AE360" s="4"/>
      <c r="AF360" s="4"/>
      <c r="AG360" s="30"/>
      <c r="AH360" s="30"/>
      <c r="AI360" s="30"/>
      <c r="AJ360" s="30"/>
      <c r="AK360" s="30"/>
      <c r="AL360" s="30"/>
      <c r="AM360" s="30"/>
      <c r="AN360" s="30"/>
      <c r="AO360" s="30"/>
      <c r="AP360" s="30"/>
      <c r="AQ360" s="30"/>
      <c r="AR360" s="30"/>
      <c r="AS360" s="30"/>
      <c r="AT360" s="30"/>
      <c r="AU360" s="30"/>
      <c r="AV360" s="30"/>
      <c r="AW360" s="30"/>
      <c r="AX360" s="30"/>
      <c r="AY360" s="30"/>
      <c r="AZ360" s="3"/>
      <c r="BA360" s="30"/>
      <c r="BB360" s="30"/>
      <c r="BC360" s="30"/>
      <c r="BD360" s="30"/>
      <c r="BE360" s="30"/>
      <c r="BF360" s="30" t="str">
        <f>IFERROR(VLOOKUP(Data_Power_app[[#This Row],[PRO ODER]],'Result'!H:J,3,0),"")</f>
        <v/>
      </c>
      <c r="BG360" s="11" t="str">
        <f>IFERROR(VLOOKUP(Data_Power_app[[#This Row],[PRO ODER]]&amp;"LAM",'Real Time'!A:E,4,0),"")</f>
        <v/>
      </c>
      <c r="BH3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0" s="30" t="str">
        <f>IFERROR(VLOOKUP(Data_Power_app[[#This Row],[PRO ODER]],'Xuất-Delay-SLT'!B:C,2,0),"")</f>
        <v/>
      </c>
      <c r="BJ360" s="30" t="str">
        <f>IFERROR(VLOOKUP(Data_Power_app[[#This Row],[PRO ODER]],'Plan Lean DC'!A:C,3,0),"")</f>
        <v/>
      </c>
      <c r="BK360" s="30" t="str">
        <f>IFERROR(VLOOKUP(Data_Power_app[[#This Row],[PRO ODER]]&amp;"LEAN_IN",'Real Time'!A:D,4,0),"")</f>
        <v/>
      </c>
      <c r="BL360" s="30" t="str" cm="1">
        <f t="array" ref="BL360">IFERROR(_xlfn.IFS(Data_Power_app[[#This Row],[LEANLINE PLAN]]="","",Data_Power_app[[#This Row],[LEANLINE (REALTIME)]]="","",SEARCH(RIGHT(Data_Power_app[[#This Row],[LEANLINE (REALTIME)]],1),Data_Power_app[[#This Row],[LEANLINE PLAN]],1)&gt;0,"True"),"False")</f>
        <v/>
      </c>
    </row>
    <row r="361" spans="1:64" x14ac:dyDescent="0.25">
      <c r="A361" s="33"/>
      <c r="B361" s="30"/>
      <c r="C361" s="30"/>
      <c r="D361" s="30"/>
      <c r="E361" s="30"/>
      <c r="F361" s="30"/>
      <c r="G361" s="30"/>
      <c r="H361" s="4"/>
      <c r="I361" s="30"/>
      <c r="J361" s="4"/>
      <c r="K361" s="4"/>
      <c r="L361" s="4"/>
      <c r="M361" s="4"/>
      <c r="N361" s="4"/>
      <c r="O361" s="4"/>
      <c r="P361" s="4"/>
      <c r="Q361" s="4"/>
      <c r="R361" s="4"/>
      <c r="S361" s="4"/>
      <c r="T361" s="4"/>
      <c r="U361" s="4"/>
      <c r="V361" s="4"/>
      <c r="W361" s="4"/>
      <c r="X361" s="4"/>
      <c r="Y361" s="4"/>
      <c r="Z361" s="4"/>
      <c r="AA361" s="4"/>
      <c r="AB361" s="4"/>
      <c r="AC361" s="4"/>
      <c r="AD361" s="4"/>
      <c r="AE361" s="4"/>
      <c r="AF361" s="4"/>
      <c r="AG361" s="30"/>
      <c r="AH361" s="30"/>
      <c r="AI361" s="30"/>
      <c r="AJ361" s="30"/>
      <c r="AK361" s="30"/>
      <c r="AL361" s="30"/>
      <c r="AM361" s="30"/>
      <c r="AN361" s="30"/>
      <c r="AO361" s="30"/>
      <c r="AP361" s="30"/>
      <c r="AQ361" s="30"/>
      <c r="AR361" s="30"/>
      <c r="AS361" s="30"/>
      <c r="AT361" s="30"/>
      <c r="AU361" s="30"/>
      <c r="AV361" s="30"/>
      <c r="AW361" s="30"/>
      <c r="AX361" s="30"/>
      <c r="AY361" s="30"/>
      <c r="AZ361" s="3"/>
      <c r="BA361" s="30"/>
      <c r="BB361" s="30"/>
      <c r="BC361" s="30"/>
      <c r="BD361" s="30"/>
      <c r="BE361" s="30"/>
      <c r="BF361" s="30" t="str">
        <f>IFERROR(VLOOKUP(Data_Power_app[[#This Row],[PRO ODER]],'Result'!H:J,3,0),"")</f>
        <v/>
      </c>
      <c r="BG361" s="11" t="str">
        <f>IFERROR(VLOOKUP(Data_Power_app[[#This Row],[PRO ODER]]&amp;"LAM",'Real Time'!A:E,4,0),"")</f>
        <v/>
      </c>
      <c r="BH3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1" s="30" t="str">
        <f>IFERROR(VLOOKUP(Data_Power_app[[#This Row],[PRO ODER]],'Xuất-Delay-SLT'!B:C,2,0),"")</f>
        <v/>
      </c>
      <c r="BJ361" s="30" t="str">
        <f>IFERROR(VLOOKUP(Data_Power_app[[#This Row],[PRO ODER]],'Plan Lean DC'!A:C,3,0),"")</f>
        <v/>
      </c>
      <c r="BK361" s="30" t="str">
        <f>IFERROR(VLOOKUP(Data_Power_app[[#This Row],[PRO ODER]]&amp;"LEAN_IN",'Real Time'!A:D,4,0),"")</f>
        <v/>
      </c>
      <c r="BL361" s="30" t="str" cm="1">
        <f t="array" ref="BL361">IFERROR(_xlfn.IFS(Data_Power_app[[#This Row],[LEANLINE PLAN]]="","",Data_Power_app[[#This Row],[LEANLINE (REALTIME)]]="","",SEARCH(RIGHT(Data_Power_app[[#This Row],[LEANLINE (REALTIME)]],1),Data_Power_app[[#This Row],[LEANLINE PLAN]],1)&gt;0,"True"),"False")</f>
        <v/>
      </c>
    </row>
    <row r="362" spans="1:64" x14ac:dyDescent="0.25">
      <c r="A362" s="33"/>
      <c r="B362" s="30"/>
      <c r="C362" s="30"/>
      <c r="D362" s="30"/>
      <c r="E362" s="30"/>
      <c r="F362" s="30"/>
      <c r="G362" s="30"/>
      <c r="H362" s="4"/>
      <c r="I362" s="30"/>
      <c r="J362" s="4"/>
      <c r="K362" s="4"/>
      <c r="L362" s="4"/>
      <c r="M362" s="4"/>
      <c r="N362" s="4"/>
      <c r="O362" s="4"/>
      <c r="P362" s="4"/>
      <c r="Q362" s="4"/>
      <c r="R362" s="4"/>
      <c r="S362" s="4"/>
      <c r="T362" s="4"/>
      <c r="U362" s="4"/>
      <c r="V362" s="4"/>
      <c r="W362" s="4"/>
      <c r="X362" s="4"/>
      <c r="Y362" s="4"/>
      <c r="Z362" s="4"/>
      <c r="AA362" s="4"/>
      <c r="AB362" s="4"/>
      <c r="AC362" s="4"/>
      <c r="AD362" s="4"/>
      <c r="AE362" s="4"/>
      <c r="AF362" s="4"/>
      <c r="AG362" s="30"/>
      <c r="AH362" s="30"/>
      <c r="AI362" s="30"/>
      <c r="AJ362" s="30"/>
      <c r="AK362" s="30"/>
      <c r="AL362" s="30"/>
      <c r="AM362" s="30"/>
      <c r="AN362" s="30"/>
      <c r="AO362" s="30"/>
      <c r="AP362" s="30"/>
      <c r="AQ362" s="30"/>
      <c r="AR362" s="30"/>
      <c r="AS362" s="30"/>
      <c r="AT362" s="30"/>
      <c r="AU362" s="30"/>
      <c r="AV362" s="30"/>
      <c r="AW362" s="30"/>
      <c r="AX362" s="30"/>
      <c r="AY362" s="30"/>
      <c r="AZ362" s="3"/>
      <c r="BA362" s="30"/>
      <c r="BB362" s="30"/>
      <c r="BC362" s="30"/>
      <c r="BD362" s="30"/>
      <c r="BE362" s="30"/>
      <c r="BF362" s="30" t="str">
        <f>IFERROR(VLOOKUP(Data_Power_app[[#This Row],[PRO ODER]],'Result'!H:J,3,0),"")</f>
        <v/>
      </c>
      <c r="BG362" s="11" t="str">
        <f>IFERROR(VLOOKUP(Data_Power_app[[#This Row],[PRO ODER]]&amp;"LAM",'Real Time'!A:E,4,0),"")</f>
        <v/>
      </c>
      <c r="BH3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2" s="30" t="str">
        <f>IFERROR(VLOOKUP(Data_Power_app[[#This Row],[PRO ODER]],'Xuất-Delay-SLT'!B:C,2,0),"")</f>
        <v/>
      </c>
      <c r="BJ362" s="30" t="str">
        <f>IFERROR(VLOOKUP(Data_Power_app[[#This Row],[PRO ODER]],'Plan Lean DC'!A:C,3,0),"")</f>
        <v/>
      </c>
      <c r="BK362" s="30" t="str">
        <f>IFERROR(VLOOKUP(Data_Power_app[[#This Row],[PRO ODER]]&amp;"LEAN_IN",'Real Time'!A:D,4,0),"")</f>
        <v/>
      </c>
      <c r="BL362" s="30" t="str" cm="1">
        <f t="array" ref="BL362">IFERROR(_xlfn.IFS(Data_Power_app[[#This Row],[LEANLINE PLAN]]="","",Data_Power_app[[#This Row],[LEANLINE (REALTIME)]]="","",SEARCH(RIGHT(Data_Power_app[[#This Row],[LEANLINE (REALTIME)]],1),Data_Power_app[[#This Row],[LEANLINE PLAN]],1)&gt;0,"True"),"False")</f>
        <v/>
      </c>
    </row>
    <row r="363" spans="1:64" x14ac:dyDescent="0.25">
      <c r="A363" s="33"/>
      <c r="B363" s="30"/>
      <c r="C363" s="30"/>
      <c r="D363" s="30"/>
      <c r="E363" s="30"/>
      <c r="F363" s="30"/>
      <c r="G363" s="30"/>
      <c r="H363" s="4"/>
      <c r="I363" s="30"/>
      <c r="J363" s="4"/>
      <c r="K363" s="4"/>
      <c r="L363" s="4"/>
      <c r="M363" s="4"/>
      <c r="N363" s="4"/>
      <c r="O363" s="4"/>
      <c r="P363" s="4"/>
      <c r="Q363" s="4"/>
      <c r="R363" s="4"/>
      <c r="S363" s="4"/>
      <c r="T363" s="4"/>
      <c r="U363" s="4"/>
      <c r="V363" s="4"/>
      <c r="W363" s="4"/>
      <c r="X363" s="4"/>
      <c r="Y363" s="4"/>
      <c r="Z363" s="4"/>
      <c r="AA363" s="4"/>
      <c r="AB363" s="4"/>
      <c r="AC363" s="4"/>
      <c r="AD363" s="4"/>
      <c r="AE363" s="4"/>
      <c r="AF363" s="4"/>
      <c r="AG363" s="30"/>
      <c r="AH363" s="30"/>
      <c r="AI363" s="30"/>
      <c r="AJ363" s="30"/>
      <c r="AK363" s="30"/>
      <c r="AL363" s="30"/>
      <c r="AM363" s="30"/>
      <c r="AN363" s="30"/>
      <c r="AO363" s="30"/>
      <c r="AP363" s="30"/>
      <c r="AQ363" s="30"/>
      <c r="AR363" s="30"/>
      <c r="AS363" s="30"/>
      <c r="AT363" s="30"/>
      <c r="AU363" s="30"/>
      <c r="AV363" s="30"/>
      <c r="AW363" s="30"/>
      <c r="AX363" s="30"/>
      <c r="AY363" s="30"/>
      <c r="AZ363" s="3"/>
      <c r="BA363" s="30"/>
      <c r="BB363" s="30"/>
      <c r="BC363" s="30"/>
      <c r="BD363" s="30"/>
      <c r="BE363" s="30"/>
      <c r="BF363" s="30" t="str">
        <f>IFERROR(VLOOKUP(Data_Power_app[[#This Row],[PRO ODER]],'Result'!H:J,3,0),"")</f>
        <v/>
      </c>
      <c r="BG363" s="11" t="str">
        <f>IFERROR(VLOOKUP(Data_Power_app[[#This Row],[PRO ODER]]&amp;"LAM",'Real Time'!A:E,4,0),"")</f>
        <v/>
      </c>
      <c r="BH3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3" s="30" t="str">
        <f>IFERROR(VLOOKUP(Data_Power_app[[#This Row],[PRO ODER]],'Xuất-Delay-SLT'!B:C,2,0),"")</f>
        <v/>
      </c>
      <c r="BJ363" s="30" t="str">
        <f>IFERROR(VLOOKUP(Data_Power_app[[#This Row],[PRO ODER]],'Plan Lean DC'!A:C,3,0),"")</f>
        <v/>
      </c>
      <c r="BK363" s="30" t="str">
        <f>IFERROR(VLOOKUP(Data_Power_app[[#This Row],[PRO ODER]]&amp;"LEAN_IN",'Real Time'!A:D,4,0),"")</f>
        <v/>
      </c>
      <c r="BL363" s="30" t="str" cm="1">
        <f t="array" ref="BL363">IFERROR(_xlfn.IFS(Data_Power_app[[#This Row],[LEANLINE PLAN]]="","",Data_Power_app[[#This Row],[LEANLINE (REALTIME)]]="","",SEARCH(RIGHT(Data_Power_app[[#This Row],[LEANLINE (REALTIME)]],1),Data_Power_app[[#This Row],[LEANLINE PLAN]],1)&gt;0,"True"),"False")</f>
        <v/>
      </c>
    </row>
    <row r="364" spans="1:64" x14ac:dyDescent="0.25">
      <c r="A364" s="33"/>
      <c r="B364" s="30"/>
      <c r="C364" s="30"/>
      <c r="D364" s="30"/>
      <c r="E364" s="30"/>
      <c r="F364" s="30"/>
      <c r="G364" s="30"/>
      <c r="H364" s="4"/>
      <c r="I364" s="30"/>
      <c r="J364" s="4"/>
      <c r="K364" s="4"/>
      <c r="L364" s="4"/>
      <c r="M364" s="4"/>
      <c r="N364" s="4"/>
      <c r="O364" s="4"/>
      <c r="P364" s="4"/>
      <c r="Q364" s="4"/>
      <c r="R364" s="4"/>
      <c r="S364" s="4"/>
      <c r="T364" s="4"/>
      <c r="U364" s="4"/>
      <c r="V364" s="4"/>
      <c r="W364" s="4"/>
      <c r="X364" s="4"/>
      <c r="Y364" s="4"/>
      <c r="Z364" s="4"/>
      <c r="AA364" s="4"/>
      <c r="AB364" s="4"/>
      <c r="AC364" s="4"/>
      <c r="AD364" s="4"/>
      <c r="AE364" s="4"/>
      <c r="AF364" s="4"/>
      <c r="AG364" s="30"/>
      <c r="AH364" s="30"/>
      <c r="AI364" s="30"/>
      <c r="AJ364" s="30"/>
      <c r="AK364" s="30"/>
      <c r="AL364" s="30"/>
      <c r="AM364" s="30"/>
      <c r="AN364" s="30"/>
      <c r="AO364" s="30"/>
      <c r="AP364" s="30"/>
      <c r="AQ364" s="30"/>
      <c r="AR364" s="30"/>
      <c r="AS364" s="30"/>
      <c r="AT364" s="30"/>
      <c r="AU364" s="30"/>
      <c r="AV364" s="30"/>
      <c r="AW364" s="30"/>
      <c r="AX364" s="30"/>
      <c r="AY364" s="30"/>
      <c r="AZ364" s="3"/>
      <c r="BA364" s="30"/>
      <c r="BB364" s="30"/>
      <c r="BC364" s="30"/>
      <c r="BD364" s="30"/>
      <c r="BE364" s="30"/>
      <c r="BF364" s="30" t="str">
        <f>IFERROR(VLOOKUP(Data_Power_app[[#This Row],[PRO ODER]],'Result'!H:J,3,0),"")</f>
        <v/>
      </c>
      <c r="BG364" s="11" t="str">
        <f>IFERROR(VLOOKUP(Data_Power_app[[#This Row],[PRO ODER]]&amp;"LAM",'Real Time'!A:E,4,0),"")</f>
        <v/>
      </c>
      <c r="BH3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4" s="30" t="str">
        <f>IFERROR(VLOOKUP(Data_Power_app[[#This Row],[PRO ODER]],'Xuất-Delay-SLT'!B:C,2,0),"")</f>
        <v/>
      </c>
      <c r="BJ364" s="30" t="str">
        <f>IFERROR(VLOOKUP(Data_Power_app[[#This Row],[PRO ODER]],'Plan Lean DC'!A:C,3,0),"")</f>
        <v/>
      </c>
      <c r="BK364" s="30" t="str">
        <f>IFERROR(VLOOKUP(Data_Power_app[[#This Row],[PRO ODER]]&amp;"LEAN_IN",'Real Time'!A:D,4,0),"")</f>
        <v/>
      </c>
      <c r="BL364" s="30" t="str" cm="1">
        <f t="array" ref="BL364">IFERROR(_xlfn.IFS(Data_Power_app[[#This Row],[LEANLINE PLAN]]="","",Data_Power_app[[#This Row],[LEANLINE (REALTIME)]]="","",SEARCH(RIGHT(Data_Power_app[[#This Row],[LEANLINE (REALTIME)]],1),Data_Power_app[[#This Row],[LEANLINE PLAN]],1)&gt;0,"True"),"False")</f>
        <v/>
      </c>
    </row>
    <row r="365" spans="1:64" x14ac:dyDescent="0.25">
      <c r="A365" s="33"/>
      <c r="B365" s="30"/>
      <c r="C365" s="30"/>
      <c r="D365" s="30"/>
      <c r="E365" s="30"/>
      <c r="F365" s="30"/>
      <c r="G365" s="30"/>
      <c r="H365" s="4"/>
      <c r="I365" s="30"/>
      <c r="J365" s="4"/>
      <c r="K365" s="4"/>
      <c r="L365" s="4"/>
      <c r="M365" s="4"/>
      <c r="N365" s="4"/>
      <c r="O365" s="4"/>
      <c r="P365" s="4"/>
      <c r="Q365" s="4"/>
      <c r="R365" s="4"/>
      <c r="S365" s="4"/>
      <c r="T365" s="4"/>
      <c r="U365" s="4"/>
      <c r="V365" s="4"/>
      <c r="W365" s="4"/>
      <c r="X365" s="4"/>
      <c r="Y365" s="4"/>
      <c r="Z365" s="4"/>
      <c r="AA365" s="4"/>
      <c r="AB365" s="4"/>
      <c r="AC365" s="4"/>
      <c r="AD365" s="4"/>
      <c r="AE365" s="4"/>
      <c r="AF365" s="4"/>
      <c r="AG365" s="30"/>
      <c r="AH365" s="30"/>
      <c r="AI365" s="30"/>
      <c r="AJ365" s="30"/>
      <c r="AK365" s="30"/>
      <c r="AL365" s="30"/>
      <c r="AM365" s="30"/>
      <c r="AN365" s="30"/>
      <c r="AO365" s="30"/>
      <c r="AP365" s="30"/>
      <c r="AQ365" s="30"/>
      <c r="AR365" s="30"/>
      <c r="AS365" s="30"/>
      <c r="AT365" s="30"/>
      <c r="AU365" s="30"/>
      <c r="AV365" s="30"/>
      <c r="AW365" s="30"/>
      <c r="AX365" s="30"/>
      <c r="AY365" s="30"/>
      <c r="AZ365" s="3"/>
      <c r="BA365" s="30"/>
      <c r="BB365" s="30"/>
      <c r="BC365" s="30"/>
      <c r="BD365" s="30"/>
      <c r="BE365" s="30"/>
      <c r="BF365" s="30" t="str">
        <f>IFERROR(VLOOKUP(Data_Power_app[[#This Row],[PRO ODER]],'Result'!H:J,3,0),"")</f>
        <v/>
      </c>
      <c r="BG365" s="11" t="str">
        <f>IFERROR(VLOOKUP(Data_Power_app[[#This Row],[PRO ODER]]&amp;"LAM",'Real Time'!A:E,4,0),"")</f>
        <v/>
      </c>
      <c r="BH3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5" s="30" t="str">
        <f>IFERROR(VLOOKUP(Data_Power_app[[#This Row],[PRO ODER]],'Xuất-Delay-SLT'!B:C,2,0),"")</f>
        <v/>
      </c>
      <c r="BJ365" s="30" t="str">
        <f>IFERROR(VLOOKUP(Data_Power_app[[#This Row],[PRO ODER]],'Plan Lean DC'!A:C,3,0),"")</f>
        <v/>
      </c>
      <c r="BK365" s="30" t="str">
        <f>IFERROR(VLOOKUP(Data_Power_app[[#This Row],[PRO ODER]]&amp;"LEAN_IN",'Real Time'!A:D,4,0),"")</f>
        <v/>
      </c>
      <c r="BL365" s="30" t="str" cm="1">
        <f t="array" ref="BL365">IFERROR(_xlfn.IFS(Data_Power_app[[#This Row],[LEANLINE PLAN]]="","",Data_Power_app[[#This Row],[LEANLINE (REALTIME)]]="","",SEARCH(RIGHT(Data_Power_app[[#This Row],[LEANLINE (REALTIME)]],1),Data_Power_app[[#This Row],[LEANLINE PLAN]],1)&gt;0,"True"),"False")</f>
        <v/>
      </c>
    </row>
    <row r="366" spans="1:64" x14ac:dyDescent="0.25">
      <c r="A366" s="33"/>
      <c r="B366" s="30"/>
      <c r="C366" s="30"/>
      <c r="D366" s="30"/>
      <c r="E366" s="30"/>
      <c r="F366" s="30"/>
      <c r="G366" s="30"/>
      <c r="H366" s="4"/>
      <c r="I366" s="30"/>
      <c r="J366" s="4"/>
      <c r="K366" s="4"/>
      <c r="L366" s="4"/>
      <c r="M366" s="4"/>
      <c r="N366" s="4"/>
      <c r="O366" s="4"/>
      <c r="P366" s="4"/>
      <c r="Q366" s="4"/>
      <c r="R366" s="4"/>
      <c r="S366" s="4"/>
      <c r="T366" s="4"/>
      <c r="U366" s="4"/>
      <c r="V366" s="4"/>
      <c r="W366" s="4"/>
      <c r="X366" s="4"/>
      <c r="Y366" s="4"/>
      <c r="Z366" s="4"/>
      <c r="AA366" s="4"/>
      <c r="AB366" s="4"/>
      <c r="AC366" s="4"/>
      <c r="AD366" s="4"/>
      <c r="AE366" s="4"/>
      <c r="AF366" s="4"/>
      <c r="AG366" s="30"/>
      <c r="AH366" s="30"/>
      <c r="AI366" s="30"/>
      <c r="AJ366" s="30"/>
      <c r="AK366" s="30"/>
      <c r="AL366" s="30"/>
      <c r="AM366" s="30"/>
      <c r="AN366" s="30"/>
      <c r="AO366" s="30"/>
      <c r="AP366" s="30"/>
      <c r="AQ366" s="30"/>
      <c r="AR366" s="30"/>
      <c r="AS366" s="30"/>
      <c r="AT366" s="30"/>
      <c r="AU366" s="30"/>
      <c r="AV366" s="30"/>
      <c r="AW366" s="30"/>
      <c r="AX366" s="30"/>
      <c r="AY366" s="30"/>
      <c r="AZ366" s="3"/>
      <c r="BA366" s="30"/>
      <c r="BB366" s="30"/>
      <c r="BC366" s="30"/>
      <c r="BD366" s="30"/>
      <c r="BE366" s="30"/>
      <c r="BF366" s="30" t="str">
        <f>IFERROR(VLOOKUP(Data_Power_app[[#This Row],[PRO ODER]],'Result'!H:J,3,0),"")</f>
        <v/>
      </c>
      <c r="BG366" s="11" t="str">
        <f>IFERROR(VLOOKUP(Data_Power_app[[#This Row],[PRO ODER]]&amp;"LAM",'Real Time'!A:E,4,0),"")</f>
        <v/>
      </c>
      <c r="BH3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6" s="30" t="str">
        <f>IFERROR(VLOOKUP(Data_Power_app[[#This Row],[PRO ODER]],'Xuất-Delay-SLT'!B:C,2,0),"")</f>
        <v/>
      </c>
      <c r="BJ366" s="30" t="str">
        <f>IFERROR(VLOOKUP(Data_Power_app[[#This Row],[PRO ODER]],'Plan Lean DC'!A:C,3,0),"")</f>
        <v/>
      </c>
      <c r="BK366" s="30" t="str">
        <f>IFERROR(VLOOKUP(Data_Power_app[[#This Row],[PRO ODER]]&amp;"LEAN_IN",'Real Time'!A:D,4,0),"")</f>
        <v/>
      </c>
      <c r="BL366" s="30" t="str" cm="1">
        <f t="array" ref="BL366">IFERROR(_xlfn.IFS(Data_Power_app[[#This Row],[LEANLINE PLAN]]="","",Data_Power_app[[#This Row],[LEANLINE (REALTIME)]]="","",SEARCH(RIGHT(Data_Power_app[[#This Row],[LEANLINE (REALTIME)]],1),Data_Power_app[[#This Row],[LEANLINE PLAN]],1)&gt;0,"True"),"False")</f>
        <v/>
      </c>
    </row>
    <row r="367" spans="1:64" x14ac:dyDescent="0.25">
      <c r="A367" s="33"/>
      <c r="B367" s="30"/>
      <c r="C367" s="30"/>
      <c r="D367" s="30"/>
      <c r="E367" s="30"/>
      <c r="F367" s="30"/>
      <c r="G367" s="30"/>
      <c r="H367" s="4"/>
      <c r="I367" s="30"/>
      <c r="J367" s="4"/>
      <c r="K367" s="4"/>
      <c r="L367" s="4"/>
      <c r="M367" s="4"/>
      <c r="N367" s="4"/>
      <c r="O367" s="4"/>
      <c r="P367" s="4"/>
      <c r="Q367" s="4"/>
      <c r="R367" s="4"/>
      <c r="S367" s="4"/>
      <c r="T367" s="4"/>
      <c r="U367" s="4"/>
      <c r="V367" s="4"/>
      <c r="W367" s="4"/>
      <c r="X367" s="4"/>
      <c r="Y367" s="4"/>
      <c r="Z367" s="4"/>
      <c r="AA367" s="4"/>
      <c r="AB367" s="4"/>
      <c r="AC367" s="4"/>
      <c r="AD367" s="4"/>
      <c r="AE367" s="4"/>
      <c r="AF367" s="4"/>
      <c r="AG367" s="30"/>
      <c r="AH367" s="30"/>
      <c r="AI367" s="30"/>
      <c r="AJ367" s="30"/>
      <c r="AK367" s="30"/>
      <c r="AL367" s="30"/>
      <c r="AM367" s="30"/>
      <c r="AN367" s="30"/>
      <c r="AO367" s="30"/>
      <c r="AP367" s="30"/>
      <c r="AQ367" s="30"/>
      <c r="AR367" s="30"/>
      <c r="AS367" s="30"/>
      <c r="AT367" s="30"/>
      <c r="AU367" s="30"/>
      <c r="AV367" s="30"/>
      <c r="AW367" s="30"/>
      <c r="AX367" s="30"/>
      <c r="AY367" s="30"/>
      <c r="AZ367" s="3"/>
      <c r="BA367" s="30"/>
      <c r="BB367" s="30"/>
      <c r="BC367" s="30"/>
      <c r="BD367" s="30"/>
      <c r="BE367" s="30"/>
      <c r="BF367" s="30" t="str">
        <f>IFERROR(VLOOKUP(Data_Power_app[[#This Row],[PRO ODER]],'Result'!H:J,3,0),"")</f>
        <v/>
      </c>
      <c r="BG367" s="11" t="str">
        <f>IFERROR(VLOOKUP(Data_Power_app[[#This Row],[PRO ODER]]&amp;"LAM",'Real Time'!A:E,4,0),"")</f>
        <v/>
      </c>
      <c r="BH3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7" s="30" t="str">
        <f>IFERROR(VLOOKUP(Data_Power_app[[#This Row],[PRO ODER]],'Xuất-Delay-SLT'!B:C,2,0),"")</f>
        <v/>
      </c>
      <c r="BJ367" s="30" t="str">
        <f>IFERROR(VLOOKUP(Data_Power_app[[#This Row],[PRO ODER]],'Plan Lean DC'!A:C,3,0),"")</f>
        <v/>
      </c>
      <c r="BK367" s="30" t="str">
        <f>IFERROR(VLOOKUP(Data_Power_app[[#This Row],[PRO ODER]]&amp;"LEAN_IN",'Real Time'!A:D,4,0),"")</f>
        <v/>
      </c>
      <c r="BL367" s="30" t="str" cm="1">
        <f t="array" ref="BL367">IFERROR(_xlfn.IFS(Data_Power_app[[#This Row],[LEANLINE PLAN]]="","",Data_Power_app[[#This Row],[LEANLINE (REALTIME)]]="","",SEARCH(RIGHT(Data_Power_app[[#This Row],[LEANLINE (REALTIME)]],1),Data_Power_app[[#This Row],[LEANLINE PLAN]],1)&gt;0,"True"),"False")</f>
        <v/>
      </c>
    </row>
    <row r="368" spans="1:64" x14ac:dyDescent="0.25">
      <c r="A368" s="33"/>
      <c r="B368" s="30"/>
      <c r="C368" s="30"/>
      <c r="D368" s="30"/>
      <c r="E368" s="30"/>
      <c r="F368" s="30"/>
      <c r="G368" s="30"/>
      <c r="H368" s="4"/>
      <c r="I368" s="30"/>
      <c r="J368" s="4"/>
      <c r="K368" s="4"/>
      <c r="L368" s="4"/>
      <c r="M368" s="4"/>
      <c r="N368" s="4"/>
      <c r="O368" s="4"/>
      <c r="P368" s="4"/>
      <c r="Q368" s="4"/>
      <c r="R368" s="4"/>
      <c r="S368" s="4"/>
      <c r="T368" s="4"/>
      <c r="U368" s="4"/>
      <c r="V368" s="4"/>
      <c r="W368" s="4"/>
      <c r="X368" s="4"/>
      <c r="Y368" s="4"/>
      <c r="Z368" s="4"/>
      <c r="AA368" s="4"/>
      <c r="AB368" s="4"/>
      <c r="AC368" s="4"/>
      <c r="AD368" s="4"/>
      <c r="AE368" s="4"/>
      <c r="AF368" s="4"/>
      <c r="AG368" s="30"/>
      <c r="AH368" s="30"/>
      <c r="AI368" s="30"/>
      <c r="AJ368" s="30"/>
      <c r="AK368" s="30"/>
      <c r="AL368" s="30"/>
      <c r="AM368" s="30"/>
      <c r="AN368" s="30"/>
      <c r="AO368" s="30"/>
      <c r="AP368" s="30"/>
      <c r="AQ368" s="30"/>
      <c r="AR368" s="30"/>
      <c r="AS368" s="30"/>
      <c r="AT368" s="30"/>
      <c r="AU368" s="30"/>
      <c r="AV368" s="30"/>
      <c r="AW368" s="30"/>
      <c r="AX368" s="30"/>
      <c r="AY368" s="30"/>
      <c r="AZ368" s="3"/>
      <c r="BA368" s="30"/>
      <c r="BB368" s="30"/>
      <c r="BC368" s="30"/>
      <c r="BD368" s="30"/>
      <c r="BE368" s="30"/>
      <c r="BF368" s="30" t="str">
        <f>IFERROR(VLOOKUP(Data_Power_app[[#This Row],[PRO ODER]],'Result'!H:J,3,0),"")</f>
        <v/>
      </c>
      <c r="BG368" s="11" t="str">
        <f>IFERROR(VLOOKUP(Data_Power_app[[#This Row],[PRO ODER]]&amp;"LAM",'Real Time'!A:E,4,0),"")</f>
        <v/>
      </c>
      <c r="BH3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8" s="30" t="str">
        <f>IFERROR(VLOOKUP(Data_Power_app[[#This Row],[PRO ODER]],'Xuất-Delay-SLT'!B:C,2,0),"")</f>
        <v/>
      </c>
      <c r="BJ368" s="30" t="str">
        <f>IFERROR(VLOOKUP(Data_Power_app[[#This Row],[PRO ODER]],'Plan Lean DC'!A:C,3,0),"")</f>
        <v/>
      </c>
      <c r="BK368" s="30" t="str">
        <f>IFERROR(VLOOKUP(Data_Power_app[[#This Row],[PRO ODER]]&amp;"LEAN_IN",'Real Time'!A:D,4,0),"")</f>
        <v/>
      </c>
      <c r="BL368" s="30" t="str" cm="1">
        <f t="array" ref="BL368">IFERROR(_xlfn.IFS(Data_Power_app[[#This Row],[LEANLINE PLAN]]="","",Data_Power_app[[#This Row],[LEANLINE (REALTIME)]]="","",SEARCH(RIGHT(Data_Power_app[[#This Row],[LEANLINE (REALTIME)]],1),Data_Power_app[[#This Row],[LEANLINE PLAN]],1)&gt;0,"True"),"False")</f>
        <v/>
      </c>
    </row>
    <row r="369" spans="1:64" x14ac:dyDescent="0.25">
      <c r="A369" s="33"/>
      <c r="B369" s="30"/>
      <c r="C369" s="30"/>
      <c r="D369" s="30"/>
      <c r="E369" s="30"/>
      <c r="F369" s="30"/>
      <c r="G369" s="30"/>
      <c r="H369" s="4"/>
      <c r="I369" s="30"/>
      <c r="J369" s="4"/>
      <c r="K369" s="4"/>
      <c r="L369" s="4"/>
      <c r="M369" s="4"/>
      <c r="N369" s="4"/>
      <c r="O369" s="4"/>
      <c r="P369" s="4"/>
      <c r="Q369" s="4"/>
      <c r="R369" s="4"/>
      <c r="S369" s="4"/>
      <c r="T369" s="4"/>
      <c r="U369" s="4"/>
      <c r="V369" s="4"/>
      <c r="W369" s="4"/>
      <c r="X369" s="4"/>
      <c r="Y369" s="4"/>
      <c r="Z369" s="4"/>
      <c r="AA369" s="4"/>
      <c r="AB369" s="4"/>
      <c r="AC369" s="4"/>
      <c r="AD369" s="4"/>
      <c r="AE369" s="4"/>
      <c r="AF369" s="4"/>
      <c r="AG369" s="30"/>
      <c r="AH369" s="30"/>
      <c r="AI369" s="30"/>
      <c r="AJ369" s="30"/>
      <c r="AK369" s="30"/>
      <c r="AL369" s="30"/>
      <c r="AM369" s="30"/>
      <c r="AN369" s="30"/>
      <c r="AO369" s="30"/>
      <c r="AP369" s="30"/>
      <c r="AQ369" s="30"/>
      <c r="AR369" s="30"/>
      <c r="AS369" s="30"/>
      <c r="AT369" s="30"/>
      <c r="AU369" s="30"/>
      <c r="AV369" s="30"/>
      <c r="AW369" s="30"/>
      <c r="AX369" s="30"/>
      <c r="AY369" s="30"/>
      <c r="AZ369" s="3"/>
      <c r="BA369" s="30"/>
      <c r="BB369" s="30"/>
      <c r="BC369" s="30"/>
      <c r="BD369" s="30"/>
      <c r="BE369" s="30"/>
      <c r="BF369" s="30" t="str">
        <f>IFERROR(VLOOKUP(Data_Power_app[[#This Row],[PRO ODER]],'Result'!H:J,3,0),"")</f>
        <v/>
      </c>
      <c r="BG369" s="11" t="str">
        <f>IFERROR(VLOOKUP(Data_Power_app[[#This Row],[PRO ODER]]&amp;"LAM",'Real Time'!A:E,4,0),"")</f>
        <v/>
      </c>
      <c r="BH3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9" s="30" t="str">
        <f>IFERROR(VLOOKUP(Data_Power_app[[#This Row],[PRO ODER]],'Xuất-Delay-SLT'!B:C,2,0),"")</f>
        <v/>
      </c>
      <c r="BJ369" s="30" t="str">
        <f>IFERROR(VLOOKUP(Data_Power_app[[#This Row],[PRO ODER]],'Plan Lean DC'!A:C,3,0),"")</f>
        <v/>
      </c>
      <c r="BK369" s="30" t="str">
        <f>IFERROR(VLOOKUP(Data_Power_app[[#This Row],[PRO ODER]]&amp;"LEAN_IN",'Real Time'!A:D,4,0),"")</f>
        <v/>
      </c>
      <c r="BL369" s="30" t="str" cm="1">
        <f t="array" ref="BL369">IFERROR(_xlfn.IFS(Data_Power_app[[#This Row],[LEANLINE PLAN]]="","",Data_Power_app[[#This Row],[LEANLINE (REALTIME)]]="","",SEARCH(RIGHT(Data_Power_app[[#This Row],[LEANLINE (REALTIME)]],1),Data_Power_app[[#This Row],[LEANLINE PLAN]],1)&gt;0,"True"),"False")</f>
        <v/>
      </c>
    </row>
    <row r="370" spans="1:64" x14ac:dyDescent="0.25">
      <c r="A370" s="33"/>
      <c r="B370" s="30"/>
      <c r="C370" s="30"/>
      <c r="D370" s="30"/>
      <c r="E370" s="30"/>
      <c r="F370" s="30"/>
      <c r="G370" s="30"/>
      <c r="H370" s="4"/>
      <c r="I370" s="30"/>
      <c r="J370" s="4"/>
      <c r="K370" s="4"/>
      <c r="L370" s="4"/>
      <c r="M370" s="4"/>
      <c r="N370" s="4"/>
      <c r="O370" s="4"/>
      <c r="P370" s="4"/>
      <c r="Q370" s="4"/>
      <c r="R370" s="4"/>
      <c r="S370" s="4"/>
      <c r="T370" s="4"/>
      <c r="U370" s="4"/>
      <c r="V370" s="4"/>
      <c r="W370" s="4"/>
      <c r="X370" s="4"/>
      <c r="Y370" s="4"/>
      <c r="Z370" s="4"/>
      <c r="AA370" s="4"/>
      <c r="AB370" s="4"/>
      <c r="AC370" s="4"/>
      <c r="AD370" s="4"/>
      <c r="AE370" s="4"/>
      <c r="AF370" s="4"/>
      <c r="AG370" s="30"/>
      <c r="AH370" s="30"/>
      <c r="AI370" s="30"/>
      <c r="AJ370" s="30"/>
      <c r="AK370" s="30"/>
      <c r="AL370" s="30"/>
      <c r="AM370" s="30"/>
      <c r="AN370" s="30"/>
      <c r="AO370" s="30"/>
      <c r="AP370" s="30"/>
      <c r="AQ370" s="30"/>
      <c r="AR370" s="30"/>
      <c r="AS370" s="30"/>
      <c r="AT370" s="30"/>
      <c r="AU370" s="30"/>
      <c r="AV370" s="30"/>
      <c r="AW370" s="30"/>
      <c r="AX370" s="30"/>
      <c r="AY370" s="30"/>
      <c r="AZ370" s="3"/>
      <c r="BA370" s="30"/>
      <c r="BB370" s="30"/>
      <c r="BC370" s="30"/>
      <c r="BD370" s="30"/>
      <c r="BE370" s="30"/>
      <c r="BF370" s="30" t="str">
        <f>IFERROR(VLOOKUP(Data_Power_app[[#This Row],[PRO ODER]],'Result'!H:J,3,0),"")</f>
        <v/>
      </c>
      <c r="BG370" s="11" t="str">
        <f>IFERROR(VLOOKUP(Data_Power_app[[#This Row],[PRO ODER]]&amp;"LAM",'Real Time'!A:E,4,0),"")</f>
        <v/>
      </c>
      <c r="BH3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0" s="30" t="str">
        <f>IFERROR(VLOOKUP(Data_Power_app[[#This Row],[PRO ODER]],'Xuất-Delay-SLT'!B:C,2,0),"")</f>
        <v/>
      </c>
      <c r="BJ370" s="30" t="str">
        <f>IFERROR(VLOOKUP(Data_Power_app[[#This Row],[PRO ODER]],'Plan Lean DC'!A:C,3,0),"")</f>
        <v/>
      </c>
      <c r="BK370" s="30" t="str">
        <f>IFERROR(VLOOKUP(Data_Power_app[[#This Row],[PRO ODER]]&amp;"LEAN_IN",'Real Time'!A:D,4,0),"")</f>
        <v/>
      </c>
      <c r="BL370" s="30" t="str" cm="1">
        <f t="array" ref="BL370">IFERROR(_xlfn.IFS(Data_Power_app[[#This Row],[LEANLINE PLAN]]="","",Data_Power_app[[#This Row],[LEANLINE (REALTIME)]]="","",SEARCH(RIGHT(Data_Power_app[[#This Row],[LEANLINE (REALTIME)]],1),Data_Power_app[[#This Row],[LEANLINE PLAN]],1)&gt;0,"True"),"False")</f>
        <v/>
      </c>
    </row>
    <row r="371" spans="1:64" x14ac:dyDescent="0.25">
      <c r="A371" s="33"/>
      <c r="B371" s="30"/>
      <c r="C371" s="30"/>
      <c r="D371" s="30"/>
      <c r="E371" s="30"/>
      <c r="F371" s="30"/>
      <c r="G371" s="30"/>
      <c r="H371" s="4"/>
      <c r="I371" s="30"/>
      <c r="J371" s="4"/>
      <c r="K371" s="4"/>
      <c r="L371" s="4"/>
      <c r="M371" s="4"/>
      <c r="N371" s="4"/>
      <c r="O371" s="4"/>
      <c r="P371" s="4"/>
      <c r="Q371" s="4"/>
      <c r="R371" s="4"/>
      <c r="S371" s="4"/>
      <c r="T371" s="4"/>
      <c r="U371" s="4"/>
      <c r="V371" s="4"/>
      <c r="W371" s="4"/>
      <c r="X371" s="4"/>
      <c r="Y371" s="4"/>
      <c r="Z371" s="4"/>
      <c r="AA371" s="4"/>
      <c r="AB371" s="4"/>
      <c r="AC371" s="4"/>
      <c r="AD371" s="4"/>
      <c r="AE371" s="4"/>
      <c r="AF371" s="4"/>
      <c r="AG371" s="30"/>
      <c r="AH371" s="30"/>
      <c r="AI371" s="30"/>
      <c r="AJ371" s="30"/>
      <c r="AK371" s="30"/>
      <c r="AL371" s="30"/>
      <c r="AM371" s="30"/>
      <c r="AN371" s="30"/>
      <c r="AO371" s="30"/>
      <c r="AP371" s="30"/>
      <c r="AQ371" s="30"/>
      <c r="AR371" s="30"/>
      <c r="AS371" s="30"/>
      <c r="AT371" s="30"/>
      <c r="AU371" s="30"/>
      <c r="AV371" s="30"/>
      <c r="AW371" s="30"/>
      <c r="AX371" s="30"/>
      <c r="AY371" s="30"/>
      <c r="AZ371" s="3"/>
      <c r="BA371" s="30"/>
      <c r="BB371" s="30"/>
      <c r="BC371" s="30"/>
      <c r="BD371" s="30"/>
      <c r="BE371" s="30"/>
      <c r="BF371" s="30" t="str">
        <f>IFERROR(VLOOKUP(Data_Power_app[[#This Row],[PRO ODER]],'Result'!H:J,3,0),"")</f>
        <v/>
      </c>
      <c r="BG371" s="11" t="str">
        <f>IFERROR(VLOOKUP(Data_Power_app[[#This Row],[PRO ODER]]&amp;"LAM",'Real Time'!A:E,4,0),"")</f>
        <v/>
      </c>
      <c r="BH3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1" s="30" t="str">
        <f>IFERROR(VLOOKUP(Data_Power_app[[#This Row],[PRO ODER]],'Xuất-Delay-SLT'!B:C,2,0),"")</f>
        <v/>
      </c>
      <c r="BJ371" s="30" t="str">
        <f>IFERROR(VLOOKUP(Data_Power_app[[#This Row],[PRO ODER]],'Plan Lean DC'!A:C,3,0),"")</f>
        <v/>
      </c>
      <c r="BK371" s="30" t="str">
        <f>IFERROR(VLOOKUP(Data_Power_app[[#This Row],[PRO ODER]]&amp;"LEAN_IN",'Real Time'!A:D,4,0),"")</f>
        <v/>
      </c>
      <c r="BL371" s="30" t="str" cm="1">
        <f t="array" ref="BL371">IFERROR(_xlfn.IFS(Data_Power_app[[#This Row],[LEANLINE PLAN]]="","",Data_Power_app[[#This Row],[LEANLINE (REALTIME)]]="","",SEARCH(RIGHT(Data_Power_app[[#This Row],[LEANLINE (REALTIME)]],1),Data_Power_app[[#This Row],[LEANLINE PLAN]],1)&gt;0,"True"),"False")</f>
        <v/>
      </c>
    </row>
    <row r="372" spans="1:64" x14ac:dyDescent="0.25">
      <c r="A372" s="33"/>
      <c r="B372" s="30"/>
      <c r="C372" s="30"/>
      <c r="D372" s="30"/>
      <c r="E372" s="30"/>
      <c r="F372" s="30"/>
      <c r="G372" s="30"/>
      <c r="H372" s="4"/>
      <c r="I372" s="30"/>
      <c r="J372" s="4"/>
      <c r="K372" s="4"/>
      <c r="L372" s="4"/>
      <c r="M372" s="4"/>
      <c r="N372" s="4"/>
      <c r="O372" s="4"/>
      <c r="P372" s="4"/>
      <c r="Q372" s="4"/>
      <c r="R372" s="4"/>
      <c r="S372" s="4"/>
      <c r="T372" s="4"/>
      <c r="U372" s="4"/>
      <c r="V372" s="4"/>
      <c r="W372" s="4"/>
      <c r="X372" s="4"/>
      <c r="Y372" s="4"/>
      <c r="Z372" s="4"/>
      <c r="AA372" s="4"/>
      <c r="AB372" s="4"/>
      <c r="AC372" s="4"/>
      <c r="AD372" s="4"/>
      <c r="AE372" s="4"/>
      <c r="AF372" s="4"/>
      <c r="AG372" s="30"/>
      <c r="AH372" s="30"/>
      <c r="AI372" s="30"/>
      <c r="AJ372" s="30"/>
      <c r="AK372" s="30"/>
      <c r="AL372" s="30"/>
      <c r="AM372" s="30"/>
      <c r="AN372" s="30"/>
      <c r="AO372" s="30"/>
      <c r="AP372" s="30"/>
      <c r="AQ372" s="30"/>
      <c r="AR372" s="30"/>
      <c r="AS372" s="30"/>
      <c r="AT372" s="30"/>
      <c r="AU372" s="30"/>
      <c r="AV372" s="30"/>
      <c r="AW372" s="30"/>
      <c r="AX372" s="30"/>
      <c r="AY372" s="30"/>
      <c r="AZ372" s="3"/>
      <c r="BA372" s="30"/>
      <c r="BB372" s="30"/>
      <c r="BC372" s="30"/>
      <c r="BD372" s="30"/>
      <c r="BE372" s="30"/>
      <c r="BF372" s="30" t="str">
        <f>IFERROR(VLOOKUP(Data_Power_app[[#This Row],[PRO ODER]],'Result'!H:J,3,0),"")</f>
        <v/>
      </c>
      <c r="BG372" s="11" t="str">
        <f>IFERROR(VLOOKUP(Data_Power_app[[#This Row],[PRO ODER]]&amp;"LAM",'Real Time'!A:E,4,0),"")</f>
        <v/>
      </c>
      <c r="BH3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2" s="30" t="str">
        <f>IFERROR(VLOOKUP(Data_Power_app[[#This Row],[PRO ODER]],'Xuất-Delay-SLT'!B:C,2,0),"")</f>
        <v/>
      </c>
      <c r="BJ372" s="30" t="str">
        <f>IFERROR(VLOOKUP(Data_Power_app[[#This Row],[PRO ODER]],'Plan Lean DC'!A:C,3,0),"")</f>
        <v/>
      </c>
      <c r="BK372" s="30" t="str">
        <f>IFERROR(VLOOKUP(Data_Power_app[[#This Row],[PRO ODER]]&amp;"LEAN_IN",'Real Time'!A:D,4,0),"")</f>
        <v/>
      </c>
      <c r="BL372" s="30" t="str" cm="1">
        <f t="array" ref="BL372">IFERROR(_xlfn.IFS(Data_Power_app[[#This Row],[LEANLINE PLAN]]="","",Data_Power_app[[#This Row],[LEANLINE (REALTIME)]]="","",SEARCH(RIGHT(Data_Power_app[[#This Row],[LEANLINE (REALTIME)]],1),Data_Power_app[[#This Row],[LEANLINE PLAN]],1)&gt;0,"True"),"False")</f>
        <v/>
      </c>
    </row>
    <row r="373" spans="1:64" x14ac:dyDescent="0.25">
      <c r="A373" s="33"/>
      <c r="B373" s="30"/>
      <c r="C373" s="30"/>
      <c r="D373" s="30"/>
      <c r="E373" s="30"/>
      <c r="F373" s="30"/>
      <c r="G373" s="30"/>
      <c r="H373" s="4"/>
      <c r="I373" s="30"/>
      <c r="J373" s="4"/>
      <c r="K373" s="4"/>
      <c r="L373" s="4"/>
      <c r="M373" s="4"/>
      <c r="N373" s="4"/>
      <c r="O373" s="4"/>
      <c r="P373" s="4"/>
      <c r="Q373" s="4"/>
      <c r="R373" s="4"/>
      <c r="S373" s="4"/>
      <c r="T373" s="4"/>
      <c r="U373" s="4"/>
      <c r="V373" s="4"/>
      <c r="W373" s="4"/>
      <c r="X373" s="4"/>
      <c r="Y373" s="4"/>
      <c r="Z373" s="4"/>
      <c r="AA373" s="4"/>
      <c r="AB373" s="4"/>
      <c r="AC373" s="4"/>
      <c r="AD373" s="4"/>
      <c r="AE373" s="4"/>
      <c r="AF373" s="4"/>
      <c r="AG373" s="30"/>
      <c r="AH373" s="30"/>
      <c r="AI373" s="30"/>
      <c r="AJ373" s="30"/>
      <c r="AK373" s="30"/>
      <c r="AL373" s="30"/>
      <c r="AM373" s="30"/>
      <c r="AN373" s="30"/>
      <c r="AO373" s="30"/>
      <c r="AP373" s="30"/>
      <c r="AQ373" s="30"/>
      <c r="AR373" s="30"/>
      <c r="AS373" s="30"/>
      <c r="AT373" s="30"/>
      <c r="AU373" s="30"/>
      <c r="AV373" s="30"/>
      <c r="AW373" s="30"/>
      <c r="AX373" s="30"/>
      <c r="AY373" s="30"/>
      <c r="AZ373" s="3"/>
      <c r="BA373" s="30"/>
      <c r="BB373" s="30"/>
      <c r="BC373" s="30"/>
      <c r="BD373" s="30"/>
      <c r="BE373" s="30"/>
      <c r="BF373" s="30" t="str">
        <f>IFERROR(VLOOKUP(Data_Power_app[[#This Row],[PRO ODER]],'Result'!H:J,3,0),"")</f>
        <v/>
      </c>
      <c r="BG373" s="11" t="str">
        <f>IFERROR(VLOOKUP(Data_Power_app[[#This Row],[PRO ODER]]&amp;"LAM",'Real Time'!A:E,4,0),"")</f>
        <v/>
      </c>
      <c r="BH3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3" s="30" t="str">
        <f>IFERROR(VLOOKUP(Data_Power_app[[#This Row],[PRO ODER]],'Xuất-Delay-SLT'!B:C,2,0),"")</f>
        <v/>
      </c>
      <c r="BJ373" s="30" t="str">
        <f>IFERROR(VLOOKUP(Data_Power_app[[#This Row],[PRO ODER]],'Plan Lean DC'!A:C,3,0),"")</f>
        <v/>
      </c>
      <c r="BK373" s="30" t="str">
        <f>IFERROR(VLOOKUP(Data_Power_app[[#This Row],[PRO ODER]]&amp;"LEAN_IN",'Real Time'!A:D,4,0),"")</f>
        <v/>
      </c>
      <c r="BL373" s="30" t="str" cm="1">
        <f t="array" ref="BL373">IFERROR(_xlfn.IFS(Data_Power_app[[#This Row],[LEANLINE PLAN]]="","",Data_Power_app[[#This Row],[LEANLINE (REALTIME)]]="","",SEARCH(RIGHT(Data_Power_app[[#This Row],[LEANLINE (REALTIME)]],1),Data_Power_app[[#This Row],[LEANLINE PLAN]],1)&gt;0,"True"),"False")</f>
        <v/>
      </c>
    </row>
    <row r="374" spans="1:64" x14ac:dyDescent="0.25">
      <c r="A374" s="33"/>
      <c r="B374" s="30"/>
      <c r="C374" s="30"/>
      <c r="D374" s="30"/>
      <c r="E374" s="30"/>
      <c r="F374" s="30"/>
      <c r="G374" s="30"/>
      <c r="H374" s="4"/>
      <c r="I374" s="30"/>
      <c r="J374" s="4"/>
      <c r="K374" s="4"/>
      <c r="L374" s="4"/>
      <c r="M374" s="4"/>
      <c r="N374" s="4"/>
      <c r="O374" s="4"/>
      <c r="P374" s="4"/>
      <c r="Q374" s="4"/>
      <c r="R374" s="4"/>
      <c r="S374" s="4"/>
      <c r="T374" s="4"/>
      <c r="U374" s="4"/>
      <c r="V374" s="4"/>
      <c r="W374" s="4"/>
      <c r="X374" s="4"/>
      <c r="Y374" s="4"/>
      <c r="Z374" s="4"/>
      <c r="AA374" s="4"/>
      <c r="AB374" s="4"/>
      <c r="AC374" s="4"/>
      <c r="AD374" s="4"/>
      <c r="AE374" s="4"/>
      <c r="AF374" s="4"/>
      <c r="AG374" s="30"/>
      <c r="AH374" s="30"/>
      <c r="AI374" s="30"/>
      <c r="AJ374" s="30"/>
      <c r="AK374" s="30"/>
      <c r="AL374" s="30"/>
      <c r="AM374" s="30"/>
      <c r="AN374" s="30"/>
      <c r="AO374" s="30"/>
      <c r="AP374" s="30"/>
      <c r="AQ374" s="30"/>
      <c r="AR374" s="30"/>
      <c r="AS374" s="30"/>
      <c r="AT374" s="30"/>
      <c r="AU374" s="30"/>
      <c r="AV374" s="30"/>
      <c r="AW374" s="30"/>
      <c r="AX374" s="30"/>
      <c r="AY374" s="30"/>
      <c r="AZ374" s="3"/>
      <c r="BA374" s="30"/>
      <c r="BB374" s="30"/>
      <c r="BC374" s="30"/>
      <c r="BD374" s="30"/>
      <c r="BE374" s="30"/>
      <c r="BF374" s="30" t="str">
        <f>IFERROR(VLOOKUP(Data_Power_app[[#This Row],[PRO ODER]],'Result'!H:J,3,0),"")</f>
        <v/>
      </c>
      <c r="BG374" s="11" t="str">
        <f>IFERROR(VLOOKUP(Data_Power_app[[#This Row],[PRO ODER]]&amp;"LAM",'Real Time'!A:E,4,0),"")</f>
        <v/>
      </c>
      <c r="BH3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4" s="30" t="str">
        <f>IFERROR(VLOOKUP(Data_Power_app[[#This Row],[PRO ODER]],'Xuất-Delay-SLT'!B:C,2,0),"")</f>
        <v/>
      </c>
      <c r="BJ374" s="30" t="str">
        <f>IFERROR(VLOOKUP(Data_Power_app[[#This Row],[PRO ODER]],'Plan Lean DC'!A:C,3,0),"")</f>
        <v/>
      </c>
      <c r="BK374" s="30" t="str">
        <f>IFERROR(VLOOKUP(Data_Power_app[[#This Row],[PRO ODER]]&amp;"LEAN_IN",'Real Time'!A:D,4,0),"")</f>
        <v/>
      </c>
      <c r="BL374" s="30" t="str" cm="1">
        <f t="array" ref="BL374">IFERROR(_xlfn.IFS(Data_Power_app[[#This Row],[LEANLINE PLAN]]="","",Data_Power_app[[#This Row],[LEANLINE (REALTIME)]]="","",SEARCH(RIGHT(Data_Power_app[[#This Row],[LEANLINE (REALTIME)]],1),Data_Power_app[[#This Row],[LEANLINE PLAN]],1)&gt;0,"True"),"False")</f>
        <v/>
      </c>
    </row>
    <row r="375" spans="1:64" x14ac:dyDescent="0.25">
      <c r="A375" s="33"/>
      <c r="B375" s="30"/>
      <c r="C375" s="30"/>
      <c r="D375" s="30"/>
      <c r="E375" s="30"/>
      <c r="F375" s="30"/>
      <c r="G375" s="30"/>
      <c r="H375" s="4"/>
      <c r="I375" s="30"/>
      <c r="J375" s="4"/>
      <c r="K375" s="4"/>
      <c r="L375" s="4"/>
      <c r="M375" s="4"/>
      <c r="N375" s="4"/>
      <c r="O375" s="4"/>
      <c r="P375" s="4"/>
      <c r="Q375" s="4"/>
      <c r="R375" s="4"/>
      <c r="S375" s="4"/>
      <c r="T375" s="4"/>
      <c r="U375" s="4"/>
      <c r="V375" s="4"/>
      <c r="W375" s="4"/>
      <c r="X375" s="4"/>
      <c r="Y375" s="4"/>
      <c r="Z375" s="4"/>
      <c r="AA375" s="4"/>
      <c r="AB375" s="4"/>
      <c r="AC375" s="4"/>
      <c r="AD375" s="4"/>
      <c r="AE375" s="4"/>
      <c r="AF375" s="4"/>
      <c r="AG375" s="30"/>
      <c r="AH375" s="30"/>
      <c r="AI375" s="30"/>
      <c r="AJ375" s="30"/>
      <c r="AK375" s="30"/>
      <c r="AL375" s="30"/>
      <c r="AM375" s="30"/>
      <c r="AN375" s="30"/>
      <c r="AO375" s="30"/>
      <c r="AP375" s="30"/>
      <c r="AQ375" s="30"/>
      <c r="AR375" s="30"/>
      <c r="AS375" s="30"/>
      <c r="AT375" s="30"/>
      <c r="AU375" s="30"/>
      <c r="AV375" s="30"/>
      <c r="AW375" s="30"/>
      <c r="AX375" s="30"/>
      <c r="AY375" s="30"/>
      <c r="AZ375" s="3"/>
      <c r="BA375" s="30"/>
      <c r="BB375" s="30"/>
      <c r="BC375" s="30"/>
      <c r="BD375" s="30"/>
      <c r="BE375" s="30"/>
      <c r="BF375" s="30" t="str">
        <f>IFERROR(VLOOKUP(Data_Power_app[[#This Row],[PRO ODER]],'Result'!H:J,3,0),"")</f>
        <v/>
      </c>
      <c r="BG375" s="11" t="str">
        <f>IFERROR(VLOOKUP(Data_Power_app[[#This Row],[PRO ODER]]&amp;"LAM",'Real Time'!A:E,4,0),"")</f>
        <v/>
      </c>
      <c r="BH3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5" s="30" t="str">
        <f>IFERROR(VLOOKUP(Data_Power_app[[#This Row],[PRO ODER]],'Xuất-Delay-SLT'!B:C,2,0),"")</f>
        <v/>
      </c>
      <c r="BJ375" s="30" t="str">
        <f>IFERROR(VLOOKUP(Data_Power_app[[#This Row],[PRO ODER]],'Plan Lean DC'!A:C,3,0),"")</f>
        <v/>
      </c>
      <c r="BK375" s="30" t="str">
        <f>IFERROR(VLOOKUP(Data_Power_app[[#This Row],[PRO ODER]]&amp;"LEAN_IN",'Real Time'!A:D,4,0),"")</f>
        <v/>
      </c>
      <c r="BL375" s="30" t="str" cm="1">
        <f t="array" ref="BL375">IFERROR(_xlfn.IFS(Data_Power_app[[#This Row],[LEANLINE PLAN]]="","",Data_Power_app[[#This Row],[LEANLINE (REALTIME)]]="","",SEARCH(RIGHT(Data_Power_app[[#This Row],[LEANLINE (REALTIME)]],1),Data_Power_app[[#This Row],[LEANLINE PLAN]],1)&gt;0,"True"),"False")</f>
        <v/>
      </c>
    </row>
    <row r="376" spans="1:64" x14ac:dyDescent="0.25">
      <c r="A376" s="33"/>
      <c r="B376" s="30"/>
      <c r="C376" s="30"/>
      <c r="D376" s="30"/>
      <c r="E376" s="30"/>
      <c r="F376" s="30"/>
      <c r="G376" s="30"/>
      <c r="H376" s="4"/>
      <c r="I376" s="30"/>
      <c r="J376" s="4"/>
      <c r="K376" s="4"/>
      <c r="L376" s="4"/>
      <c r="M376" s="4"/>
      <c r="N376" s="4"/>
      <c r="O376" s="4"/>
      <c r="P376" s="4"/>
      <c r="Q376" s="4"/>
      <c r="R376" s="4"/>
      <c r="S376" s="4"/>
      <c r="T376" s="4"/>
      <c r="U376" s="4"/>
      <c r="V376" s="4"/>
      <c r="W376" s="4"/>
      <c r="X376" s="4"/>
      <c r="Y376" s="4"/>
      <c r="Z376" s="4"/>
      <c r="AA376" s="4"/>
      <c r="AB376" s="4"/>
      <c r="AC376" s="4"/>
      <c r="AD376" s="4"/>
      <c r="AE376" s="4"/>
      <c r="AF376" s="4"/>
      <c r="AG376" s="30"/>
      <c r="AH376" s="30"/>
      <c r="AI376" s="30"/>
      <c r="AJ376" s="30"/>
      <c r="AK376" s="30"/>
      <c r="AL376" s="30"/>
      <c r="AM376" s="30"/>
      <c r="AN376" s="30"/>
      <c r="AO376" s="30"/>
      <c r="AP376" s="30"/>
      <c r="AQ376" s="30"/>
      <c r="AR376" s="30"/>
      <c r="AS376" s="30"/>
      <c r="AT376" s="30"/>
      <c r="AU376" s="30"/>
      <c r="AV376" s="30"/>
      <c r="AW376" s="30"/>
      <c r="AX376" s="30"/>
      <c r="AY376" s="30"/>
      <c r="AZ376" s="3"/>
      <c r="BA376" s="30"/>
      <c r="BB376" s="30"/>
      <c r="BC376" s="30"/>
      <c r="BD376" s="30"/>
      <c r="BE376" s="30"/>
      <c r="BF376" s="30" t="str">
        <f>IFERROR(VLOOKUP(Data_Power_app[[#This Row],[PRO ODER]],'Result'!H:J,3,0),"")</f>
        <v/>
      </c>
      <c r="BG376" s="11" t="str">
        <f>IFERROR(VLOOKUP(Data_Power_app[[#This Row],[PRO ODER]]&amp;"LAM",'Real Time'!A:E,4,0),"")</f>
        <v/>
      </c>
      <c r="BH3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6" s="30" t="str">
        <f>IFERROR(VLOOKUP(Data_Power_app[[#This Row],[PRO ODER]],'Xuất-Delay-SLT'!B:C,2,0),"")</f>
        <v/>
      </c>
      <c r="BJ376" s="30" t="str">
        <f>IFERROR(VLOOKUP(Data_Power_app[[#This Row],[PRO ODER]],'Plan Lean DC'!A:C,3,0),"")</f>
        <v/>
      </c>
      <c r="BK376" s="30" t="str">
        <f>IFERROR(VLOOKUP(Data_Power_app[[#This Row],[PRO ODER]]&amp;"LEAN_IN",'Real Time'!A:D,4,0),"")</f>
        <v/>
      </c>
      <c r="BL376" s="30" t="str" cm="1">
        <f t="array" ref="BL376">IFERROR(_xlfn.IFS(Data_Power_app[[#This Row],[LEANLINE PLAN]]="","",Data_Power_app[[#This Row],[LEANLINE (REALTIME)]]="","",SEARCH(RIGHT(Data_Power_app[[#This Row],[LEANLINE (REALTIME)]],1),Data_Power_app[[#This Row],[LEANLINE PLAN]],1)&gt;0,"True"),"False")</f>
        <v/>
      </c>
    </row>
    <row r="377" spans="1:64" x14ac:dyDescent="0.25">
      <c r="A377" s="33"/>
      <c r="B377" s="30"/>
      <c r="C377" s="30"/>
      <c r="D377" s="30"/>
      <c r="E377" s="30"/>
      <c r="F377" s="30"/>
      <c r="G377" s="30"/>
      <c r="H377" s="4"/>
      <c r="I377" s="30"/>
      <c r="J377" s="4"/>
      <c r="K377" s="4"/>
      <c r="L377" s="4"/>
      <c r="M377" s="4"/>
      <c r="N377" s="4"/>
      <c r="O377" s="4"/>
      <c r="P377" s="4"/>
      <c r="Q377" s="4"/>
      <c r="R377" s="4"/>
      <c r="S377" s="4"/>
      <c r="T377" s="4"/>
      <c r="U377" s="4"/>
      <c r="V377" s="4"/>
      <c r="W377" s="4"/>
      <c r="X377" s="4"/>
      <c r="Y377" s="4"/>
      <c r="Z377" s="4"/>
      <c r="AA377" s="4"/>
      <c r="AB377" s="4"/>
      <c r="AC377" s="4"/>
      <c r="AD377" s="4"/>
      <c r="AE377" s="4"/>
      <c r="AF377" s="4"/>
      <c r="AG377" s="30"/>
      <c r="AH377" s="30"/>
      <c r="AI377" s="30"/>
      <c r="AJ377" s="30"/>
      <c r="AK377" s="30"/>
      <c r="AL377" s="30"/>
      <c r="AM377" s="30"/>
      <c r="AN377" s="30"/>
      <c r="AO377" s="30"/>
      <c r="AP377" s="30"/>
      <c r="AQ377" s="30"/>
      <c r="AR377" s="30"/>
      <c r="AS377" s="30"/>
      <c r="AT377" s="30"/>
      <c r="AU377" s="30"/>
      <c r="AV377" s="30"/>
      <c r="AW377" s="30"/>
      <c r="AX377" s="30"/>
      <c r="AY377" s="30"/>
      <c r="AZ377" s="3"/>
      <c r="BA377" s="30"/>
      <c r="BB377" s="30"/>
      <c r="BC377" s="30"/>
      <c r="BD377" s="30"/>
      <c r="BE377" s="30"/>
      <c r="BF377" s="30" t="str">
        <f>IFERROR(VLOOKUP(Data_Power_app[[#This Row],[PRO ODER]],'Result'!H:J,3,0),"")</f>
        <v/>
      </c>
      <c r="BG377" s="11" t="str">
        <f>IFERROR(VLOOKUP(Data_Power_app[[#This Row],[PRO ODER]]&amp;"LAM",'Real Time'!A:E,4,0),"")</f>
        <v/>
      </c>
      <c r="BH3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7" s="30" t="str">
        <f>IFERROR(VLOOKUP(Data_Power_app[[#This Row],[PRO ODER]],'Xuất-Delay-SLT'!B:C,2,0),"")</f>
        <v/>
      </c>
      <c r="BJ377" s="30" t="str">
        <f>IFERROR(VLOOKUP(Data_Power_app[[#This Row],[PRO ODER]],'Plan Lean DC'!A:C,3,0),"")</f>
        <v/>
      </c>
      <c r="BK377" s="30" t="str">
        <f>IFERROR(VLOOKUP(Data_Power_app[[#This Row],[PRO ODER]]&amp;"LEAN_IN",'Real Time'!A:D,4,0),"")</f>
        <v/>
      </c>
      <c r="BL377" s="30" t="str" cm="1">
        <f t="array" ref="BL377">IFERROR(_xlfn.IFS(Data_Power_app[[#This Row],[LEANLINE PLAN]]="","",Data_Power_app[[#This Row],[LEANLINE (REALTIME)]]="","",SEARCH(RIGHT(Data_Power_app[[#This Row],[LEANLINE (REALTIME)]],1),Data_Power_app[[#This Row],[LEANLINE PLAN]],1)&gt;0,"True"),"False")</f>
        <v/>
      </c>
    </row>
    <row r="378" spans="1:64" x14ac:dyDescent="0.25">
      <c r="A378" s="33"/>
      <c r="B378" s="30"/>
      <c r="C378" s="30"/>
      <c r="D378" s="30"/>
      <c r="E378" s="30"/>
      <c r="F378" s="30"/>
      <c r="G378" s="30"/>
      <c r="H378" s="4"/>
      <c r="I378" s="30"/>
      <c r="J378" s="4"/>
      <c r="K378" s="4"/>
      <c r="L378" s="4"/>
      <c r="M378" s="4"/>
      <c r="N378" s="4"/>
      <c r="O378" s="4"/>
      <c r="P378" s="4"/>
      <c r="Q378" s="4"/>
      <c r="R378" s="4"/>
      <c r="S378" s="4"/>
      <c r="T378" s="4"/>
      <c r="U378" s="4"/>
      <c r="V378" s="4"/>
      <c r="W378" s="4"/>
      <c r="X378" s="4"/>
      <c r="Y378" s="4"/>
      <c r="Z378" s="4"/>
      <c r="AA378" s="4"/>
      <c r="AB378" s="4"/>
      <c r="AC378" s="4"/>
      <c r="AD378" s="4"/>
      <c r="AE378" s="4"/>
      <c r="AF378" s="4"/>
      <c r="AG378" s="30"/>
      <c r="AH378" s="30"/>
      <c r="AI378" s="30"/>
      <c r="AJ378" s="30"/>
      <c r="AK378" s="30"/>
      <c r="AL378" s="30"/>
      <c r="AM378" s="30"/>
      <c r="AN378" s="30"/>
      <c r="AO378" s="30"/>
      <c r="AP378" s="30"/>
      <c r="AQ378" s="30"/>
      <c r="AR378" s="30"/>
      <c r="AS378" s="30"/>
      <c r="AT378" s="30"/>
      <c r="AU378" s="30"/>
      <c r="AV378" s="30"/>
      <c r="AW378" s="30"/>
      <c r="AX378" s="30"/>
      <c r="AY378" s="30"/>
      <c r="AZ378" s="3"/>
      <c r="BA378" s="30"/>
      <c r="BB378" s="30"/>
      <c r="BC378" s="30"/>
      <c r="BD378" s="30"/>
      <c r="BE378" s="30"/>
      <c r="BF378" s="30" t="str">
        <f>IFERROR(VLOOKUP(Data_Power_app[[#This Row],[PRO ODER]],'Result'!H:J,3,0),"")</f>
        <v/>
      </c>
      <c r="BG378" s="11" t="str">
        <f>IFERROR(VLOOKUP(Data_Power_app[[#This Row],[PRO ODER]]&amp;"LAM",'Real Time'!A:E,4,0),"")</f>
        <v/>
      </c>
      <c r="BH3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8" s="30" t="str">
        <f>IFERROR(VLOOKUP(Data_Power_app[[#This Row],[PRO ODER]],'Xuất-Delay-SLT'!B:C,2,0),"")</f>
        <v/>
      </c>
      <c r="BJ378" s="30" t="str">
        <f>IFERROR(VLOOKUP(Data_Power_app[[#This Row],[PRO ODER]],'Plan Lean DC'!A:C,3,0),"")</f>
        <v/>
      </c>
      <c r="BK378" s="30" t="str">
        <f>IFERROR(VLOOKUP(Data_Power_app[[#This Row],[PRO ODER]]&amp;"LEAN_IN",'Real Time'!A:D,4,0),"")</f>
        <v/>
      </c>
      <c r="BL378" s="30" t="str" cm="1">
        <f t="array" ref="BL378">IFERROR(_xlfn.IFS(Data_Power_app[[#This Row],[LEANLINE PLAN]]="","",Data_Power_app[[#This Row],[LEANLINE (REALTIME)]]="","",SEARCH(RIGHT(Data_Power_app[[#This Row],[LEANLINE (REALTIME)]],1),Data_Power_app[[#This Row],[LEANLINE PLAN]],1)&gt;0,"True"),"False")</f>
        <v/>
      </c>
    </row>
    <row r="379" spans="1:64" x14ac:dyDescent="0.25">
      <c r="A379" s="33"/>
      <c r="B379" s="30"/>
      <c r="C379" s="30"/>
      <c r="D379" s="30"/>
      <c r="E379" s="30"/>
      <c r="F379" s="30"/>
      <c r="G379" s="30"/>
      <c r="H379" s="4"/>
      <c r="I379" s="30"/>
      <c r="J379" s="4"/>
      <c r="K379" s="4"/>
      <c r="L379" s="4"/>
      <c r="M379" s="4"/>
      <c r="N379" s="4"/>
      <c r="O379" s="4"/>
      <c r="P379" s="4"/>
      <c r="Q379" s="4"/>
      <c r="R379" s="4"/>
      <c r="S379" s="4"/>
      <c r="T379" s="4"/>
      <c r="U379" s="4"/>
      <c r="V379" s="4"/>
      <c r="W379" s="4"/>
      <c r="X379" s="4"/>
      <c r="Y379" s="4"/>
      <c r="Z379" s="4"/>
      <c r="AA379" s="4"/>
      <c r="AB379" s="4"/>
      <c r="AC379" s="4"/>
      <c r="AD379" s="4"/>
      <c r="AE379" s="4"/>
      <c r="AF379" s="4"/>
      <c r="AG379" s="30"/>
      <c r="AH379" s="30"/>
      <c r="AI379" s="30"/>
      <c r="AJ379" s="30"/>
      <c r="AK379" s="30"/>
      <c r="AL379" s="30"/>
      <c r="AM379" s="30"/>
      <c r="AN379" s="30"/>
      <c r="AO379" s="30"/>
      <c r="AP379" s="30"/>
      <c r="AQ379" s="30"/>
      <c r="AR379" s="30"/>
      <c r="AS379" s="30"/>
      <c r="AT379" s="30"/>
      <c r="AU379" s="30"/>
      <c r="AV379" s="30"/>
      <c r="AW379" s="30"/>
      <c r="AX379" s="30"/>
      <c r="AY379" s="30"/>
      <c r="AZ379" s="3"/>
      <c r="BA379" s="30"/>
      <c r="BB379" s="30"/>
      <c r="BC379" s="30"/>
      <c r="BD379" s="30"/>
      <c r="BE379" s="30"/>
      <c r="BF379" s="30" t="str">
        <f>IFERROR(VLOOKUP(Data_Power_app[[#This Row],[PRO ODER]],'Result'!H:J,3,0),"")</f>
        <v/>
      </c>
      <c r="BG379" s="11" t="str">
        <f>IFERROR(VLOOKUP(Data_Power_app[[#This Row],[PRO ODER]]&amp;"LAM",'Real Time'!A:E,4,0),"")</f>
        <v/>
      </c>
      <c r="BH3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9" s="30" t="str">
        <f>IFERROR(VLOOKUP(Data_Power_app[[#This Row],[PRO ODER]],'Xuất-Delay-SLT'!B:C,2,0),"")</f>
        <v/>
      </c>
      <c r="BJ379" s="30" t="str">
        <f>IFERROR(VLOOKUP(Data_Power_app[[#This Row],[PRO ODER]],'Plan Lean DC'!A:C,3,0),"")</f>
        <v/>
      </c>
      <c r="BK379" s="30" t="str">
        <f>IFERROR(VLOOKUP(Data_Power_app[[#This Row],[PRO ODER]]&amp;"LEAN_IN",'Real Time'!A:D,4,0),"")</f>
        <v/>
      </c>
      <c r="BL379" s="30" t="str" cm="1">
        <f t="array" ref="BL379">IFERROR(_xlfn.IFS(Data_Power_app[[#This Row],[LEANLINE PLAN]]="","",Data_Power_app[[#This Row],[LEANLINE (REALTIME)]]="","",SEARCH(RIGHT(Data_Power_app[[#This Row],[LEANLINE (REALTIME)]],1),Data_Power_app[[#This Row],[LEANLINE PLAN]],1)&gt;0,"True"),"False")</f>
        <v/>
      </c>
    </row>
    <row r="380" spans="1:64" x14ac:dyDescent="0.25">
      <c r="A380" s="33"/>
      <c r="B380" s="30"/>
      <c r="C380" s="30"/>
      <c r="D380" s="30"/>
      <c r="E380" s="30"/>
      <c r="F380" s="30"/>
      <c r="G380" s="30"/>
      <c r="H380" s="4"/>
      <c r="I380" s="30"/>
      <c r="J380" s="4"/>
      <c r="K380" s="4"/>
      <c r="L380" s="4"/>
      <c r="M380" s="4"/>
      <c r="N380" s="4"/>
      <c r="O380" s="4"/>
      <c r="P380" s="4"/>
      <c r="Q380" s="4"/>
      <c r="R380" s="4"/>
      <c r="S380" s="4"/>
      <c r="T380" s="4"/>
      <c r="U380" s="4"/>
      <c r="V380" s="4"/>
      <c r="W380" s="4"/>
      <c r="X380" s="4"/>
      <c r="Y380" s="4"/>
      <c r="Z380" s="4"/>
      <c r="AA380" s="4"/>
      <c r="AB380" s="4"/>
      <c r="AC380" s="4"/>
      <c r="AD380" s="4"/>
      <c r="AE380" s="4"/>
      <c r="AF380" s="4"/>
      <c r="AG380" s="30"/>
      <c r="AH380" s="30"/>
      <c r="AI380" s="30"/>
      <c r="AJ380" s="30"/>
      <c r="AK380" s="30"/>
      <c r="AL380" s="30"/>
      <c r="AM380" s="30"/>
      <c r="AN380" s="30"/>
      <c r="AO380" s="30"/>
      <c r="AP380" s="30"/>
      <c r="AQ380" s="30"/>
      <c r="AR380" s="30"/>
      <c r="AS380" s="30"/>
      <c r="AT380" s="30"/>
      <c r="AU380" s="30"/>
      <c r="AV380" s="30"/>
      <c r="AW380" s="30"/>
      <c r="AX380" s="30"/>
      <c r="AY380" s="30"/>
      <c r="AZ380" s="3"/>
      <c r="BA380" s="30"/>
      <c r="BB380" s="30"/>
      <c r="BC380" s="30"/>
      <c r="BD380" s="30"/>
      <c r="BE380" s="30"/>
      <c r="BF380" s="30" t="str">
        <f>IFERROR(VLOOKUP(Data_Power_app[[#This Row],[PRO ODER]],'Result'!H:J,3,0),"")</f>
        <v/>
      </c>
      <c r="BG380" s="11" t="str">
        <f>IFERROR(VLOOKUP(Data_Power_app[[#This Row],[PRO ODER]]&amp;"LAM",'Real Time'!A:E,4,0),"")</f>
        <v/>
      </c>
      <c r="BH3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0" s="30" t="str">
        <f>IFERROR(VLOOKUP(Data_Power_app[[#This Row],[PRO ODER]],'Xuất-Delay-SLT'!B:C,2,0),"")</f>
        <v/>
      </c>
      <c r="BJ380" s="30" t="str">
        <f>IFERROR(VLOOKUP(Data_Power_app[[#This Row],[PRO ODER]],'Plan Lean DC'!A:C,3,0),"")</f>
        <v/>
      </c>
      <c r="BK380" s="30" t="str">
        <f>IFERROR(VLOOKUP(Data_Power_app[[#This Row],[PRO ODER]]&amp;"LEAN_IN",'Real Time'!A:D,4,0),"")</f>
        <v/>
      </c>
      <c r="BL380" s="30" t="str" cm="1">
        <f t="array" ref="BL380">IFERROR(_xlfn.IFS(Data_Power_app[[#This Row],[LEANLINE PLAN]]="","",Data_Power_app[[#This Row],[LEANLINE (REALTIME)]]="","",SEARCH(RIGHT(Data_Power_app[[#This Row],[LEANLINE (REALTIME)]],1),Data_Power_app[[#This Row],[LEANLINE PLAN]],1)&gt;0,"True"),"False")</f>
        <v/>
      </c>
    </row>
    <row r="381" spans="1:64" x14ac:dyDescent="0.25">
      <c r="A381" s="33"/>
      <c r="B381" s="30"/>
      <c r="C381" s="30"/>
      <c r="D381" s="30"/>
      <c r="E381" s="30"/>
      <c r="F381" s="30"/>
      <c r="G381" s="30"/>
      <c r="H381" s="4"/>
      <c r="I381" s="30"/>
      <c r="J381" s="4"/>
      <c r="K381" s="4"/>
      <c r="L381" s="4"/>
      <c r="M381" s="4"/>
      <c r="N381" s="4"/>
      <c r="O381" s="4"/>
      <c r="P381" s="4"/>
      <c r="Q381" s="4"/>
      <c r="R381" s="4"/>
      <c r="S381" s="4"/>
      <c r="T381" s="4"/>
      <c r="U381" s="4"/>
      <c r="V381" s="4"/>
      <c r="W381" s="4"/>
      <c r="X381" s="4"/>
      <c r="Y381" s="4"/>
      <c r="Z381" s="4"/>
      <c r="AA381" s="4"/>
      <c r="AB381" s="4"/>
      <c r="AC381" s="4"/>
      <c r="AD381" s="4"/>
      <c r="AE381" s="4"/>
      <c r="AF381" s="4"/>
      <c r="AG381" s="30"/>
      <c r="AH381" s="30"/>
      <c r="AI381" s="30"/>
      <c r="AJ381" s="30"/>
      <c r="AK381" s="30"/>
      <c r="AL381" s="30"/>
      <c r="AM381" s="30"/>
      <c r="AN381" s="30"/>
      <c r="AO381" s="30"/>
      <c r="AP381" s="30"/>
      <c r="AQ381" s="30"/>
      <c r="AR381" s="30"/>
      <c r="AS381" s="30"/>
      <c r="AT381" s="30"/>
      <c r="AU381" s="30"/>
      <c r="AV381" s="30"/>
      <c r="AW381" s="30"/>
      <c r="AX381" s="30"/>
      <c r="AY381" s="30"/>
      <c r="AZ381" s="3"/>
      <c r="BA381" s="30"/>
      <c r="BB381" s="30"/>
      <c r="BC381" s="30"/>
      <c r="BD381" s="30"/>
      <c r="BE381" s="30"/>
      <c r="BF381" s="30" t="str">
        <f>IFERROR(VLOOKUP(Data_Power_app[[#This Row],[PRO ODER]],'Result'!H:J,3,0),"")</f>
        <v/>
      </c>
      <c r="BG381" s="11" t="str">
        <f>IFERROR(VLOOKUP(Data_Power_app[[#This Row],[PRO ODER]]&amp;"LAM",'Real Time'!A:E,4,0),"")</f>
        <v/>
      </c>
      <c r="BH3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1" s="30" t="str">
        <f>IFERROR(VLOOKUP(Data_Power_app[[#This Row],[PRO ODER]],'Xuất-Delay-SLT'!B:C,2,0),"")</f>
        <v/>
      </c>
      <c r="BJ381" s="30" t="str">
        <f>IFERROR(VLOOKUP(Data_Power_app[[#This Row],[PRO ODER]],'Plan Lean DC'!A:C,3,0),"")</f>
        <v/>
      </c>
      <c r="BK381" s="30" t="str">
        <f>IFERROR(VLOOKUP(Data_Power_app[[#This Row],[PRO ODER]]&amp;"LEAN_IN",'Real Time'!A:D,4,0),"")</f>
        <v/>
      </c>
      <c r="BL381" s="30" t="str" cm="1">
        <f t="array" ref="BL381">IFERROR(_xlfn.IFS(Data_Power_app[[#This Row],[LEANLINE PLAN]]="","",Data_Power_app[[#This Row],[LEANLINE (REALTIME)]]="","",SEARCH(RIGHT(Data_Power_app[[#This Row],[LEANLINE (REALTIME)]],1),Data_Power_app[[#This Row],[LEANLINE PLAN]],1)&gt;0,"True"),"False")</f>
        <v/>
      </c>
    </row>
    <row r="382" spans="1:64" x14ac:dyDescent="0.25">
      <c r="A382" s="33"/>
      <c r="B382" s="30"/>
      <c r="C382" s="30"/>
      <c r="D382" s="30"/>
      <c r="E382" s="30"/>
      <c r="F382" s="30"/>
      <c r="G382" s="30"/>
      <c r="H382" s="4"/>
      <c r="I382" s="30"/>
      <c r="J382" s="4"/>
      <c r="K382" s="4"/>
      <c r="L382" s="4"/>
      <c r="M382" s="4"/>
      <c r="N382" s="4"/>
      <c r="O382" s="4"/>
      <c r="P382" s="4"/>
      <c r="Q382" s="4"/>
      <c r="R382" s="4"/>
      <c r="S382" s="4"/>
      <c r="T382" s="4"/>
      <c r="U382" s="4"/>
      <c r="V382" s="4"/>
      <c r="W382" s="4"/>
      <c r="X382" s="4"/>
      <c r="Y382" s="4"/>
      <c r="Z382" s="4"/>
      <c r="AA382" s="4"/>
      <c r="AB382" s="4"/>
      <c r="AC382" s="4"/>
      <c r="AD382" s="4"/>
      <c r="AE382" s="4"/>
      <c r="AF382" s="4"/>
      <c r="AG382" s="30"/>
      <c r="AH382" s="30"/>
      <c r="AI382" s="30"/>
      <c r="AJ382" s="30"/>
      <c r="AK382" s="30"/>
      <c r="AL382" s="30"/>
      <c r="AM382" s="30"/>
      <c r="AN382" s="30"/>
      <c r="AO382" s="30"/>
      <c r="AP382" s="30"/>
      <c r="AQ382" s="30"/>
      <c r="AR382" s="30"/>
      <c r="AS382" s="30"/>
      <c r="AT382" s="30"/>
      <c r="AU382" s="30"/>
      <c r="AV382" s="30"/>
      <c r="AW382" s="30"/>
      <c r="AX382" s="30"/>
      <c r="AY382" s="30"/>
      <c r="AZ382" s="3"/>
      <c r="BA382" s="30"/>
      <c r="BB382" s="30"/>
      <c r="BC382" s="30"/>
      <c r="BD382" s="30"/>
      <c r="BE382" s="30"/>
      <c r="BF382" s="30" t="str">
        <f>IFERROR(VLOOKUP(Data_Power_app[[#This Row],[PRO ODER]],'Result'!H:J,3,0),"")</f>
        <v/>
      </c>
      <c r="BG382" s="11" t="str">
        <f>IFERROR(VLOOKUP(Data_Power_app[[#This Row],[PRO ODER]]&amp;"LAM",'Real Time'!A:E,4,0),"")</f>
        <v/>
      </c>
      <c r="BH3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2" s="30" t="str">
        <f>IFERROR(VLOOKUP(Data_Power_app[[#This Row],[PRO ODER]],'Xuất-Delay-SLT'!B:C,2,0),"")</f>
        <v/>
      </c>
      <c r="BJ382" s="30" t="str">
        <f>IFERROR(VLOOKUP(Data_Power_app[[#This Row],[PRO ODER]],'Plan Lean DC'!A:C,3,0),"")</f>
        <v/>
      </c>
      <c r="BK382" s="30" t="str">
        <f>IFERROR(VLOOKUP(Data_Power_app[[#This Row],[PRO ODER]]&amp;"LEAN_IN",'Real Time'!A:D,4,0),"")</f>
        <v/>
      </c>
      <c r="BL382" s="30" t="str" cm="1">
        <f t="array" ref="BL382">IFERROR(_xlfn.IFS(Data_Power_app[[#This Row],[LEANLINE PLAN]]="","",Data_Power_app[[#This Row],[LEANLINE (REALTIME)]]="","",SEARCH(RIGHT(Data_Power_app[[#This Row],[LEANLINE (REALTIME)]],1),Data_Power_app[[#This Row],[LEANLINE PLAN]],1)&gt;0,"True"),"False")</f>
        <v/>
      </c>
    </row>
    <row r="383" spans="1:64" x14ac:dyDescent="0.25">
      <c r="A383" s="33"/>
      <c r="B383" s="30"/>
      <c r="C383" s="30"/>
      <c r="D383" s="30"/>
      <c r="E383" s="30"/>
      <c r="F383" s="30"/>
      <c r="G383" s="30"/>
      <c r="H383" s="4"/>
      <c r="I383" s="30"/>
      <c r="J383" s="4"/>
      <c r="K383" s="4"/>
      <c r="L383" s="4"/>
      <c r="M383" s="4"/>
      <c r="N383" s="4"/>
      <c r="O383" s="4"/>
      <c r="P383" s="4"/>
      <c r="Q383" s="4"/>
      <c r="R383" s="4"/>
      <c r="S383" s="4"/>
      <c r="T383" s="4"/>
      <c r="U383" s="4"/>
      <c r="V383" s="4"/>
      <c r="W383" s="4"/>
      <c r="X383" s="4"/>
      <c r="Y383" s="4"/>
      <c r="Z383" s="4"/>
      <c r="AA383" s="4"/>
      <c r="AB383" s="4"/>
      <c r="AC383" s="4"/>
      <c r="AD383" s="4"/>
      <c r="AE383" s="4"/>
      <c r="AF383" s="4"/>
      <c r="AG383" s="30"/>
      <c r="AH383" s="30"/>
      <c r="AI383" s="30"/>
      <c r="AJ383" s="30"/>
      <c r="AK383" s="30"/>
      <c r="AL383" s="30"/>
      <c r="AM383" s="30"/>
      <c r="AN383" s="30"/>
      <c r="AO383" s="30"/>
      <c r="AP383" s="30"/>
      <c r="AQ383" s="30"/>
      <c r="AR383" s="30"/>
      <c r="AS383" s="30"/>
      <c r="AT383" s="30"/>
      <c r="AU383" s="30"/>
      <c r="AV383" s="30"/>
      <c r="AW383" s="30"/>
      <c r="AX383" s="30"/>
      <c r="AY383" s="30"/>
      <c r="AZ383" s="3"/>
      <c r="BA383" s="30"/>
      <c r="BB383" s="30"/>
      <c r="BC383" s="30"/>
      <c r="BD383" s="30"/>
      <c r="BE383" s="30"/>
      <c r="BF383" s="30" t="str">
        <f>IFERROR(VLOOKUP(Data_Power_app[[#This Row],[PRO ODER]],'Result'!H:J,3,0),"")</f>
        <v/>
      </c>
      <c r="BG383" s="11" t="str">
        <f>IFERROR(VLOOKUP(Data_Power_app[[#This Row],[PRO ODER]]&amp;"LAM",'Real Time'!A:E,4,0),"")</f>
        <v/>
      </c>
      <c r="BH3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3" s="30" t="str">
        <f>IFERROR(VLOOKUP(Data_Power_app[[#This Row],[PRO ODER]],'Xuất-Delay-SLT'!B:C,2,0),"")</f>
        <v/>
      </c>
      <c r="BJ383" s="30" t="str">
        <f>IFERROR(VLOOKUP(Data_Power_app[[#This Row],[PRO ODER]],'Plan Lean DC'!A:C,3,0),"")</f>
        <v/>
      </c>
      <c r="BK383" s="30" t="str">
        <f>IFERROR(VLOOKUP(Data_Power_app[[#This Row],[PRO ODER]]&amp;"LEAN_IN",'Real Time'!A:D,4,0),"")</f>
        <v/>
      </c>
      <c r="BL383" s="30" t="str" cm="1">
        <f t="array" ref="BL383">IFERROR(_xlfn.IFS(Data_Power_app[[#This Row],[LEANLINE PLAN]]="","",Data_Power_app[[#This Row],[LEANLINE (REALTIME)]]="","",SEARCH(RIGHT(Data_Power_app[[#This Row],[LEANLINE (REALTIME)]],1),Data_Power_app[[#This Row],[LEANLINE PLAN]],1)&gt;0,"True"),"False")</f>
        <v/>
      </c>
    </row>
    <row r="384" spans="1:64" x14ac:dyDescent="0.25">
      <c r="A384" s="33"/>
      <c r="B384" s="30"/>
      <c r="C384" s="30"/>
      <c r="D384" s="30"/>
      <c r="E384" s="30"/>
      <c r="F384" s="30"/>
      <c r="G384" s="30"/>
      <c r="H384" s="4"/>
      <c r="I384" s="30"/>
      <c r="J384" s="4"/>
      <c r="K384" s="4"/>
      <c r="L384" s="4"/>
      <c r="M384" s="4"/>
      <c r="N384" s="4"/>
      <c r="O384" s="4"/>
      <c r="P384" s="4"/>
      <c r="Q384" s="4"/>
      <c r="R384" s="4"/>
      <c r="S384" s="4"/>
      <c r="T384" s="4"/>
      <c r="U384" s="4"/>
      <c r="V384" s="4"/>
      <c r="W384" s="4"/>
      <c r="X384" s="4"/>
      <c r="Y384" s="4"/>
      <c r="Z384" s="4"/>
      <c r="AA384" s="4"/>
      <c r="AB384" s="4"/>
      <c r="AC384" s="4"/>
      <c r="AD384" s="4"/>
      <c r="AE384" s="4"/>
      <c r="AF384" s="4"/>
      <c r="AG384" s="30"/>
      <c r="AH384" s="30"/>
      <c r="AI384" s="30"/>
      <c r="AJ384" s="30"/>
      <c r="AK384" s="30"/>
      <c r="AL384" s="30"/>
      <c r="AM384" s="30"/>
      <c r="AN384" s="30"/>
      <c r="AO384" s="30"/>
      <c r="AP384" s="30"/>
      <c r="AQ384" s="30"/>
      <c r="AR384" s="30"/>
      <c r="AS384" s="30"/>
      <c r="AT384" s="30"/>
      <c r="AU384" s="30"/>
      <c r="AV384" s="30"/>
      <c r="AW384" s="30"/>
      <c r="AX384" s="30"/>
      <c r="AY384" s="30"/>
      <c r="AZ384" s="3"/>
      <c r="BA384" s="30"/>
      <c r="BB384" s="30"/>
      <c r="BC384" s="30"/>
      <c r="BD384" s="30"/>
      <c r="BE384" s="30"/>
      <c r="BF384" s="30" t="str">
        <f>IFERROR(VLOOKUP(Data_Power_app[[#This Row],[PRO ODER]],'Result'!H:J,3,0),"")</f>
        <v/>
      </c>
      <c r="BG384" s="11" t="str">
        <f>IFERROR(VLOOKUP(Data_Power_app[[#This Row],[PRO ODER]]&amp;"LAM",'Real Time'!A:E,4,0),"")</f>
        <v/>
      </c>
      <c r="BH3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4" s="30" t="str">
        <f>IFERROR(VLOOKUP(Data_Power_app[[#This Row],[PRO ODER]],'Xuất-Delay-SLT'!B:C,2,0),"")</f>
        <v/>
      </c>
      <c r="BJ384" s="30" t="str">
        <f>IFERROR(VLOOKUP(Data_Power_app[[#This Row],[PRO ODER]],'Plan Lean DC'!A:C,3,0),"")</f>
        <v/>
      </c>
      <c r="BK384" s="30" t="str">
        <f>IFERROR(VLOOKUP(Data_Power_app[[#This Row],[PRO ODER]]&amp;"LEAN_IN",'Real Time'!A:D,4,0),"")</f>
        <v/>
      </c>
      <c r="BL384" s="30" t="str" cm="1">
        <f t="array" ref="BL384">IFERROR(_xlfn.IFS(Data_Power_app[[#This Row],[LEANLINE PLAN]]="","",Data_Power_app[[#This Row],[LEANLINE (REALTIME)]]="","",SEARCH(RIGHT(Data_Power_app[[#This Row],[LEANLINE (REALTIME)]],1),Data_Power_app[[#This Row],[LEANLINE PLAN]],1)&gt;0,"True"),"False")</f>
        <v/>
      </c>
    </row>
    <row r="385" spans="1:64" x14ac:dyDescent="0.25">
      <c r="A385" s="33"/>
      <c r="B385" s="30"/>
      <c r="C385" s="30"/>
      <c r="D385" s="30"/>
      <c r="E385" s="30"/>
      <c r="F385" s="30"/>
      <c r="G385" s="30"/>
      <c r="H385" s="4"/>
      <c r="I385" s="30"/>
      <c r="J385" s="4"/>
      <c r="K385" s="4"/>
      <c r="L385" s="4"/>
      <c r="M385" s="4"/>
      <c r="N385" s="4"/>
      <c r="O385" s="4"/>
      <c r="P385" s="4"/>
      <c r="Q385" s="4"/>
      <c r="R385" s="4"/>
      <c r="S385" s="4"/>
      <c r="T385" s="4"/>
      <c r="U385" s="4"/>
      <c r="V385" s="4"/>
      <c r="W385" s="4"/>
      <c r="X385" s="4"/>
      <c r="Y385" s="4"/>
      <c r="Z385" s="4"/>
      <c r="AA385" s="4"/>
      <c r="AB385" s="4"/>
      <c r="AC385" s="4"/>
      <c r="AD385" s="4"/>
      <c r="AE385" s="4"/>
      <c r="AF385" s="4"/>
      <c r="AG385" s="30"/>
      <c r="AH385" s="30"/>
      <c r="AI385" s="30"/>
      <c r="AJ385" s="30"/>
      <c r="AK385" s="30"/>
      <c r="AL385" s="30"/>
      <c r="AM385" s="30"/>
      <c r="AN385" s="30"/>
      <c r="AO385" s="30"/>
      <c r="AP385" s="30"/>
      <c r="AQ385" s="30"/>
      <c r="AR385" s="30"/>
      <c r="AS385" s="30"/>
      <c r="AT385" s="30"/>
      <c r="AU385" s="30"/>
      <c r="AV385" s="30"/>
      <c r="AW385" s="30"/>
      <c r="AX385" s="30"/>
      <c r="AY385" s="30"/>
      <c r="AZ385" s="3"/>
      <c r="BA385" s="30"/>
      <c r="BB385" s="30"/>
      <c r="BC385" s="30"/>
      <c r="BD385" s="30"/>
      <c r="BE385" s="30"/>
      <c r="BF385" s="30" t="str">
        <f>IFERROR(VLOOKUP(Data_Power_app[[#This Row],[PRO ODER]],'Result'!H:J,3,0),"")</f>
        <v/>
      </c>
      <c r="BG385" s="11" t="str">
        <f>IFERROR(VLOOKUP(Data_Power_app[[#This Row],[PRO ODER]]&amp;"LAM",'Real Time'!A:E,4,0),"")</f>
        <v/>
      </c>
      <c r="BH3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5" s="30" t="str">
        <f>IFERROR(VLOOKUP(Data_Power_app[[#This Row],[PRO ODER]],'Xuất-Delay-SLT'!B:C,2,0),"")</f>
        <v/>
      </c>
      <c r="BJ385" s="30" t="str">
        <f>IFERROR(VLOOKUP(Data_Power_app[[#This Row],[PRO ODER]],'Plan Lean DC'!A:C,3,0),"")</f>
        <v/>
      </c>
      <c r="BK385" s="30" t="str">
        <f>IFERROR(VLOOKUP(Data_Power_app[[#This Row],[PRO ODER]]&amp;"LEAN_IN",'Real Time'!A:D,4,0),"")</f>
        <v/>
      </c>
      <c r="BL385" s="30" t="str" cm="1">
        <f t="array" ref="BL385">IFERROR(_xlfn.IFS(Data_Power_app[[#This Row],[LEANLINE PLAN]]="","",Data_Power_app[[#This Row],[LEANLINE (REALTIME)]]="","",SEARCH(RIGHT(Data_Power_app[[#This Row],[LEANLINE (REALTIME)]],1),Data_Power_app[[#This Row],[LEANLINE PLAN]],1)&gt;0,"True"),"False")</f>
        <v/>
      </c>
    </row>
    <row r="386" spans="1:64" x14ac:dyDescent="0.25">
      <c r="A386" s="33"/>
      <c r="B386" s="30"/>
      <c r="C386" s="30"/>
      <c r="D386" s="30"/>
      <c r="E386" s="30"/>
      <c r="F386" s="30"/>
      <c r="G386" s="30"/>
      <c r="H386" s="4"/>
      <c r="I386" s="30"/>
      <c r="J386" s="4"/>
      <c r="K386" s="4"/>
      <c r="L386" s="4"/>
      <c r="M386" s="4"/>
      <c r="N386" s="4"/>
      <c r="O386" s="4"/>
      <c r="P386" s="4"/>
      <c r="Q386" s="4"/>
      <c r="R386" s="4"/>
      <c r="S386" s="4"/>
      <c r="T386" s="4"/>
      <c r="U386" s="4"/>
      <c r="V386" s="4"/>
      <c r="W386" s="4"/>
      <c r="X386" s="4"/>
      <c r="Y386" s="4"/>
      <c r="Z386" s="4"/>
      <c r="AA386" s="4"/>
      <c r="AB386" s="4"/>
      <c r="AC386" s="4"/>
      <c r="AD386" s="4"/>
      <c r="AE386" s="4"/>
      <c r="AF386" s="4"/>
      <c r="AG386" s="30"/>
      <c r="AH386" s="30"/>
      <c r="AI386" s="30"/>
      <c r="AJ386" s="30"/>
      <c r="AK386" s="30"/>
      <c r="AL386" s="30"/>
      <c r="AM386" s="30"/>
      <c r="AN386" s="30"/>
      <c r="AO386" s="30"/>
      <c r="AP386" s="30"/>
      <c r="AQ386" s="30"/>
      <c r="AR386" s="30"/>
      <c r="AS386" s="30"/>
      <c r="AT386" s="30"/>
      <c r="AU386" s="30"/>
      <c r="AV386" s="30"/>
      <c r="AW386" s="30"/>
      <c r="AX386" s="30"/>
      <c r="AY386" s="30"/>
      <c r="AZ386" s="3"/>
      <c r="BA386" s="30"/>
      <c r="BB386" s="30"/>
      <c r="BC386" s="30"/>
      <c r="BD386" s="30"/>
      <c r="BE386" s="30"/>
      <c r="BF386" s="30" t="str">
        <f>IFERROR(VLOOKUP(Data_Power_app[[#This Row],[PRO ODER]],'Result'!H:J,3,0),"")</f>
        <v/>
      </c>
      <c r="BG386" s="11" t="str">
        <f>IFERROR(VLOOKUP(Data_Power_app[[#This Row],[PRO ODER]]&amp;"LAM",'Real Time'!A:E,4,0),"")</f>
        <v/>
      </c>
      <c r="BH3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6" s="30" t="str">
        <f>IFERROR(VLOOKUP(Data_Power_app[[#This Row],[PRO ODER]],'Xuất-Delay-SLT'!B:C,2,0),"")</f>
        <v/>
      </c>
      <c r="BJ386" s="30" t="str">
        <f>IFERROR(VLOOKUP(Data_Power_app[[#This Row],[PRO ODER]],'Plan Lean DC'!A:C,3,0),"")</f>
        <v/>
      </c>
      <c r="BK386" s="30" t="str">
        <f>IFERROR(VLOOKUP(Data_Power_app[[#This Row],[PRO ODER]]&amp;"LEAN_IN",'Real Time'!A:D,4,0),"")</f>
        <v/>
      </c>
      <c r="BL386" s="30" t="str" cm="1">
        <f t="array" ref="BL386">IFERROR(_xlfn.IFS(Data_Power_app[[#This Row],[LEANLINE PLAN]]="","",Data_Power_app[[#This Row],[LEANLINE (REALTIME)]]="","",SEARCH(RIGHT(Data_Power_app[[#This Row],[LEANLINE (REALTIME)]],1),Data_Power_app[[#This Row],[LEANLINE PLAN]],1)&gt;0,"True"),"False")</f>
        <v/>
      </c>
    </row>
    <row r="387" spans="1:64" x14ac:dyDescent="0.25">
      <c r="A387" s="33"/>
      <c r="B387" s="30"/>
      <c r="C387" s="30"/>
      <c r="D387" s="30"/>
      <c r="E387" s="30"/>
      <c r="F387" s="30"/>
      <c r="G387" s="30"/>
      <c r="H387" s="4"/>
      <c r="I387" s="30"/>
      <c r="J387" s="4"/>
      <c r="K387" s="4"/>
      <c r="L387" s="4"/>
      <c r="M387" s="4"/>
      <c r="N387" s="4"/>
      <c r="O387" s="4"/>
      <c r="P387" s="4"/>
      <c r="Q387" s="4"/>
      <c r="R387" s="4"/>
      <c r="S387" s="4"/>
      <c r="T387" s="4"/>
      <c r="U387" s="4"/>
      <c r="V387" s="4"/>
      <c r="W387" s="4"/>
      <c r="X387" s="4"/>
      <c r="Y387" s="4"/>
      <c r="Z387" s="4"/>
      <c r="AA387" s="4"/>
      <c r="AB387" s="4"/>
      <c r="AC387" s="4"/>
      <c r="AD387" s="4"/>
      <c r="AE387" s="4"/>
      <c r="AF387" s="4"/>
      <c r="AG387" s="30"/>
      <c r="AH387" s="30"/>
      <c r="AI387" s="30"/>
      <c r="AJ387" s="30"/>
      <c r="AK387" s="30"/>
      <c r="AL387" s="30"/>
      <c r="AM387" s="30"/>
      <c r="AN387" s="30"/>
      <c r="AO387" s="30"/>
      <c r="AP387" s="30"/>
      <c r="AQ387" s="30"/>
      <c r="AR387" s="30"/>
      <c r="AS387" s="30"/>
      <c r="AT387" s="30"/>
      <c r="AU387" s="30"/>
      <c r="AV387" s="30"/>
      <c r="AW387" s="30"/>
      <c r="AX387" s="30"/>
      <c r="AY387" s="30"/>
      <c r="AZ387" s="3"/>
      <c r="BA387" s="30"/>
      <c r="BB387" s="30"/>
      <c r="BC387" s="30"/>
      <c r="BD387" s="30"/>
      <c r="BE387" s="30"/>
      <c r="BF387" s="30" t="str">
        <f>IFERROR(VLOOKUP(Data_Power_app[[#This Row],[PRO ODER]],'Result'!H:J,3,0),"")</f>
        <v/>
      </c>
      <c r="BG387" s="11" t="str">
        <f>IFERROR(VLOOKUP(Data_Power_app[[#This Row],[PRO ODER]]&amp;"LAM",'Real Time'!A:E,4,0),"")</f>
        <v/>
      </c>
      <c r="BH3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7" s="30" t="str">
        <f>IFERROR(VLOOKUP(Data_Power_app[[#This Row],[PRO ODER]],'Xuất-Delay-SLT'!B:C,2,0),"")</f>
        <v/>
      </c>
      <c r="BJ387" s="30" t="str">
        <f>IFERROR(VLOOKUP(Data_Power_app[[#This Row],[PRO ODER]],'Plan Lean DC'!A:C,3,0),"")</f>
        <v/>
      </c>
      <c r="BK387" s="30" t="str">
        <f>IFERROR(VLOOKUP(Data_Power_app[[#This Row],[PRO ODER]]&amp;"LEAN_IN",'Real Time'!A:D,4,0),"")</f>
        <v/>
      </c>
      <c r="BL387" s="30" t="str" cm="1">
        <f t="array" ref="BL387">IFERROR(_xlfn.IFS(Data_Power_app[[#This Row],[LEANLINE PLAN]]="","",Data_Power_app[[#This Row],[LEANLINE (REALTIME)]]="","",SEARCH(RIGHT(Data_Power_app[[#This Row],[LEANLINE (REALTIME)]],1),Data_Power_app[[#This Row],[LEANLINE PLAN]],1)&gt;0,"True"),"False")</f>
        <v/>
      </c>
    </row>
    <row r="388" spans="1:64" x14ac:dyDescent="0.25">
      <c r="A388" s="33"/>
      <c r="B388" s="30"/>
      <c r="C388" s="30"/>
      <c r="D388" s="30"/>
      <c r="E388" s="30"/>
      <c r="F388" s="30"/>
      <c r="G388" s="30"/>
      <c r="H388" s="4"/>
      <c r="I388" s="30"/>
      <c r="J388" s="4"/>
      <c r="K388" s="4"/>
      <c r="L388" s="4"/>
      <c r="M388" s="4"/>
      <c r="N388" s="4"/>
      <c r="O388" s="4"/>
      <c r="P388" s="4"/>
      <c r="Q388" s="4"/>
      <c r="R388" s="4"/>
      <c r="S388" s="4"/>
      <c r="T388" s="4"/>
      <c r="U388" s="4"/>
      <c r="V388" s="4"/>
      <c r="W388" s="4"/>
      <c r="X388" s="4"/>
      <c r="Y388" s="4"/>
      <c r="Z388" s="4"/>
      <c r="AA388" s="4"/>
      <c r="AB388" s="4"/>
      <c r="AC388" s="4"/>
      <c r="AD388" s="4"/>
      <c r="AE388" s="4"/>
      <c r="AF388" s="4"/>
      <c r="AG388" s="30"/>
      <c r="AH388" s="30"/>
      <c r="AI388" s="30"/>
      <c r="AJ388" s="30"/>
      <c r="AK388" s="30"/>
      <c r="AL388" s="30"/>
      <c r="AM388" s="30"/>
      <c r="AN388" s="30"/>
      <c r="AO388" s="30"/>
      <c r="AP388" s="30"/>
      <c r="AQ388" s="30"/>
      <c r="AR388" s="30"/>
      <c r="AS388" s="30"/>
      <c r="AT388" s="30"/>
      <c r="AU388" s="30"/>
      <c r="AV388" s="30"/>
      <c r="AW388" s="30"/>
      <c r="AX388" s="30"/>
      <c r="AY388" s="30"/>
      <c r="AZ388" s="3"/>
      <c r="BA388" s="30"/>
      <c r="BB388" s="30"/>
      <c r="BC388" s="30"/>
      <c r="BD388" s="30"/>
      <c r="BE388" s="30"/>
      <c r="BF388" s="30" t="str">
        <f>IFERROR(VLOOKUP(Data_Power_app[[#This Row],[PRO ODER]],'Result'!H:J,3,0),"")</f>
        <v/>
      </c>
      <c r="BG388" s="11" t="str">
        <f>IFERROR(VLOOKUP(Data_Power_app[[#This Row],[PRO ODER]]&amp;"LAM",'Real Time'!A:E,4,0),"")</f>
        <v/>
      </c>
      <c r="BH3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8" s="30" t="str">
        <f>IFERROR(VLOOKUP(Data_Power_app[[#This Row],[PRO ODER]],'Xuất-Delay-SLT'!B:C,2,0),"")</f>
        <v/>
      </c>
      <c r="BJ388" s="30" t="str">
        <f>IFERROR(VLOOKUP(Data_Power_app[[#This Row],[PRO ODER]],'Plan Lean DC'!A:C,3,0),"")</f>
        <v/>
      </c>
      <c r="BK388" s="30" t="str">
        <f>IFERROR(VLOOKUP(Data_Power_app[[#This Row],[PRO ODER]]&amp;"LEAN_IN",'Real Time'!A:D,4,0),"")</f>
        <v/>
      </c>
      <c r="BL388" s="30" t="str" cm="1">
        <f t="array" ref="BL388">IFERROR(_xlfn.IFS(Data_Power_app[[#This Row],[LEANLINE PLAN]]="","",Data_Power_app[[#This Row],[LEANLINE (REALTIME)]]="","",SEARCH(RIGHT(Data_Power_app[[#This Row],[LEANLINE (REALTIME)]],1),Data_Power_app[[#This Row],[LEANLINE PLAN]],1)&gt;0,"True"),"False")</f>
        <v/>
      </c>
    </row>
    <row r="389" spans="1:64" x14ac:dyDescent="0.25">
      <c r="A389" s="33"/>
      <c r="B389" s="30"/>
      <c r="C389" s="30"/>
      <c r="D389" s="30"/>
      <c r="E389" s="30"/>
      <c r="F389" s="30"/>
      <c r="G389" s="30"/>
      <c r="H389" s="4"/>
      <c r="I389" s="30"/>
      <c r="J389" s="4"/>
      <c r="K389" s="4"/>
      <c r="L389" s="4"/>
      <c r="M389" s="4"/>
      <c r="N389" s="4"/>
      <c r="O389" s="4"/>
      <c r="P389" s="4"/>
      <c r="Q389" s="4"/>
      <c r="R389" s="4"/>
      <c r="S389" s="4"/>
      <c r="T389" s="4"/>
      <c r="U389" s="4"/>
      <c r="V389" s="4"/>
      <c r="W389" s="4"/>
      <c r="X389" s="4"/>
      <c r="Y389" s="4"/>
      <c r="Z389" s="4"/>
      <c r="AA389" s="4"/>
      <c r="AB389" s="4"/>
      <c r="AC389" s="4"/>
      <c r="AD389" s="4"/>
      <c r="AE389" s="4"/>
      <c r="AF389" s="4"/>
      <c r="AG389" s="30"/>
      <c r="AH389" s="30"/>
      <c r="AI389" s="30"/>
      <c r="AJ389" s="30"/>
      <c r="AK389" s="30"/>
      <c r="AL389" s="30"/>
      <c r="AM389" s="30"/>
      <c r="AN389" s="30"/>
      <c r="AO389" s="30"/>
      <c r="AP389" s="30"/>
      <c r="AQ389" s="30"/>
      <c r="AR389" s="30"/>
      <c r="AS389" s="30"/>
      <c r="AT389" s="30"/>
      <c r="AU389" s="30"/>
      <c r="AV389" s="30"/>
      <c r="AW389" s="30"/>
      <c r="AX389" s="30"/>
      <c r="AY389" s="30"/>
      <c r="AZ389" s="3"/>
      <c r="BA389" s="30"/>
      <c r="BB389" s="30"/>
      <c r="BC389" s="30"/>
      <c r="BD389" s="30"/>
      <c r="BE389" s="30"/>
      <c r="BF389" s="30" t="str">
        <f>IFERROR(VLOOKUP(Data_Power_app[[#This Row],[PRO ODER]],'Result'!H:J,3,0),"")</f>
        <v/>
      </c>
      <c r="BG389" s="11" t="str">
        <f>IFERROR(VLOOKUP(Data_Power_app[[#This Row],[PRO ODER]]&amp;"LAM",'Real Time'!A:E,4,0),"")</f>
        <v/>
      </c>
      <c r="BH3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9" s="30" t="str">
        <f>IFERROR(VLOOKUP(Data_Power_app[[#This Row],[PRO ODER]],'Xuất-Delay-SLT'!B:C,2,0),"")</f>
        <v/>
      </c>
      <c r="BJ389" s="30" t="str">
        <f>IFERROR(VLOOKUP(Data_Power_app[[#This Row],[PRO ODER]],'Plan Lean DC'!A:C,3,0),"")</f>
        <v/>
      </c>
      <c r="BK389" s="30" t="str">
        <f>IFERROR(VLOOKUP(Data_Power_app[[#This Row],[PRO ODER]]&amp;"LEAN_IN",'Real Time'!A:D,4,0),"")</f>
        <v/>
      </c>
      <c r="BL389" s="30" t="str" cm="1">
        <f t="array" ref="BL389">IFERROR(_xlfn.IFS(Data_Power_app[[#This Row],[LEANLINE PLAN]]="","",Data_Power_app[[#This Row],[LEANLINE (REALTIME)]]="","",SEARCH(RIGHT(Data_Power_app[[#This Row],[LEANLINE (REALTIME)]],1),Data_Power_app[[#This Row],[LEANLINE PLAN]],1)&gt;0,"True"),"False")</f>
        <v/>
      </c>
    </row>
    <row r="390" spans="1:64" x14ac:dyDescent="0.25">
      <c r="A390" s="33"/>
      <c r="B390" s="30"/>
      <c r="C390" s="30"/>
      <c r="D390" s="30"/>
      <c r="E390" s="30"/>
      <c r="F390" s="30"/>
      <c r="G390" s="30"/>
      <c r="H390" s="4"/>
      <c r="I390" s="30"/>
      <c r="J390" s="4"/>
      <c r="K390" s="4"/>
      <c r="L390" s="4"/>
      <c r="M390" s="4"/>
      <c r="N390" s="4"/>
      <c r="O390" s="4"/>
      <c r="P390" s="4"/>
      <c r="Q390" s="4"/>
      <c r="R390" s="4"/>
      <c r="S390" s="4"/>
      <c r="T390" s="4"/>
      <c r="U390" s="4"/>
      <c r="V390" s="4"/>
      <c r="W390" s="4"/>
      <c r="X390" s="4"/>
      <c r="Y390" s="4"/>
      <c r="Z390" s="4"/>
      <c r="AA390" s="4"/>
      <c r="AB390" s="4"/>
      <c r="AC390" s="4"/>
      <c r="AD390" s="4"/>
      <c r="AE390" s="4"/>
      <c r="AF390" s="4"/>
      <c r="AG390" s="30"/>
      <c r="AH390" s="30"/>
      <c r="AI390" s="30"/>
      <c r="AJ390" s="30"/>
      <c r="AK390" s="30"/>
      <c r="AL390" s="30"/>
      <c r="AM390" s="30"/>
      <c r="AN390" s="30"/>
      <c r="AO390" s="30"/>
      <c r="AP390" s="30"/>
      <c r="AQ390" s="30"/>
      <c r="AR390" s="30"/>
      <c r="AS390" s="30"/>
      <c r="AT390" s="30"/>
      <c r="AU390" s="30"/>
      <c r="AV390" s="30"/>
      <c r="AW390" s="30"/>
      <c r="AX390" s="30"/>
      <c r="AY390" s="30"/>
      <c r="AZ390" s="3"/>
      <c r="BA390" s="30"/>
      <c r="BB390" s="30"/>
      <c r="BC390" s="30"/>
      <c r="BD390" s="30"/>
      <c r="BE390" s="30"/>
      <c r="BF390" s="30" t="str">
        <f>IFERROR(VLOOKUP(Data_Power_app[[#This Row],[PRO ODER]],'Result'!H:J,3,0),"")</f>
        <v/>
      </c>
      <c r="BG390" s="11" t="str">
        <f>IFERROR(VLOOKUP(Data_Power_app[[#This Row],[PRO ODER]]&amp;"LAM",'Real Time'!A:E,4,0),"")</f>
        <v/>
      </c>
      <c r="BH3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0" s="30" t="str">
        <f>IFERROR(VLOOKUP(Data_Power_app[[#This Row],[PRO ODER]],'Xuất-Delay-SLT'!B:C,2,0),"")</f>
        <v/>
      </c>
      <c r="BJ390" s="30" t="str">
        <f>IFERROR(VLOOKUP(Data_Power_app[[#This Row],[PRO ODER]],'Plan Lean DC'!A:C,3,0),"")</f>
        <v/>
      </c>
      <c r="BK390" s="30" t="str">
        <f>IFERROR(VLOOKUP(Data_Power_app[[#This Row],[PRO ODER]]&amp;"LEAN_IN",'Real Time'!A:D,4,0),"")</f>
        <v/>
      </c>
      <c r="BL390" s="30" t="str" cm="1">
        <f t="array" ref="BL390">IFERROR(_xlfn.IFS(Data_Power_app[[#This Row],[LEANLINE PLAN]]="","",Data_Power_app[[#This Row],[LEANLINE (REALTIME)]]="","",SEARCH(RIGHT(Data_Power_app[[#This Row],[LEANLINE (REALTIME)]],1),Data_Power_app[[#This Row],[LEANLINE PLAN]],1)&gt;0,"True"),"False")</f>
        <v/>
      </c>
    </row>
    <row r="391" spans="1:64" x14ac:dyDescent="0.25">
      <c r="A391" s="33"/>
      <c r="B391" s="30"/>
      <c r="C391" s="30"/>
      <c r="D391" s="30"/>
      <c r="E391" s="30"/>
      <c r="F391" s="30"/>
      <c r="G391" s="30"/>
      <c r="H391" s="4"/>
      <c r="I391" s="30"/>
      <c r="J391" s="4"/>
      <c r="K391" s="4"/>
      <c r="L391" s="4"/>
      <c r="M391" s="4"/>
      <c r="N391" s="4"/>
      <c r="O391" s="4"/>
      <c r="P391" s="4"/>
      <c r="Q391" s="4"/>
      <c r="R391" s="4"/>
      <c r="S391" s="4"/>
      <c r="T391" s="4"/>
      <c r="U391" s="4"/>
      <c r="V391" s="4"/>
      <c r="W391" s="4"/>
      <c r="X391" s="4"/>
      <c r="Y391" s="4"/>
      <c r="Z391" s="4"/>
      <c r="AA391" s="4"/>
      <c r="AB391" s="4"/>
      <c r="AC391" s="4"/>
      <c r="AD391" s="4"/>
      <c r="AE391" s="4"/>
      <c r="AF391" s="4"/>
      <c r="AG391" s="30"/>
      <c r="AH391" s="30"/>
      <c r="AI391" s="30"/>
      <c r="AJ391" s="30"/>
      <c r="AK391" s="30"/>
      <c r="AL391" s="30"/>
      <c r="AM391" s="30"/>
      <c r="AN391" s="30"/>
      <c r="AO391" s="30"/>
      <c r="AP391" s="30"/>
      <c r="AQ391" s="30"/>
      <c r="AR391" s="30"/>
      <c r="AS391" s="30"/>
      <c r="AT391" s="30"/>
      <c r="AU391" s="30"/>
      <c r="AV391" s="30"/>
      <c r="AW391" s="30"/>
      <c r="AX391" s="30"/>
      <c r="AY391" s="30"/>
      <c r="AZ391" s="3"/>
      <c r="BA391" s="30"/>
      <c r="BB391" s="30"/>
      <c r="BC391" s="30"/>
      <c r="BD391" s="30"/>
      <c r="BE391" s="30"/>
      <c r="BF391" s="30" t="str">
        <f>IFERROR(VLOOKUP(Data_Power_app[[#This Row],[PRO ODER]],'Result'!H:J,3,0),"")</f>
        <v/>
      </c>
      <c r="BG391" s="11" t="str">
        <f>IFERROR(VLOOKUP(Data_Power_app[[#This Row],[PRO ODER]]&amp;"LAM",'Real Time'!A:E,4,0),"")</f>
        <v/>
      </c>
      <c r="BH3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1" s="30" t="str">
        <f>IFERROR(VLOOKUP(Data_Power_app[[#This Row],[PRO ODER]],'Xuất-Delay-SLT'!B:C,2,0),"")</f>
        <v/>
      </c>
      <c r="BJ391" s="30" t="str">
        <f>IFERROR(VLOOKUP(Data_Power_app[[#This Row],[PRO ODER]],'Plan Lean DC'!A:C,3,0),"")</f>
        <v/>
      </c>
      <c r="BK391" s="30" t="str">
        <f>IFERROR(VLOOKUP(Data_Power_app[[#This Row],[PRO ODER]]&amp;"LEAN_IN",'Real Time'!A:D,4,0),"")</f>
        <v/>
      </c>
      <c r="BL391" s="30" t="str" cm="1">
        <f t="array" ref="BL391">IFERROR(_xlfn.IFS(Data_Power_app[[#This Row],[LEANLINE PLAN]]="","",Data_Power_app[[#This Row],[LEANLINE (REALTIME)]]="","",SEARCH(RIGHT(Data_Power_app[[#This Row],[LEANLINE (REALTIME)]],1),Data_Power_app[[#This Row],[LEANLINE PLAN]],1)&gt;0,"True"),"False")</f>
        <v/>
      </c>
    </row>
    <row r="392" spans="1:64" x14ac:dyDescent="0.25">
      <c r="A392" s="33"/>
      <c r="B392" s="30"/>
      <c r="C392" s="30"/>
      <c r="D392" s="30"/>
      <c r="E392" s="30"/>
      <c r="F392" s="30"/>
      <c r="G392" s="30"/>
      <c r="H392" s="4"/>
      <c r="I392" s="30"/>
      <c r="J392" s="4"/>
      <c r="K392" s="4"/>
      <c r="L392" s="4"/>
      <c r="M392" s="4"/>
      <c r="N392" s="4"/>
      <c r="O392" s="4"/>
      <c r="P392" s="4"/>
      <c r="Q392" s="4"/>
      <c r="R392" s="4"/>
      <c r="S392" s="4"/>
      <c r="T392" s="4"/>
      <c r="U392" s="4"/>
      <c r="V392" s="4"/>
      <c r="W392" s="4"/>
      <c r="X392" s="4"/>
      <c r="Y392" s="4"/>
      <c r="Z392" s="4"/>
      <c r="AA392" s="4"/>
      <c r="AB392" s="4"/>
      <c r="AC392" s="4"/>
      <c r="AD392" s="4"/>
      <c r="AE392" s="4"/>
      <c r="AF392" s="4"/>
      <c r="AG392" s="30"/>
      <c r="AH392" s="30"/>
      <c r="AI392" s="30"/>
      <c r="AJ392" s="30"/>
      <c r="AK392" s="30"/>
      <c r="AL392" s="30"/>
      <c r="AM392" s="30"/>
      <c r="AN392" s="30"/>
      <c r="AO392" s="30"/>
      <c r="AP392" s="30"/>
      <c r="AQ392" s="30"/>
      <c r="AR392" s="30"/>
      <c r="AS392" s="30"/>
      <c r="AT392" s="30"/>
      <c r="AU392" s="30"/>
      <c r="AV392" s="30"/>
      <c r="AW392" s="30"/>
      <c r="AX392" s="30"/>
      <c r="AY392" s="30"/>
      <c r="AZ392" s="3"/>
      <c r="BA392" s="30"/>
      <c r="BB392" s="30"/>
      <c r="BC392" s="30"/>
      <c r="BD392" s="30"/>
      <c r="BE392" s="30"/>
      <c r="BF392" s="30" t="str">
        <f>IFERROR(VLOOKUP(Data_Power_app[[#This Row],[PRO ODER]],'Result'!H:J,3,0),"")</f>
        <v/>
      </c>
      <c r="BG392" s="11" t="str">
        <f>IFERROR(VLOOKUP(Data_Power_app[[#This Row],[PRO ODER]]&amp;"LAM",'Real Time'!A:E,4,0),"")</f>
        <v/>
      </c>
      <c r="BH3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2" s="30" t="str">
        <f>IFERROR(VLOOKUP(Data_Power_app[[#This Row],[PRO ODER]],'Xuất-Delay-SLT'!B:C,2,0),"")</f>
        <v/>
      </c>
      <c r="BJ392" s="30" t="str">
        <f>IFERROR(VLOOKUP(Data_Power_app[[#This Row],[PRO ODER]],'Plan Lean DC'!A:C,3,0),"")</f>
        <v/>
      </c>
      <c r="BK392" s="30" t="str">
        <f>IFERROR(VLOOKUP(Data_Power_app[[#This Row],[PRO ODER]]&amp;"LEAN_IN",'Real Time'!A:D,4,0),"")</f>
        <v/>
      </c>
      <c r="BL392" s="30" t="str" cm="1">
        <f t="array" ref="BL392">IFERROR(_xlfn.IFS(Data_Power_app[[#This Row],[LEANLINE PLAN]]="","",Data_Power_app[[#This Row],[LEANLINE (REALTIME)]]="","",SEARCH(RIGHT(Data_Power_app[[#This Row],[LEANLINE (REALTIME)]],1),Data_Power_app[[#This Row],[LEANLINE PLAN]],1)&gt;0,"True"),"False")</f>
        <v/>
      </c>
    </row>
    <row r="393" spans="1:64" x14ac:dyDescent="0.25">
      <c r="A393" s="33"/>
      <c r="B393" s="30"/>
      <c r="C393" s="30"/>
      <c r="D393" s="30"/>
      <c r="E393" s="30"/>
      <c r="F393" s="30"/>
      <c r="G393" s="30"/>
      <c r="H393" s="4"/>
      <c r="I393" s="30"/>
      <c r="J393" s="4"/>
      <c r="K393" s="4"/>
      <c r="L393" s="4"/>
      <c r="M393" s="4"/>
      <c r="N393" s="4"/>
      <c r="O393" s="4"/>
      <c r="P393" s="4"/>
      <c r="Q393" s="4"/>
      <c r="R393" s="4"/>
      <c r="S393" s="4"/>
      <c r="T393" s="4"/>
      <c r="U393" s="4"/>
      <c r="V393" s="4"/>
      <c r="W393" s="4"/>
      <c r="X393" s="4"/>
      <c r="Y393" s="4"/>
      <c r="Z393" s="4"/>
      <c r="AA393" s="4"/>
      <c r="AB393" s="4"/>
      <c r="AC393" s="4"/>
      <c r="AD393" s="4"/>
      <c r="AE393" s="4"/>
      <c r="AF393" s="4"/>
      <c r="AG393" s="30"/>
      <c r="AH393" s="30"/>
      <c r="AI393" s="30"/>
      <c r="AJ393" s="30"/>
      <c r="AK393" s="30"/>
      <c r="AL393" s="30"/>
      <c r="AM393" s="30"/>
      <c r="AN393" s="30"/>
      <c r="AO393" s="30"/>
      <c r="AP393" s="30"/>
      <c r="AQ393" s="30"/>
      <c r="AR393" s="30"/>
      <c r="AS393" s="30"/>
      <c r="AT393" s="30"/>
      <c r="AU393" s="30"/>
      <c r="AV393" s="30"/>
      <c r="AW393" s="30"/>
      <c r="AX393" s="30"/>
      <c r="AY393" s="30"/>
      <c r="AZ393" s="3"/>
      <c r="BA393" s="30"/>
      <c r="BB393" s="30"/>
      <c r="BC393" s="30"/>
      <c r="BD393" s="30"/>
      <c r="BE393" s="30"/>
      <c r="BF393" s="30" t="str">
        <f>IFERROR(VLOOKUP(Data_Power_app[[#This Row],[PRO ODER]],'Result'!H:J,3,0),"")</f>
        <v/>
      </c>
      <c r="BG393" s="11" t="str">
        <f>IFERROR(VLOOKUP(Data_Power_app[[#This Row],[PRO ODER]]&amp;"LAM",'Real Time'!A:E,4,0),"")</f>
        <v/>
      </c>
      <c r="BH3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3" s="30" t="str">
        <f>IFERROR(VLOOKUP(Data_Power_app[[#This Row],[PRO ODER]],'Xuất-Delay-SLT'!B:C,2,0),"")</f>
        <v/>
      </c>
      <c r="BJ393" s="30" t="str">
        <f>IFERROR(VLOOKUP(Data_Power_app[[#This Row],[PRO ODER]],'Plan Lean DC'!A:C,3,0),"")</f>
        <v/>
      </c>
      <c r="BK393" s="30" t="str">
        <f>IFERROR(VLOOKUP(Data_Power_app[[#This Row],[PRO ODER]]&amp;"LEAN_IN",'Real Time'!A:D,4,0),"")</f>
        <v/>
      </c>
      <c r="BL393" s="30" t="str" cm="1">
        <f t="array" ref="BL393">IFERROR(_xlfn.IFS(Data_Power_app[[#This Row],[LEANLINE PLAN]]="","",Data_Power_app[[#This Row],[LEANLINE (REALTIME)]]="","",SEARCH(RIGHT(Data_Power_app[[#This Row],[LEANLINE (REALTIME)]],1),Data_Power_app[[#This Row],[LEANLINE PLAN]],1)&gt;0,"True"),"False")</f>
        <v/>
      </c>
    </row>
    <row r="394" spans="1:64" x14ac:dyDescent="0.25">
      <c r="A394" s="33"/>
      <c r="B394" s="30"/>
      <c r="C394" s="30"/>
      <c r="D394" s="30"/>
      <c r="E394" s="30"/>
      <c r="F394" s="30"/>
      <c r="G394" s="30"/>
      <c r="H394" s="4"/>
      <c r="I394" s="30"/>
      <c r="J394" s="4"/>
      <c r="K394" s="4"/>
      <c r="L394" s="4"/>
      <c r="M394" s="4"/>
      <c r="N394" s="4"/>
      <c r="O394" s="4"/>
      <c r="P394" s="4"/>
      <c r="Q394" s="4"/>
      <c r="R394" s="4"/>
      <c r="S394" s="4"/>
      <c r="T394" s="4"/>
      <c r="U394" s="4"/>
      <c r="V394" s="4"/>
      <c r="W394" s="4"/>
      <c r="X394" s="4"/>
      <c r="Y394" s="4"/>
      <c r="Z394" s="4"/>
      <c r="AA394" s="4"/>
      <c r="AB394" s="4"/>
      <c r="AC394" s="4"/>
      <c r="AD394" s="4"/>
      <c r="AE394" s="4"/>
      <c r="AF394" s="4"/>
      <c r="AG394" s="30"/>
      <c r="AH394" s="30"/>
      <c r="AI394" s="30"/>
      <c r="AJ394" s="30"/>
      <c r="AK394" s="30"/>
      <c r="AL394" s="30"/>
      <c r="AM394" s="30"/>
      <c r="AN394" s="30"/>
      <c r="AO394" s="30"/>
      <c r="AP394" s="30"/>
      <c r="AQ394" s="30"/>
      <c r="AR394" s="30"/>
      <c r="AS394" s="30"/>
      <c r="AT394" s="30"/>
      <c r="AU394" s="30"/>
      <c r="AV394" s="30"/>
      <c r="AW394" s="30"/>
      <c r="AX394" s="30"/>
      <c r="AY394" s="30"/>
      <c r="AZ394" s="3"/>
      <c r="BA394" s="30"/>
      <c r="BB394" s="30"/>
      <c r="BC394" s="30"/>
      <c r="BD394" s="30"/>
      <c r="BE394" s="30"/>
      <c r="BF394" s="30" t="str">
        <f>IFERROR(VLOOKUP(Data_Power_app[[#This Row],[PRO ODER]],'Result'!H:J,3,0),"")</f>
        <v/>
      </c>
      <c r="BG394" s="11" t="str">
        <f>IFERROR(VLOOKUP(Data_Power_app[[#This Row],[PRO ODER]]&amp;"LAM",'Real Time'!A:E,4,0),"")</f>
        <v/>
      </c>
      <c r="BH3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4" s="30" t="str">
        <f>IFERROR(VLOOKUP(Data_Power_app[[#This Row],[PRO ODER]],'Xuất-Delay-SLT'!B:C,2,0),"")</f>
        <v/>
      </c>
      <c r="BJ394" s="30" t="str">
        <f>IFERROR(VLOOKUP(Data_Power_app[[#This Row],[PRO ODER]],'Plan Lean DC'!A:C,3,0),"")</f>
        <v/>
      </c>
      <c r="BK394" s="30" t="str">
        <f>IFERROR(VLOOKUP(Data_Power_app[[#This Row],[PRO ODER]]&amp;"LEAN_IN",'Real Time'!A:D,4,0),"")</f>
        <v/>
      </c>
      <c r="BL394" s="30" t="str" cm="1">
        <f t="array" ref="BL394">IFERROR(_xlfn.IFS(Data_Power_app[[#This Row],[LEANLINE PLAN]]="","",Data_Power_app[[#This Row],[LEANLINE (REALTIME)]]="","",SEARCH(RIGHT(Data_Power_app[[#This Row],[LEANLINE (REALTIME)]],1),Data_Power_app[[#This Row],[LEANLINE PLAN]],1)&gt;0,"True"),"False")</f>
        <v/>
      </c>
    </row>
    <row r="395" spans="1:64" x14ac:dyDescent="0.25">
      <c r="A395" s="33"/>
      <c r="B395" s="30"/>
      <c r="C395" s="30"/>
      <c r="D395" s="30"/>
      <c r="E395" s="30"/>
      <c r="F395" s="30"/>
      <c r="G395" s="30"/>
      <c r="H395" s="4"/>
      <c r="I395" s="30"/>
      <c r="J395" s="4"/>
      <c r="K395" s="4"/>
      <c r="L395" s="4"/>
      <c r="M395" s="4"/>
      <c r="N395" s="4"/>
      <c r="O395" s="4"/>
      <c r="P395" s="4"/>
      <c r="Q395" s="4"/>
      <c r="R395" s="4"/>
      <c r="S395" s="4"/>
      <c r="T395" s="4"/>
      <c r="U395" s="4"/>
      <c r="V395" s="4"/>
      <c r="W395" s="4"/>
      <c r="X395" s="4"/>
      <c r="Y395" s="4"/>
      <c r="Z395" s="4"/>
      <c r="AA395" s="4"/>
      <c r="AB395" s="4"/>
      <c r="AC395" s="4"/>
      <c r="AD395" s="4"/>
      <c r="AE395" s="4"/>
      <c r="AF395" s="4"/>
      <c r="AG395" s="30"/>
      <c r="AH395" s="30"/>
      <c r="AI395" s="30"/>
      <c r="AJ395" s="30"/>
      <c r="AK395" s="30"/>
      <c r="AL395" s="30"/>
      <c r="AM395" s="30"/>
      <c r="AN395" s="30"/>
      <c r="AO395" s="30"/>
      <c r="AP395" s="30"/>
      <c r="AQ395" s="30"/>
      <c r="AR395" s="30"/>
      <c r="AS395" s="30"/>
      <c r="AT395" s="30"/>
      <c r="AU395" s="30"/>
      <c r="AV395" s="30"/>
      <c r="AW395" s="30"/>
      <c r="AX395" s="30"/>
      <c r="AY395" s="30"/>
      <c r="AZ395" s="3"/>
      <c r="BA395" s="30"/>
      <c r="BB395" s="30"/>
      <c r="BC395" s="30"/>
      <c r="BD395" s="30"/>
      <c r="BE395" s="30"/>
      <c r="BF395" s="30" t="str">
        <f>IFERROR(VLOOKUP(Data_Power_app[[#This Row],[PRO ODER]],'Result'!H:J,3,0),"")</f>
        <v/>
      </c>
      <c r="BG395" s="11" t="str">
        <f>IFERROR(VLOOKUP(Data_Power_app[[#This Row],[PRO ODER]]&amp;"LAM",'Real Time'!A:E,4,0),"")</f>
        <v/>
      </c>
      <c r="BH3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5" s="30" t="str">
        <f>IFERROR(VLOOKUP(Data_Power_app[[#This Row],[PRO ODER]],'Xuất-Delay-SLT'!B:C,2,0),"")</f>
        <v/>
      </c>
      <c r="BJ395" s="30" t="str">
        <f>IFERROR(VLOOKUP(Data_Power_app[[#This Row],[PRO ODER]],'Plan Lean DC'!A:C,3,0),"")</f>
        <v/>
      </c>
      <c r="BK395" s="30" t="str">
        <f>IFERROR(VLOOKUP(Data_Power_app[[#This Row],[PRO ODER]]&amp;"LEAN_IN",'Real Time'!A:D,4,0),"")</f>
        <v/>
      </c>
      <c r="BL395" s="30" t="str" cm="1">
        <f t="array" ref="BL395">IFERROR(_xlfn.IFS(Data_Power_app[[#This Row],[LEANLINE PLAN]]="","",Data_Power_app[[#This Row],[LEANLINE (REALTIME)]]="","",SEARCH(RIGHT(Data_Power_app[[#This Row],[LEANLINE (REALTIME)]],1),Data_Power_app[[#This Row],[LEANLINE PLAN]],1)&gt;0,"True"),"False")</f>
        <v/>
      </c>
    </row>
    <row r="396" spans="1:64" x14ac:dyDescent="0.25">
      <c r="A396" s="33"/>
      <c r="B396" s="30"/>
      <c r="C396" s="30"/>
      <c r="D396" s="30"/>
      <c r="E396" s="30"/>
      <c r="F396" s="30"/>
      <c r="G396" s="30"/>
      <c r="H396" s="4"/>
      <c r="I396" s="30"/>
      <c r="J396" s="4"/>
      <c r="K396" s="4"/>
      <c r="L396" s="4"/>
      <c r="M396" s="4"/>
      <c r="N396" s="4"/>
      <c r="O396" s="4"/>
      <c r="P396" s="4"/>
      <c r="Q396" s="4"/>
      <c r="R396" s="4"/>
      <c r="S396" s="4"/>
      <c r="T396" s="4"/>
      <c r="U396" s="4"/>
      <c r="V396" s="4"/>
      <c r="W396" s="4"/>
      <c r="X396" s="4"/>
      <c r="Y396" s="4"/>
      <c r="Z396" s="4"/>
      <c r="AA396" s="4"/>
      <c r="AB396" s="4"/>
      <c r="AC396" s="4"/>
      <c r="AD396" s="4"/>
      <c r="AE396" s="4"/>
      <c r="AF396" s="4"/>
      <c r="AG396" s="30"/>
      <c r="AH396" s="30"/>
      <c r="AI396" s="30"/>
      <c r="AJ396" s="30"/>
      <c r="AK396" s="30"/>
      <c r="AL396" s="30"/>
      <c r="AM396" s="30"/>
      <c r="AN396" s="30"/>
      <c r="AO396" s="30"/>
      <c r="AP396" s="30"/>
      <c r="AQ396" s="30"/>
      <c r="AR396" s="30"/>
      <c r="AS396" s="30"/>
      <c r="AT396" s="30"/>
      <c r="AU396" s="30"/>
      <c r="AV396" s="30"/>
      <c r="AW396" s="30"/>
      <c r="AX396" s="30"/>
      <c r="AY396" s="30"/>
      <c r="AZ396" s="3"/>
      <c r="BA396" s="30"/>
      <c r="BB396" s="30"/>
      <c r="BC396" s="30"/>
      <c r="BD396" s="30"/>
      <c r="BE396" s="30"/>
      <c r="BF396" s="30" t="str">
        <f>IFERROR(VLOOKUP(Data_Power_app[[#This Row],[PRO ODER]],'Result'!H:J,3,0),"")</f>
        <v/>
      </c>
      <c r="BG396" s="11" t="str">
        <f>IFERROR(VLOOKUP(Data_Power_app[[#This Row],[PRO ODER]]&amp;"LAM",'Real Time'!A:E,4,0),"")</f>
        <v/>
      </c>
      <c r="BH3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6" s="30" t="str">
        <f>IFERROR(VLOOKUP(Data_Power_app[[#This Row],[PRO ODER]],'Xuất-Delay-SLT'!B:C,2,0),"")</f>
        <v/>
      </c>
      <c r="BJ396" s="30" t="str">
        <f>IFERROR(VLOOKUP(Data_Power_app[[#This Row],[PRO ODER]],'Plan Lean DC'!A:C,3,0),"")</f>
        <v/>
      </c>
      <c r="BK396" s="30" t="str">
        <f>IFERROR(VLOOKUP(Data_Power_app[[#This Row],[PRO ODER]]&amp;"LEAN_IN",'Real Time'!A:D,4,0),"")</f>
        <v/>
      </c>
      <c r="BL396" s="30" t="str" cm="1">
        <f t="array" ref="BL396">IFERROR(_xlfn.IFS(Data_Power_app[[#This Row],[LEANLINE PLAN]]="","",Data_Power_app[[#This Row],[LEANLINE (REALTIME)]]="","",SEARCH(RIGHT(Data_Power_app[[#This Row],[LEANLINE (REALTIME)]],1),Data_Power_app[[#This Row],[LEANLINE PLAN]],1)&gt;0,"True"),"False")</f>
        <v/>
      </c>
    </row>
    <row r="397" spans="1:64" x14ac:dyDescent="0.25">
      <c r="A397" s="33"/>
      <c r="B397" s="30"/>
      <c r="C397" s="30"/>
      <c r="D397" s="30"/>
      <c r="E397" s="30"/>
      <c r="F397" s="30"/>
      <c r="G397" s="30"/>
      <c r="H397" s="4"/>
      <c r="I397" s="30"/>
      <c r="J397" s="4"/>
      <c r="K397" s="4"/>
      <c r="L397" s="4"/>
      <c r="M397" s="4"/>
      <c r="N397" s="4"/>
      <c r="O397" s="4"/>
      <c r="P397" s="4"/>
      <c r="Q397" s="4"/>
      <c r="R397" s="4"/>
      <c r="S397" s="4"/>
      <c r="T397" s="4"/>
      <c r="U397" s="4"/>
      <c r="V397" s="4"/>
      <c r="W397" s="4"/>
      <c r="X397" s="4"/>
      <c r="Y397" s="4"/>
      <c r="Z397" s="4"/>
      <c r="AA397" s="4"/>
      <c r="AB397" s="4"/>
      <c r="AC397" s="4"/>
      <c r="AD397" s="4"/>
      <c r="AE397" s="4"/>
      <c r="AF397" s="4"/>
      <c r="AG397" s="30"/>
      <c r="AH397" s="30"/>
      <c r="AI397" s="30"/>
      <c r="AJ397" s="30"/>
      <c r="AK397" s="30"/>
      <c r="AL397" s="30"/>
      <c r="AM397" s="30"/>
      <c r="AN397" s="30"/>
      <c r="AO397" s="30"/>
      <c r="AP397" s="30"/>
      <c r="AQ397" s="30"/>
      <c r="AR397" s="30"/>
      <c r="AS397" s="30"/>
      <c r="AT397" s="30"/>
      <c r="AU397" s="30"/>
      <c r="AV397" s="30"/>
      <c r="AW397" s="30"/>
      <c r="AX397" s="30"/>
      <c r="AY397" s="30"/>
      <c r="AZ397" s="3"/>
      <c r="BA397" s="30"/>
      <c r="BB397" s="30"/>
      <c r="BC397" s="30"/>
      <c r="BD397" s="30"/>
      <c r="BE397" s="30"/>
      <c r="BF397" s="30" t="str">
        <f>IFERROR(VLOOKUP(Data_Power_app[[#This Row],[PRO ODER]],'Result'!H:J,3,0),"")</f>
        <v/>
      </c>
      <c r="BG397" s="11" t="str">
        <f>IFERROR(VLOOKUP(Data_Power_app[[#This Row],[PRO ODER]]&amp;"LAM",'Real Time'!A:E,4,0),"")</f>
        <v/>
      </c>
      <c r="BH3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7" s="30" t="str">
        <f>IFERROR(VLOOKUP(Data_Power_app[[#This Row],[PRO ODER]],'Xuất-Delay-SLT'!B:C,2,0),"")</f>
        <v/>
      </c>
      <c r="BJ397" s="30" t="str">
        <f>IFERROR(VLOOKUP(Data_Power_app[[#This Row],[PRO ODER]],'Plan Lean DC'!A:C,3,0),"")</f>
        <v/>
      </c>
      <c r="BK397" s="30" t="str">
        <f>IFERROR(VLOOKUP(Data_Power_app[[#This Row],[PRO ODER]]&amp;"LEAN_IN",'Real Time'!A:D,4,0),"")</f>
        <v/>
      </c>
      <c r="BL397" s="30" t="str" cm="1">
        <f t="array" ref="BL397">IFERROR(_xlfn.IFS(Data_Power_app[[#This Row],[LEANLINE PLAN]]="","",Data_Power_app[[#This Row],[LEANLINE (REALTIME)]]="","",SEARCH(RIGHT(Data_Power_app[[#This Row],[LEANLINE (REALTIME)]],1),Data_Power_app[[#This Row],[LEANLINE PLAN]],1)&gt;0,"True"),"False")</f>
        <v/>
      </c>
    </row>
    <row r="398" spans="1:64" x14ac:dyDescent="0.25">
      <c r="A398" s="33"/>
      <c r="B398" s="30"/>
      <c r="C398" s="30"/>
      <c r="D398" s="30"/>
      <c r="E398" s="30"/>
      <c r="F398" s="30"/>
      <c r="G398" s="30"/>
      <c r="H398" s="4"/>
      <c r="I398" s="30"/>
      <c r="J398" s="4"/>
      <c r="K398" s="4"/>
      <c r="L398" s="4"/>
      <c r="M398" s="4"/>
      <c r="N398" s="4"/>
      <c r="O398" s="4"/>
      <c r="P398" s="4"/>
      <c r="Q398" s="4"/>
      <c r="R398" s="4"/>
      <c r="S398" s="4"/>
      <c r="T398" s="4"/>
      <c r="U398" s="4"/>
      <c r="V398" s="4"/>
      <c r="W398" s="4"/>
      <c r="X398" s="4"/>
      <c r="Y398" s="4"/>
      <c r="Z398" s="4"/>
      <c r="AA398" s="4"/>
      <c r="AB398" s="4"/>
      <c r="AC398" s="4"/>
      <c r="AD398" s="4"/>
      <c r="AE398" s="4"/>
      <c r="AF398" s="4"/>
      <c r="AG398" s="30"/>
      <c r="AH398" s="30"/>
      <c r="AI398" s="30"/>
      <c r="AJ398" s="30"/>
      <c r="AK398" s="30"/>
      <c r="AL398" s="30"/>
      <c r="AM398" s="30"/>
      <c r="AN398" s="30"/>
      <c r="AO398" s="30"/>
      <c r="AP398" s="30"/>
      <c r="AQ398" s="30"/>
      <c r="AR398" s="30"/>
      <c r="AS398" s="30"/>
      <c r="AT398" s="30"/>
      <c r="AU398" s="30"/>
      <c r="AV398" s="30"/>
      <c r="AW398" s="30"/>
      <c r="AX398" s="30"/>
      <c r="AY398" s="30"/>
      <c r="AZ398" s="3"/>
      <c r="BA398" s="30"/>
      <c r="BB398" s="30"/>
      <c r="BC398" s="30"/>
      <c r="BD398" s="30"/>
      <c r="BE398" s="30"/>
      <c r="BF398" s="30" t="str">
        <f>IFERROR(VLOOKUP(Data_Power_app[[#This Row],[PRO ODER]],'Result'!H:J,3,0),"")</f>
        <v/>
      </c>
      <c r="BG398" s="11" t="str">
        <f>IFERROR(VLOOKUP(Data_Power_app[[#This Row],[PRO ODER]]&amp;"LAM",'Real Time'!A:E,4,0),"")</f>
        <v/>
      </c>
      <c r="BH3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8" s="30" t="str">
        <f>IFERROR(VLOOKUP(Data_Power_app[[#This Row],[PRO ODER]],'Xuất-Delay-SLT'!B:C,2,0),"")</f>
        <v/>
      </c>
      <c r="BJ398" s="30" t="str">
        <f>IFERROR(VLOOKUP(Data_Power_app[[#This Row],[PRO ODER]],'Plan Lean DC'!A:C,3,0),"")</f>
        <v/>
      </c>
      <c r="BK398" s="30" t="str">
        <f>IFERROR(VLOOKUP(Data_Power_app[[#This Row],[PRO ODER]]&amp;"LEAN_IN",'Real Time'!A:D,4,0),"")</f>
        <v/>
      </c>
      <c r="BL398" s="30" t="str" cm="1">
        <f t="array" ref="BL398">IFERROR(_xlfn.IFS(Data_Power_app[[#This Row],[LEANLINE PLAN]]="","",Data_Power_app[[#This Row],[LEANLINE (REALTIME)]]="","",SEARCH(RIGHT(Data_Power_app[[#This Row],[LEANLINE (REALTIME)]],1),Data_Power_app[[#This Row],[LEANLINE PLAN]],1)&gt;0,"True"),"False")</f>
        <v/>
      </c>
    </row>
    <row r="399" spans="1:64" x14ac:dyDescent="0.25">
      <c r="A399" s="33"/>
      <c r="B399" s="30"/>
      <c r="C399" s="30"/>
      <c r="D399" s="30"/>
      <c r="E399" s="30"/>
      <c r="F399" s="30"/>
      <c r="G399" s="30"/>
      <c r="H399" s="4"/>
      <c r="I399" s="30"/>
      <c r="J399" s="4"/>
      <c r="K399" s="4"/>
      <c r="L399" s="4"/>
      <c r="M399" s="4"/>
      <c r="N399" s="4"/>
      <c r="O399" s="4"/>
      <c r="P399" s="4"/>
      <c r="Q399" s="4"/>
      <c r="R399" s="4"/>
      <c r="S399" s="4"/>
      <c r="T399" s="4"/>
      <c r="U399" s="4"/>
      <c r="V399" s="4"/>
      <c r="W399" s="4"/>
      <c r="X399" s="4"/>
      <c r="Y399" s="4"/>
      <c r="Z399" s="4"/>
      <c r="AA399" s="4"/>
      <c r="AB399" s="4"/>
      <c r="AC399" s="4"/>
      <c r="AD399" s="4"/>
      <c r="AE399" s="4"/>
      <c r="AF399" s="4"/>
      <c r="AG399" s="30"/>
      <c r="AH399" s="30"/>
      <c r="AI399" s="30"/>
      <c r="AJ399" s="30"/>
      <c r="AK399" s="30"/>
      <c r="AL399" s="30"/>
      <c r="AM399" s="30"/>
      <c r="AN399" s="30"/>
      <c r="AO399" s="30"/>
      <c r="AP399" s="30"/>
      <c r="AQ399" s="30"/>
      <c r="AR399" s="30"/>
      <c r="AS399" s="30"/>
      <c r="AT399" s="30"/>
      <c r="AU399" s="30"/>
      <c r="AV399" s="30"/>
      <c r="AW399" s="30"/>
      <c r="AX399" s="30"/>
      <c r="AY399" s="30"/>
      <c r="AZ399" s="3"/>
      <c r="BA399" s="30"/>
      <c r="BB399" s="30"/>
      <c r="BC399" s="30"/>
      <c r="BD399" s="30"/>
      <c r="BE399" s="30"/>
      <c r="BF399" s="30" t="str">
        <f>IFERROR(VLOOKUP(Data_Power_app[[#This Row],[PRO ODER]],'Result'!H:J,3,0),"")</f>
        <v/>
      </c>
      <c r="BG399" s="11" t="str">
        <f>IFERROR(VLOOKUP(Data_Power_app[[#This Row],[PRO ODER]]&amp;"LAM",'Real Time'!A:E,4,0),"")</f>
        <v/>
      </c>
      <c r="BH3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9" s="30" t="str">
        <f>IFERROR(VLOOKUP(Data_Power_app[[#This Row],[PRO ODER]],'Xuất-Delay-SLT'!B:C,2,0),"")</f>
        <v/>
      </c>
      <c r="BJ399" s="30" t="str">
        <f>IFERROR(VLOOKUP(Data_Power_app[[#This Row],[PRO ODER]],'Plan Lean DC'!A:C,3,0),"")</f>
        <v/>
      </c>
      <c r="BK399" s="30" t="str">
        <f>IFERROR(VLOOKUP(Data_Power_app[[#This Row],[PRO ODER]]&amp;"LEAN_IN",'Real Time'!A:D,4,0),"")</f>
        <v/>
      </c>
      <c r="BL399" s="30" t="str" cm="1">
        <f t="array" ref="BL399">IFERROR(_xlfn.IFS(Data_Power_app[[#This Row],[LEANLINE PLAN]]="","",Data_Power_app[[#This Row],[LEANLINE (REALTIME)]]="","",SEARCH(RIGHT(Data_Power_app[[#This Row],[LEANLINE (REALTIME)]],1),Data_Power_app[[#This Row],[LEANLINE PLAN]],1)&gt;0,"True"),"False")</f>
        <v/>
      </c>
    </row>
    <row r="400" spans="1:64" x14ac:dyDescent="0.25">
      <c r="A400" s="33"/>
      <c r="B400" s="30"/>
      <c r="C400" s="30"/>
      <c r="D400" s="30"/>
      <c r="E400" s="30"/>
      <c r="F400" s="30"/>
      <c r="G400" s="30"/>
      <c r="H400" s="4"/>
      <c r="I400" s="30"/>
      <c r="J400" s="4"/>
      <c r="K400" s="4"/>
      <c r="L400" s="4"/>
      <c r="M400" s="4"/>
      <c r="N400" s="4"/>
      <c r="O400" s="4"/>
      <c r="P400" s="4"/>
      <c r="Q400" s="4"/>
      <c r="R400" s="4"/>
      <c r="S400" s="4"/>
      <c r="T400" s="4"/>
      <c r="U400" s="4"/>
      <c r="V400" s="4"/>
      <c r="W400" s="4"/>
      <c r="X400" s="4"/>
      <c r="Y400" s="4"/>
      <c r="Z400" s="4"/>
      <c r="AA400" s="4"/>
      <c r="AB400" s="4"/>
      <c r="AC400" s="4"/>
      <c r="AD400" s="4"/>
      <c r="AE400" s="4"/>
      <c r="AF400" s="4"/>
      <c r="AG400" s="30"/>
      <c r="AH400" s="30"/>
      <c r="AI400" s="30"/>
      <c r="AJ400" s="30"/>
      <c r="AK400" s="30"/>
      <c r="AL400" s="30"/>
      <c r="AM400" s="30"/>
      <c r="AN400" s="30"/>
      <c r="AO400" s="30"/>
      <c r="AP400" s="30"/>
      <c r="AQ400" s="30"/>
      <c r="AR400" s="30"/>
      <c r="AS400" s="30"/>
      <c r="AT400" s="30"/>
      <c r="AU400" s="30"/>
      <c r="AV400" s="30"/>
      <c r="AW400" s="30"/>
      <c r="AX400" s="30"/>
      <c r="AY400" s="30"/>
      <c r="AZ400" s="3"/>
      <c r="BA400" s="30"/>
      <c r="BB400" s="30"/>
      <c r="BC400" s="30"/>
      <c r="BD400" s="30"/>
      <c r="BE400" s="30"/>
      <c r="BF400" s="30" t="str">
        <f>IFERROR(VLOOKUP(Data_Power_app[[#This Row],[PRO ODER]],'Result'!H:J,3,0),"")</f>
        <v/>
      </c>
      <c r="BG400" s="11" t="str">
        <f>IFERROR(VLOOKUP(Data_Power_app[[#This Row],[PRO ODER]]&amp;"LAM",'Real Time'!A:E,4,0),"")</f>
        <v/>
      </c>
      <c r="BH4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0" s="30" t="str">
        <f>IFERROR(VLOOKUP(Data_Power_app[[#This Row],[PRO ODER]],'Xuất-Delay-SLT'!B:C,2,0),"")</f>
        <v/>
      </c>
      <c r="BJ400" s="30" t="str">
        <f>IFERROR(VLOOKUP(Data_Power_app[[#This Row],[PRO ODER]],'Plan Lean DC'!A:C,3,0),"")</f>
        <v/>
      </c>
      <c r="BK400" s="30" t="str">
        <f>IFERROR(VLOOKUP(Data_Power_app[[#This Row],[PRO ODER]]&amp;"LEAN_IN",'Real Time'!A:D,4,0),"")</f>
        <v/>
      </c>
      <c r="BL400" s="30" t="str" cm="1">
        <f t="array" ref="BL400">IFERROR(_xlfn.IFS(Data_Power_app[[#This Row],[LEANLINE PLAN]]="","",Data_Power_app[[#This Row],[LEANLINE (REALTIME)]]="","",SEARCH(RIGHT(Data_Power_app[[#This Row],[LEANLINE (REALTIME)]],1),Data_Power_app[[#This Row],[LEANLINE PLAN]],1)&gt;0,"True"),"False")</f>
        <v/>
      </c>
    </row>
    <row r="401" spans="1:64" x14ac:dyDescent="0.25">
      <c r="A401" s="33"/>
      <c r="B401" s="30"/>
      <c r="C401" s="30"/>
      <c r="D401" s="30"/>
      <c r="E401" s="30"/>
      <c r="F401" s="30"/>
      <c r="G401" s="30"/>
      <c r="H401" s="4"/>
      <c r="I401" s="30"/>
      <c r="J401" s="4"/>
      <c r="K401" s="4"/>
      <c r="L401" s="4"/>
      <c r="M401" s="4"/>
      <c r="N401" s="4"/>
      <c r="O401" s="4"/>
      <c r="P401" s="4"/>
      <c r="Q401" s="4"/>
      <c r="R401" s="4"/>
      <c r="S401" s="4"/>
      <c r="T401" s="4"/>
      <c r="U401" s="4"/>
      <c r="V401" s="4"/>
      <c r="W401" s="4"/>
      <c r="X401" s="4"/>
      <c r="Y401" s="4"/>
      <c r="Z401" s="4"/>
      <c r="AA401" s="4"/>
      <c r="AB401" s="4"/>
      <c r="AC401" s="4"/>
      <c r="AD401" s="4"/>
      <c r="AE401" s="4"/>
      <c r="AF401" s="4"/>
      <c r="AG401" s="30"/>
      <c r="AH401" s="30"/>
      <c r="AI401" s="30"/>
      <c r="AJ401" s="30"/>
      <c r="AK401" s="30"/>
      <c r="AL401" s="30"/>
      <c r="AM401" s="30"/>
      <c r="AN401" s="30"/>
      <c r="AO401" s="30"/>
      <c r="AP401" s="30"/>
      <c r="AQ401" s="30"/>
      <c r="AR401" s="30"/>
      <c r="AS401" s="30"/>
      <c r="AT401" s="30"/>
      <c r="AU401" s="30"/>
      <c r="AV401" s="30"/>
      <c r="AW401" s="30"/>
      <c r="AX401" s="30"/>
      <c r="AY401" s="30"/>
      <c r="AZ401" s="3"/>
      <c r="BA401" s="30"/>
      <c r="BB401" s="30"/>
      <c r="BC401" s="30"/>
      <c r="BD401" s="30"/>
      <c r="BE401" s="30"/>
      <c r="BF401" s="30" t="str">
        <f>IFERROR(VLOOKUP(Data_Power_app[[#This Row],[PRO ODER]],'Result'!H:J,3,0),"")</f>
        <v/>
      </c>
      <c r="BG401" s="11" t="str">
        <f>IFERROR(VLOOKUP(Data_Power_app[[#This Row],[PRO ODER]]&amp;"LAM",'Real Time'!A:E,4,0),"")</f>
        <v/>
      </c>
      <c r="BH4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1" s="30" t="str">
        <f>IFERROR(VLOOKUP(Data_Power_app[[#This Row],[PRO ODER]],'Xuất-Delay-SLT'!B:C,2,0),"")</f>
        <v/>
      </c>
      <c r="BJ401" s="30" t="str">
        <f>IFERROR(VLOOKUP(Data_Power_app[[#This Row],[PRO ODER]],'Plan Lean DC'!A:C,3,0),"")</f>
        <v/>
      </c>
      <c r="BK401" s="30" t="str">
        <f>IFERROR(VLOOKUP(Data_Power_app[[#This Row],[PRO ODER]]&amp;"LEAN_IN",'Real Time'!A:D,4,0),"")</f>
        <v/>
      </c>
      <c r="BL401" s="30" t="str" cm="1">
        <f t="array" ref="BL401">IFERROR(_xlfn.IFS(Data_Power_app[[#This Row],[LEANLINE PLAN]]="","",Data_Power_app[[#This Row],[LEANLINE (REALTIME)]]="","",SEARCH(RIGHT(Data_Power_app[[#This Row],[LEANLINE (REALTIME)]],1),Data_Power_app[[#This Row],[LEANLINE PLAN]],1)&gt;0,"True"),"False")</f>
        <v/>
      </c>
    </row>
    <row r="402" spans="1:64" x14ac:dyDescent="0.25">
      <c r="A402" s="33"/>
      <c r="B402" s="30"/>
      <c r="C402" s="30"/>
      <c r="D402" s="30"/>
      <c r="E402" s="30"/>
      <c r="F402" s="30"/>
      <c r="G402" s="30"/>
      <c r="H402" s="4"/>
      <c r="I402" s="30"/>
      <c r="J402" s="4"/>
      <c r="K402" s="4"/>
      <c r="L402" s="4"/>
      <c r="M402" s="4"/>
      <c r="N402" s="4"/>
      <c r="O402" s="4"/>
      <c r="P402" s="4"/>
      <c r="Q402" s="4"/>
      <c r="R402" s="4"/>
      <c r="S402" s="4"/>
      <c r="T402" s="4"/>
      <c r="U402" s="4"/>
      <c r="V402" s="4"/>
      <c r="W402" s="4"/>
      <c r="X402" s="4"/>
      <c r="Y402" s="4"/>
      <c r="Z402" s="4"/>
      <c r="AA402" s="4"/>
      <c r="AB402" s="4"/>
      <c r="AC402" s="4"/>
      <c r="AD402" s="4"/>
      <c r="AE402" s="4"/>
      <c r="AF402" s="4"/>
      <c r="AG402" s="30"/>
      <c r="AH402" s="30"/>
      <c r="AI402" s="30"/>
      <c r="AJ402" s="30"/>
      <c r="AK402" s="30"/>
      <c r="AL402" s="30"/>
      <c r="AM402" s="30"/>
      <c r="AN402" s="30"/>
      <c r="AO402" s="30"/>
      <c r="AP402" s="30"/>
      <c r="AQ402" s="30"/>
      <c r="AR402" s="30"/>
      <c r="AS402" s="30"/>
      <c r="AT402" s="30"/>
      <c r="AU402" s="30"/>
      <c r="AV402" s="30"/>
      <c r="AW402" s="30"/>
      <c r="AX402" s="30"/>
      <c r="AY402" s="30"/>
      <c r="AZ402" s="3"/>
      <c r="BA402" s="30"/>
      <c r="BB402" s="30"/>
      <c r="BC402" s="30"/>
      <c r="BD402" s="30"/>
      <c r="BE402" s="30"/>
      <c r="BF402" s="30" t="str">
        <f>IFERROR(VLOOKUP(Data_Power_app[[#This Row],[PRO ODER]],'Result'!H:J,3,0),"")</f>
        <v/>
      </c>
      <c r="BG402" s="11" t="str">
        <f>IFERROR(VLOOKUP(Data_Power_app[[#This Row],[PRO ODER]]&amp;"LAM",'Real Time'!A:E,4,0),"")</f>
        <v/>
      </c>
      <c r="BH4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2" s="30" t="str">
        <f>IFERROR(VLOOKUP(Data_Power_app[[#This Row],[PRO ODER]],'Xuất-Delay-SLT'!B:C,2,0),"")</f>
        <v/>
      </c>
      <c r="BJ402" s="30" t="str">
        <f>IFERROR(VLOOKUP(Data_Power_app[[#This Row],[PRO ODER]],'Plan Lean DC'!A:C,3,0),"")</f>
        <v/>
      </c>
      <c r="BK402" s="30" t="str">
        <f>IFERROR(VLOOKUP(Data_Power_app[[#This Row],[PRO ODER]]&amp;"LEAN_IN",'Real Time'!A:D,4,0),"")</f>
        <v/>
      </c>
      <c r="BL402" s="30" t="str" cm="1">
        <f t="array" ref="BL402">IFERROR(_xlfn.IFS(Data_Power_app[[#This Row],[LEANLINE PLAN]]="","",Data_Power_app[[#This Row],[LEANLINE (REALTIME)]]="","",SEARCH(RIGHT(Data_Power_app[[#This Row],[LEANLINE (REALTIME)]],1),Data_Power_app[[#This Row],[LEANLINE PLAN]],1)&gt;0,"True"),"False")</f>
        <v/>
      </c>
    </row>
    <row r="403" spans="1:64" x14ac:dyDescent="0.25">
      <c r="A403" s="33"/>
      <c r="B403" s="30"/>
      <c r="C403" s="30"/>
      <c r="D403" s="30"/>
      <c r="E403" s="30"/>
      <c r="F403" s="30"/>
      <c r="G403" s="30"/>
      <c r="H403" s="4"/>
      <c r="I403" s="30"/>
      <c r="J403" s="4"/>
      <c r="K403" s="4"/>
      <c r="L403" s="4"/>
      <c r="M403" s="4"/>
      <c r="N403" s="4"/>
      <c r="O403" s="4"/>
      <c r="P403" s="4"/>
      <c r="Q403" s="4"/>
      <c r="R403" s="4"/>
      <c r="S403" s="4"/>
      <c r="T403" s="4"/>
      <c r="U403" s="4"/>
      <c r="V403" s="4"/>
      <c r="W403" s="4"/>
      <c r="X403" s="4"/>
      <c r="Y403" s="4"/>
      <c r="Z403" s="4"/>
      <c r="AA403" s="4"/>
      <c r="AB403" s="4"/>
      <c r="AC403" s="4"/>
      <c r="AD403" s="4"/>
      <c r="AE403" s="4"/>
      <c r="AF403" s="4"/>
      <c r="AG403" s="30"/>
      <c r="AH403" s="30"/>
      <c r="AI403" s="30"/>
      <c r="AJ403" s="30"/>
      <c r="AK403" s="30"/>
      <c r="AL403" s="30"/>
      <c r="AM403" s="30"/>
      <c r="AN403" s="30"/>
      <c r="AO403" s="30"/>
      <c r="AP403" s="30"/>
      <c r="AQ403" s="30"/>
      <c r="AR403" s="30"/>
      <c r="AS403" s="30"/>
      <c r="AT403" s="30"/>
      <c r="AU403" s="30"/>
      <c r="AV403" s="30"/>
      <c r="AW403" s="30"/>
      <c r="AX403" s="30"/>
      <c r="AY403" s="30"/>
      <c r="AZ403" s="3"/>
      <c r="BA403" s="30"/>
      <c r="BB403" s="30"/>
      <c r="BC403" s="30"/>
      <c r="BD403" s="30"/>
      <c r="BE403" s="30"/>
      <c r="BF403" s="30" t="str">
        <f>IFERROR(VLOOKUP(Data_Power_app[[#This Row],[PRO ODER]],'Result'!H:J,3,0),"")</f>
        <v/>
      </c>
      <c r="BG403" s="11" t="str">
        <f>IFERROR(VLOOKUP(Data_Power_app[[#This Row],[PRO ODER]]&amp;"LAM",'Real Time'!A:E,4,0),"")</f>
        <v/>
      </c>
      <c r="BH4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3" s="30" t="str">
        <f>IFERROR(VLOOKUP(Data_Power_app[[#This Row],[PRO ODER]],'Xuất-Delay-SLT'!B:C,2,0),"")</f>
        <v/>
      </c>
      <c r="BJ403" s="30" t="str">
        <f>IFERROR(VLOOKUP(Data_Power_app[[#This Row],[PRO ODER]],'Plan Lean DC'!A:C,3,0),"")</f>
        <v/>
      </c>
      <c r="BK403" s="30" t="str">
        <f>IFERROR(VLOOKUP(Data_Power_app[[#This Row],[PRO ODER]]&amp;"LEAN_IN",'Real Time'!A:D,4,0),"")</f>
        <v/>
      </c>
      <c r="BL403" s="30" t="str" cm="1">
        <f t="array" ref="BL403">IFERROR(_xlfn.IFS(Data_Power_app[[#This Row],[LEANLINE PLAN]]="","",Data_Power_app[[#This Row],[LEANLINE (REALTIME)]]="","",SEARCH(RIGHT(Data_Power_app[[#This Row],[LEANLINE (REALTIME)]],1),Data_Power_app[[#This Row],[LEANLINE PLAN]],1)&gt;0,"True"),"False")</f>
        <v/>
      </c>
    </row>
    <row r="404" spans="1:64" x14ac:dyDescent="0.25">
      <c r="A404" s="33"/>
      <c r="B404" s="30"/>
      <c r="C404" s="30"/>
      <c r="D404" s="30"/>
      <c r="E404" s="30"/>
      <c r="F404" s="30"/>
      <c r="G404" s="30"/>
      <c r="H404" s="4"/>
      <c r="I404" s="30"/>
      <c r="J404" s="4"/>
      <c r="K404" s="4"/>
      <c r="L404" s="4"/>
      <c r="M404" s="4"/>
      <c r="N404" s="4"/>
      <c r="O404" s="4"/>
      <c r="P404" s="4"/>
      <c r="Q404" s="4"/>
      <c r="R404" s="4"/>
      <c r="S404" s="4"/>
      <c r="T404" s="4"/>
      <c r="U404" s="4"/>
      <c r="V404" s="4"/>
      <c r="W404" s="4"/>
      <c r="X404" s="4"/>
      <c r="Y404" s="4"/>
      <c r="Z404" s="4"/>
      <c r="AA404" s="4"/>
      <c r="AB404" s="4"/>
      <c r="AC404" s="4"/>
      <c r="AD404" s="4"/>
      <c r="AE404" s="4"/>
      <c r="AF404" s="4"/>
      <c r="AG404" s="30"/>
      <c r="AH404" s="30"/>
      <c r="AI404" s="30"/>
      <c r="AJ404" s="30"/>
      <c r="AK404" s="30"/>
      <c r="AL404" s="30"/>
      <c r="AM404" s="30"/>
      <c r="AN404" s="30"/>
      <c r="AO404" s="30"/>
      <c r="AP404" s="30"/>
      <c r="AQ404" s="30"/>
      <c r="AR404" s="30"/>
      <c r="AS404" s="30"/>
      <c r="AT404" s="30"/>
      <c r="AU404" s="30"/>
      <c r="AV404" s="30"/>
      <c r="AW404" s="30"/>
      <c r="AX404" s="30"/>
      <c r="AY404" s="30"/>
      <c r="AZ404" s="3"/>
      <c r="BA404" s="30"/>
      <c r="BB404" s="30"/>
      <c r="BC404" s="30"/>
      <c r="BD404" s="30"/>
      <c r="BE404" s="30"/>
      <c r="BF404" s="30" t="str">
        <f>IFERROR(VLOOKUP(Data_Power_app[[#This Row],[PRO ODER]],'Result'!H:J,3,0),"")</f>
        <v/>
      </c>
      <c r="BG404" s="11" t="str">
        <f>IFERROR(VLOOKUP(Data_Power_app[[#This Row],[PRO ODER]]&amp;"LAM",'Real Time'!A:E,4,0),"")</f>
        <v/>
      </c>
      <c r="BH4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4" s="30" t="str">
        <f>IFERROR(VLOOKUP(Data_Power_app[[#This Row],[PRO ODER]],'Xuất-Delay-SLT'!B:C,2,0),"")</f>
        <v/>
      </c>
      <c r="BJ404" s="30" t="str">
        <f>IFERROR(VLOOKUP(Data_Power_app[[#This Row],[PRO ODER]],'Plan Lean DC'!A:C,3,0),"")</f>
        <v/>
      </c>
      <c r="BK404" s="30" t="str">
        <f>IFERROR(VLOOKUP(Data_Power_app[[#This Row],[PRO ODER]]&amp;"LEAN_IN",'Real Time'!A:D,4,0),"")</f>
        <v/>
      </c>
      <c r="BL404" s="30" t="str" cm="1">
        <f t="array" ref="BL404">IFERROR(_xlfn.IFS(Data_Power_app[[#This Row],[LEANLINE PLAN]]="","",Data_Power_app[[#This Row],[LEANLINE (REALTIME)]]="","",SEARCH(RIGHT(Data_Power_app[[#This Row],[LEANLINE (REALTIME)]],1),Data_Power_app[[#This Row],[LEANLINE PLAN]],1)&gt;0,"True"),"False")</f>
        <v/>
      </c>
    </row>
    <row r="405" spans="1:64" x14ac:dyDescent="0.25">
      <c r="A405" s="33"/>
      <c r="B405" s="30"/>
      <c r="C405" s="30"/>
      <c r="D405" s="30"/>
      <c r="E405" s="30"/>
      <c r="F405" s="30"/>
      <c r="G405" s="30"/>
      <c r="H405" s="4"/>
      <c r="I405" s="30"/>
      <c r="J405" s="4"/>
      <c r="K405" s="4"/>
      <c r="L405" s="4"/>
      <c r="M405" s="4"/>
      <c r="N405" s="4"/>
      <c r="O405" s="4"/>
      <c r="P405" s="4"/>
      <c r="Q405" s="4"/>
      <c r="R405" s="4"/>
      <c r="S405" s="4"/>
      <c r="T405" s="4"/>
      <c r="U405" s="4"/>
      <c r="V405" s="4"/>
      <c r="W405" s="4"/>
      <c r="X405" s="4"/>
      <c r="Y405" s="4"/>
      <c r="Z405" s="4"/>
      <c r="AA405" s="4"/>
      <c r="AB405" s="4"/>
      <c r="AC405" s="4"/>
      <c r="AD405" s="4"/>
      <c r="AE405" s="4"/>
      <c r="AF405" s="4"/>
      <c r="AG405" s="30"/>
      <c r="AH405" s="30"/>
      <c r="AI405" s="30"/>
      <c r="AJ405" s="30"/>
      <c r="AK405" s="30"/>
      <c r="AL405" s="30"/>
      <c r="AM405" s="30"/>
      <c r="AN405" s="30"/>
      <c r="AO405" s="30"/>
      <c r="AP405" s="30"/>
      <c r="AQ405" s="30"/>
      <c r="AR405" s="30"/>
      <c r="AS405" s="30"/>
      <c r="AT405" s="30"/>
      <c r="AU405" s="30"/>
      <c r="AV405" s="30"/>
      <c r="AW405" s="30"/>
      <c r="AX405" s="30"/>
      <c r="AY405" s="30"/>
      <c r="AZ405" s="3"/>
      <c r="BA405" s="30"/>
      <c r="BB405" s="30"/>
      <c r="BC405" s="30"/>
      <c r="BD405" s="30"/>
      <c r="BE405" s="30"/>
      <c r="BF405" s="30" t="str">
        <f>IFERROR(VLOOKUP(Data_Power_app[[#This Row],[PRO ODER]],'Result'!H:J,3,0),"")</f>
        <v/>
      </c>
      <c r="BG405" s="11" t="str">
        <f>IFERROR(VLOOKUP(Data_Power_app[[#This Row],[PRO ODER]]&amp;"LAM",'Real Time'!A:E,4,0),"")</f>
        <v/>
      </c>
      <c r="BH4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5" s="30" t="str">
        <f>IFERROR(VLOOKUP(Data_Power_app[[#This Row],[PRO ODER]],'Xuất-Delay-SLT'!B:C,2,0),"")</f>
        <v/>
      </c>
      <c r="BJ405" s="30" t="str">
        <f>IFERROR(VLOOKUP(Data_Power_app[[#This Row],[PRO ODER]],'Plan Lean DC'!A:C,3,0),"")</f>
        <v/>
      </c>
      <c r="BK405" s="30" t="str">
        <f>IFERROR(VLOOKUP(Data_Power_app[[#This Row],[PRO ODER]]&amp;"LEAN_IN",'Real Time'!A:D,4,0),"")</f>
        <v/>
      </c>
      <c r="BL405" s="30" t="str" cm="1">
        <f t="array" ref="BL405">IFERROR(_xlfn.IFS(Data_Power_app[[#This Row],[LEANLINE PLAN]]="","",Data_Power_app[[#This Row],[LEANLINE (REALTIME)]]="","",SEARCH(RIGHT(Data_Power_app[[#This Row],[LEANLINE (REALTIME)]],1),Data_Power_app[[#This Row],[LEANLINE PLAN]],1)&gt;0,"True"),"False")</f>
        <v/>
      </c>
    </row>
    <row r="406" spans="1:64" x14ac:dyDescent="0.25">
      <c r="A406" s="33"/>
      <c r="B406" s="30"/>
      <c r="C406" s="30"/>
      <c r="D406" s="30"/>
      <c r="E406" s="30"/>
      <c r="F406" s="30"/>
      <c r="G406" s="30"/>
      <c r="H406" s="4"/>
      <c r="I406" s="30"/>
      <c r="J406" s="4"/>
      <c r="K406" s="4"/>
      <c r="L406" s="4"/>
      <c r="M406" s="4"/>
      <c r="N406" s="4"/>
      <c r="O406" s="4"/>
      <c r="P406" s="4"/>
      <c r="Q406" s="4"/>
      <c r="R406" s="4"/>
      <c r="S406" s="4"/>
      <c r="T406" s="4"/>
      <c r="U406" s="4"/>
      <c r="V406" s="4"/>
      <c r="W406" s="4"/>
      <c r="X406" s="4"/>
      <c r="Y406" s="4"/>
      <c r="Z406" s="4"/>
      <c r="AA406" s="4"/>
      <c r="AB406" s="4"/>
      <c r="AC406" s="4"/>
      <c r="AD406" s="4"/>
      <c r="AE406" s="4"/>
      <c r="AF406" s="4"/>
      <c r="AG406" s="30"/>
      <c r="AH406" s="30"/>
      <c r="AI406" s="30"/>
      <c r="AJ406" s="30"/>
      <c r="AK406" s="30"/>
      <c r="AL406" s="30"/>
      <c r="AM406" s="30"/>
      <c r="AN406" s="30"/>
      <c r="AO406" s="30"/>
      <c r="AP406" s="30"/>
      <c r="AQ406" s="30"/>
      <c r="AR406" s="30"/>
      <c r="AS406" s="30"/>
      <c r="AT406" s="30"/>
      <c r="AU406" s="30"/>
      <c r="AV406" s="30"/>
      <c r="AW406" s="30"/>
      <c r="AX406" s="30"/>
      <c r="AY406" s="30"/>
      <c r="AZ406" s="3"/>
      <c r="BA406" s="30"/>
      <c r="BB406" s="30"/>
      <c r="BC406" s="30"/>
      <c r="BD406" s="30"/>
      <c r="BE406" s="30"/>
      <c r="BF406" s="30" t="str">
        <f>IFERROR(VLOOKUP(Data_Power_app[[#This Row],[PRO ODER]],'Result'!H:J,3,0),"")</f>
        <v/>
      </c>
      <c r="BG406" s="11" t="str">
        <f>IFERROR(VLOOKUP(Data_Power_app[[#This Row],[PRO ODER]]&amp;"LAM",'Real Time'!A:E,4,0),"")</f>
        <v/>
      </c>
      <c r="BH4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6" s="30" t="str">
        <f>IFERROR(VLOOKUP(Data_Power_app[[#This Row],[PRO ODER]],'Xuất-Delay-SLT'!B:C,2,0),"")</f>
        <v/>
      </c>
      <c r="BJ406" s="30" t="str">
        <f>IFERROR(VLOOKUP(Data_Power_app[[#This Row],[PRO ODER]],'Plan Lean DC'!A:C,3,0),"")</f>
        <v/>
      </c>
      <c r="BK406" s="30" t="str">
        <f>IFERROR(VLOOKUP(Data_Power_app[[#This Row],[PRO ODER]]&amp;"LEAN_IN",'Real Time'!A:D,4,0),"")</f>
        <v/>
      </c>
      <c r="BL406" s="30" t="str" cm="1">
        <f t="array" ref="BL406">IFERROR(_xlfn.IFS(Data_Power_app[[#This Row],[LEANLINE PLAN]]="","",Data_Power_app[[#This Row],[LEANLINE (REALTIME)]]="","",SEARCH(RIGHT(Data_Power_app[[#This Row],[LEANLINE (REALTIME)]],1),Data_Power_app[[#This Row],[LEANLINE PLAN]],1)&gt;0,"True"),"False")</f>
        <v/>
      </c>
    </row>
    <row r="407" spans="1:64" x14ac:dyDescent="0.25">
      <c r="A407" s="33"/>
      <c r="B407" s="30"/>
      <c r="C407" s="30"/>
      <c r="D407" s="30"/>
      <c r="E407" s="30"/>
      <c r="F407" s="30"/>
      <c r="G407" s="30"/>
      <c r="H407" s="4"/>
      <c r="I407" s="30"/>
      <c r="J407" s="4"/>
      <c r="K407" s="4"/>
      <c r="L407" s="4"/>
      <c r="M407" s="4"/>
      <c r="N407" s="4"/>
      <c r="O407" s="4"/>
      <c r="P407" s="4"/>
      <c r="Q407" s="4"/>
      <c r="R407" s="4"/>
      <c r="S407" s="4"/>
      <c r="T407" s="4"/>
      <c r="U407" s="4"/>
      <c r="V407" s="4"/>
      <c r="W407" s="4"/>
      <c r="X407" s="4"/>
      <c r="Y407" s="4"/>
      <c r="Z407" s="4"/>
      <c r="AA407" s="4"/>
      <c r="AB407" s="4"/>
      <c r="AC407" s="4"/>
      <c r="AD407" s="4"/>
      <c r="AE407" s="4"/>
      <c r="AF407" s="4"/>
      <c r="AG407" s="30"/>
      <c r="AH407" s="30"/>
      <c r="AI407" s="30"/>
      <c r="AJ407" s="30"/>
      <c r="AK407" s="30"/>
      <c r="AL407" s="30"/>
      <c r="AM407" s="30"/>
      <c r="AN407" s="30"/>
      <c r="AO407" s="30"/>
      <c r="AP407" s="30"/>
      <c r="AQ407" s="30"/>
      <c r="AR407" s="30"/>
      <c r="AS407" s="30"/>
      <c r="AT407" s="30"/>
      <c r="AU407" s="30"/>
      <c r="AV407" s="30"/>
      <c r="AW407" s="30"/>
      <c r="AX407" s="30"/>
      <c r="AY407" s="30"/>
      <c r="AZ407" s="3"/>
      <c r="BA407" s="30"/>
      <c r="BB407" s="30"/>
      <c r="BC407" s="30"/>
      <c r="BD407" s="30"/>
      <c r="BE407" s="30"/>
      <c r="BF407" s="30" t="str">
        <f>IFERROR(VLOOKUP(Data_Power_app[[#This Row],[PRO ODER]],'Result'!H:J,3,0),"")</f>
        <v/>
      </c>
      <c r="BG407" s="11" t="str">
        <f>IFERROR(VLOOKUP(Data_Power_app[[#This Row],[PRO ODER]]&amp;"LAM",'Real Time'!A:E,4,0),"")</f>
        <v/>
      </c>
      <c r="BH4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7" s="30" t="str">
        <f>IFERROR(VLOOKUP(Data_Power_app[[#This Row],[PRO ODER]],'Xuất-Delay-SLT'!B:C,2,0),"")</f>
        <v/>
      </c>
      <c r="BJ407" s="30" t="str">
        <f>IFERROR(VLOOKUP(Data_Power_app[[#This Row],[PRO ODER]],'Plan Lean DC'!A:C,3,0),"")</f>
        <v/>
      </c>
      <c r="BK407" s="30" t="str">
        <f>IFERROR(VLOOKUP(Data_Power_app[[#This Row],[PRO ODER]]&amp;"LEAN_IN",'Real Time'!A:D,4,0),"")</f>
        <v/>
      </c>
      <c r="BL407" s="30" t="str" cm="1">
        <f t="array" ref="BL407">IFERROR(_xlfn.IFS(Data_Power_app[[#This Row],[LEANLINE PLAN]]="","",Data_Power_app[[#This Row],[LEANLINE (REALTIME)]]="","",SEARCH(RIGHT(Data_Power_app[[#This Row],[LEANLINE (REALTIME)]],1),Data_Power_app[[#This Row],[LEANLINE PLAN]],1)&gt;0,"True"),"False")</f>
        <v/>
      </c>
    </row>
    <row r="408" spans="1:64" x14ac:dyDescent="0.25">
      <c r="A408" s="33"/>
      <c r="B408" s="30"/>
      <c r="C408" s="30"/>
      <c r="D408" s="30"/>
      <c r="E408" s="30"/>
      <c r="F408" s="30"/>
      <c r="G408" s="30"/>
      <c r="H408" s="4"/>
      <c r="I408" s="30"/>
      <c r="J408" s="4"/>
      <c r="K408" s="4"/>
      <c r="L408" s="4"/>
      <c r="M408" s="4"/>
      <c r="N408" s="4"/>
      <c r="O408" s="4"/>
      <c r="P408" s="4"/>
      <c r="Q408" s="4"/>
      <c r="R408" s="4"/>
      <c r="S408" s="4"/>
      <c r="T408" s="4"/>
      <c r="U408" s="4"/>
      <c r="V408" s="4"/>
      <c r="W408" s="4"/>
      <c r="X408" s="4"/>
      <c r="Y408" s="4"/>
      <c r="Z408" s="4"/>
      <c r="AA408" s="4"/>
      <c r="AB408" s="4"/>
      <c r="AC408" s="4"/>
      <c r="AD408" s="4"/>
      <c r="AE408" s="4"/>
      <c r="AF408" s="4"/>
      <c r="AG408" s="30"/>
      <c r="AH408" s="30"/>
      <c r="AI408" s="30"/>
      <c r="AJ408" s="30"/>
      <c r="AK408" s="30"/>
      <c r="AL408" s="30"/>
      <c r="AM408" s="30"/>
      <c r="AN408" s="30"/>
      <c r="AO408" s="30"/>
      <c r="AP408" s="30"/>
      <c r="AQ408" s="30"/>
      <c r="AR408" s="30"/>
      <c r="AS408" s="30"/>
      <c r="AT408" s="30"/>
      <c r="AU408" s="30"/>
      <c r="AV408" s="30"/>
      <c r="AW408" s="30"/>
      <c r="AX408" s="30"/>
      <c r="AY408" s="30"/>
      <c r="AZ408" s="3"/>
      <c r="BA408" s="30"/>
      <c r="BB408" s="30"/>
      <c r="BC408" s="30"/>
      <c r="BD408" s="30"/>
      <c r="BE408" s="30"/>
      <c r="BF408" s="30" t="str">
        <f>IFERROR(VLOOKUP(Data_Power_app[[#This Row],[PRO ODER]],'Result'!H:J,3,0),"")</f>
        <v/>
      </c>
      <c r="BG408" s="11" t="str">
        <f>IFERROR(VLOOKUP(Data_Power_app[[#This Row],[PRO ODER]]&amp;"LAM",'Real Time'!A:E,4,0),"")</f>
        <v/>
      </c>
      <c r="BH4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8" s="30" t="str">
        <f>IFERROR(VLOOKUP(Data_Power_app[[#This Row],[PRO ODER]],'Xuất-Delay-SLT'!B:C,2,0),"")</f>
        <v/>
      </c>
      <c r="BJ408" s="30" t="str">
        <f>IFERROR(VLOOKUP(Data_Power_app[[#This Row],[PRO ODER]],'Plan Lean DC'!A:C,3,0),"")</f>
        <v/>
      </c>
      <c r="BK408" s="30" t="str">
        <f>IFERROR(VLOOKUP(Data_Power_app[[#This Row],[PRO ODER]]&amp;"LEAN_IN",'Real Time'!A:D,4,0),"")</f>
        <v/>
      </c>
      <c r="BL408" s="30" t="str" cm="1">
        <f t="array" ref="BL408">IFERROR(_xlfn.IFS(Data_Power_app[[#This Row],[LEANLINE PLAN]]="","",Data_Power_app[[#This Row],[LEANLINE (REALTIME)]]="","",SEARCH(RIGHT(Data_Power_app[[#This Row],[LEANLINE (REALTIME)]],1),Data_Power_app[[#This Row],[LEANLINE PLAN]],1)&gt;0,"True"),"False")</f>
        <v/>
      </c>
    </row>
    <row r="409" spans="1:64" x14ac:dyDescent="0.25">
      <c r="A409" s="33"/>
      <c r="B409" s="30"/>
      <c r="C409" s="30"/>
      <c r="D409" s="30"/>
      <c r="E409" s="30"/>
      <c r="F409" s="30"/>
      <c r="G409" s="30"/>
      <c r="H409" s="4"/>
      <c r="I409" s="30"/>
      <c r="J409" s="4"/>
      <c r="K409" s="4"/>
      <c r="L409" s="4"/>
      <c r="M409" s="4"/>
      <c r="N409" s="4"/>
      <c r="O409" s="4"/>
      <c r="P409" s="4"/>
      <c r="Q409" s="4"/>
      <c r="R409" s="4"/>
      <c r="S409" s="4"/>
      <c r="T409" s="4"/>
      <c r="U409" s="4"/>
      <c r="V409" s="4"/>
      <c r="W409" s="4"/>
      <c r="X409" s="4"/>
      <c r="Y409" s="4"/>
      <c r="Z409" s="4"/>
      <c r="AA409" s="4"/>
      <c r="AB409" s="4"/>
      <c r="AC409" s="4"/>
      <c r="AD409" s="4"/>
      <c r="AE409" s="4"/>
      <c r="AF409" s="4"/>
      <c r="AG409" s="30"/>
      <c r="AH409" s="30"/>
      <c r="AI409" s="30"/>
      <c r="AJ409" s="30"/>
      <c r="AK409" s="30"/>
      <c r="AL409" s="30"/>
      <c r="AM409" s="30"/>
      <c r="AN409" s="30"/>
      <c r="AO409" s="30"/>
      <c r="AP409" s="30"/>
      <c r="AQ409" s="30"/>
      <c r="AR409" s="30"/>
      <c r="AS409" s="30"/>
      <c r="AT409" s="30"/>
      <c r="AU409" s="30"/>
      <c r="AV409" s="30"/>
      <c r="AW409" s="30"/>
      <c r="AX409" s="30"/>
      <c r="AY409" s="30"/>
      <c r="AZ409" s="3"/>
      <c r="BA409" s="30"/>
      <c r="BB409" s="30"/>
      <c r="BC409" s="30"/>
      <c r="BD409" s="30"/>
      <c r="BE409" s="30"/>
      <c r="BF409" s="30" t="str">
        <f>IFERROR(VLOOKUP(Data_Power_app[[#This Row],[PRO ODER]],'Result'!H:J,3,0),"")</f>
        <v/>
      </c>
      <c r="BG409" s="11" t="str">
        <f>IFERROR(VLOOKUP(Data_Power_app[[#This Row],[PRO ODER]]&amp;"LAM",'Real Time'!A:E,4,0),"")</f>
        <v/>
      </c>
      <c r="BH4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9" s="30" t="str">
        <f>IFERROR(VLOOKUP(Data_Power_app[[#This Row],[PRO ODER]],'Xuất-Delay-SLT'!B:C,2,0),"")</f>
        <v/>
      </c>
      <c r="BJ409" s="30" t="str">
        <f>IFERROR(VLOOKUP(Data_Power_app[[#This Row],[PRO ODER]],'Plan Lean DC'!A:C,3,0),"")</f>
        <v/>
      </c>
      <c r="BK409" s="30" t="str">
        <f>IFERROR(VLOOKUP(Data_Power_app[[#This Row],[PRO ODER]]&amp;"LEAN_IN",'Real Time'!A:D,4,0),"")</f>
        <v/>
      </c>
      <c r="BL409" s="30" t="str" cm="1">
        <f t="array" ref="BL409">IFERROR(_xlfn.IFS(Data_Power_app[[#This Row],[LEANLINE PLAN]]="","",Data_Power_app[[#This Row],[LEANLINE (REALTIME)]]="","",SEARCH(RIGHT(Data_Power_app[[#This Row],[LEANLINE (REALTIME)]],1),Data_Power_app[[#This Row],[LEANLINE PLAN]],1)&gt;0,"True"),"False")</f>
        <v/>
      </c>
    </row>
    <row r="410" spans="1:64" x14ac:dyDescent="0.25">
      <c r="A410" s="33"/>
      <c r="B410" s="30"/>
      <c r="C410" s="30"/>
      <c r="D410" s="30"/>
      <c r="E410" s="30"/>
      <c r="F410" s="30"/>
      <c r="G410" s="30"/>
      <c r="H410" s="4"/>
      <c r="I410" s="30"/>
      <c r="J410" s="4"/>
      <c r="K410" s="4"/>
      <c r="L410" s="4"/>
      <c r="M410" s="4"/>
      <c r="N410" s="4"/>
      <c r="O410" s="4"/>
      <c r="P410" s="4"/>
      <c r="Q410" s="4"/>
      <c r="R410" s="4"/>
      <c r="S410" s="4"/>
      <c r="T410" s="4"/>
      <c r="U410" s="4"/>
      <c r="V410" s="4"/>
      <c r="W410" s="4"/>
      <c r="X410" s="4"/>
      <c r="Y410" s="4"/>
      <c r="Z410" s="4"/>
      <c r="AA410" s="4"/>
      <c r="AB410" s="4"/>
      <c r="AC410" s="4"/>
      <c r="AD410" s="4"/>
      <c r="AE410" s="4"/>
      <c r="AF410" s="4"/>
      <c r="AG410" s="30"/>
      <c r="AH410" s="30"/>
      <c r="AI410" s="30"/>
      <c r="AJ410" s="30"/>
      <c r="AK410" s="30"/>
      <c r="AL410" s="30"/>
      <c r="AM410" s="30"/>
      <c r="AN410" s="30"/>
      <c r="AO410" s="30"/>
      <c r="AP410" s="30"/>
      <c r="AQ410" s="30"/>
      <c r="AR410" s="30"/>
      <c r="AS410" s="30"/>
      <c r="AT410" s="30"/>
      <c r="AU410" s="30"/>
      <c r="AV410" s="30"/>
      <c r="AW410" s="30"/>
      <c r="AX410" s="30"/>
      <c r="AY410" s="30"/>
      <c r="AZ410" s="3"/>
      <c r="BA410" s="30"/>
      <c r="BB410" s="30"/>
      <c r="BC410" s="30"/>
      <c r="BD410" s="30"/>
      <c r="BE410" s="30"/>
      <c r="BF410" s="30" t="str">
        <f>IFERROR(VLOOKUP(Data_Power_app[[#This Row],[PRO ODER]],'Result'!H:J,3,0),"")</f>
        <v/>
      </c>
      <c r="BG410" s="11" t="str">
        <f>IFERROR(VLOOKUP(Data_Power_app[[#This Row],[PRO ODER]]&amp;"LAM",'Real Time'!A:E,4,0),"")</f>
        <v/>
      </c>
      <c r="BH4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0" s="30" t="str">
        <f>IFERROR(VLOOKUP(Data_Power_app[[#This Row],[PRO ODER]],'Xuất-Delay-SLT'!B:C,2,0),"")</f>
        <v/>
      </c>
      <c r="BJ410" s="30" t="str">
        <f>IFERROR(VLOOKUP(Data_Power_app[[#This Row],[PRO ODER]],'Plan Lean DC'!A:C,3,0),"")</f>
        <v/>
      </c>
      <c r="BK410" s="30" t="str">
        <f>IFERROR(VLOOKUP(Data_Power_app[[#This Row],[PRO ODER]]&amp;"LEAN_IN",'Real Time'!A:D,4,0),"")</f>
        <v/>
      </c>
      <c r="BL410" s="30" t="str" cm="1">
        <f t="array" ref="BL410">IFERROR(_xlfn.IFS(Data_Power_app[[#This Row],[LEANLINE PLAN]]="","",Data_Power_app[[#This Row],[LEANLINE (REALTIME)]]="","",SEARCH(RIGHT(Data_Power_app[[#This Row],[LEANLINE (REALTIME)]],1),Data_Power_app[[#This Row],[LEANLINE PLAN]],1)&gt;0,"True"),"False")</f>
        <v/>
      </c>
    </row>
    <row r="411" spans="1:64" x14ac:dyDescent="0.25">
      <c r="A411" s="33"/>
      <c r="B411" s="30"/>
      <c r="C411" s="30"/>
      <c r="D411" s="30"/>
      <c r="E411" s="30"/>
      <c r="F411" s="30"/>
      <c r="G411" s="30"/>
      <c r="H411" s="4"/>
      <c r="I411" s="30"/>
      <c r="J411" s="4"/>
      <c r="K411" s="4"/>
      <c r="L411" s="4"/>
      <c r="M411" s="4"/>
      <c r="N411" s="4"/>
      <c r="O411" s="4"/>
      <c r="P411" s="4"/>
      <c r="Q411" s="4"/>
      <c r="R411" s="4"/>
      <c r="S411" s="4"/>
      <c r="T411" s="4"/>
      <c r="U411" s="4"/>
      <c r="V411" s="4"/>
      <c r="W411" s="4"/>
      <c r="X411" s="4"/>
      <c r="Y411" s="4"/>
      <c r="Z411" s="4"/>
      <c r="AA411" s="4"/>
      <c r="AB411" s="4"/>
      <c r="AC411" s="4"/>
      <c r="AD411" s="4"/>
      <c r="AE411" s="4"/>
      <c r="AF411" s="4"/>
      <c r="AG411" s="30"/>
      <c r="AH411" s="30"/>
      <c r="AI411" s="30"/>
      <c r="AJ411" s="30"/>
      <c r="AK411" s="30"/>
      <c r="AL411" s="30"/>
      <c r="AM411" s="30"/>
      <c r="AN411" s="30"/>
      <c r="AO411" s="30"/>
      <c r="AP411" s="30"/>
      <c r="AQ411" s="30"/>
      <c r="AR411" s="30"/>
      <c r="AS411" s="30"/>
      <c r="AT411" s="30"/>
      <c r="AU411" s="30"/>
      <c r="AV411" s="30"/>
      <c r="AW411" s="30"/>
      <c r="AX411" s="30"/>
      <c r="AY411" s="30"/>
      <c r="AZ411" s="3"/>
      <c r="BA411" s="30"/>
      <c r="BB411" s="30"/>
      <c r="BC411" s="30"/>
      <c r="BD411" s="30"/>
      <c r="BE411" s="30"/>
      <c r="BF411" s="30" t="str">
        <f>IFERROR(VLOOKUP(Data_Power_app[[#This Row],[PRO ODER]],'Result'!H:J,3,0),"")</f>
        <v/>
      </c>
      <c r="BG411" s="11" t="str">
        <f>IFERROR(VLOOKUP(Data_Power_app[[#This Row],[PRO ODER]]&amp;"LAM",'Real Time'!A:E,4,0),"")</f>
        <v/>
      </c>
      <c r="BH4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1" s="30" t="str">
        <f>IFERROR(VLOOKUP(Data_Power_app[[#This Row],[PRO ODER]],'Xuất-Delay-SLT'!B:C,2,0),"")</f>
        <v/>
      </c>
      <c r="BJ411" s="30" t="str">
        <f>IFERROR(VLOOKUP(Data_Power_app[[#This Row],[PRO ODER]],'Plan Lean DC'!A:C,3,0),"")</f>
        <v/>
      </c>
      <c r="BK411" s="30" t="str">
        <f>IFERROR(VLOOKUP(Data_Power_app[[#This Row],[PRO ODER]]&amp;"LEAN_IN",'Real Time'!A:D,4,0),"")</f>
        <v/>
      </c>
      <c r="BL411" s="30" t="str" cm="1">
        <f t="array" ref="BL411">IFERROR(_xlfn.IFS(Data_Power_app[[#This Row],[LEANLINE PLAN]]="","",Data_Power_app[[#This Row],[LEANLINE (REALTIME)]]="","",SEARCH(RIGHT(Data_Power_app[[#This Row],[LEANLINE (REALTIME)]],1),Data_Power_app[[#This Row],[LEANLINE PLAN]],1)&gt;0,"True"),"False")</f>
        <v/>
      </c>
    </row>
    <row r="412" spans="1:64" x14ac:dyDescent="0.25">
      <c r="A412" s="33"/>
      <c r="B412" s="30"/>
      <c r="C412" s="30"/>
      <c r="D412" s="30"/>
      <c r="E412" s="30"/>
      <c r="F412" s="30"/>
      <c r="G412" s="30"/>
      <c r="H412" s="4"/>
      <c r="I412" s="30"/>
      <c r="J412" s="4"/>
      <c r="K412" s="4"/>
      <c r="L412" s="4"/>
      <c r="M412" s="4"/>
      <c r="N412" s="4"/>
      <c r="O412" s="4"/>
      <c r="P412" s="4"/>
      <c r="Q412" s="4"/>
      <c r="R412" s="4"/>
      <c r="S412" s="4"/>
      <c r="T412" s="4"/>
      <c r="U412" s="4"/>
      <c r="V412" s="4"/>
      <c r="W412" s="4"/>
      <c r="X412" s="4"/>
      <c r="Y412" s="4"/>
      <c r="Z412" s="4"/>
      <c r="AA412" s="4"/>
      <c r="AB412" s="4"/>
      <c r="AC412" s="4"/>
      <c r="AD412" s="4"/>
      <c r="AE412" s="4"/>
      <c r="AF412" s="4"/>
      <c r="AG412" s="30"/>
      <c r="AH412" s="30"/>
      <c r="AI412" s="30"/>
      <c r="AJ412" s="30"/>
      <c r="AK412" s="30"/>
      <c r="AL412" s="30"/>
      <c r="AM412" s="30"/>
      <c r="AN412" s="30"/>
      <c r="AO412" s="30"/>
      <c r="AP412" s="30"/>
      <c r="AQ412" s="30"/>
      <c r="AR412" s="30"/>
      <c r="AS412" s="30"/>
      <c r="AT412" s="30"/>
      <c r="AU412" s="30"/>
      <c r="AV412" s="30"/>
      <c r="AW412" s="30"/>
      <c r="AX412" s="30"/>
      <c r="AY412" s="30"/>
      <c r="AZ412" s="3"/>
      <c r="BA412" s="30"/>
      <c r="BB412" s="30"/>
      <c r="BC412" s="30"/>
      <c r="BD412" s="30"/>
      <c r="BE412" s="30"/>
      <c r="BF412" s="30" t="str">
        <f>IFERROR(VLOOKUP(Data_Power_app[[#This Row],[PRO ODER]],'Result'!H:J,3,0),"")</f>
        <v/>
      </c>
      <c r="BG412" s="11" t="str">
        <f>IFERROR(VLOOKUP(Data_Power_app[[#This Row],[PRO ODER]]&amp;"LAM",'Real Time'!A:E,4,0),"")</f>
        <v/>
      </c>
      <c r="BH4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2" s="30" t="str">
        <f>IFERROR(VLOOKUP(Data_Power_app[[#This Row],[PRO ODER]],'Xuất-Delay-SLT'!B:C,2,0),"")</f>
        <v/>
      </c>
      <c r="BJ412" s="30" t="str">
        <f>IFERROR(VLOOKUP(Data_Power_app[[#This Row],[PRO ODER]],'Plan Lean DC'!A:C,3,0),"")</f>
        <v/>
      </c>
      <c r="BK412" s="30" t="str">
        <f>IFERROR(VLOOKUP(Data_Power_app[[#This Row],[PRO ODER]]&amp;"LEAN_IN",'Real Time'!A:D,4,0),"")</f>
        <v/>
      </c>
      <c r="BL412" s="30" t="str" cm="1">
        <f t="array" ref="BL412">IFERROR(_xlfn.IFS(Data_Power_app[[#This Row],[LEANLINE PLAN]]="","",Data_Power_app[[#This Row],[LEANLINE (REALTIME)]]="","",SEARCH(RIGHT(Data_Power_app[[#This Row],[LEANLINE (REALTIME)]],1),Data_Power_app[[#This Row],[LEANLINE PLAN]],1)&gt;0,"True"),"False")</f>
        <v/>
      </c>
    </row>
    <row r="413" spans="1:64" x14ac:dyDescent="0.25">
      <c r="A413" s="33"/>
      <c r="B413" s="30"/>
      <c r="C413" s="30"/>
      <c r="D413" s="30"/>
      <c r="E413" s="30"/>
      <c r="F413" s="30"/>
      <c r="G413" s="30"/>
      <c r="H413" s="4"/>
      <c r="I413" s="30"/>
      <c r="J413" s="4"/>
      <c r="K413" s="4"/>
      <c r="L413" s="4"/>
      <c r="M413" s="4"/>
      <c r="N413" s="4"/>
      <c r="O413" s="4"/>
      <c r="P413" s="4"/>
      <c r="Q413" s="4"/>
      <c r="R413" s="4"/>
      <c r="S413" s="4"/>
      <c r="T413" s="4"/>
      <c r="U413" s="4"/>
      <c r="V413" s="4"/>
      <c r="W413" s="4"/>
      <c r="X413" s="4"/>
      <c r="Y413" s="4"/>
      <c r="Z413" s="4"/>
      <c r="AA413" s="4"/>
      <c r="AB413" s="4"/>
      <c r="AC413" s="4"/>
      <c r="AD413" s="4"/>
      <c r="AE413" s="4"/>
      <c r="AF413" s="4"/>
      <c r="AG413" s="30"/>
      <c r="AH413" s="30"/>
      <c r="AI413" s="30"/>
      <c r="AJ413" s="30"/>
      <c r="AK413" s="30"/>
      <c r="AL413" s="30"/>
      <c r="AM413" s="30"/>
      <c r="AN413" s="30"/>
      <c r="AO413" s="30"/>
      <c r="AP413" s="30"/>
      <c r="AQ413" s="30"/>
      <c r="AR413" s="30"/>
      <c r="AS413" s="30"/>
      <c r="AT413" s="30"/>
      <c r="AU413" s="30"/>
      <c r="AV413" s="30"/>
      <c r="AW413" s="30"/>
      <c r="AX413" s="30"/>
      <c r="AY413" s="30"/>
      <c r="AZ413" s="3"/>
      <c r="BA413" s="30"/>
      <c r="BB413" s="30"/>
      <c r="BC413" s="30"/>
      <c r="BD413" s="30"/>
      <c r="BE413" s="30"/>
      <c r="BF413" s="30" t="str">
        <f>IFERROR(VLOOKUP(Data_Power_app[[#This Row],[PRO ODER]],'Result'!H:J,3,0),"")</f>
        <v/>
      </c>
      <c r="BG413" s="11" t="str">
        <f>IFERROR(VLOOKUP(Data_Power_app[[#This Row],[PRO ODER]]&amp;"LAM",'Real Time'!A:E,4,0),"")</f>
        <v/>
      </c>
      <c r="BH4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3" s="30" t="str">
        <f>IFERROR(VLOOKUP(Data_Power_app[[#This Row],[PRO ODER]],'Xuất-Delay-SLT'!B:C,2,0),"")</f>
        <v/>
      </c>
      <c r="BJ413" s="30" t="str">
        <f>IFERROR(VLOOKUP(Data_Power_app[[#This Row],[PRO ODER]],'Plan Lean DC'!A:C,3,0),"")</f>
        <v/>
      </c>
      <c r="BK413" s="30" t="str">
        <f>IFERROR(VLOOKUP(Data_Power_app[[#This Row],[PRO ODER]]&amp;"LEAN_IN",'Real Time'!A:D,4,0),"")</f>
        <v/>
      </c>
      <c r="BL413" s="30" t="str" cm="1">
        <f t="array" ref="BL413">IFERROR(_xlfn.IFS(Data_Power_app[[#This Row],[LEANLINE PLAN]]="","",Data_Power_app[[#This Row],[LEANLINE (REALTIME)]]="","",SEARCH(RIGHT(Data_Power_app[[#This Row],[LEANLINE (REALTIME)]],1),Data_Power_app[[#This Row],[LEANLINE PLAN]],1)&gt;0,"True"),"False")</f>
        <v/>
      </c>
    </row>
    <row r="414" spans="1:64" x14ac:dyDescent="0.25">
      <c r="A414" s="33"/>
      <c r="B414" s="30"/>
      <c r="C414" s="30"/>
      <c r="D414" s="30"/>
      <c r="E414" s="30"/>
      <c r="F414" s="30"/>
      <c r="G414" s="30"/>
      <c r="H414" s="4"/>
      <c r="I414" s="30"/>
      <c r="J414" s="4"/>
      <c r="K414" s="4"/>
      <c r="L414" s="4"/>
      <c r="M414" s="4"/>
      <c r="N414" s="4"/>
      <c r="O414" s="4"/>
      <c r="P414" s="4"/>
      <c r="Q414" s="4"/>
      <c r="R414" s="4"/>
      <c r="S414" s="4"/>
      <c r="T414" s="4"/>
      <c r="U414" s="4"/>
      <c r="V414" s="4"/>
      <c r="W414" s="4"/>
      <c r="X414" s="4"/>
      <c r="Y414" s="4"/>
      <c r="Z414" s="4"/>
      <c r="AA414" s="4"/>
      <c r="AB414" s="4"/>
      <c r="AC414" s="4"/>
      <c r="AD414" s="4"/>
      <c r="AE414" s="4"/>
      <c r="AF414" s="4"/>
      <c r="AG414" s="30"/>
      <c r="AH414" s="30"/>
      <c r="AI414" s="30"/>
      <c r="AJ414" s="30"/>
      <c r="AK414" s="30"/>
      <c r="AL414" s="30"/>
      <c r="AM414" s="30"/>
      <c r="AN414" s="30"/>
      <c r="AO414" s="30"/>
      <c r="AP414" s="30"/>
      <c r="AQ414" s="30"/>
      <c r="AR414" s="30"/>
      <c r="AS414" s="30"/>
      <c r="AT414" s="30"/>
      <c r="AU414" s="30"/>
      <c r="AV414" s="30"/>
      <c r="AW414" s="30"/>
      <c r="AX414" s="30"/>
      <c r="AY414" s="30"/>
      <c r="AZ414" s="3"/>
      <c r="BA414" s="30"/>
      <c r="BB414" s="30"/>
      <c r="BC414" s="30"/>
      <c r="BD414" s="30"/>
      <c r="BE414" s="30"/>
      <c r="BF414" s="30" t="str">
        <f>IFERROR(VLOOKUP(Data_Power_app[[#This Row],[PRO ODER]],'Result'!H:J,3,0),"")</f>
        <v/>
      </c>
      <c r="BG414" s="11" t="str">
        <f>IFERROR(VLOOKUP(Data_Power_app[[#This Row],[PRO ODER]]&amp;"LAM",'Real Time'!A:E,4,0),"")</f>
        <v/>
      </c>
      <c r="BH4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4" s="30" t="str">
        <f>IFERROR(VLOOKUP(Data_Power_app[[#This Row],[PRO ODER]],'Xuất-Delay-SLT'!B:C,2,0),"")</f>
        <v/>
      </c>
      <c r="BJ414" s="30" t="str">
        <f>IFERROR(VLOOKUP(Data_Power_app[[#This Row],[PRO ODER]],'Plan Lean DC'!A:C,3,0),"")</f>
        <v/>
      </c>
      <c r="BK414" s="30" t="str">
        <f>IFERROR(VLOOKUP(Data_Power_app[[#This Row],[PRO ODER]]&amp;"LEAN_IN",'Real Time'!A:D,4,0),"")</f>
        <v/>
      </c>
      <c r="BL414" s="30" t="str" cm="1">
        <f t="array" ref="BL414">IFERROR(_xlfn.IFS(Data_Power_app[[#This Row],[LEANLINE PLAN]]="","",Data_Power_app[[#This Row],[LEANLINE (REALTIME)]]="","",SEARCH(RIGHT(Data_Power_app[[#This Row],[LEANLINE (REALTIME)]],1),Data_Power_app[[#This Row],[LEANLINE PLAN]],1)&gt;0,"True"),"False")</f>
        <v/>
      </c>
    </row>
    <row r="415" spans="1:64" x14ac:dyDescent="0.25">
      <c r="A415" s="33"/>
      <c r="B415" s="30"/>
      <c r="C415" s="30"/>
      <c r="D415" s="30"/>
      <c r="E415" s="30"/>
      <c r="F415" s="30"/>
      <c r="G415" s="30"/>
      <c r="H415" s="4"/>
      <c r="I415" s="30"/>
      <c r="J415" s="4"/>
      <c r="K415" s="4"/>
      <c r="L415" s="4"/>
      <c r="M415" s="4"/>
      <c r="N415" s="4"/>
      <c r="O415" s="4"/>
      <c r="P415" s="4"/>
      <c r="Q415" s="4"/>
      <c r="R415" s="4"/>
      <c r="S415" s="4"/>
      <c r="T415" s="4"/>
      <c r="U415" s="4"/>
      <c r="V415" s="4"/>
      <c r="W415" s="4"/>
      <c r="X415" s="4"/>
      <c r="Y415" s="4"/>
      <c r="Z415" s="4"/>
      <c r="AA415" s="4"/>
      <c r="AB415" s="4"/>
      <c r="AC415" s="4"/>
      <c r="AD415" s="4"/>
      <c r="AE415" s="4"/>
      <c r="AF415" s="4"/>
      <c r="AG415" s="30"/>
      <c r="AH415" s="30"/>
      <c r="AI415" s="30"/>
      <c r="AJ415" s="30"/>
      <c r="AK415" s="30"/>
      <c r="AL415" s="30"/>
      <c r="AM415" s="30"/>
      <c r="AN415" s="30"/>
      <c r="AO415" s="30"/>
      <c r="AP415" s="30"/>
      <c r="AQ415" s="30"/>
      <c r="AR415" s="30"/>
      <c r="AS415" s="30"/>
      <c r="AT415" s="30"/>
      <c r="AU415" s="30"/>
      <c r="AV415" s="30"/>
      <c r="AW415" s="30"/>
      <c r="AX415" s="30"/>
      <c r="AY415" s="30"/>
      <c r="AZ415" s="3"/>
      <c r="BA415" s="30"/>
      <c r="BB415" s="30"/>
      <c r="BC415" s="30"/>
      <c r="BD415" s="30"/>
      <c r="BE415" s="30"/>
      <c r="BF415" s="30" t="str">
        <f>IFERROR(VLOOKUP(Data_Power_app[[#This Row],[PRO ODER]],'Result'!H:J,3,0),"")</f>
        <v/>
      </c>
      <c r="BG415" s="11" t="str">
        <f>IFERROR(VLOOKUP(Data_Power_app[[#This Row],[PRO ODER]]&amp;"LAM",'Real Time'!A:E,4,0),"")</f>
        <v/>
      </c>
      <c r="BH4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5" s="30" t="str">
        <f>IFERROR(VLOOKUP(Data_Power_app[[#This Row],[PRO ODER]],'Xuất-Delay-SLT'!B:C,2,0),"")</f>
        <v/>
      </c>
      <c r="BJ415" s="30" t="str">
        <f>IFERROR(VLOOKUP(Data_Power_app[[#This Row],[PRO ODER]],'Plan Lean DC'!A:C,3,0),"")</f>
        <v/>
      </c>
      <c r="BK415" s="30" t="str">
        <f>IFERROR(VLOOKUP(Data_Power_app[[#This Row],[PRO ODER]]&amp;"LEAN_IN",'Real Time'!A:D,4,0),"")</f>
        <v/>
      </c>
      <c r="BL415" s="30" t="str" cm="1">
        <f t="array" ref="BL415">IFERROR(_xlfn.IFS(Data_Power_app[[#This Row],[LEANLINE PLAN]]="","",Data_Power_app[[#This Row],[LEANLINE (REALTIME)]]="","",SEARCH(RIGHT(Data_Power_app[[#This Row],[LEANLINE (REALTIME)]],1),Data_Power_app[[#This Row],[LEANLINE PLAN]],1)&gt;0,"True"),"False")</f>
        <v/>
      </c>
    </row>
    <row r="416" spans="1:64" x14ac:dyDescent="0.25">
      <c r="A416" s="33"/>
      <c r="B416" s="30"/>
      <c r="C416" s="30"/>
      <c r="D416" s="30"/>
      <c r="E416" s="30"/>
      <c r="F416" s="30"/>
      <c r="G416" s="30"/>
      <c r="H416" s="4"/>
      <c r="I416" s="30"/>
      <c r="J416" s="4"/>
      <c r="K416" s="4"/>
      <c r="L416" s="4"/>
      <c r="M416" s="4"/>
      <c r="N416" s="4"/>
      <c r="O416" s="4"/>
      <c r="P416" s="4"/>
      <c r="Q416" s="4"/>
      <c r="R416" s="4"/>
      <c r="S416" s="4"/>
      <c r="T416" s="4"/>
      <c r="U416" s="4"/>
      <c r="V416" s="4"/>
      <c r="W416" s="4"/>
      <c r="X416" s="4"/>
      <c r="Y416" s="4"/>
      <c r="Z416" s="4"/>
      <c r="AA416" s="4"/>
      <c r="AB416" s="4"/>
      <c r="AC416" s="4"/>
      <c r="AD416" s="4"/>
      <c r="AE416" s="4"/>
      <c r="AF416" s="4"/>
      <c r="AG416" s="30"/>
      <c r="AH416" s="30"/>
      <c r="AI416" s="30"/>
      <c r="AJ416" s="30"/>
      <c r="AK416" s="30"/>
      <c r="AL416" s="30"/>
      <c r="AM416" s="30"/>
      <c r="AN416" s="30"/>
      <c r="AO416" s="30"/>
      <c r="AP416" s="30"/>
      <c r="AQ416" s="30"/>
      <c r="AR416" s="30"/>
      <c r="AS416" s="30"/>
      <c r="AT416" s="30"/>
      <c r="AU416" s="30"/>
      <c r="AV416" s="30"/>
      <c r="AW416" s="30"/>
      <c r="AX416" s="30"/>
      <c r="AY416" s="30"/>
      <c r="AZ416" s="3"/>
      <c r="BA416" s="30"/>
      <c r="BB416" s="30"/>
      <c r="BC416" s="30"/>
      <c r="BD416" s="30"/>
      <c r="BE416" s="30"/>
      <c r="BF416" s="30" t="str">
        <f>IFERROR(VLOOKUP(Data_Power_app[[#This Row],[PRO ODER]],'Result'!H:J,3,0),"")</f>
        <v/>
      </c>
      <c r="BG416" s="11" t="str">
        <f>IFERROR(VLOOKUP(Data_Power_app[[#This Row],[PRO ODER]]&amp;"LAM",'Real Time'!A:E,4,0),"")</f>
        <v/>
      </c>
      <c r="BH4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6" s="30" t="str">
        <f>IFERROR(VLOOKUP(Data_Power_app[[#This Row],[PRO ODER]],'Xuất-Delay-SLT'!B:C,2,0),"")</f>
        <v/>
      </c>
      <c r="BJ416" s="30" t="str">
        <f>IFERROR(VLOOKUP(Data_Power_app[[#This Row],[PRO ODER]],'Plan Lean DC'!A:C,3,0),"")</f>
        <v/>
      </c>
      <c r="BK416" s="30" t="str">
        <f>IFERROR(VLOOKUP(Data_Power_app[[#This Row],[PRO ODER]]&amp;"LEAN_IN",'Real Time'!A:D,4,0),"")</f>
        <v/>
      </c>
      <c r="BL416" s="30" t="str" cm="1">
        <f t="array" ref="BL416">IFERROR(_xlfn.IFS(Data_Power_app[[#This Row],[LEANLINE PLAN]]="","",Data_Power_app[[#This Row],[LEANLINE (REALTIME)]]="","",SEARCH(RIGHT(Data_Power_app[[#This Row],[LEANLINE (REALTIME)]],1),Data_Power_app[[#This Row],[LEANLINE PLAN]],1)&gt;0,"True"),"False")</f>
        <v/>
      </c>
    </row>
    <row r="417" spans="1:64" x14ac:dyDescent="0.25">
      <c r="A417" s="33"/>
      <c r="B417" s="30"/>
      <c r="C417" s="30"/>
      <c r="D417" s="30"/>
      <c r="E417" s="30"/>
      <c r="F417" s="30"/>
      <c r="G417" s="30"/>
      <c r="H417" s="4"/>
      <c r="I417" s="30"/>
      <c r="J417" s="4"/>
      <c r="K417" s="4"/>
      <c r="L417" s="4"/>
      <c r="M417" s="4"/>
      <c r="N417" s="4"/>
      <c r="O417" s="4"/>
      <c r="P417" s="4"/>
      <c r="Q417" s="4"/>
      <c r="R417" s="4"/>
      <c r="S417" s="4"/>
      <c r="T417" s="4"/>
      <c r="U417" s="4"/>
      <c r="V417" s="4"/>
      <c r="W417" s="4"/>
      <c r="X417" s="4"/>
      <c r="Y417" s="4"/>
      <c r="Z417" s="4"/>
      <c r="AA417" s="4"/>
      <c r="AB417" s="4"/>
      <c r="AC417" s="4"/>
      <c r="AD417" s="4"/>
      <c r="AE417" s="4"/>
      <c r="AF417" s="4"/>
      <c r="AG417" s="30"/>
      <c r="AH417" s="30"/>
      <c r="AI417" s="30"/>
      <c r="AJ417" s="30"/>
      <c r="AK417" s="30"/>
      <c r="AL417" s="30"/>
      <c r="AM417" s="30"/>
      <c r="AN417" s="30"/>
      <c r="AO417" s="30"/>
      <c r="AP417" s="30"/>
      <c r="AQ417" s="30"/>
      <c r="AR417" s="30"/>
      <c r="AS417" s="30"/>
      <c r="AT417" s="30"/>
      <c r="AU417" s="30"/>
      <c r="AV417" s="30"/>
      <c r="AW417" s="30"/>
      <c r="AX417" s="30"/>
      <c r="AY417" s="30"/>
      <c r="AZ417" s="3"/>
      <c r="BA417" s="30"/>
      <c r="BB417" s="30"/>
      <c r="BC417" s="30"/>
      <c r="BD417" s="30"/>
      <c r="BE417" s="30"/>
      <c r="BF417" s="30" t="str">
        <f>IFERROR(VLOOKUP(Data_Power_app[[#This Row],[PRO ODER]],'Result'!H:J,3,0),"")</f>
        <v/>
      </c>
      <c r="BG417" s="11" t="str">
        <f>IFERROR(VLOOKUP(Data_Power_app[[#This Row],[PRO ODER]]&amp;"LAM",'Real Time'!A:E,4,0),"")</f>
        <v/>
      </c>
      <c r="BH4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7" s="30" t="str">
        <f>IFERROR(VLOOKUP(Data_Power_app[[#This Row],[PRO ODER]],'Xuất-Delay-SLT'!B:C,2,0),"")</f>
        <v/>
      </c>
      <c r="BJ417" s="30" t="str">
        <f>IFERROR(VLOOKUP(Data_Power_app[[#This Row],[PRO ODER]],'Plan Lean DC'!A:C,3,0),"")</f>
        <v/>
      </c>
      <c r="BK417" s="30" t="str">
        <f>IFERROR(VLOOKUP(Data_Power_app[[#This Row],[PRO ODER]]&amp;"LEAN_IN",'Real Time'!A:D,4,0),"")</f>
        <v/>
      </c>
      <c r="BL417" s="30" t="str" cm="1">
        <f t="array" ref="BL417">IFERROR(_xlfn.IFS(Data_Power_app[[#This Row],[LEANLINE PLAN]]="","",Data_Power_app[[#This Row],[LEANLINE (REALTIME)]]="","",SEARCH(RIGHT(Data_Power_app[[#This Row],[LEANLINE (REALTIME)]],1),Data_Power_app[[#This Row],[LEANLINE PLAN]],1)&gt;0,"True"),"False")</f>
        <v/>
      </c>
    </row>
    <row r="418" spans="1:64" x14ac:dyDescent="0.25">
      <c r="A418" s="33"/>
      <c r="B418" s="30"/>
      <c r="C418" s="30"/>
      <c r="D418" s="30"/>
      <c r="E418" s="30"/>
      <c r="F418" s="30"/>
      <c r="G418" s="30"/>
      <c r="H418" s="4"/>
      <c r="I418" s="30"/>
      <c r="J418" s="4"/>
      <c r="K418" s="4"/>
      <c r="L418" s="4"/>
      <c r="M418" s="4"/>
      <c r="N418" s="4"/>
      <c r="O418" s="4"/>
      <c r="P418" s="4"/>
      <c r="Q418" s="4"/>
      <c r="R418" s="4"/>
      <c r="S418" s="4"/>
      <c r="T418" s="4"/>
      <c r="U418" s="4"/>
      <c r="V418" s="4"/>
      <c r="W418" s="4"/>
      <c r="X418" s="4"/>
      <c r="Y418" s="4"/>
      <c r="Z418" s="4"/>
      <c r="AA418" s="4"/>
      <c r="AB418" s="4"/>
      <c r="AC418" s="4"/>
      <c r="AD418" s="4"/>
      <c r="AE418" s="4"/>
      <c r="AF418" s="4"/>
      <c r="AG418" s="30"/>
      <c r="AH418" s="30"/>
      <c r="AI418" s="30"/>
      <c r="AJ418" s="30"/>
      <c r="AK418" s="30"/>
      <c r="AL418" s="30"/>
      <c r="AM418" s="30"/>
      <c r="AN418" s="30"/>
      <c r="AO418" s="30"/>
      <c r="AP418" s="30"/>
      <c r="AQ418" s="30"/>
      <c r="AR418" s="30"/>
      <c r="AS418" s="30"/>
      <c r="AT418" s="30"/>
      <c r="AU418" s="30"/>
      <c r="AV418" s="30"/>
      <c r="AW418" s="30"/>
      <c r="AX418" s="30"/>
      <c r="AY418" s="30"/>
      <c r="AZ418" s="3"/>
      <c r="BA418" s="30"/>
      <c r="BB418" s="30"/>
      <c r="BC418" s="30"/>
      <c r="BD418" s="30"/>
      <c r="BE418" s="30"/>
      <c r="BF418" s="30" t="str">
        <f>IFERROR(VLOOKUP(Data_Power_app[[#This Row],[PRO ODER]],'Result'!H:J,3,0),"")</f>
        <v/>
      </c>
      <c r="BG418" s="11" t="str">
        <f>IFERROR(VLOOKUP(Data_Power_app[[#This Row],[PRO ODER]]&amp;"LAM",'Real Time'!A:E,4,0),"")</f>
        <v/>
      </c>
      <c r="BH4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8" s="30" t="str">
        <f>IFERROR(VLOOKUP(Data_Power_app[[#This Row],[PRO ODER]],'Xuất-Delay-SLT'!B:C,2,0),"")</f>
        <v/>
      </c>
      <c r="BJ418" s="30" t="str">
        <f>IFERROR(VLOOKUP(Data_Power_app[[#This Row],[PRO ODER]],'Plan Lean DC'!A:C,3,0),"")</f>
        <v/>
      </c>
      <c r="BK418" s="30" t="str">
        <f>IFERROR(VLOOKUP(Data_Power_app[[#This Row],[PRO ODER]]&amp;"LEAN_IN",'Real Time'!A:D,4,0),"")</f>
        <v/>
      </c>
      <c r="BL418" s="30" t="str" cm="1">
        <f t="array" ref="BL418">IFERROR(_xlfn.IFS(Data_Power_app[[#This Row],[LEANLINE PLAN]]="","",Data_Power_app[[#This Row],[LEANLINE (REALTIME)]]="","",SEARCH(RIGHT(Data_Power_app[[#This Row],[LEANLINE (REALTIME)]],1),Data_Power_app[[#This Row],[LEANLINE PLAN]],1)&gt;0,"True"),"False")</f>
        <v/>
      </c>
    </row>
    <row r="419" spans="1:64" x14ac:dyDescent="0.25">
      <c r="A419" s="33"/>
      <c r="B419" s="30"/>
      <c r="C419" s="30"/>
      <c r="D419" s="30"/>
      <c r="E419" s="30"/>
      <c r="F419" s="30"/>
      <c r="G419" s="30"/>
      <c r="H419" s="4"/>
      <c r="I419" s="30"/>
      <c r="J419" s="4"/>
      <c r="K419" s="4"/>
      <c r="L419" s="4"/>
      <c r="M419" s="4"/>
      <c r="N419" s="4"/>
      <c r="O419" s="4"/>
      <c r="P419" s="4"/>
      <c r="Q419" s="4"/>
      <c r="R419" s="4"/>
      <c r="S419" s="4"/>
      <c r="T419" s="4"/>
      <c r="U419" s="4"/>
      <c r="V419" s="4"/>
      <c r="W419" s="4"/>
      <c r="X419" s="4"/>
      <c r="Y419" s="4"/>
      <c r="Z419" s="4"/>
      <c r="AA419" s="4"/>
      <c r="AB419" s="4"/>
      <c r="AC419" s="4"/>
      <c r="AD419" s="4"/>
      <c r="AE419" s="4"/>
      <c r="AF419" s="4"/>
      <c r="AG419" s="30"/>
      <c r="AH419" s="30"/>
      <c r="AI419" s="30"/>
      <c r="AJ419" s="30"/>
      <c r="AK419" s="30"/>
      <c r="AL419" s="30"/>
      <c r="AM419" s="30"/>
      <c r="AN419" s="30"/>
      <c r="AO419" s="30"/>
      <c r="AP419" s="30"/>
      <c r="AQ419" s="30"/>
      <c r="AR419" s="30"/>
      <c r="AS419" s="30"/>
      <c r="AT419" s="30"/>
      <c r="AU419" s="30"/>
      <c r="AV419" s="30"/>
      <c r="AW419" s="30"/>
      <c r="AX419" s="30"/>
      <c r="AY419" s="30"/>
      <c r="AZ419" s="3"/>
      <c r="BA419" s="30"/>
      <c r="BB419" s="30"/>
      <c r="BC419" s="30"/>
      <c r="BD419" s="30"/>
      <c r="BE419" s="30"/>
      <c r="BF419" s="30" t="str">
        <f>IFERROR(VLOOKUP(Data_Power_app[[#This Row],[PRO ODER]],'Result'!H:J,3,0),"")</f>
        <v/>
      </c>
      <c r="BG419" s="11" t="str">
        <f>IFERROR(VLOOKUP(Data_Power_app[[#This Row],[PRO ODER]]&amp;"LAM",'Real Time'!A:E,4,0),"")</f>
        <v/>
      </c>
      <c r="BH4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9" s="30" t="str">
        <f>IFERROR(VLOOKUP(Data_Power_app[[#This Row],[PRO ODER]],'Xuất-Delay-SLT'!B:C,2,0),"")</f>
        <v/>
      </c>
      <c r="BJ419" s="30" t="str">
        <f>IFERROR(VLOOKUP(Data_Power_app[[#This Row],[PRO ODER]],'Plan Lean DC'!A:C,3,0),"")</f>
        <v/>
      </c>
      <c r="BK419" s="30" t="str">
        <f>IFERROR(VLOOKUP(Data_Power_app[[#This Row],[PRO ODER]]&amp;"LEAN_IN",'Real Time'!A:D,4,0),"")</f>
        <v/>
      </c>
      <c r="BL419" s="30" t="str" cm="1">
        <f t="array" ref="BL419">IFERROR(_xlfn.IFS(Data_Power_app[[#This Row],[LEANLINE PLAN]]="","",Data_Power_app[[#This Row],[LEANLINE (REALTIME)]]="","",SEARCH(RIGHT(Data_Power_app[[#This Row],[LEANLINE (REALTIME)]],1),Data_Power_app[[#This Row],[LEANLINE PLAN]],1)&gt;0,"True"),"False")</f>
        <v/>
      </c>
    </row>
    <row r="420" spans="1:64" x14ac:dyDescent="0.25">
      <c r="A420" s="33"/>
      <c r="B420" s="30"/>
      <c r="C420" s="30"/>
      <c r="D420" s="30"/>
      <c r="E420" s="30"/>
      <c r="F420" s="30"/>
      <c r="G420" s="30"/>
      <c r="H420" s="4"/>
      <c r="I420" s="30"/>
      <c r="J420" s="4"/>
      <c r="K420" s="4"/>
      <c r="L420" s="4"/>
      <c r="M420" s="4"/>
      <c r="N420" s="4"/>
      <c r="O420" s="4"/>
      <c r="P420" s="4"/>
      <c r="Q420" s="4"/>
      <c r="R420" s="4"/>
      <c r="S420" s="4"/>
      <c r="T420" s="4"/>
      <c r="U420" s="4"/>
      <c r="V420" s="4"/>
      <c r="W420" s="4"/>
      <c r="X420" s="4"/>
      <c r="Y420" s="4"/>
      <c r="Z420" s="4"/>
      <c r="AA420" s="4"/>
      <c r="AB420" s="4"/>
      <c r="AC420" s="4"/>
      <c r="AD420" s="4"/>
      <c r="AE420" s="4"/>
      <c r="AF420" s="4"/>
      <c r="AG420" s="30"/>
      <c r="AH420" s="30"/>
      <c r="AI420" s="30"/>
      <c r="AJ420" s="30"/>
      <c r="AK420" s="30"/>
      <c r="AL420" s="30"/>
      <c r="AM420" s="30"/>
      <c r="AN420" s="30"/>
      <c r="AO420" s="30"/>
      <c r="AP420" s="30"/>
      <c r="AQ420" s="30"/>
      <c r="AR420" s="30"/>
      <c r="AS420" s="30"/>
      <c r="AT420" s="30"/>
      <c r="AU420" s="30"/>
      <c r="AV420" s="30"/>
      <c r="AW420" s="30"/>
      <c r="AX420" s="30"/>
      <c r="AY420" s="30"/>
      <c r="AZ420" s="3"/>
      <c r="BA420" s="30"/>
      <c r="BB420" s="30"/>
      <c r="BC420" s="30"/>
      <c r="BD420" s="30"/>
      <c r="BE420" s="30"/>
      <c r="BF420" s="30" t="str">
        <f>IFERROR(VLOOKUP(Data_Power_app[[#This Row],[PRO ODER]],'Result'!H:J,3,0),"")</f>
        <v/>
      </c>
      <c r="BG420" s="11" t="str">
        <f>IFERROR(VLOOKUP(Data_Power_app[[#This Row],[PRO ODER]]&amp;"LAM",'Real Time'!A:E,4,0),"")</f>
        <v/>
      </c>
      <c r="BH4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0" s="30" t="str">
        <f>IFERROR(VLOOKUP(Data_Power_app[[#This Row],[PRO ODER]],'Xuất-Delay-SLT'!B:C,2,0),"")</f>
        <v/>
      </c>
      <c r="BJ420" s="30" t="str">
        <f>IFERROR(VLOOKUP(Data_Power_app[[#This Row],[PRO ODER]],'Plan Lean DC'!A:C,3,0),"")</f>
        <v/>
      </c>
      <c r="BK420" s="30" t="str">
        <f>IFERROR(VLOOKUP(Data_Power_app[[#This Row],[PRO ODER]]&amp;"LEAN_IN",'Real Time'!A:D,4,0),"")</f>
        <v/>
      </c>
      <c r="BL420" s="30" t="str" cm="1">
        <f t="array" ref="BL420">IFERROR(_xlfn.IFS(Data_Power_app[[#This Row],[LEANLINE PLAN]]="","",Data_Power_app[[#This Row],[LEANLINE (REALTIME)]]="","",SEARCH(RIGHT(Data_Power_app[[#This Row],[LEANLINE (REALTIME)]],1),Data_Power_app[[#This Row],[LEANLINE PLAN]],1)&gt;0,"True"),"False")</f>
        <v/>
      </c>
    </row>
    <row r="421" spans="1:64" x14ac:dyDescent="0.25">
      <c r="A421" s="33"/>
      <c r="B421" s="30"/>
      <c r="C421" s="30"/>
      <c r="D421" s="30"/>
      <c r="E421" s="30"/>
      <c r="F421" s="30"/>
      <c r="G421" s="30"/>
      <c r="H421" s="4"/>
      <c r="I421" s="30"/>
      <c r="J421" s="4"/>
      <c r="K421" s="4"/>
      <c r="L421" s="4"/>
      <c r="M421" s="4"/>
      <c r="N421" s="4"/>
      <c r="O421" s="4"/>
      <c r="P421" s="4"/>
      <c r="Q421" s="4"/>
      <c r="R421" s="4"/>
      <c r="S421" s="4"/>
      <c r="T421" s="4"/>
      <c r="U421" s="4"/>
      <c r="V421" s="4"/>
      <c r="W421" s="4"/>
      <c r="X421" s="4"/>
      <c r="Y421" s="4"/>
      <c r="Z421" s="4"/>
      <c r="AA421" s="4"/>
      <c r="AB421" s="4"/>
      <c r="AC421" s="4"/>
      <c r="AD421" s="4"/>
      <c r="AE421" s="4"/>
      <c r="AF421" s="4"/>
      <c r="AG421" s="30"/>
      <c r="AH421" s="30"/>
      <c r="AI421" s="30"/>
      <c r="AJ421" s="30"/>
      <c r="AK421" s="30"/>
      <c r="AL421" s="30"/>
      <c r="AM421" s="30"/>
      <c r="AN421" s="30"/>
      <c r="AO421" s="30"/>
      <c r="AP421" s="30"/>
      <c r="AQ421" s="30"/>
      <c r="AR421" s="30"/>
      <c r="AS421" s="30"/>
      <c r="AT421" s="30"/>
      <c r="AU421" s="30"/>
      <c r="AV421" s="30"/>
      <c r="AW421" s="30"/>
      <c r="AX421" s="30"/>
      <c r="AY421" s="30"/>
      <c r="AZ421" s="3"/>
      <c r="BA421" s="30"/>
      <c r="BB421" s="30"/>
      <c r="BC421" s="30"/>
      <c r="BD421" s="30"/>
      <c r="BE421" s="30"/>
      <c r="BF421" s="30" t="str">
        <f>IFERROR(VLOOKUP(Data_Power_app[[#This Row],[PRO ODER]],'Result'!H:J,3,0),"")</f>
        <v/>
      </c>
      <c r="BG421" s="11" t="str">
        <f>IFERROR(VLOOKUP(Data_Power_app[[#This Row],[PRO ODER]]&amp;"LAM",'Real Time'!A:E,4,0),"")</f>
        <v/>
      </c>
      <c r="BH4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1" s="30" t="str">
        <f>IFERROR(VLOOKUP(Data_Power_app[[#This Row],[PRO ODER]],'Xuất-Delay-SLT'!B:C,2,0),"")</f>
        <v/>
      </c>
      <c r="BJ421" s="30" t="str">
        <f>IFERROR(VLOOKUP(Data_Power_app[[#This Row],[PRO ODER]],'Plan Lean DC'!A:C,3,0),"")</f>
        <v/>
      </c>
      <c r="BK421" s="30" t="str">
        <f>IFERROR(VLOOKUP(Data_Power_app[[#This Row],[PRO ODER]]&amp;"LEAN_IN",'Real Time'!A:D,4,0),"")</f>
        <v/>
      </c>
      <c r="BL421" s="30" t="str" cm="1">
        <f t="array" ref="BL421">IFERROR(_xlfn.IFS(Data_Power_app[[#This Row],[LEANLINE PLAN]]="","",Data_Power_app[[#This Row],[LEANLINE (REALTIME)]]="","",SEARCH(RIGHT(Data_Power_app[[#This Row],[LEANLINE (REALTIME)]],1),Data_Power_app[[#This Row],[LEANLINE PLAN]],1)&gt;0,"True"),"False")</f>
        <v/>
      </c>
    </row>
    <row r="422" spans="1:64" x14ac:dyDescent="0.25">
      <c r="A422" s="33"/>
      <c r="B422" s="30"/>
      <c r="C422" s="30"/>
      <c r="D422" s="30"/>
      <c r="E422" s="30"/>
      <c r="F422" s="30"/>
      <c r="G422" s="30"/>
      <c r="H422" s="4"/>
      <c r="I422" s="30"/>
      <c r="J422" s="4"/>
      <c r="K422" s="4"/>
      <c r="L422" s="4"/>
      <c r="M422" s="4"/>
      <c r="N422" s="4"/>
      <c r="O422" s="4"/>
      <c r="P422" s="4"/>
      <c r="Q422" s="4"/>
      <c r="R422" s="4"/>
      <c r="S422" s="4"/>
      <c r="T422" s="4"/>
      <c r="U422" s="4"/>
      <c r="V422" s="4"/>
      <c r="W422" s="4"/>
      <c r="X422" s="4"/>
      <c r="Y422" s="4"/>
      <c r="Z422" s="4"/>
      <c r="AA422" s="4"/>
      <c r="AB422" s="4"/>
      <c r="AC422" s="4"/>
      <c r="AD422" s="4"/>
      <c r="AE422" s="4"/>
      <c r="AF422" s="4"/>
      <c r="AG422" s="30"/>
      <c r="AH422" s="30"/>
      <c r="AI422" s="30"/>
      <c r="AJ422" s="30"/>
      <c r="AK422" s="30"/>
      <c r="AL422" s="30"/>
      <c r="AM422" s="30"/>
      <c r="AN422" s="30"/>
      <c r="AO422" s="30"/>
      <c r="AP422" s="30"/>
      <c r="AQ422" s="30"/>
      <c r="AR422" s="30"/>
      <c r="AS422" s="30"/>
      <c r="AT422" s="30"/>
      <c r="AU422" s="30"/>
      <c r="AV422" s="30"/>
      <c r="AW422" s="30"/>
      <c r="AX422" s="30"/>
      <c r="AY422" s="30"/>
      <c r="AZ422" s="3"/>
      <c r="BA422" s="30"/>
      <c r="BB422" s="30"/>
      <c r="BC422" s="30"/>
      <c r="BD422" s="30"/>
      <c r="BE422" s="30"/>
      <c r="BF422" s="30" t="str">
        <f>IFERROR(VLOOKUP(Data_Power_app[[#This Row],[PRO ODER]],'Result'!H:J,3,0),"")</f>
        <v/>
      </c>
      <c r="BG422" s="11" t="str">
        <f>IFERROR(VLOOKUP(Data_Power_app[[#This Row],[PRO ODER]]&amp;"LAM",'Real Time'!A:E,4,0),"")</f>
        <v/>
      </c>
      <c r="BH4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2" s="30" t="str">
        <f>IFERROR(VLOOKUP(Data_Power_app[[#This Row],[PRO ODER]],'Xuất-Delay-SLT'!B:C,2,0),"")</f>
        <v/>
      </c>
      <c r="BJ422" s="30" t="str">
        <f>IFERROR(VLOOKUP(Data_Power_app[[#This Row],[PRO ODER]],'Plan Lean DC'!A:C,3,0),"")</f>
        <v/>
      </c>
      <c r="BK422" s="30" t="str">
        <f>IFERROR(VLOOKUP(Data_Power_app[[#This Row],[PRO ODER]]&amp;"LEAN_IN",'Real Time'!A:D,4,0),"")</f>
        <v/>
      </c>
      <c r="BL422" s="30" t="str" cm="1">
        <f t="array" ref="BL422">IFERROR(_xlfn.IFS(Data_Power_app[[#This Row],[LEANLINE PLAN]]="","",Data_Power_app[[#This Row],[LEANLINE (REALTIME)]]="","",SEARCH(RIGHT(Data_Power_app[[#This Row],[LEANLINE (REALTIME)]],1),Data_Power_app[[#This Row],[LEANLINE PLAN]],1)&gt;0,"True"),"False")</f>
        <v/>
      </c>
    </row>
    <row r="423" spans="1:64" x14ac:dyDescent="0.25">
      <c r="A423" s="33"/>
      <c r="B423" s="30"/>
      <c r="C423" s="30"/>
      <c r="D423" s="30"/>
      <c r="E423" s="30"/>
      <c r="F423" s="30"/>
      <c r="G423" s="30"/>
      <c r="H423" s="4"/>
      <c r="I423" s="30"/>
      <c r="J423" s="4"/>
      <c r="K423" s="4"/>
      <c r="L423" s="4"/>
      <c r="M423" s="4"/>
      <c r="N423" s="4"/>
      <c r="O423" s="4"/>
      <c r="P423" s="4"/>
      <c r="Q423" s="4"/>
      <c r="R423" s="4"/>
      <c r="S423" s="4"/>
      <c r="T423" s="4"/>
      <c r="U423" s="4"/>
      <c r="V423" s="4"/>
      <c r="W423" s="4"/>
      <c r="X423" s="4"/>
      <c r="Y423" s="4"/>
      <c r="Z423" s="4"/>
      <c r="AA423" s="4"/>
      <c r="AB423" s="4"/>
      <c r="AC423" s="4"/>
      <c r="AD423" s="4"/>
      <c r="AE423" s="4"/>
      <c r="AF423" s="4"/>
      <c r="AG423" s="30"/>
      <c r="AH423" s="30"/>
      <c r="AI423" s="30"/>
      <c r="AJ423" s="30"/>
      <c r="AK423" s="30"/>
      <c r="AL423" s="30"/>
      <c r="AM423" s="30"/>
      <c r="AN423" s="30"/>
      <c r="AO423" s="30"/>
      <c r="AP423" s="30"/>
      <c r="AQ423" s="30"/>
      <c r="AR423" s="30"/>
      <c r="AS423" s="30"/>
      <c r="AT423" s="30"/>
      <c r="AU423" s="30"/>
      <c r="AV423" s="30"/>
      <c r="AW423" s="30"/>
      <c r="AX423" s="30"/>
      <c r="AY423" s="30"/>
      <c r="AZ423" s="3"/>
      <c r="BA423" s="30"/>
      <c r="BB423" s="30"/>
      <c r="BC423" s="30"/>
      <c r="BD423" s="30"/>
      <c r="BE423" s="30"/>
      <c r="BF423" s="30" t="str">
        <f>IFERROR(VLOOKUP(Data_Power_app[[#This Row],[PRO ODER]],'Result'!H:J,3,0),"")</f>
        <v/>
      </c>
      <c r="BG423" s="11" t="str">
        <f>IFERROR(VLOOKUP(Data_Power_app[[#This Row],[PRO ODER]]&amp;"LAM",'Real Time'!A:E,4,0),"")</f>
        <v/>
      </c>
      <c r="BH4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3" s="30" t="str">
        <f>IFERROR(VLOOKUP(Data_Power_app[[#This Row],[PRO ODER]],'Xuất-Delay-SLT'!B:C,2,0),"")</f>
        <v/>
      </c>
      <c r="BJ423" s="30" t="str">
        <f>IFERROR(VLOOKUP(Data_Power_app[[#This Row],[PRO ODER]],'Plan Lean DC'!A:C,3,0),"")</f>
        <v/>
      </c>
      <c r="BK423" s="30" t="str">
        <f>IFERROR(VLOOKUP(Data_Power_app[[#This Row],[PRO ODER]]&amp;"LEAN_IN",'Real Time'!A:D,4,0),"")</f>
        <v/>
      </c>
      <c r="BL423" s="30" t="str" cm="1">
        <f t="array" ref="BL423">IFERROR(_xlfn.IFS(Data_Power_app[[#This Row],[LEANLINE PLAN]]="","",Data_Power_app[[#This Row],[LEANLINE (REALTIME)]]="","",SEARCH(RIGHT(Data_Power_app[[#This Row],[LEANLINE (REALTIME)]],1),Data_Power_app[[#This Row],[LEANLINE PLAN]],1)&gt;0,"True"),"False")</f>
        <v/>
      </c>
    </row>
    <row r="424" spans="1:64" x14ac:dyDescent="0.25">
      <c r="A424" s="33"/>
      <c r="B424" s="30"/>
      <c r="C424" s="30"/>
      <c r="D424" s="30"/>
      <c r="E424" s="30"/>
      <c r="F424" s="30"/>
      <c r="G424" s="30"/>
      <c r="H424" s="4"/>
      <c r="I424" s="30"/>
      <c r="J424" s="4"/>
      <c r="K424" s="4"/>
      <c r="L424" s="4"/>
      <c r="M424" s="4"/>
      <c r="N424" s="4"/>
      <c r="O424" s="4"/>
      <c r="P424" s="4"/>
      <c r="Q424" s="4"/>
      <c r="R424" s="4"/>
      <c r="S424" s="4"/>
      <c r="T424" s="4"/>
      <c r="U424" s="4"/>
      <c r="V424" s="4"/>
      <c r="W424" s="4"/>
      <c r="X424" s="4"/>
      <c r="Y424" s="4"/>
      <c r="Z424" s="4"/>
      <c r="AA424" s="4"/>
      <c r="AB424" s="4"/>
      <c r="AC424" s="4"/>
      <c r="AD424" s="4"/>
      <c r="AE424" s="4"/>
      <c r="AF424" s="4"/>
      <c r="AG424" s="30"/>
      <c r="AH424" s="30"/>
      <c r="AI424" s="30"/>
      <c r="AJ424" s="30"/>
      <c r="AK424" s="30"/>
      <c r="AL424" s="30"/>
      <c r="AM424" s="30"/>
      <c r="AN424" s="30"/>
      <c r="AO424" s="30"/>
      <c r="AP424" s="30"/>
      <c r="AQ424" s="30"/>
      <c r="AR424" s="30"/>
      <c r="AS424" s="30"/>
      <c r="AT424" s="30"/>
      <c r="AU424" s="30"/>
      <c r="AV424" s="30"/>
      <c r="AW424" s="30"/>
      <c r="AX424" s="30"/>
      <c r="AY424" s="30"/>
      <c r="AZ424" s="3"/>
      <c r="BA424" s="30"/>
      <c r="BB424" s="30"/>
      <c r="BC424" s="30"/>
      <c r="BD424" s="30"/>
      <c r="BE424" s="30"/>
      <c r="BF424" s="30" t="str">
        <f>IFERROR(VLOOKUP(Data_Power_app[[#This Row],[PRO ODER]],'Result'!H:J,3,0),"")</f>
        <v/>
      </c>
      <c r="BG424" s="11" t="str">
        <f>IFERROR(VLOOKUP(Data_Power_app[[#This Row],[PRO ODER]]&amp;"LAM",'Real Time'!A:E,4,0),"")</f>
        <v/>
      </c>
      <c r="BH4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4" s="30" t="str">
        <f>IFERROR(VLOOKUP(Data_Power_app[[#This Row],[PRO ODER]],'Xuất-Delay-SLT'!B:C,2,0),"")</f>
        <v/>
      </c>
      <c r="BJ424" s="30" t="str">
        <f>IFERROR(VLOOKUP(Data_Power_app[[#This Row],[PRO ODER]],'Plan Lean DC'!A:C,3,0),"")</f>
        <v/>
      </c>
      <c r="BK424" s="30" t="str">
        <f>IFERROR(VLOOKUP(Data_Power_app[[#This Row],[PRO ODER]]&amp;"LEAN_IN",'Real Time'!A:D,4,0),"")</f>
        <v/>
      </c>
      <c r="BL424" s="30" t="str" cm="1">
        <f t="array" ref="BL424">IFERROR(_xlfn.IFS(Data_Power_app[[#This Row],[LEANLINE PLAN]]="","",Data_Power_app[[#This Row],[LEANLINE (REALTIME)]]="","",SEARCH(RIGHT(Data_Power_app[[#This Row],[LEANLINE (REALTIME)]],1),Data_Power_app[[#This Row],[LEANLINE PLAN]],1)&gt;0,"True"),"False")</f>
        <v/>
      </c>
    </row>
    <row r="425" spans="1:64" x14ac:dyDescent="0.25">
      <c r="A425" s="33"/>
      <c r="B425" s="30"/>
      <c r="C425" s="30"/>
      <c r="D425" s="30"/>
      <c r="E425" s="30"/>
      <c r="F425" s="30"/>
      <c r="G425" s="30"/>
      <c r="H425" s="4"/>
      <c r="I425" s="30"/>
      <c r="J425" s="4"/>
      <c r="K425" s="4"/>
      <c r="L425" s="4"/>
      <c r="M425" s="4"/>
      <c r="N425" s="4"/>
      <c r="O425" s="4"/>
      <c r="P425" s="4"/>
      <c r="Q425" s="4"/>
      <c r="R425" s="4"/>
      <c r="S425" s="4"/>
      <c r="T425" s="4"/>
      <c r="U425" s="4"/>
      <c r="V425" s="4"/>
      <c r="W425" s="4"/>
      <c r="X425" s="4"/>
      <c r="Y425" s="4"/>
      <c r="Z425" s="4"/>
      <c r="AA425" s="4"/>
      <c r="AB425" s="4"/>
      <c r="AC425" s="4"/>
      <c r="AD425" s="4"/>
      <c r="AE425" s="4"/>
      <c r="AF425" s="4"/>
      <c r="AG425" s="30"/>
      <c r="AH425" s="30"/>
      <c r="AI425" s="30"/>
      <c r="AJ425" s="30"/>
      <c r="AK425" s="30"/>
      <c r="AL425" s="30"/>
      <c r="AM425" s="30"/>
      <c r="AN425" s="30"/>
      <c r="AO425" s="30"/>
      <c r="AP425" s="30"/>
      <c r="AQ425" s="30"/>
      <c r="AR425" s="30"/>
      <c r="AS425" s="30"/>
      <c r="AT425" s="30"/>
      <c r="AU425" s="30"/>
      <c r="AV425" s="30"/>
      <c r="AW425" s="30"/>
      <c r="AX425" s="30"/>
      <c r="AY425" s="30"/>
      <c r="AZ425" s="3"/>
      <c r="BA425" s="30"/>
      <c r="BB425" s="30"/>
      <c r="BC425" s="30"/>
      <c r="BD425" s="30"/>
      <c r="BE425" s="30"/>
      <c r="BF425" s="30" t="str">
        <f>IFERROR(VLOOKUP(Data_Power_app[[#This Row],[PRO ODER]],'Result'!H:J,3,0),"")</f>
        <v/>
      </c>
      <c r="BG425" s="11" t="str">
        <f>IFERROR(VLOOKUP(Data_Power_app[[#This Row],[PRO ODER]]&amp;"LAM",'Real Time'!A:E,4,0),"")</f>
        <v/>
      </c>
      <c r="BH4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5" s="30" t="str">
        <f>IFERROR(VLOOKUP(Data_Power_app[[#This Row],[PRO ODER]],'Xuất-Delay-SLT'!B:C,2,0),"")</f>
        <v/>
      </c>
      <c r="BJ425" s="30" t="str">
        <f>IFERROR(VLOOKUP(Data_Power_app[[#This Row],[PRO ODER]],'Plan Lean DC'!A:C,3,0),"")</f>
        <v/>
      </c>
      <c r="BK425" s="30" t="str">
        <f>IFERROR(VLOOKUP(Data_Power_app[[#This Row],[PRO ODER]]&amp;"LEAN_IN",'Real Time'!A:D,4,0),"")</f>
        <v/>
      </c>
      <c r="BL425" s="30" t="str" cm="1">
        <f t="array" ref="BL425">IFERROR(_xlfn.IFS(Data_Power_app[[#This Row],[LEANLINE PLAN]]="","",Data_Power_app[[#This Row],[LEANLINE (REALTIME)]]="","",SEARCH(RIGHT(Data_Power_app[[#This Row],[LEANLINE (REALTIME)]],1),Data_Power_app[[#This Row],[LEANLINE PLAN]],1)&gt;0,"True"),"False")</f>
        <v/>
      </c>
    </row>
    <row r="426" spans="1:64" x14ac:dyDescent="0.25">
      <c r="A426" s="33"/>
      <c r="B426" s="30"/>
      <c r="C426" s="30"/>
      <c r="D426" s="30"/>
      <c r="E426" s="30"/>
      <c r="F426" s="30"/>
      <c r="G426" s="30"/>
      <c r="H426" s="4"/>
      <c r="I426" s="30"/>
      <c r="J426" s="4"/>
      <c r="K426" s="4"/>
      <c r="L426" s="4"/>
      <c r="M426" s="4"/>
      <c r="N426" s="4"/>
      <c r="O426" s="4"/>
      <c r="P426" s="4"/>
      <c r="Q426" s="4"/>
      <c r="R426" s="4"/>
      <c r="S426" s="4"/>
      <c r="T426" s="4"/>
      <c r="U426" s="4"/>
      <c r="V426" s="4"/>
      <c r="W426" s="4"/>
      <c r="X426" s="4"/>
      <c r="Y426" s="4"/>
      <c r="Z426" s="4"/>
      <c r="AA426" s="4"/>
      <c r="AB426" s="4"/>
      <c r="AC426" s="4"/>
      <c r="AD426" s="4"/>
      <c r="AE426" s="4"/>
      <c r="AF426" s="4"/>
      <c r="AG426" s="30"/>
      <c r="AH426" s="30"/>
      <c r="AI426" s="30"/>
      <c r="AJ426" s="30"/>
      <c r="AK426" s="30"/>
      <c r="AL426" s="30"/>
      <c r="AM426" s="30"/>
      <c r="AN426" s="30"/>
      <c r="AO426" s="30"/>
      <c r="AP426" s="30"/>
      <c r="AQ426" s="30"/>
      <c r="AR426" s="30"/>
      <c r="AS426" s="30"/>
      <c r="AT426" s="30"/>
      <c r="AU426" s="30"/>
      <c r="AV426" s="30"/>
      <c r="AW426" s="30"/>
      <c r="AX426" s="30"/>
      <c r="AY426" s="30"/>
      <c r="AZ426" s="3"/>
      <c r="BA426" s="30"/>
      <c r="BB426" s="30"/>
      <c r="BC426" s="30"/>
      <c r="BD426" s="30"/>
      <c r="BE426" s="30"/>
      <c r="BF426" s="30" t="str">
        <f>IFERROR(VLOOKUP(Data_Power_app[[#This Row],[PRO ODER]],'Result'!H:J,3,0),"")</f>
        <v/>
      </c>
      <c r="BG426" s="11" t="str">
        <f>IFERROR(VLOOKUP(Data_Power_app[[#This Row],[PRO ODER]]&amp;"LAM",'Real Time'!A:E,4,0),"")</f>
        <v/>
      </c>
      <c r="BH4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6" s="30" t="str">
        <f>IFERROR(VLOOKUP(Data_Power_app[[#This Row],[PRO ODER]],'Xuất-Delay-SLT'!B:C,2,0),"")</f>
        <v/>
      </c>
      <c r="BJ426" s="30" t="str">
        <f>IFERROR(VLOOKUP(Data_Power_app[[#This Row],[PRO ODER]],'Plan Lean DC'!A:C,3,0),"")</f>
        <v/>
      </c>
      <c r="BK426" s="30" t="str">
        <f>IFERROR(VLOOKUP(Data_Power_app[[#This Row],[PRO ODER]]&amp;"LEAN_IN",'Real Time'!A:D,4,0),"")</f>
        <v/>
      </c>
      <c r="BL426" s="30" t="str" cm="1">
        <f t="array" ref="BL426">IFERROR(_xlfn.IFS(Data_Power_app[[#This Row],[LEANLINE PLAN]]="","",Data_Power_app[[#This Row],[LEANLINE (REALTIME)]]="","",SEARCH(RIGHT(Data_Power_app[[#This Row],[LEANLINE (REALTIME)]],1),Data_Power_app[[#This Row],[LEANLINE PLAN]],1)&gt;0,"True"),"False")</f>
        <v/>
      </c>
    </row>
    <row r="427" spans="1:64" x14ac:dyDescent="0.25">
      <c r="A427" s="33"/>
      <c r="B427" s="30"/>
      <c r="C427" s="30"/>
      <c r="D427" s="30"/>
      <c r="E427" s="30"/>
      <c r="F427" s="30"/>
      <c r="G427" s="30"/>
      <c r="H427" s="4"/>
      <c r="I427" s="30"/>
      <c r="J427" s="4"/>
      <c r="K427" s="4"/>
      <c r="L427" s="4"/>
      <c r="M427" s="4"/>
      <c r="N427" s="4"/>
      <c r="O427" s="4"/>
      <c r="P427" s="4"/>
      <c r="Q427" s="4"/>
      <c r="R427" s="4"/>
      <c r="S427" s="4"/>
      <c r="T427" s="4"/>
      <c r="U427" s="4"/>
      <c r="V427" s="4"/>
      <c r="W427" s="4"/>
      <c r="X427" s="4"/>
      <c r="Y427" s="4"/>
      <c r="Z427" s="4"/>
      <c r="AA427" s="4"/>
      <c r="AB427" s="4"/>
      <c r="AC427" s="4"/>
      <c r="AD427" s="4"/>
      <c r="AE427" s="4"/>
      <c r="AF427" s="4"/>
      <c r="AG427" s="30"/>
      <c r="AH427" s="30"/>
      <c r="AI427" s="30"/>
      <c r="AJ427" s="30"/>
      <c r="AK427" s="30"/>
      <c r="AL427" s="30"/>
      <c r="AM427" s="30"/>
      <c r="AN427" s="30"/>
      <c r="AO427" s="30"/>
      <c r="AP427" s="30"/>
      <c r="AQ427" s="30"/>
      <c r="AR427" s="30"/>
      <c r="AS427" s="30"/>
      <c r="AT427" s="30"/>
      <c r="AU427" s="30"/>
      <c r="AV427" s="30"/>
      <c r="AW427" s="30"/>
      <c r="AX427" s="30"/>
      <c r="AY427" s="30"/>
      <c r="AZ427" s="3"/>
      <c r="BA427" s="30"/>
      <c r="BB427" s="30"/>
      <c r="BC427" s="30"/>
      <c r="BD427" s="30"/>
      <c r="BE427" s="30"/>
      <c r="BF427" s="30" t="str">
        <f>IFERROR(VLOOKUP(Data_Power_app[[#This Row],[PRO ODER]],'Result'!H:J,3,0),"")</f>
        <v/>
      </c>
      <c r="BG427" s="11" t="str">
        <f>IFERROR(VLOOKUP(Data_Power_app[[#This Row],[PRO ODER]]&amp;"LAM",'Real Time'!A:E,4,0),"")</f>
        <v/>
      </c>
      <c r="BH4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7" s="30" t="str">
        <f>IFERROR(VLOOKUP(Data_Power_app[[#This Row],[PRO ODER]],'Xuất-Delay-SLT'!B:C,2,0),"")</f>
        <v/>
      </c>
      <c r="BJ427" s="30" t="str">
        <f>IFERROR(VLOOKUP(Data_Power_app[[#This Row],[PRO ODER]],'Plan Lean DC'!A:C,3,0),"")</f>
        <v/>
      </c>
      <c r="BK427" s="30" t="str">
        <f>IFERROR(VLOOKUP(Data_Power_app[[#This Row],[PRO ODER]]&amp;"LEAN_IN",'Real Time'!A:D,4,0),"")</f>
        <v/>
      </c>
      <c r="BL427" s="30" t="str" cm="1">
        <f t="array" ref="BL427">IFERROR(_xlfn.IFS(Data_Power_app[[#This Row],[LEANLINE PLAN]]="","",Data_Power_app[[#This Row],[LEANLINE (REALTIME)]]="","",SEARCH(RIGHT(Data_Power_app[[#This Row],[LEANLINE (REALTIME)]],1),Data_Power_app[[#This Row],[LEANLINE PLAN]],1)&gt;0,"True"),"False")</f>
        <v/>
      </c>
    </row>
    <row r="428" spans="1:64" x14ac:dyDescent="0.25">
      <c r="A428" s="33"/>
      <c r="B428" s="30"/>
      <c r="C428" s="30"/>
      <c r="D428" s="30"/>
      <c r="E428" s="30"/>
      <c r="F428" s="30"/>
      <c r="G428" s="30"/>
      <c r="H428" s="4"/>
      <c r="I428" s="30"/>
      <c r="J428" s="4"/>
      <c r="K428" s="4"/>
      <c r="L428" s="4"/>
      <c r="M428" s="4"/>
      <c r="N428" s="4"/>
      <c r="O428" s="4"/>
      <c r="P428" s="4"/>
      <c r="Q428" s="4"/>
      <c r="R428" s="4"/>
      <c r="S428" s="4"/>
      <c r="T428" s="4"/>
      <c r="U428" s="4"/>
      <c r="V428" s="4"/>
      <c r="W428" s="4"/>
      <c r="X428" s="4"/>
      <c r="Y428" s="4"/>
      <c r="Z428" s="4"/>
      <c r="AA428" s="4"/>
      <c r="AB428" s="4"/>
      <c r="AC428" s="4"/>
      <c r="AD428" s="4"/>
      <c r="AE428" s="4"/>
      <c r="AF428" s="4"/>
      <c r="AG428" s="30"/>
      <c r="AH428" s="30"/>
      <c r="AI428" s="30"/>
      <c r="AJ428" s="30"/>
      <c r="AK428" s="30"/>
      <c r="AL428" s="30"/>
      <c r="AM428" s="30"/>
      <c r="AN428" s="30"/>
      <c r="AO428" s="30"/>
      <c r="AP428" s="30"/>
      <c r="AQ428" s="30"/>
      <c r="AR428" s="30"/>
      <c r="AS428" s="30"/>
      <c r="AT428" s="30"/>
      <c r="AU428" s="30"/>
      <c r="AV428" s="30"/>
      <c r="AW428" s="30"/>
      <c r="AX428" s="30"/>
      <c r="AY428" s="30"/>
      <c r="AZ428" s="3"/>
      <c r="BA428" s="30"/>
      <c r="BB428" s="30"/>
      <c r="BC428" s="30"/>
      <c r="BD428" s="30"/>
      <c r="BE428" s="30"/>
      <c r="BF428" s="30" t="str">
        <f>IFERROR(VLOOKUP(Data_Power_app[[#This Row],[PRO ODER]],'Result'!H:J,3,0),"")</f>
        <v/>
      </c>
      <c r="BG428" s="11" t="str">
        <f>IFERROR(VLOOKUP(Data_Power_app[[#This Row],[PRO ODER]]&amp;"LAM",'Real Time'!A:E,4,0),"")</f>
        <v/>
      </c>
      <c r="BH4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8" s="30" t="str">
        <f>IFERROR(VLOOKUP(Data_Power_app[[#This Row],[PRO ODER]],'Xuất-Delay-SLT'!B:C,2,0),"")</f>
        <v/>
      </c>
      <c r="BJ428" s="30" t="str">
        <f>IFERROR(VLOOKUP(Data_Power_app[[#This Row],[PRO ODER]],'Plan Lean DC'!A:C,3,0),"")</f>
        <v/>
      </c>
      <c r="BK428" s="30" t="str">
        <f>IFERROR(VLOOKUP(Data_Power_app[[#This Row],[PRO ODER]]&amp;"LEAN_IN",'Real Time'!A:D,4,0),"")</f>
        <v/>
      </c>
      <c r="BL428" s="30" t="str" cm="1">
        <f t="array" ref="BL428">IFERROR(_xlfn.IFS(Data_Power_app[[#This Row],[LEANLINE PLAN]]="","",Data_Power_app[[#This Row],[LEANLINE (REALTIME)]]="","",SEARCH(RIGHT(Data_Power_app[[#This Row],[LEANLINE (REALTIME)]],1),Data_Power_app[[#This Row],[LEANLINE PLAN]],1)&gt;0,"True"),"False")</f>
        <v/>
      </c>
    </row>
    <row r="429" spans="1:64" x14ac:dyDescent="0.25">
      <c r="A429" s="33"/>
      <c r="B429" s="30"/>
      <c r="C429" s="30"/>
      <c r="D429" s="30"/>
      <c r="E429" s="30"/>
      <c r="F429" s="30"/>
      <c r="G429" s="30"/>
      <c r="H429" s="4"/>
      <c r="I429" s="30"/>
      <c r="J429" s="4"/>
      <c r="K429" s="4"/>
      <c r="L429" s="4"/>
      <c r="M429" s="4"/>
      <c r="N429" s="4"/>
      <c r="O429" s="4"/>
      <c r="P429" s="4"/>
      <c r="Q429" s="4"/>
      <c r="R429" s="4"/>
      <c r="S429" s="4"/>
      <c r="T429" s="4"/>
      <c r="U429" s="4"/>
      <c r="V429" s="4"/>
      <c r="W429" s="4"/>
      <c r="X429" s="4"/>
      <c r="Y429" s="4"/>
      <c r="Z429" s="4"/>
      <c r="AA429" s="4"/>
      <c r="AB429" s="4"/>
      <c r="AC429" s="4"/>
      <c r="AD429" s="4"/>
      <c r="AE429" s="4"/>
      <c r="AF429" s="4"/>
      <c r="AG429" s="30"/>
      <c r="AH429" s="30"/>
      <c r="AI429" s="30"/>
      <c r="AJ429" s="30"/>
      <c r="AK429" s="30"/>
      <c r="AL429" s="30"/>
      <c r="AM429" s="30"/>
      <c r="AN429" s="30"/>
      <c r="AO429" s="30"/>
      <c r="AP429" s="30"/>
      <c r="AQ429" s="30"/>
      <c r="AR429" s="30"/>
      <c r="AS429" s="30"/>
      <c r="AT429" s="30"/>
      <c r="AU429" s="30"/>
      <c r="AV429" s="30"/>
      <c r="AW429" s="30"/>
      <c r="AX429" s="30"/>
      <c r="AY429" s="30"/>
      <c r="AZ429" s="3"/>
      <c r="BA429" s="30"/>
      <c r="BB429" s="30"/>
      <c r="BC429" s="30"/>
      <c r="BD429" s="30"/>
      <c r="BE429" s="30"/>
      <c r="BF429" s="30" t="str">
        <f>IFERROR(VLOOKUP(Data_Power_app[[#This Row],[PRO ODER]],'Result'!H:J,3,0),"")</f>
        <v/>
      </c>
      <c r="BG429" s="11" t="str">
        <f>IFERROR(VLOOKUP(Data_Power_app[[#This Row],[PRO ODER]]&amp;"LAM",'Real Time'!A:E,4,0),"")</f>
        <v/>
      </c>
      <c r="BH4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9" s="30" t="str">
        <f>IFERROR(VLOOKUP(Data_Power_app[[#This Row],[PRO ODER]],'Xuất-Delay-SLT'!B:C,2,0),"")</f>
        <v/>
      </c>
      <c r="BJ429" s="30" t="str">
        <f>IFERROR(VLOOKUP(Data_Power_app[[#This Row],[PRO ODER]],'Plan Lean DC'!A:C,3,0),"")</f>
        <v/>
      </c>
      <c r="BK429" s="30" t="str">
        <f>IFERROR(VLOOKUP(Data_Power_app[[#This Row],[PRO ODER]]&amp;"LEAN_IN",'Real Time'!A:D,4,0),"")</f>
        <v/>
      </c>
      <c r="BL429" s="30" t="str" cm="1">
        <f t="array" ref="BL429">IFERROR(_xlfn.IFS(Data_Power_app[[#This Row],[LEANLINE PLAN]]="","",Data_Power_app[[#This Row],[LEANLINE (REALTIME)]]="","",SEARCH(RIGHT(Data_Power_app[[#This Row],[LEANLINE (REALTIME)]],1),Data_Power_app[[#This Row],[LEANLINE PLAN]],1)&gt;0,"True"),"False")</f>
        <v/>
      </c>
    </row>
    <row r="430" spans="1:64" x14ac:dyDescent="0.25">
      <c r="A430" s="33"/>
      <c r="B430" s="30"/>
      <c r="C430" s="30"/>
      <c r="D430" s="30"/>
      <c r="E430" s="30"/>
      <c r="F430" s="30"/>
      <c r="G430" s="30"/>
      <c r="H430" s="4"/>
      <c r="I430" s="30"/>
      <c r="J430" s="4"/>
      <c r="K430" s="4"/>
      <c r="L430" s="4"/>
      <c r="M430" s="4"/>
      <c r="N430" s="4"/>
      <c r="O430" s="4"/>
      <c r="P430" s="4"/>
      <c r="Q430" s="4"/>
      <c r="R430" s="4"/>
      <c r="S430" s="4"/>
      <c r="T430" s="4"/>
      <c r="U430" s="4"/>
      <c r="V430" s="4"/>
      <c r="W430" s="4"/>
      <c r="X430" s="4"/>
      <c r="Y430" s="4"/>
      <c r="Z430" s="4"/>
      <c r="AA430" s="4"/>
      <c r="AB430" s="4"/>
      <c r="AC430" s="4"/>
      <c r="AD430" s="4"/>
      <c r="AE430" s="4"/>
      <c r="AF430" s="4"/>
      <c r="AG430" s="30"/>
      <c r="AH430" s="30"/>
      <c r="AI430" s="30"/>
      <c r="AJ430" s="30"/>
      <c r="AK430" s="30"/>
      <c r="AL430" s="30"/>
      <c r="AM430" s="30"/>
      <c r="AN430" s="30"/>
      <c r="AO430" s="30"/>
      <c r="AP430" s="30"/>
      <c r="AQ430" s="30"/>
      <c r="AR430" s="30"/>
      <c r="AS430" s="30"/>
      <c r="AT430" s="30"/>
      <c r="AU430" s="30"/>
      <c r="AV430" s="30"/>
      <c r="AW430" s="30"/>
      <c r="AX430" s="30"/>
      <c r="AY430" s="30"/>
      <c r="AZ430" s="3"/>
      <c r="BA430" s="30"/>
      <c r="BB430" s="30"/>
      <c r="BC430" s="30"/>
      <c r="BD430" s="30"/>
      <c r="BE430" s="30"/>
      <c r="BF430" s="30" t="str">
        <f>IFERROR(VLOOKUP(Data_Power_app[[#This Row],[PRO ODER]],'Result'!H:J,3,0),"")</f>
        <v/>
      </c>
      <c r="BG430" s="11" t="str">
        <f>IFERROR(VLOOKUP(Data_Power_app[[#This Row],[PRO ODER]]&amp;"LAM",'Real Time'!A:E,4,0),"")</f>
        <v/>
      </c>
      <c r="BH4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0" s="30" t="str">
        <f>IFERROR(VLOOKUP(Data_Power_app[[#This Row],[PRO ODER]],'Xuất-Delay-SLT'!B:C,2,0),"")</f>
        <v/>
      </c>
      <c r="BJ430" s="30" t="str">
        <f>IFERROR(VLOOKUP(Data_Power_app[[#This Row],[PRO ODER]],'Plan Lean DC'!A:C,3,0),"")</f>
        <v/>
      </c>
      <c r="BK430" s="30" t="str">
        <f>IFERROR(VLOOKUP(Data_Power_app[[#This Row],[PRO ODER]]&amp;"LEAN_IN",'Real Time'!A:D,4,0),"")</f>
        <v/>
      </c>
      <c r="BL430" s="30" t="str" cm="1">
        <f t="array" ref="BL430">IFERROR(_xlfn.IFS(Data_Power_app[[#This Row],[LEANLINE PLAN]]="","",Data_Power_app[[#This Row],[LEANLINE (REALTIME)]]="","",SEARCH(RIGHT(Data_Power_app[[#This Row],[LEANLINE (REALTIME)]],1),Data_Power_app[[#This Row],[LEANLINE PLAN]],1)&gt;0,"True"),"False")</f>
        <v/>
      </c>
    </row>
    <row r="431" spans="1:64" x14ac:dyDescent="0.25">
      <c r="A431" s="33"/>
      <c r="B431" s="30"/>
      <c r="C431" s="30"/>
      <c r="D431" s="30"/>
      <c r="E431" s="30"/>
      <c r="F431" s="30"/>
      <c r="G431" s="30"/>
      <c r="H431" s="4"/>
      <c r="I431" s="30"/>
      <c r="J431" s="4"/>
      <c r="K431" s="4"/>
      <c r="L431" s="4"/>
      <c r="M431" s="4"/>
      <c r="N431" s="4"/>
      <c r="O431" s="4"/>
      <c r="P431" s="4"/>
      <c r="Q431" s="4"/>
      <c r="R431" s="4"/>
      <c r="S431" s="4"/>
      <c r="T431" s="4"/>
      <c r="U431" s="4"/>
      <c r="V431" s="4"/>
      <c r="W431" s="4"/>
      <c r="X431" s="4"/>
      <c r="Y431" s="4"/>
      <c r="Z431" s="4"/>
      <c r="AA431" s="4"/>
      <c r="AB431" s="4"/>
      <c r="AC431" s="4"/>
      <c r="AD431" s="4"/>
      <c r="AE431" s="4"/>
      <c r="AF431" s="4"/>
      <c r="AG431" s="30"/>
      <c r="AH431" s="30"/>
      <c r="AI431" s="30"/>
      <c r="AJ431" s="30"/>
      <c r="AK431" s="30"/>
      <c r="AL431" s="30"/>
      <c r="AM431" s="30"/>
      <c r="AN431" s="30"/>
      <c r="AO431" s="30"/>
      <c r="AP431" s="30"/>
      <c r="AQ431" s="30"/>
      <c r="AR431" s="30"/>
      <c r="AS431" s="30"/>
      <c r="AT431" s="30"/>
      <c r="AU431" s="30"/>
      <c r="AV431" s="30"/>
      <c r="AW431" s="30"/>
      <c r="AX431" s="30"/>
      <c r="AY431" s="30"/>
      <c r="AZ431" s="3"/>
      <c r="BA431" s="30"/>
      <c r="BB431" s="30"/>
      <c r="BC431" s="30"/>
      <c r="BD431" s="30"/>
      <c r="BE431" s="30"/>
      <c r="BF431" s="30" t="str">
        <f>IFERROR(VLOOKUP(Data_Power_app[[#This Row],[PRO ODER]],'Result'!H:J,3,0),"")</f>
        <v/>
      </c>
      <c r="BG431" s="11" t="str">
        <f>IFERROR(VLOOKUP(Data_Power_app[[#This Row],[PRO ODER]]&amp;"LAM",'Real Time'!A:E,4,0),"")</f>
        <v/>
      </c>
      <c r="BH4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1" s="30" t="str">
        <f>IFERROR(VLOOKUP(Data_Power_app[[#This Row],[PRO ODER]],'Xuất-Delay-SLT'!B:C,2,0),"")</f>
        <v/>
      </c>
      <c r="BJ431" s="30" t="str">
        <f>IFERROR(VLOOKUP(Data_Power_app[[#This Row],[PRO ODER]],'Plan Lean DC'!A:C,3,0),"")</f>
        <v/>
      </c>
      <c r="BK431" s="30" t="str">
        <f>IFERROR(VLOOKUP(Data_Power_app[[#This Row],[PRO ODER]]&amp;"LEAN_IN",'Real Time'!A:D,4,0),"")</f>
        <v/>
      </c>
      <c r="BL431" s="30" t="str" cm="1">
        <f t="array" ref="BL431">IFERROR(_xlfn.IFS(Data_Power_app[[#This Row],[LEANLINE PLAN]]="","",Data_Power_app[[#This Row],[LEANLINE (REALTIME)]]="","",SEARCH(RIGHT(Data_Power_app[[#This Row],[LEANLINE (REALTIME)]],1),Data_Power_app[[#This Row],[LEANLINE PLAN]],1)&gt;0,"True"),"False")</f>
        <v/>
      </c>
    </row>
    <row r="432" spans="1:64" x14ac:dyDescent="0.25">
      <c r="A432" s="33"/>
      <c r="B432" s="30"/>
      <c r="C432" s="30"/>
      <c r="D432" s="30"/>
      <c r="E432" s="30"/>
      <c r="F432" s="30"/>
      <c r="G432" s="30"/>
      <c r="H432" s="4"/>
      <c r="I432" s="30"/>
      <c r="J432" s="4"/>
      <c r="K432" s="4"/>
      <c r="L432" s="4"/>
      <c r="M432" s="4"/>
      <c r="N432" s="4"/>
      <c r="O432" s="4"/>
      <c r="P432" s="4"/>
      <c r="Q432" s="4"/>
      <c r="R432" s="4"/>
      <c r="S432" s="4"/>
      <c r="T432" s="4"/>
      <c r="U432" s="4"/>
      <c r="V432" s="4"/>
      <c r="W432" s="4"/>
      <c r="X432" s="4"/>
      <c r="Y432" s="4"/>
      <c r="Z432" s="4"/>
      <c r="AA432" s="4"/>
      <c r="AB432" s="4"/>
      <c r="AC432" s="4"/>
      <c r="AD432" s="4"/>
      <c r="AE432" s="4"/>
      <c r="AF432" s="4"/>
      <c r="AG432" s="30"/>
      <c r="AH432" s="30"/>
      <c r="AI432" s="30"/>
      <c r="AJ432" s="30"/>
      <c r="AK432" s="30"/>
      <c r="AL432" s="30"/>
      <c r="AM432" s="30"/>
      <c r="AN432" s="30"/>
      <c r="AO432" s="30"/>
      <c r="AP432" s="30"/>
      <c r="AQ432" s="30"/>
      <c r="AR432" s="30"/>
      <c r="AS432" s="30"/>
      <c r="AT432" s="30"/>
      <c r="AU432" s="30"/>
      <c r="AV432" s="30"/>
      <c r="AW432" s="30"/>
      <c r="AX432" s="30"/>
      <c r="AY432" s="30"/>
      <c r="AZ432" s="3"/>
      <c r="BA432" s="30"/>
      <c r="BB432" s="30"/>
      <c r="BC432" s="30"/>
      <c r="BD432" s="30"/>
      <c r="BE432" s="30"/>
      <c r="BF432" s="30" t="str">
        <f>IFERROR(VLOOKUP(Data_Power_app[[#This Row],[PRO ODER]],'Result'!H:J,3,0),"")</f>
        <v/>
      </c>
      <c r="BG432" s="11" t="str">
        <f>IFERROR(VLOOKUP(Data_Power_app[[#This Row],[PRO ODER]]&amp;"LAM",'Real Time'!A:E,4,0),"")</f>
        <v/>
      </c>
      <c r="BH4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2" s="30" t="str">
        <f>IFERROR(VLOOKUP(Data_Power_app[[#This Row],[PRO ODER]],'Xuất-Delay-SLT'!B:C,2,0),"")</f>
        <v/>
      </c>
      <c r="BJ432" s="30" t="str">
        <f>IFERROR(VLOOKUP(Data_Power_app[[#This Row],[PRO ODER]],'Plan Lean DC'!A:C,3,0),"")</f>
        <v/>
      </c>
      <c r="BK432" s="30" t="str">
        <f>IFERROR(VLOOKUP(Data_Power_app[[#This Row],[PRO ODER]]&amp;"LEAN_IN",'Real Time'!A:D,4,0),"")</f>
        <v/>
      </c>
      <c r="BL432" s="30" t="str" cm="1">
        <f t="array" ref="BL432">IFERROR(_xlfn.IFS(Data_Power_app[[#This Row],[LEANLINE PLAN]]="","",Data_Power_app[[#This Row],[LEANLINE (REALTIME)]]="","",SEARCH(RIGHT(Data_Power_app[[#This Row],[LEANLINE (REALTIME)]],1),Data_Power_app[[#This Row],[LEANLINE PLAN]],1)&gt;0,"True"),"False")</f>
        <v/>
      </c>
    </row>
    <row r="433" spans="1:64" x14ac:dyDescent="0.25">
      <c r="A433" s="33"/>
      <c r="B433" s="30"/>
      <c r="C433" s="30"/>
      <c r="D433" s="30"/>
      <c r="E433" s="30"/>
      <c r="F433" s="30"/>
      <c r="G433" s="30"/>
      <c r="H433" s="4"/>
      <c r="I433" s="30"/>
      <c r="J433" s="4"/>
      <c r="K433" s="4"/>
      <c r="L433" s="4"/>
      <c r="M433" s="4"/>
      <c r="N433" s="4"/>
      <c r="O433" s="4"/>
      <c r="P433" s="4"/>
      <c r="Q433" s="4"/>
      <c r="R433" s="4"/>
      <c r="S433" s="4"/>
      <c r="T433" s="4"/>
      <c r="U433" s="4"/>
      <c r="V433" s="4"/>
      <c r="W433" s="4"/>
      <c r="X433" s="4"/>
      <c r="Y433" s="4"/>
      <c r="Z433" s="4"/>
      <c r="AA433" s="4"/>
      <c r="AB433" s="4"/>
      <c r="AC433" s="4"/>
      <c r="AD433" s="4"/>
      <c r="AE433" s="4"/>
      <c r="AF433" s="4"/>
      <c r="AG433" s="30"/>
      <c r="AH433" s="30"/>
      <c r="AI433" s="30"/>
      <c r="AJ433" s="30"/>
      <c r="AK433" s="30"/>
      <c r="AL433" s="30"/>
      <c r="AM433" s="30"/>
      <c r="AN433" s="30"/>
      <c r="AO433" s="30"/>
      <c r="AP433" s="30"/>
      <c r="AQ433" s="30"/>
      <c r="AR433" s="30"/>
      <c r="AS433" s="30"/>
      <c r="AT433" s="30"/>
      <c r="AU433" s="30"/>
      <c r="AV433" s="30"/>
      <c r="AW433" s="30"/>
      <c r="AX433" s="30"/>
      <c r="AY433" s="30"/>
      <c r="AZ433" s="3"/>
      <c r="BA433" s="30"/>
      <c r="BB433" s="30"/>
      <c r="BC433" s="30"/>
      <c r="BD433" s="30"/>
      <c r="BE433" s="30"/>
      <c r="BF433" s="30" t="str">
        <f>IFERROR(VLOOKUP(Data_Power_app[[#This Row],[PRO ODER]],'Result'!H:J,3,0),"")</f>
        <v/>
      </c>
      <c r="BG433" s="11" t="str">
        <f>IFERROR(VLOOKUP(Data_Power_app[[#This Row],[PRO ODER]]&amp;"LAM",'Real Time'!A:E,4,0),"")</f>
        <v/>
      </c>
      <c r="BH4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3" s="30" t="str">
        <f>IFERROR(VLOOKUP(Data_Power_app[[#This Row],[PRO ODER]],'Xuất-Delay-SLT'!B:C,2,0),"")</f>
        <v/>
      </c>
      <c r="BJ433" s="30" t="str">
        <f>IFERROR(VLOOKUP(Data_Power_app[[#This Row],[PRO ODER]],'Plan Lean DC'!A:C,3,0),"")</f>
        <v/>
      </c>
      <c r="BK433" s="30" t="str">
        <f>IFERROR(VLOOKUP(Data_Power_app[[#This Row],[PRO ODER]]&amp;"LEAN_IN",'Real Time'!A:D,4,0),"")</f>
        <v/>
      </c>
      <c r="BL433" s="30" t="str" cm="1">
        <f t="array" ref="BL433">IFERROR(_xlfn.IFS(Data_Power_app[[#This Row],[LEANLINE PLAN]]="","",Data_Power_app[[#This Row],[LEANLINE (REALTIME)]]="","",SEARCH(RIGHT(Data_Power_app[[#This Row],[LEANLINE (REALTIME)]],1),Data_Power_app[[#This Row],[LEANLINE PLAN]],1)&gt;0,"True"),"False")</f>
        <v/>
      </c>
    </row>
    <row r="434" spans="1:64" x14ac:dyDescent="0.25">
      <c r="A434" s="33"/>
      <c r="B434" s="30"/>
      <c r="C434" s="30"/>
      <c r="D434" s="30"/>
      <c r="E434" s="30"/>
      <c r="F434" s="30"/>
      <c r="G434" s="30"/>
      <c r="H434" s="4"/>
      <c r="I434" s="30"/>
      <c r="J434" s="4"/>
      <c r="K434" s="4"/>
      <c r="L434" s="4"/>
      <c r="M434" s="4"/>
      <c r="N434" s="4"/>
      <c r="O434" s="4"/>
      <c r="P434" s="4"/>
      <c r="Q434" s="4"/>
      <c r="R434" s="4"/>
      <c r="S434" s="4"/>
      <c r="T434" s="4"/>
      <c r="U434" s="4"/>
      <c r="V434" s="4"/>
      <c r="W434" s="4"/>
      <c r="X434" s="4"/>
      <c r="Y434" s="4"/>
      <c r="Z434" s="4"/>
      <c r="AA434" s="4"/>
      <c r="AB434" s="4"/>
      <c r="AC434" s="4"/>
      <c r="AD434" s="4"/>
      <c r="AE434" s="4"/>
      <c r="AF434" s="4"/>
      <c r="AG434" s="30"/>
      <c r="AH434" s="30"/>
      <c r="AI434" s="30"/>
      <c r="AJ434" s="30"/>
      <c r="AK434" s="30"/>
      <c r="AL434" s="30"/>
      <c r="AM434" s="30"/>
      <c r="AN434" s="30"/>
      <c r="AO434" s="30"/>
      <c r="AP434" s="30"/>
      <c r="AQ434" s="30"/>
      <c r="AR434" s="30"/>
      <c r="AS434" s="30"/>
      <c r="AT434" s="30"/>
      <c r="AU434" s="30"/>
      <c r="AV434" s="30"/>
      <c r="AW434" s="30"/>
      <c r="AX434" s="30"/>
      <c r="AY434" s="30"/>
      <c r="AZ434" s="3"/>
      <c r="BA434" s="30"/>
      <c r="BB434" s="30"/>
      <c r="BC434" s="30"/>
      <c r="BD434" s="30"/>
      <c r="BE434" s="30"/>
      <c r="BF434" s="30" t="str">
        <f>IFERROR(VLOOKUP(Data_Power_app[[#This Row],[PRO ODER]],'Result'!H:J,3,0),"")</f>
        <v/>
      </c>
      <c r="BG434" s="11" t="str">
        <f>IFERROR(VLOOKUP(Data_Power_app[[#This Row],[PRO ODER]]&amp;"LAM",'Real Time'!A:E,4,0),"")</f>
        <v/>
      </c>
      <c r="BH4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4" s="30" t="str">
        <f>IFERROR(VLOOKUP(Data_Power_app[[#This Row],[PRO ODER]],'Xuất-Delay-SLT'!B:C,2,0),"")</f>
        <v/>
      </c>
      <c r="BJ434" s="30" t="str">
        <f>IFERROR(VLOOKUP(Data_Power_app[[#This Row],[PRO ODER]],'Plan Lean DC'!A:C,3,0),"")</f>
        <v/>
      </c>
      <c r="BK434" s="30" t="str">
        <f>IFERROR(VLOOKUP(Data_Power_app[[#This Row],[PRO ODER]]&amp;"LEAN_IN",'Real Time'!A:D,4,0),"")</f>
        <v/>
      </c>
      <c r="BL434" s="30" t="str" cm="1">
        <f t="array" ref="BL434">IFERROR(_xlfn.IFS(Data_Power_app[[#This Row],[LEANLINE PLAN]]="","",Data_Power_app[[#This Row],[LEANLINE (REALTIME)]]="","",SEARCH(RIGHT(Data_Power_app[[#This Row],[LEANLINE (REALTIME)]],1),Data_Power_app[[#This Row],[LEANLINE PLAN]],1)&gt;0,"True"),"False")</f>
        <v/>
      </c>
    </row>
    <row r="435" spans="1:64" x14ac:dyDescent="0.25">
      <c r="A435" s="33"/>
      <c r="B435" s="30"/>
      <c r="C435" s="30"/>
      <c r="D435" s="30"/>
      <c r="E435" s="30"/>
      <c r="F435" s="30"/>
      <c r="G435" s="30"/>
      <c r="H435" s="4"/>
      <c r="I435" s="30"/>
      <c r="J435" s="4"/>
      <c r="K435" s="4"/>
      <c r="L435" s="4"/>
      <c r="M435" s="4"/>
      <c r="N435" s="4"/>
      <c r="O435" s="4"/>
      <c r="P435" s="4"/>
      <c r="Q435" s="4"/>
      <c r="R435" s="4"/>
      <c r="S435" s="4"/>
      <c r="T435" s="4"/>
      <c r="U435" s="4"/>
      <c r="V435" s="4"/>
      <c r="W435" s="4"/>
      <c r="X435" s="4"/>
      <c r="Y435" s="4"/>
      <c r="Z435" s="4"/>
      <c r="AA435" s="4"/>
      <c r="AB435" s="4"/>
      <c r="AC435" s="4"/>
      <c r="AD435" s="4"/>
      <c r="AE435" s="4"/>
      <c r="AF435" s="4"/>
      <c r="AG435" s="30"/>
      <c r="AH435" s="30"/>
      <c r="AI435" s="30"/>
      <c r="AJ435" s="30"/>
      <c r="AK435" s="30"/>
      <c r="AL435" s="30"/>
      <c r="AM435" s="30"/>
      <c r="AN435" s="30"/>
      <c r="AO435" s="30"/>
      <c r="AP435" s="30"/>
      <c r="AQ435" s="30"/>
      <c r="AR435" s="30"/>
      <c r="AS435" s="30"/>
      <c r="AT435" s="30"/>
      <c r="AU435" s="30"/>
      <c r="AV435" s="30"/>
      <c r="AW435" s="30"/>
      <c r="AX435" s="30"/>
      <c r="AY435" s="30"/>
      <c r="AZ435" s="3"/>
      <c r="BA435" s="30"/>
      <c r="BB435" s="30"/>
      <c r="BC435" s="30"/>
      <c r="BD435" s="30"/>
      <c r="BE435" s="30"/>
      <c r="BF435" s="30" t="str">
        <f>IFERROR(VLOOKUP(Data_Power_app[[#This Row],[PRO ODER]],'Result'!H:J,3,0),"")</f>
        <v/>
      </c>
      <c r="BG435" s="11" t="str">
        <f>IFERROR(VLOOKUP(Data_Power_app[[#This Row],[PRO ODER]]&amp;"LAM",'Real Time'!A:E,4,0),"")</f>
        <v/>
      </c>
      <c r="BH4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5" s="30" t="str">
        <f>IFERROR(VLOOKUP(Data_Power_app[[#This Row],[PRO ODER]],'Xuất-Delay-SLT'!B:C,2,0),"")</f>
        <v/>
      </c>
      <c r="BJ435" s="30" t="str">
        <f>IFERROR(VLOOKUP(Data_Power_app[[#This Row],[PRO ODER]],'Plan Lean DC'!A:C,3,0),"")</f>
        <v/>
      </c>
      <c r="BK435" s="30" t="str">
        <f>IFERROR(VLOOKUP(Data_Power_app[[#This Row],[PRO ODER]]&amp;"LEAN_IN",'Real Time'!A:D,4,0),"")</f>
        <v/>
      </c>
      <c r="BL435" s="30" t="str" cm="1">
        <f t="array" ref="BL435">IFERROR(_xlfn.IFS(Data_Power_app[[#This Row],[LEANLINE PLAN]]="","",Data_Power_app[[#This Row],[LEANLINE (REALTIME)]]="","",SEARCH(RIGHT(Data_Power_app[[#This Row],[LEANLINE (REALTIME)]],1),Data_Power_app[[#This Row],[LEANLINE PLAN]],1)&gt;0,"True"),"False")</f>
        <v/>
      </c>
    </row>
    <row r="436" spans="1:64" x14ac:dyDescent="0.25">
      <c r="A436" s="33"/>
      <c r="B436" s="30"/>
      <c r="C436" s="30"/>
      <c r="D436" s="30"/>
      <c r="E436" s="30"/>
      <c r="F436" s="30"/>
      <c r="G436" s="30"/>
      <c r="H436" s="4"/>
      <c r="I436" s="30"/>
      <c r="J436" s="4"/>
      <c r="K436" s="4"/>
      <c r="L436" s="4"/>
      <c r="M436" s="4"/>
      <c r="N436" s="4"/>
      <c r="O436" s="4"/>
      <c r="P436" s="4"/>
      <c r="Q436" s="4"/>
      <c r="R436" s="4"/>
      <c r="S436" s="4"/>
      <c r="T436" s="4"/>
      <c r="U436" s="4"/>
      <c r="V436" s="4"/>
      <c r="W436" s="4"/>
      <c r="X436" s="4"/>
      <c r="Y436" s="4"/>
      <c r="Z436" s="4"/>
      <c r="AA436" s="4"/>
      <c r="AB436" s="4"/>
      <c r="AC436" s="4"/>
      <c r="AD436" s="4"/>
      <c r="AE436" s="4"/>
      <c r="AF436" s="4"/>
      <c r="AG436" s="30"/>
      <c r="AH436" s="30"/>
      <c r="AI436" s="30"/>
      <c r="AJ436" s="30"/>
      <c r="AK436" s="30"/>
      <c r="AL436" s="30"/>
      <c r="AM436" s="30"/>
      <c r="AN436" s="30"/>
      <c r="AO436" s="30"/>
      <c r="AP436" s="30"/>
      <c r="AQ436" s="30"/>
      <c r="AR436" s="30"/>
      <c r="AS436" s="30"/>
      <c r="AT436" s="30"/>
      <c r="AU436" s="30"/>
      <c r="AV436" s="30"/>
      <c r="AW436" s="30"/>
      <c r="AX436" s="30"/>
      <c r="AY436" s="30"/>
      <c r="AZ436" s="3"/>
      <c r="BA436" s="30"/>
      <c r="BB436" s="30"/>
      <c r="BC436" s="30"/>
      <c r="BD436" s="30"/>
      <c r="BE436" s="30"/>
      <c r="BF436" s="30" t="str">
        <f>IFERROR(VLOOKUP(Data_Power_app[[#This Row],[PRO ODER]],'Result'!H:J,3,0),"")</f>
        <v/>
      </c>
      <c r="BG436" s="11" t="str">
        <f>IFERROR(VLOOKUP(Data_Power_app[[#This Row],[PRO ODER]]&amp;"LAM",'Real Time'!A:E,4,0),"")</f>
        <v/>
      </c>
      <c r="BH4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6" s="30" t="str">
        <f>IFERROR(VLOOKUP(Data_Power_app[[#This Row],[PRO ODER]],'Xuất-Delay-SLT'!B:C,2,0),"")</f>
        <v/>
      </c>
      <c r="BJ436" s="30" t="str">
        <f>IFERROR(VLOOKUP(Data_Power_app[[#This Row],[PRO ODER]],'Plan Lean DC'!A:C,3,0),"")</f>
        <v/>
      </c>
      <c r="BK436" s="30" t="str">
        <f>IFERROR(VLOOKUP(Data_Power_app[[#This Row],[PRO ODER]]&amp;"LEAN_IN",'Real Time'!A:D,4,0),"")</f>
        <v/>
      </c>
      <c r="BL436" s="30" t="str" cm="1">
        <f t="array" ref="BL436">IFERROR(_xlfn.IFS(Data_Power_app[[#This Row],[LEANLINE PLAN]]="","",Data_Power_app[[#This Row],[LEANLINE (REALTIME)]]="","",SEARCH(RIGHT(Data_Power_app[[#This Row],[LEANLINE (REALTIME)]],1),Data_Power_app[[#This Row],[LEANLINE PLAN]],1)&gt;0,"True"),"False")</f>
        <v/>
      </c>
    </row>
    <row r="437" spans="1:64" x14ac:dyDescent="0.25">
      <c r="A437" s="33"/>
      <c r="B437" s="30"/>
      <c r="C437" s="30"/>
      <c r="D437" s="30"/>
      <c r="E437" s="30"/>
      <c r="F437" s="30"/>
      <c r="G437" s="30"/>
      <c r="H437" s="4"/>
      <c r="I437" s="30"/>
      <c r="J437" s="4"/>
      <c r="K437" s="4"/>
      <c r="L437" s="4"/>
      <c r="M437" s="4"/>
      <c r="N437" s="4"/>
      <c r="O437" s="4"/>
      <c r="P437" s="4"/>
      <c r="Q437" s="4"/>
      <c r="R437" s="4"/>
      <c r="S437" s="4"/>
      <c r="T437" s="4"/>
      <c r="U437" s="4"/>
      <c r="V437" s="4"/>
      <c r="W437" s="4"/>
      <c r="X437" s="4"/>
      <c r="Y437" s="4"/>
      <c r="Z437" s="4"/>
      <c r="AA437" s="4"/>
      <c r="AB437" s="4"/>
      <c r="AC437" s="4"/>
      <c r="AD437" s="4"/>
      <c r="AE437" s="4"/>
      <c r="AF437" s="4"/>
      <c r="AG437" s="30"/>
      <c r="AH437" s="30"/>
      <c r="AI437" s="30"/>
      <c r="AJ437" s="30"/>
      <c r="AK437" s="30"/>
      <c r="AL437" s="30"/>
      <c r="AM437" s="30"/>
      <c r="AN437" s="30"/>
      <c r="AO437" s="30"/>
      <c r="AP437" s="30"/>
      <c r="AQ437" s="30"/>
      <c r="AR437" s="30"/>
      <c r="AS437" s="30"/>
      <c r="AT437" s="30"/>
      <c r="AU437" s="30"/>
      <c r="AV437" s="30"/>
      <c r="AW437" s="30"/>
      <c r="AX437" s="30"/>
      <c r="AY437" s="30"/>
      <c r="AZ437" s="3"/>
      <c r="BA437" s="30"/>
      <c r="BB437" s="30"/>
      <c r="BC437" s="30"/>
      <c r="BD437" s="30"/>
      <c r="BE437" s="30"/>
      <c r="BF437" s="30" t="str">
        <f>IFERROR(VLOOKUP(Data_Power_app[[#This Row],[PRO ODER]],'Result'!H:J,3,0),"")</f>
        <v/>
      </c>
      <c r="BG437" s="11" t="str">
        <f>IFERROR(VLOOKUP(Data_Power_app[[#This Row],[PRO ODER]]&amp;"LAM",'Real Time'!A:E,4,0),"")</f>
        <v/>
      </c>
      <c r="BH4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7" s="30" t="str">
        <f>IFERROR(VLOOKUP(Data_Power_app[[#This Row],[PRO ODER]],'Xuất-Delay-SLT'!B:C,2,0),"")</f>
        <v/>
      </c>
      <c r="BJ437" s="30" t="str">
        <f>IFERROR(VLOOKUP(Data_Power_app[[#This Row],[PRO ODER]],'Plan Lean DC'!A:C,3,0),"")</f>
        <v/>
      </c>
      <c r="BK437" s="30" t="str">
        <f>IFERROR(VLOOKUP(Data_Power_app[[#This Row],[PRO ODER]]&amp;"LEAN_IN",'Real Time'!A:D,4,0),"")</f>
        <v/>
      </c>
      <c r="BL437" s="30" t="str" cm="1">
        <f t="array" ref="BL437">IFERROR(_xlfn.IFS(Data_Power_app[[#This Row],[LEANLINE PLAN]]="","",Data_Power_app[[#This Row],[LEANLINE (REALTIME)]]="","",SEARCH(RIGHT(Data_Power_app[[#This Row],[LEANLINE (REALTIME)]],1),Data_Power_app[[#This Row],[LEANLINE PLAN]],1)&gt;0,"True"),"False")</f>
        <v/>
      </c>
    </row>
    <row r="438" spans="1:64" x14ac:dyDescent="0.25">
      <c r="A438" s="33"/>
      <c r="B438" s="30"/>
      <c r="C438" s="30"/>
      <c r="D438" s="30"/>
      <c r="E438" s="30"/>
      <c r="F438" s="30"/>
      <c r="G438" s="30"/>
      <c r="H438" s="4"/>
      <c r="I438" s="30"/>
      <c r="J438" s="4"/>
      <c r="K438" s="4"/>
      <c r="L438" s="4"/>
      <c r="M438" s="4"/>
      <c r="N438" s="4"/>
      <c r="O438" s="4"/>
      <c r="P438" s="4"/>
      <c r="Q438" s="4"/>
      <c r="R438" s="4"/>
      <c r="S438" s="4"/>
      <c r="T438" s="4"/>
      <c r="U438" s="4"/>
      <c r="V438" s="4"/>
      <c r="W438" s="4"/>
      <c r="X438" s="4"/>
      <c r="Y438" s="4"/>
      <c r="Z438" s="4"/>
      <c r="AA438" s="4"/>
      <c r="AB438" s="4"/>
      <c r="AC438" s="4"/>
      <c r="AD438" s="4"/>
      <c r="AE438" s="4"/>
      <c r="AF438" s="4"/>
      <c r="AG438" s="30"/>
      <c r="AH438" s="30"/>
      <c r="AI438" s="30"/>
      <c r="AJ438" s="30"/>
      <c r="AK438" s="30"/>
      <c r="AL438" s="30"/>
      <c r="AM438" s="30"/>
      <c r="AN438" s="30"/>
      <c r="AO438" s="30"/>
      <c r="AP438" s="30"/>
      <c r="AQ438" s="30"/>
      <c r="AR438" s="30"/>
      <c r="AS438" s="30"/>
      <c r="AT438" s="30"/>
      <c r="AU438" s="30"/>
      <c r="AV438" s="30"/>
      <c r="AW438" s="30"/>
      <c r="AX438" s="30"/>
      <c r="AY438" s="30"/>
      <c r="AZ438" s="3"/>
      <c r="BA438" s="30"/>
      <c r="BB438" s="30"/>
      <c r="BC438" s="30"/>
      <c r="BD438" s="30"/>
      <c r="BE438" s="30"/>
      <c r="BF438" s="30" t="str">
        <f>IFERROR(VLOOKUP(Data_Power_app[[#This Row],[PRO ODER]],'Result'!H:J,3,0),"")</f>
        <v/>
      </c>
      <c r="BG438" s="11" t="str">
        <f>IFERROR(VLOOKUP(Data_Power_app[[#This Row],[PRO ODER]]&amp;"LAM",'Real Time'!A:E,4,0),"")</f>
        <v/>
      </c>
      <c r="BH4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8" s="30" t="str">
        <f>IFERROR(VLOOKUP(Data_Power_app[[#This Row],[PRO ODER]],'Xuất-Delay-SLT'!B:C,2,0),"")</f>
        <v/>
      </c>
      <c r="BJ438" s="30" t="str">
        <f>IFERROR(VLOOKUP(Data_Power_app[[#This Row],[PRO ODER]],'Plan Lean DC'!A:C,3,0),"")</f>
        <v/>
      </c>
      <c r="BK438" s="30" t="str">
        <f>IFERROR(VLOOKUP(Data_Power_app[[#This Row],[PRO ODER]]&amp;"LEAN_IN",'Real Time'!A:D,4,0),"")</f>
        <v/>
      </c>
      <c r="BL438" s="30" t="str" cm="1">
        <f t="array" ref="BL438">IFERROR(_xlfn.IFS(Data_Power_app[[#This Row],[LEANLINE PLAN]]="","",Data_Power_app[[#This Row],[LEANLINE (REALTIME)]]="","",SEARCH(RIGHT(Data_Power_app[[#This Row],[LEANLINE (REALTIME)]],1),Data_Power_app[[#This Row],[LEANLINE PLAN]],1)&gt;0,"True"),"False")</f>
        <v/>
      </c>
    </row>
    <row r="439" spans="1:64" x14ac:dyDescent="0.25">
      <c r="A439" s="33"/>
      <c r="B439" s="30"/>
      <c r="C439" s="30"/>
      <c r="D439" s="30"/>
      <c r="E439" s="30"/>
      <c r="F439" s="30"/>
      <c r="G439" s="30"/>
      <c r="H439" s="4"/>
      <c r="I439" s="30"/>
      <c r="J439" s="4"/>
      <c r="K439" s="4"/>
      <c r="L439" s="4"/>
      <c r="M439" s="4"/>
      <c r="N439" s="4"/>
      <c r="O439" s="4"/>
      <c r="P439" s="4"/>
      <c r="Q439" s="4"/>
      <c r="R439" s="4"/>
      <c r="S439" s="4"/>
      <c r="T439" s="4"/>
      <c r="U439" s="4"/>
      <c r="V439" s="4"/>
      <c r="W439" s="4"/>
      <c r="X439" s="4"/>
      <c r="Y439" s="4"/>
      <c r="Z439" s="4"/>
      <c r="AA439" s="4"/>
      <c r="AB439" s="4"/>
      <c r="AC439" s="4"/>
      <c r="AD439" s="4"/>
      <c r="AE439" s="4"/>
      <c r="AF439" s="4"/>
      <c r="AG439" s="30"/>
      <c r="AH439" s="30"/>
      <c r="AI439" s="30"/>
      <c r="AJ439" s="30"/>
      <c r="AK439" s="30"/>
      <c r="AL439" s="30"/>
      <c r="AM439" s="30"/>
      <c r="AN439" s="30"/>
      <c r="AO439" s="30"/>
      <c r="AP439" s="30"/>
      <c r="AQ439" s="30"/>
      <c r="AR439" s="30"/>
      <c r="AS439" s="30"/>
      <c r="AT439" s="30"/>
      <c r="AU439" s="30"/>
      <c r="AV439" s="30"/>
      <c r="AW439" s="30"/>
      <c r="AX439" s="30"/>
      <c r="AY439" s="30"/>
      <c r="AZ439" s="3"/>
      <c r="BA439" s="30"/>
      <c r="BB439" s="30"/>
      <c r="BC439" s="30"/>
      <c r="BD439" s="30"/>
      <c r="BE439" s="30"/>
      <c r="BF439" s="30" t="str">
        <f>IFERROR(VLOOKUP(Data_Power_app[[#This Row],[PRO ODER]],'Result'!H:J,3,0),"")</f>
        <v/>
      </c>
      <c r="BG439" s="11" t="str">
        <f>IFERROR(VLOOKUP(Data_Power_app[[#This Row],[PRO ODER]]&amp;"LAM",'Real Time'!A:E,4,0),"")</f>
        <v/>
      </c>
      <c r="BH4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9" s="30" t="str">
        <f>IFERROR(VLOOKUP(Data_Power_app[[#This Row],[PRO ODER]],'Xuất-Delay-SLT'!B:C,2,0),"")</f>
        <v/>
      </c>
      <c r="BJ439" s="30" t="str">
        <f>IFERROR(VLOOKUP(Data_Power_app[[#This Row],[PRO ODER]],'Plan Lean DC'!A:C,3,0),"")</f>
        <v/>
      </c>
      <c r="BK439" s="30" t="str">
        <f>IFERROR(VLOOKUP(Data_Power_app[[#This Row],[PRO ODER]]&amp;"LEAN_IN",'Real Time'!A:D,4,0),"")</f>
        <v/>
      </c>
      <c r="BL439" s="30" t="str" cm="1">
        <f t="array" ref="BL439">IFERROR(_xlfn.IFS(Data_Power_app[[#This Row],[LEANLINE PLAN]]="","",Data_Power_app[[#This Row],[LEANLINE (REALTIME)]]="","",SEARCH(RIGHT(Data_Power_app[[#This Row],[LEANLINE (REALTIME)]],1),Data_Power_app[[#This Row],[LEANLINE PLAN]],1)&gt;0,"True"),"False")</f>
        <v/>
      </c>
    </row>
    <row r="440" spans="1:64" x14ac:dyDescent="0.25">
      <c r="A440" s="33"/>
      <c r="B440" s="30"/>
      <c r="C440" s="30"/>
      <c r="D440" s="30"/>
      <c r="E440" s="30"/>
      <c r="F440" s="30"/>
      <c r="G440" s="30"/>
      <c r="H440" s="4"/>
      <c r="I440" s="30"/>
      <c r="J440" s="4"/>
      <c r="K440" s="4"/>
      <c r="L440" s="4"/>
      <c r="M440" s="4"/>
      <c r="N440" s="4"/>
      <c r="O440" s="4"/>
      <c r="P440" s="4"/>
      <c r="Q440" s="4"/>
      <c r="R440" s="4"/>
      <c r="S440" s="4"/>
      <c r="T440" s="4"/>
      <c r="U440" s="4"/>
      <c r="V440" s="4"/>
      <c r="W440" s="4"/>
      <c r="X440" s="4"/>
      <c r="Y440" s="4"/>
      <c r="Z440" s="4"/>
      <c r="AA440" s="4"/>
      <c r="AB440" s="4"/>
      <c r="AC440" s="4"/>
      <c r="AD440" s="4"/>
      <c r="AE440" s="4"/>
      <c r="AF440" s="4"/>
      <c r="AG440" s="30"/>
      <c r="AH440" s="30"/>
      <c r="AI440" s="30"/>
      <c r="AJ440" s="30"/>
      <c r="AK440" s="30"/>
      <c r="AL440" s="30"/>
      <c r="AM440" s="30"/>
      <c r="AN440" s="30"/>
      <c r="AO440" s="30"/>
      <c r="AP440" s="30"/>
      <c r="AQ440" s="30"/>
      <c r="AR440" s="30"/>
      <c r="AS440" s="30"/>
      <c r="AT440" s="30"/>
      <c r="AU440" s="30"/>
      <c r="AV440" s="30"/>
      <c r="AW440" s="30"/>
      <c r="AX440" s="30"/>
      <c r="AY440" s="30"/>
      <c r="AZ440" s="3"/>
      <c r="BA440" s="30"/>
      <c r="BB440" s="30"/>
      <c r="BC440" s="30"/>
      <c r="BD440" s="30"/>
      <c r="BE440" s="30"/>
      <c r="BF440" s="30" t="str">
        <f>IFERROR(VLOOKUP(Data_Power_app[[#This Row],[PRO ODER]],'Result'!H:J,3,0),"")</f>
        <v/>
      </c>
      <c r="BG440" s="11" t="str">
        <f>IFERROR(VLOOKUP(Data_Power_app[[#This Row],[PRO ODER]]&amp;"LAM",'Real Time'!A:E,4,0),"")</f>
        <v/>
      </c>
      <c r="BH4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0" s="30" t="str">
        <f>IFERROR(VLOOKUP(Data_Power_app[[#This Row],[PRO ODER]],'Xuất-Delay-SLT'!B:C,2,0),"")</f>
        <v/>
      </c>
      <c r="BJ440" s="30" t="str">
        <f>IFERROR(VLOOKUP(Data_Power_app[[#This Row],[PRO ODER]],'Plan Lean DC'!A:C,3,0),"")</f>
        <v/>
      </c>
      <c r="BK440" s="30" t="str">
        <f>IFERROR(VLOOKUP(Data_Power_app[[#This Row],[PRO ODER]]&amp;"LEAN_IN",'Real Time'!A:D,4,0),"")</f>
        <v/>
      </c>
      <c r="BL440" s="30" t="str" cm="1">
        <f t="array" ref="BL440">IFERROR(_xlfn.IFS(Data_Power_app[[#This Row],[LEANLINE PLAN]]="","",Data_Power_app[[#This Row],[LEANLINE (REALTIME)]]="","",SEARCH(RIGHT(Data_Power_app[[#This Row],[LEANLINE (REALTIME)]],1),Data_Power_app[[#This Row],[LEANLINE PLAN]],1)&gt;0,"True"),"False")</f>
        <v/>
      </c>
    </row>
    <row r="441" spans="1:64" x14ac:dyDescent="0.25">
      <c r="A441" s="33"/>
      <c r="B441" s="30"/>
      <c r="C441" s="30"/>
      <c r="D441" s="30"/>
      <c r="E441" s="30"/>
      <c r="F441" s="30"/>
      <c r="G441" s="30"/>
      <c r="H441" s="4"/>
      <c r="I441" s="30"/>
      <c r="J441" s="4"/>
      <c r="K441" s="4"/>
      <c r="L441" s="4"/>
      <c r="M441" s="4"/>
      <c r="N441" s="4"/>
      <c r="O441" s="4"/>
      <c r="P441" s="4"/>
      <c r="Q441" s="4"/>
      <c r="R441" s="4"/>
      <c r="S441" s="4"/>
      <c r="T441" s="4"/>
      <c r="U441" s="4"/>
      <c r="V441" s="4"/>
      <c r="W441" s="4"/>
      <c r="X441" s="4"/>
      <c r="Y441" s="4"/>
      <c r="Z441" s="4"/>
      <c r="AA441" s="4"/>
      <c r="AB441" s="4"/>
      <c r="AC441" s="4"/>
      <c r="AD441" s="4"/>
      <c r="AE441" s="4"/>
      <c r="AF441" s="4"/>
      <c r="AG441" s="30"/>
      <c r="AH441" s="30"/>
      <c r="AI441" s="30"/>
      <c r="AJ441" s="30"/>
      <c r="AK441" s="30"/>
      <c r="AL441" s="30"/>
      <c r="AM441" s="30"/>
      <c r="AN441" s="30"/>
      <c r="AO441" s="30"/>
      <c r="AP441" s="30"/>
      <c r="AQ441" s="30"/>
      <c r="AR441" s="30"/>
      <c r="AS441" s="30"/>
      <c r="AT441" s="30"/>
      <c r="AU441" s="30"/>
      <c r="AV441" s="30"/>
      <c r="AW441" s="30"/>
      <c r="AX441" s="30"/>
      <c r="AY441" s="30"/>
      <c r="AZ441" s="3"/>
      <c r="BA441" s="30"/>
      <c r="BB441" s="30"/>
      <c r="BC441" s="30"/>
      <c r="BD441" s="30"/>
      <c r="BE441" s="30"/>
      <c r="BF441" s="30" t="str">
        <f>IFERROR(VLOOKUP(Data_Power_app[[#This Row],[PRO ODER]],'Result'!H:J,3,0),"")</f>
        <v/>
      </c>
      <c r="BG441" s="11" t="str">
        <f>IFERROR(VLOOKUP(Data_Power_app[[#This Row],[PRO ODER]]&amp;"LAM",'Real Time'!A:E,4,0),"")</f>
        <v/>
      </c>
      <c r="BH4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1" s="30" t="str">
        <f>IFERROR(VLOOKUP(Data_Power_app[[#This Row],[PRO ODER]],'Xuất-Delay-SLT'!B:C,2,0),"")</f>
        <v/>
      </c>
      <c r="BJ441" s="30" t="str">
        <f>IFERROR(VLOOKUP(Data_Power_app[[#This Row],[PRO ODER]],'Plan Lean DC'!A:C,3,0),"")</f>
        <v/>
      </c>
      <c r="BK441" s="30" t="str">
        <f>IFERROR(VLOOKUP(Data_Power_app[[#This Row],[PRO ODER]]&amp;"LEAN_IN",'Real Time'!A:D,4,0),"")</f>
        <v/>
      </c>
      <c r="BL441" s="30" t="str" cm="1">
        <f t="array" ref="BL441">IFERROR(_xlfn.IFS(Data_Power_app[[#This Row],[LEANLINE PLAN]]="","",Data_Power_app[[#This Row],[LEANLINE (REALTIME)]]="","",SEARCH(RIGHT(Data_Power_app[[#This Row],[LEANLINE (REALTIME)]],1),Data_Power_app[[#This Row],[LEANLINE PLAN]],1)&gt;0,"True"),"False")</f>
        <v/>
      </c>
    </row>
    <row r="442" spans="1:64" x14ac:dyDescent="0.25">
      <c r="A442" s="33"/>
      <c r="B442" s="30"/>
      <c r="C442" s="30"/>
      <c r="D442" s="30"/>
      <c r="E442" s="30"/>
      <c r="F442" s="30"/>
      <c r="G442" s="30"/>
      <c r="H442" s="4"/>
      <c r="I442" s="30"/>
      <c r="J442" s="4"/>
      <c r="K442" s="4"/>
      <c r="L442" s="4"/>
      <c r="M442" s="4"/>
      <c r="N442" s="4"/>
      <c r="O442" s="4"/>
      <c r="P442" s="4"/>
      <c r="Q442" s="4"/>
      <c r="R442" s="4"/>
      <c r="S442" s="4"/>
      <c r="T442" s="4"/>
      <c r="U442" s="4"/>
      <c r="V442" s="4"/>
      <c r="W442" s="4"/>
      <c r="X442" s="4"/>
      <c r="Y442" s="4"/>
      <c r="Z442" s="4"/>
      <c r="AA442" s="4"/>
      <c r="AB442" s="4"/>
      <c r="AC442" s="4"/>
      <c r="AD442" s="4"/>
      <c r="AE442" s="4"/>
      <c r="AF442" s="4"/>
      <c r="AG442" s="30"/>
      <c r="AH442" s="30"/>
      <c r="AI442" s="30"/>
      <c r="AJ442" s="30"/>
      <c r="AK442" s="30"/>
      <c r="AL442" s="30"/>
      <c r="AM442" s="30"/>
      <c r="AN442" s="30"/>
      <c r="AO442" s="30"/>
      <c r="AP442" s="30"/>
      <c r="AQ442" s="30"/>
      <c r="AR442" s="30"/>
      <c r="AS442" s="30"/>
      <c r="AT442" s="30"/>
      <c r="AU442" s="30"/>
      <c r="AV442" s="30"/>
      <c r="AW442" s="30"/>
      <c r="AX442" s="30"/>
      <c r="AY442" s="30"/>
      <c r="AZ442" s="3"/>
      <c r="BA442" s="30"/>
      <c r="BB442" s="30"/>
      <c r="BC442" s="30"/>
      <c r="BD442" s="30"/>
      <c r="BE442" s="30"/>
      <c r="BF442" s="30" t="str">
        <f>IFERROR(VLOOKUP(Data_Power_app[[#This Row],[PRO ODER]],'Result'!H:J,3,0),"")</f>
        <v/>
      </c>
      <c r="BG442" s="11" t="str">
        <f>IFERROR(VLOOKUP(Data_Power_app[[#This Row],[PRO ODER]]&amp;"LAM",'Real Time'!A:E,4,0),"")</f>
        <v/>
      </c>
      <c r="BH4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2" s="30" t="str">
        <f>IFERROR(VLOOKUP(Data_Power_app[[#This Row],[PRO ODER]],'Xuất-Delay-SLT'!B:C,2,0),"")</f>
        <v/>
      </c>
      <c r="BJ442" s="30" t="str">
        <f>IFERROR(VLOOKUP(Data_Power_app[[#This Row],[PRO ODER]],'Plan Lean DC'!A:C,3,0),"")</f>
        <v/>
      </c>
      <c r="BK442" s="30" t="str">
        <f>IFERROR(VLOOKUP(Data_Power_app[[#This Row],[PRO ODER]]&amp;"LEAN_IN",'Real Time'!A:D,4,0),"")</f>
        <v/>
      </c>
      <c r="BL442" s="30" t="str" cm="1">
        <f t="array" ref="BL442">IFERROR(_xlfn.IFS(Data_Power_app[[#This Row],[LEANLINE PLAN]]="","",Data_Power_app[[#This Row],[LEANLINE (REALTIME)]]="","",SEARCH(RIGHT(Data_Power_app[[#This Row],[LEANLINE (REALTIME)]],1),Data_Power_app[[#This Row],[LEANLINE PLAN]],1)&gt;0,"True"),"False")</f>
        <v/>
      </c>
    </row>
    <row r="443" spans="1:64" x14ac:dyDescent="0.25">
      <c r="A443" s="33"/>
      <c r="B443" s="30"/>
      <c r="C443" s="30"/>
      <c r="D443" s="30"/>
      <c r="E443" s="30"/>
      <c r="F443" s="30"/>
      <c r="G443" s="30"/>
      <c r="H443" s="4"/>
      <c r="I443" s="30"/>
      <c r="J443" s="4"/>
      <c r="K443" s="4"/>
      <c r="L443" s="4"/>
      <c r="M443" s="4"/>
      <c r="N443" s="4"/>
      <c r="O443" s="4"/>
      <c r="P443" s="4"/>
      <c r="Q443" s="4"/>
      <c r="R443" s="4"/>
      <c r="S443" s="4"/>
      <c r="T443" s="4"/>
      <c r="U443" s="4"/>
      <c r="V443" s="4"/>
      <c r="W443" s="4"/>
      <c r="X443" s="4"/>
      <c r="Y443" s="4"/>
      <c r="Z443" s="4"/>
      <c r="AA443" s="4"/>
      <c r="AB443" s="4"/>
      <c r="AC443" s="4"/>
      <c r="AD443" s="4"/>
      <c r="AE443" s="4"/>
      <c r="AF443" s="4"/>
      <c r="AG443" s="30"/>
      <c r="AH443" s="30"/>
      <c r="AI443" s="30"/>
      <c r="AJ443" s="30"/>
      <c r="AK443" s="30"/>
      <c r="AL443" s="30"/>
      <c r="AM443" s="30"/>
      <c r="AN443" s="30"/>
      <c r="AO443" s="30"/>
      <c r="AP443" s="30"/>
      <c r="AQ443" s="30"/>
      <c r="AR443" s="30"/>
      <c r="AS443" s="30"/>
      <c r="AT443" s="30"/>
      <c r="AU443" s="30"/>
      <c r="AV443" s="30"/>
      <c r="AW443" s="30"/>
      <c r="AX443" s="30"/>
      <c r="AY443" s="30"/>
      <c r="AZ443" s="3"/>
      <c r="BA443" s="30"/>
      <c r="BB443" s="30"/>
      <c r="BC443" s="30"/>
      <c r="BD443" s="30"/>
      <c r="BE443" s="30"/>
      <c r="BF443" s="30" t="str">
        <f>IFERROR(VLOOKUP(Data_Power_app[[#This Row],[PRO ODER]],'Result'!H:J,3,0),"")</f>
        <v/>
      </c>
      <c r="BG443" s="11" t="str">
        <f>IFERROR(VLOOKUP(Data_Power_app[[#This Row],[PRO ODER]]&amp;"LAM",'Real Time'!A:E,4,0),"")</f>
        <v/>
      </c>
      <c r="BH4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3" s="30" t="str">
        <f>IFERROR(VLOOKUP(Data_Power_app[[#This Row],[PRO ODER]],'Xuất-Delay-SLT'!B:C,2,0),"")</f>
        <v/>
      </c>
      <c r="BJ443" s="30" t="str">
        <f>IFERROR(VLOOKUP(Data_Power_app[[#This Row],[PRO ODER]],'Plan Lean DC'!A:C,3,0),"")</f>
        <v/>
      </c>
      <c r="BK443" s="30" t="str">
        <f>IFERROR(VLOOKUP(Data_Power_app[[#This Row],[PRO ODER]]&amp;"LEAN_IN",'Real Time'!A:D,4,0),"")</f>
        <v/>
      </c>
      <c r="BL443" s="30" t="str" cm="1">
        <f t="array" ref="BL443">IFERROR(_xlfn.IFS(Data_Power_app[[#This Row],[LEANLINE PLAN]]="","",Data_Power_app[[#This Row],[LEANLINE (REALTIME)]]="","",SEARCH(RIGHT(Data_Power_app[[#This Row],[LEANLINE (REALTIME)]],1),Data_Power_app[[#This Row],[LEANLINE PLAN]],1)&gt;0,"True"),"False")</f>
        <v/>
      </c>
    </row>
    <row r="444" spans="1:64" x14ac:dyDescent="0.25">
      <c r="A444" s="33"/>
      <c r="B444" s="30"/>
      <c r="C444" s="30"/>
      <c r="D444" s="30"/>
      <c r="E444" s="30"/>
      <c r="F444" s="30"/>
      <c r="G444" s="30"/>
      <c r="H444" s="4"/>
      <c r="I444" s="30"/>
      <c r="J444" s="4"/>
      <c r="K444" s="4"/>
      <c r="L444" s="4"/>
      <c r="M444" s="4"/>
      <c r="N444" s="4"/>
      <c r="O444" s="4"/>
      <c r="P444" s="4"/>
      <c r="Q444" s="4"/>
      <c r="R444" s="4"/>
      <c r="S444" s="4"/>
      <c r="T444" s="4"/>
      <c r="U444" s="4"/>
      <c r="V444" s="4"/>
      <c r="W444" s="4"/>
      <c r="X444" s="4"/>
      <c r="Y444" s="4"/>
      <c r="Z444" s="4"/>
      <c r="AA444" s="4"/>
      <c r="AB444" s="4"/>
      <c r="AC444" s="4"/>
      <c r="AD444" s="4"/>
      <c r="AE444" s="4"/>
      <c r="AF444" s="4"/>
      <c r="AG444" s="30"/>
      <c r="AH444" s="30"/>
      <c r="AI444" s="30"/>
      <c r="AJ444" s="30"/>
      <c r="AK444" s="30"/>
      <c r="AL444" s="30"/>
      <c r="AM444" s="30"/>
      <c r="AN444" s="30"/>
      <c r="AO444" s="30"/>
      <c r="AP444" s="30"/>
      <c r="AQ444" s="30"/>
      <c r="AR444" s="30"/>
      <c r="AS444" s="30"/>
      <c r="AT444" s="30"/>
      <c r="AU444" s="30"/>
      <c r="AV444" s="30"/>
      <c r="AW444" s="30"/>
      <c r="AX444" s="30"/>
      <c r="AY444" s="30"/>
      <c r="AZ444" s="3"/>
      <c r="BA444" s="30"/>
      <c r="BB444" s="30"/>
      <c r="BC444" s="30"/>
      <c r="BD444" s="30"/>
      <c r="BE444" s="30"/>
      <c r="BF444" s="30" t="str">
        <f>IFERROR(VLOOKUP(Data_Power_app[[#This Row],[PRO ODER]],'Result'!H:J,3,0),"")</f>
        <v/>
      </c>
      <c r="BG444" s="11" t="str">
        <f>IFERROR(VLOOKUP(Data_Power_app[[#This Row],[PRO ODER]]&amp;"LAM",'Real Time'!A:E,4,0),"")</f>
        <v/>
      </c>
      <c r="BH4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4" s="30" t="str">
        <f>IFERROR(VLOOKUP(Data_Power_app[[#This Row],[PRO ODER]],'Xuất-Delay-SLT'!B:C,2,0),"")</f>
        <v/>
      </c>
      <c r="BJ444" s="30" t="str">
        <f>IFERROR(VLOOKUP(Data_Power_app[[#This Row],[PRO ODER]],'Plan Lean DC'!A:C,3,0),"")</f>
        <v/>
      </c>
      <c r="BK444" s="30" t="str">
        <f>IFERROR(VLOOKUP(Data_Power_app[[#This Row],[PRO ODER]]&amp;"LEAN_IN",'Real Time'!A:D,4,0),"")</f>
        <v/>
      </c>
      <c r="BL444" s="30" t="str" cm="1">
        <f t="array" ref="BL444">IFERROR(_xlfn.IFS(Data_Power_app[[#This Row],[LEANLINE PLAN]]="","",Data_Power_app[[#This Row],[LEANLINE (REALTIME)]]="","",SEARCH(RIGHT(Data_Power_app[[#This Row],[LEANLINE (REALTIME)]],1),Data_Power_app[[#This Row],[LEANLINE PLAN]],1)&gt;0,"True"),"False")</f>
        <v/>
      </c>
    </row>
    <row r="445" spans="1:64" x14ac:dyDescent="0.25">
      <c r="A445" s="33"/>
      <c r="B445" s="30"/>
      <c r="C445" s="30"/>
      <c r="D445" s="30"/>
      <c r="E445" s="30"/>
      <c r="F445" s="30"/>
      <c r="G445" s="30"/>
      <c r="H445" s="4"/>
      <c r="I445" s="30"/>
      <c r="J445" s="4"/>
      <c r="K445" s="4"/>
      <c r="L445" s="4"/>
      <c r="M445" s="4"/>
      <c r="N445" s="4"/>
      <c r="O445" s="4"/>
      <c r="P445" s="4"/>
      <c r="Q445" s="4"/>
      <c r="R445" s="4"/>
      <c r="S445" s="4"/>
      <c r="T445" s="4"/>
      <c r="U445" s="4"/>
      <c r="V445" s="4"/>
      <c r="W445" s="4"/>
      <c r="X445" s="4"/>
      <c r="Y445" s="4"/>
      <c r="Z445" s="4"/>
      <c r="AA445" s="4"/>
      <c r="AB445" s="4"/>
      <c r="AC445" s="4"/>
      <c r="AD445" s="4"/>
      <c r="AE445" s="4"/>
      <c r="AF445" s="4"/>
      <c r="AG445" s="30"/>
      <c r="AH445" s="30"/>
      <c r="AI445" s="30"/>
      <c r="AJ445" s="30"/>
      <c r="AK445" s="30"/>
      <c r="AL445" s="30"/>
      <c r="AM445" s="30"/>
      <c r="AN445" s="30"/>
      <c r="AO445" s="30"/>
      <c r="AP445" s="30"/>
      <c r="AQ445" s="30"/>
      <c r="AR445" s="30"/>
      <c r="AS445" s="30"/>
      <c r="AT445" s="30"/>
      <c r="AU445" s="30"/>
      <c r="AV445" s="30"/>
      <c r="AW445" s="30"/>
      <c r="AX445" s="30"/>
      <c r="AY445" s="30"/>
      <c r="AZ445" s="3"/>
      <c r="BA445" s="30"/>
      <c r="BB445" s="30"/>
      <c r="BC445" s="30"/>
      <c r="BD445" s="30"/>
      <c r="BE445" s="30"/>
      <c r="BF445" s="30" t="str">
        <f>IFERROR(VLOOKUP(Data_Power_app[[#This Row],[PRO ODER]],'Result'!H:J,3,0),"")</f>
        <v/>
      </c>
      <c r="BG445" s="11" t="str">
        <f>IFERROR(VLOOKUP(Data_Power_app[[#This Row],[PRO ODER]]&amp;"LAM",'Real Time'!A:E,4,0),"")</f>
        <v/>
      </c>
      <c r="BH4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5" s="30" t="str">
        <f>IFERROR(VLOOKUP(Data_Power_app[[#This Row],[PRO ODER]],'Xuất-Delay-SLT'!B:C,2,0),"")</f>
        <v/>
      </c>
      <c r="BJ445" s="30" t="str">
        <f>IFERROR(VLOOKUP(Data_Power_app[[#This Row],[PRO ODER]],'Plan Lean DC'!A:C,3,0),"")</f>
        <v/>
      </c>
      <c r="BK445" s="30" t="str">
        <f>IFERROR(VLOOKUP(Data_Power_app[[#This Row],[PRO ODER]]&amp;"LEAN_IN",'Real Time'!A:D,4,0),"")</f>
        <v/>
      </c>
      <c r="BL445" s="30" t="str" cm="1">
        <f t="array" ref="BL445">IFERROR(_xlfn.IFS(Data_Power_app[[#This Row],[LEANLINE PLAN]]="","",Data_Power_app[[#This Row],[LEANLINE (REALTIME)]]="","",SEARCH(RIGHT(Data_Power_app[[#This Row],[LEANLINE (REALTIME)]],1),Data_Power_app[[#This Row],[LEANLINE PLAN]],1)&gt;0,"True"),"False")</f>
        <v/>
      </c>
    </row>
    <row r="446" spans="1:64" x14ac:dyDescent="0.25">
      <c r="A446" s="33"/>
      <c r="B446" s="30"/>
      <c r="C446" s="30"/>
      <c r="D446" s="30"/>
      <c r="E446" s="30"/>
      <c r="F446" s="30"/>
      <c r="G446" s="30"/>
      <c r="H446" s="4"/>
      <c r="I446" s="30"/>
      <c r="J446" s="4"/>
      <c r="K446" s="4"/>
      <c r="L446" s="4"/>
      <c r="M446" s="4"/>
      <c r="N446" s="4"/>
      <c r="O446" s="4"/>
      <c r="P446" s="4"/>
      <c r="Q446" s="4"/>
      <c r="R446" s="4"/>
      <c r="S446" s="4"/>
      <c r="T446" s="4"/>
      <c r="U446" s="4"/>
      <c r="V446" s="4"/>
      <c r="W446" s="4"/>
      <c r="X446" s="4"/>
      <c r="Y446" s="4"/>
      <c r="Z446" s="4"/>
      <c r="AA446" s="4"/>
      <c r="AB446" s="4"/>
      <c r="AC446" s="4"/>
      <c r="AD446" s="4"/>
      <c r="AE446" s="4"/>
      <c r="AF446" s="4"/>
      <c r="AG446" s="30"/>
      <c r="AH446" s="30"/>
      <c r="AI446" s="30"/>
      <c r="AJ446" s="30"/>
      <c r="AK446" s="30"/>
      <c r="AL446" s="30"/>
      <c r="AM446" s="30"/>
      <c r="AN446" s="30"/>
      <c r="AO446" s="30"/>
      <c r="AP446" s="30"/>
      <c r="AQ446" s="30"/>
      <c r="AR446" s="30"/>
      <c r="AS446" s="30"/>
      <c r="AT446" s="30"/>
      <c r="AU446" s="30"/>
      <c r="AV446" s="30"/>
      <c r="AW446" s="30"/>
      <c r="AX446" s="30"/>
      <c r="AY446" s="30"/>
      <c r="AZ446" s="3"/>
      <c r="BA446" s="30"/>
      <c r="BB446" s="30"/>
      <c r="BC446" s="30"/>
      <c r="BD446" s="30"/>
      <c r="BE446" s="30"/>
      <c r="BF446" s="30" t="str">
        <f>IFERROR(VLOOKUP(Data_Power_app[[#This Row],[PRO ODER]],'Result'!H:J,3,0),"")</f>
        <v/>
      </c>
      <c r="BG446" s="11" t="str">
        <f>IFERROR(VLOOKUP(Data_Power_app[[#This Row],[PRO ODER]]&amp;"LAM",'Real Time'!A:E,4,0),"")</f>
        <v/>
      </c>
      <c r="BH4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6" s="30" t="str">
        <f>IFERROR(VLOOKUP(Data_Power_app[[#This Row],[PRO ODER]],'Xuất-Delay-SLT'!B:C,2,0),"")</f>
        <v/>
      </c>
      <c r="BJ446" s="30" t="str">
        <f>IFERROR(VLOOKUP(Data_Power_app[[#This Row],[PRO ODER]],'Plan Lean DC'!A:C,3,0),"")</f>
        <v/>
      </c>
      <c r="BK446" s="30" t="str">
        <f>IFERROR(VLOOKUP(Data_Power_app[[#This Row],[PRO ODER]]&amp;"LEAN_IN",'Real Time'!A:D,4,0),"")</f>
        <v/>
      </c>
      <c r="BL446" s="30" t="str" cm="1">
        <f t="array" ref="BL446">IFERROR(_xlfn.IFS(Data_Power_app[[#This Row],[LEANLINE PLAN]]="","",Data_Power_app[[#This Row],[LEANLINE (REALTIME)]]="","",SEARCH(RIGHT(Data_Power_app[[#This Row],[LEANLINE (REALTIME)]],1),Data_Power_app[[#This Row],[LEANLINE PLAN]],1)&gt;0,"True"),"False")</f>
        <v/>
      </c>
    </row>
    <row r="447" spans="1:64" x14ac:dyDescent="0.25">
      <c r="A447" s="33"/>
      <c r="B447" s="30"/>
      <c r="C447" s="30"/>
      <c r="D447" s="30"/>
      <c r="E447" s="30"/>
      <c r="F447" s="30"/>
      <c r="G447" s="30"/>
      <c r="H447" s="4"/>
      <c r="I447" s="30"/>
      <c r="J447" s="4"/>
      <c r="K447" s="4"/>
      <c r="L447" s="4"/>
      <c r="M447" s="4"/>
      <c r="N447" s="4"/>
      <c r="O447" s="4"/>
      <c r="P447" s="4"/>
      <c r="Q447" s="4"/>
      <c r="R447" s="4"/>
      <c r="S447" s="4"/>
      <c r="T447" s="4"/>
      <c r="U447" s="4"/>
      <c r="V447" s="4"/>
      <c r="W447" s="4"/>
      <c r="X447" s="4"/>
      <c r="Y447" s="4"/>
      <c r="Z447" s="4"/>
      <c r="AA447" s="4"/>
      <c r="AB447" s="4"/>
      <c r="AC447" s="4"/>
      <c r="AD447" s="4"/>
      <c r="AE447" s="4"/>
      <c r="AF447" s="4"/>
      <c r="AG447" s="30"/>
      <c r="AH447" s="30"/>
      <c r="AI447" s="30"/>
      <c r="AJ447" s="30"/>
      <c r="AK447" s="30"/>
      <c r="AL447" s="30"/>
      <c r="AM447" s="30"/>
      <c r="AN447" s="30"/>
      <c r="AO447" s="30"/>
      <c r="AP447" s="30"/>
      <c r="AQ447" s="30"/>
      <c r="AR447" s="30"/>
      <c r="AS447" s="30"/>
      <c r="AT447" s="30"/>
      <c r="AU447" s="30"/>
      <c r="AV447" s="30"/>
      <c r="AW447" s="30"/>
      <c r="AX447" s="30"/>
      <c r="AY447" s="30"/>
      <c r="AZ447" s="3"/>
      <c r="BA447" s="30"/>
      <c r="BB447" s="30"/>
      <c r="BC447" s="30"/>
      <c r="BD447" s="30"/>
      <c r="BE447" s="30"/>
      <c r="BF447" s="30" t="str">
        <f>IFERROR(VLOOKUP(Data_Power_app[[#This Row],[PRO ODER]],'Result'!H:J,3,0),"")</f>
        <v/>
      </c>
      <c r="BG447" s="11" t="str">
        <f>IFERROR(VLOOKUP(Data_Power_app[[#This Row],[PRO ODER]]&amp;"LAM",'Real Time'!A:E,4,0),"")</f>
        <v/>
      </c>
      <c r="BH4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7" s="30" t="str">
        <f>IFERROR(VLOOKUP(Data_Power_app[[#This Row],[PRO ODER]],'Xuất-Delay-SLT'!B:C,2,0),"")</f>
        <v/>
      </c>
      <c r="BJ447" s="30" t="str">
        <f>IFERROR(VLOOKUP(Data_Power_app[[#This Row],[PRO ODER]],'Plan Lean DC'!A:C,3,0),"")</f>
        <v/>
      </c>
      <c r="BK447" s="30" t="str">
        <f>IFERROR(VLOOKUP(Data_Power_app[[#This Row],[PRO ODER]]&amp;"LEAN_IN",'Real Time'!A:D,4,0),"")</f>
        <v/>
      </c>
      <c r="BL447" s="30" t="str" cm="1">
        <f t="array" ref="BL447">IFERROR(_xlfn.IFS(Data_Power_app[[#This Row],[LEANLINE PLAN]]="","",Data_Power_app[[#This Row],[LEANLINE (REALTIME)]]="","",SEARCH(RIGHT(Data_Power_app[[#This Row],[LEANLINE (REALTIME)]],1),Data_Power_app[[#This Row],[LEANLINE PLAN]],1)&gt;0,"True"),"False")</f>
        <v/>
      </c>
    </row>
    <row r="448" spans="1:64" x14ac:dyDescent="0.25">
      <c r="A448" s="33"/>
      <c r="B448" s="30"/>
      <c r="C448" s="30"/>
      <c r="D448" s="30"/>
      <c r="E448" s="30"/>
      <c r="F448" s="30"/>
      <c r="G448" s="30"/>
      <c r="H448" s="4"/>
      <c r="I448" s="30"/>
      <c r="J448" s="4"/>
      <c r="K448" s="4"/>
      <c r="L448" s="4"/>
      <c r="M448" s="4"/>
      <c r="N448" s="4"/>
      <c r="O448" s="4"/>
      <c r="P448" s="4"/>
      <c r="Q448" s="4"/>
      <c r="R448" s="4"/>
      <c r="S448" s="4"/>
      <c r="T448" s="4"/>
      <c r="U448" s="4"/>
      <c r="V448" s="4"/>
      <c r="W448" s="4"/>
      <c r="X448" s="4"/>
      <c r="Y448" s="4"/>
      <c r="Z448" s="4"/>
      <c r="AA448" s="4"/>
      <c r="AB448" s="4"/>
      <c r="AC448" s="4"/>
      <c r="AD448" s="4"/>
      <c r="AE448" s="4"/>
      <c r="AF448" s="4"/>
      <c r="AG448" s="30"/>
      <c r="AH448" s="30"/>
      <c r="AI448" s="30"/>
      <c r="AJ448" s="30"/>
      <c r="AK448" s="30"/>
      <c r="AL448" s="30"/>
      <c r="AM448" s="30"/>
      <c r="AN448" s="30"/>
      <c r="AO448" s="30"/>
      <c r="AP448" s="30"/>
      <c r="AQ448" s="30"/>
      <c r="AR448" s="30"/>
      <c r="AS448" s="30"/>
      <c r="AT448" s="30"/>
      <c r="AU448" s="30"/>
      <c r="AV448" s="30"/>
      <c r="AW448" s="30"/>
      <c r="AX448" s="30"/>
      <c r="AY448" s="30"/>
      <c r="AZ448" s="3"/>
      <c r="BA448" s="30"/>
      <c r="BB448" s="30"/>
      <c r="BC448" s="30"/>
      <c r="BD448" s="30"/>
      <c r="BE448" s="30"/>
      <c r="BF448" s="30" t="str">
        <f>IFERROR(VLOOKUP(Data_Power_app[[#This Row],[PRO ODER]],'Result'!H:J,3,0),"")</f>
        <v/>
      </c>
      <c r="BG448" s="11" t="str">
        <f>IFERROR(VLOOKUP(Data_Power_app[[#This Row],[PRO ODER]]&amp;"LAM",'Real Time'!A:E,4,0),"")</f>
        <v/>
      </c>
      <c r="BH4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8" s="30" t="str">
        <f>IFERROR(VLOOKUP(Data_Power_app[[#This Row],[PRO ODER]],'Xuất-Delay-SLT'!B:C,2,0),"")</f>
        <v/>
      </c>
      <c r="BJ448" s="30" t="str">
        <f>IFERROR(VLOOKUP(Data_Power_app[[#This Row],[PRO ODER]],'Plan Lean DC'!A:C,3,0),"")</f>
        <v/>
      </c>
      <c r="BK448" s="30" t="str">
        <f>IFERROR(VLOOKUP(Data_Power_app[[#This Row],[PRO ODER]]&amp;"LEAN_IN",'Real Time'!A:D,4,0),"")</f>
        <v/>
      </c>
      <c r="BL448" s="30" t="str" cm="1">
        <f t="array" ref="BL448">IFERROR(_xlfn.IFS(Data_Power_app[[#This Row],[LEANLINE PLAN]]="","",Data_Power_app[[#This Row],[LEANLINE (REALTIME)]]="","",SEARCH(RIGHT(Data_Power_app[[#This Row],[LEANLINE (REALTIME)]],1),Data_Power_app[[#This Row],[LEANLINE PLAN]],1)&gt;0,"True"),"False")</f>
        <v/>
      </c>
    </row>
    <row r="449" spans="1:64" x14ac:dyDescent="0.25">
      <c r="A449" s="33"/>
      <c r="B449" s="30"/>
      <c r="C449" s="30"/>
      <c r="D449" s="30"/>
      <c r="E449" s="30"/>
      <c r="F449" s="30"/>
      <c r="G449" s="30"/>
      <c r="H449" s="4"/>
      <c r="I449" s="30"/>
      <c r="J449" s="4"/>
      <c r="K449" s="4"/>
      <c r="L449" s="4"/>
      <c r="M449" s="4"/>
      <c r="N449" s="4"/>
      <c r="O449" s="4"/>
      <c r="P449" s="4"/>
      <c r="Q449" s="4"/>
      <c r="R449" s="4"/>
      <c r="S449" s="4"/>
      <c r="T449" s="4"/>
      <c r="U449" s="4"/>
      <c r="V449" s="4"/>
      <c r="W449" s="4"/>
      <c r="X449" s="4"/>
      <c r="Y449" s="4"/>
      <c r="Z449" s="4"/>
      <c r="AA449" s="4"/>
      <c r="AB449" s="4"/>
      <c r="AC449" s="4"/>
      <c r="AD449" s="4"/>
      <c r="AE449" s="4"/>
      <c r="AF449" s="4"/>
      <c r="AG449" s="30"/>
      <c r="AH449" s="30"/>
      <c r="AI449" s="30"/>
      <c r="AJ449" s="30"/>
      <c r="AK449" s="30"/>
      <c r="AL449" s="30"/>
      <c r="AM449" s="30"/>
      <c r="AN449" s="30"/>
      <c r="AO449" s="30"/>
      <c r="AP449" s="30"/>
      <c r="AQ449" s="30"/>
      <c r="AR449" s="30"/>
      <c r="AS449" s="30"/>
      <c r="AT449" s="30"/>
      <c r="AU449" s="30"/>
      <c r="AV449" s="30"/>
      <c r="AW449" s="30"/>
      <c r="AX449" s="30"/>
      <c r="AY449" s="30"/>
      <c r="AZ449" s="3"/>
      <c r="BA449" s="30"/>
      <c r="BB449" s="30"/>
      <c r="BC449" s="30"/>
      <c r="BD449" s="30"/>
      <c r="BE449" s="30"/>
      <c r="BF449" s="30" t="str">
        <f>IFERROR(VLOOKUP(Data_Power_app[[#This Row],[PRO ODER]],'Result'!H:J,3,0),"")</f>
        <v/>
      </c>
      <c r="BG449" s="11" t="str">
        <f>IFERROR(VLOOKUP(Data_Power_app[[#This Row],[PRO ODER]]&amp;"LAM",'Real Time'!A:E,4,0),"")</f>
        <v/>
      </c>
      <c r="BH4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9" s="30" t="str">
        <f>IFERROR(VLOOKUP(Data_Power_app[[#This Row],[PRO ODER]],'Xuất-Delay-SLT'!B:C,2,0),"")</f>
        <v/>
      </c>
      <c r="BJ449" s="30" t="str">
        <f>IFERROR(VLOOKUP(Data_Power_app[[#This Row],[PRO ODER]],'Plan Lean DC'!A:C,3,0),"")</f>
        <v/>
      </c>
      <c r="BK449" s="30" t="str">
        <f>IFERROR(VLOOKUP(Data_Power_app[[#This Row],[PRO ODER]]&amp;"LEAN_IN",'Real Time'!A:D,4,0),"")</f>
        <v/>
      </c>
      <c r="BL449" s="30" t="str" cm="1">
        <f t="array" ref="BL449">IFERROR(_xlfn.IFS(Data_Power_app[[#This Row],[LEANLINE PLAN]]="","",Data_Power_app[[#This Row],[LEANLINE (REALTIME)]]="","",SEARCH(RIGHT(Data_Power_app[[#This Row],[LEANLINE (REALTIME)]],1),Data_Power_app[[#This Row],[LEANLINE PLAN]],1)&gt;0,"True"),"False")</f>
        <v/>
      </c>
    </row>
    <row r="450" spans="1:64" x14ac:dyDescent="0.25">
      <c r="A450" s="33"/>
      <c r="B450" s="30"/>
      <c r="C450" s="30"/>
      <c r="D450" s="30"/>
      <c r="E450" s="30"/>
      <c r="F450" s="30"/>
      <c r="G450" s="30"/>
      <c r="H450" s="4"/>
      <c r="I450" s="30"/>
      <c r="J450" s="4"/>
      <c r="K450" s="4"/>
      <c r="L450" s="4"/>
      <c r="M450" s="4"/>
      <c r="N450" s="4"/>
      <c r="O450" s="4"/>
      <c r="P450" s="4"/>
      <c r="Q450" s="4"/>
      <c r="R450" s="4"/>
      <c r="S450" s="4"/>
      <c r="T450" s="4"/>
      <c r="U450" s="4"/>
      <c r="V450" s="4"/>
      <c r="W450" s="4"/>
      <c r="X450" s="4"/>
      <c r="Y450" s="4"/>
      <c r="Z450" s="4"/>
      <c r="AA450" s="4"/>
      <c r="AB450" s="4"/>
      <c r="AC450" s="4"/>
      <c r="AD450" s="4"/>
      <c r="AE450" s="4"/>
      <c r="AF450" s="4"/>
      <c r="AG450" s="30"/>
      <c r="AH450" s="30"/>
      <c r="AI450" s="30"/>
      <c r="AJ450" s="30"/>
      <c r="AK450" s="30"/>
      <c r="AL450" s="30"/>
      <c r="AM450" s="30"/>
      <c r="AN450" s="30"/>
      <c r="AO450" s="30"/>
      <c r="AP450" s="30"/>
      <c r="AQ450" s="30"/>
      <c r="AR450" s="30"/>
      <c r="AS450" s="30"/>
      <c r="AT450" s="30"/>
      <c r="AU450" s="30"/>
      <c r="AV450" s="30"/>
      <c r="AW450" s="30"/>
      <c r="AX450" s="30"/>
      <c r="AY450" s="30"/>
      <c r="AZ450" s="3"/>
      <c r="BA450" s="30"/>
      <c r="BB450" s="30"/>
      <c r="BC450" s="30"/>
      <c r="BD450" s="30"/>
      <c r="BE450" s="30"/>
      <c r="BF450" s="30" t="str">
        <f>IFERROR(VLOOKUP(Data_Power_app[[#This Row],[PRO ODER]],'Result'!H:J,3,0),"")</f>
        <v/>
      </c>
      <c r="BG450" s="11" t="str">
        <f>IFERROR(VLOOKUP(Data_Power_app[[#This Row],[PRO ODER]]&amp;"LAM",'Real Time'!A:E,4,0),"")</f>
        <v/>
      </c>
      <c r="BH4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0" s="30" t="str">
        <f>IFERROR(VLOOKUP(Data_Power_app[[#This Row],[PRO ODER]],'Xuất-Delay-SLT'!B:C,2,0),"")</f>
        <v/>
      </c>
      <c r="BJ450" s="30" t="str">
        <f>IFERROR(VLOOKUP(Data_Power_app[[#This Row],[PRO ODER]],'Plan Lean DC'!A:C,3,0),"")</f>
        <v/>
      </c>
      <c r="BK450" s="30" t="str">
        <f>IFERROR(VLOOKUP(Data_Power_app[[#This Row],[PRO ODER]]&amp;"LEAN_IN",'Real Time'!A:D,4,0),"")</f>
        <v/>
      </c>
      <c r="BL450" s="30" t="str" cm="1">
        <f t="array" ref="BL450">IFERROR(_xlfn.IFS(Data_Power_app[[#This Row],[LEANLINE PLAN]]="","",Data_Power_app[[#This Row],[LEANLINE (REALTIME)]]="","",SEARCH(RIGHT(Data_Power_app[[#This Row],[LEANLINE (REALTIME)]],1),Data_Power_app[[#This Row],[LEANLINE PLAN]],1)&gt;0,"True"),"False")</f>
        <v/>
      </c>
    </row>
    <row r="451" spans="1:64" x14ac:dyDescent="0.25">
      <c r="A451" s="33"/>
      <c r="B451" s="30"/>
      <c r="C451" s="30"/>
      <c r="D451" s="30"/>
      <c r="E451" s="30"/>
      <c r="F451" s="30"/>
      <c r="G451" s="30"/>
      <c r="H451" s="4"/>
      <c r="I451" s="30"/>
      <c r="J451" s="4"/>
      <c r="K451" s="4"/>
      <c r="L451" s="4"/>
      <c r="M451" s="4"/>
      <c r="N451" s="4"/>
      <c r="O451" s="4"/>
      <c r="P451" s="4"/>
      <c r="Q451" s="4"/>
      <c r="R451" s="4"/>
      <c r="S451" s="4"/>
      <c r="T451" s="4"/>
      <c r="U451" s="4"/>
      <c r="V451" s="4"/>
      <c r="W451" s="4"/>
      <c r="X451" s="4"/>
      <c r="Y451" s="4"/>
      <c r="Z451" s="4"/>
      <c r="AA451" s="4"/>
      <c r="AB451" s="4"/>
      <c r="AC451" s="4"/>
      <c r="AD451" s="4"/>
      <c r="AE451" s="4"/>
      <c r="AF451" s="4"/>
      <c r="AG451" s="30"/>
      <c r="AH451" s="30"/>
      <c r="AI451" s="30"/>
      <c r="AJ451" s="30"/>
      <c r="AK451" s="30"/>
      <c r="AL451" s="30"/>
      <c r="AM451" s="30"/>
      <c r="AN451" s="30"/>
      <c r="AO451" s="30"/>
      <c r="AP451" s="30"/>
      <c r="AQ451" s="30"/>
      <c r="AR451" s="30"/>
      <c r="AS451" s="30"/>
      <c r="AT451" s="30"/>
      <c r="AU451" s="30"/>
      <c r="AV451" s="30"/>
      <c r="AW451" s="30"/>
      <c r="AX451" s="30"/>
      <c r="AY451" s="30"/>
      <c r="AZ451" s="3"/>
      <c r="BA451" s="30"/>
      <c r="BB451" s="30"/>
      <c r="BC451" s="30"/>
      <c r="BD451" s="30"/>
      <c r="BE451" s="30"/>
      <c r="BF451" s="30" t="str">
        <f>IFERROR(VLOOKUP(Data_Power_app[[#This Row],[PRO ODER]],'Result'!H:J,3,0),"")</f>
        <v/>
      </c>
      <c r="BG451" s="11" t="str">
        <f>IFERROR(VLOOKUP(Data_Power_app[[#This Row],[PRO ODER]]&amp;"LAM",'Real Time'!A:E,4,0),"")</f>
        <v/>
      </c>
      <c r="BH4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1" s="30" t="str">
        <f>IFERROR(VLOOKUP(Data_Power_app[[#This Row],[PRO ODER]],'Xuất-Delay-SLT'!B:C,2,0),"")</f>
        <v/>
      </c>
      <c r="BJ451" s="30" t="str">
        <f>IFERROR(VLOOKUP(Data_Power_app[[#This Row],[PRO ODER]],'Plan Lean DC'!A:C,3,0),"")</f>
        <v/>
      </c>
      <c r="BK451" s="30" t="str">
        <f>IFERROR(VLOOKUP(Data_Power_app[[#This Row],[PRO ODER]]&amp;"LEAN_IN",'Real Time'!A:D,4,0),"")</f>
        <v/>
      </c>
      <c r="BL451" s="30" t="str" cm="1">
        <f t="array" ref="BL451">IFERROR(_xlfn.IFS(Data_Power_app[[#This Row],[LEANLINE PLAN]]="","",Data_Power_app[[#This Row],[LEANLINE (REALTIME)]]="","",SEARCH(RIGHT(Data_Power_app[[#This Row],[LEANLINE (REALTIME)]],1),Data_Power_app[[#This Row],[LEANLINE PLAN]],1)&gt;0,"True"),"False")</f>
        <v/>
      </c>
    </row>
    <row r="452" spans="1:64" x14ac:dyDescent="0.25">
      <c r="A452" s="33"/>
      <c r="B452" s="30"/>
      <c r="C452" s="30"/>
      <c r="D452" s="30"/>
      <c r="E452" s="30"/>
      <c r="F452" s="30"/>
      <c r="G452" s="30"/>
      <c r="H452" s="4"/>
      <c r="I452" s="30"/>
      <c r="J452" s="4"/>
      <c r="K452" s="4"/>
      <c r="L452" s="4"/>
      <c r="M452" s="4"/>
      <c r="N452" s="4"/>
      <c r="O452" s="4"/>
      <c r="P452" s="4"/>
      <c r="Q452" s="4"/>
      <c r="R452" s="4"/>
      <c r="S452" s="4"/>
      <c r="T452" s="4"/>
      <c r="U452" s="4"/>
      <c r="V452" s="4"/>
      <c r="W452" s="4"/>
      <c r="X452" s="4"/>
      <c r="Y452" s="4"/>
      <c r="Z452" s="4"/>
      <c r="AA452" s="4"/>
      <c r="AB452" s="4"/>
      <c r="AC452" s="4"/>
      <c r="AD452" s="4"/>
      <c r="AE452" s="4"/>
      <c r="AF452" s="4"/>
      <c r="AG452" s="30"/>
      <c r="AH452" s="30"/>
      <c r="AI452" s="30"/>
      <c r="AJ452" s="30"/>
      <c r="AK452" s="30"/>
      <c r="AL452" s="30"/>
      <c r="AM452" s="30"/>
      <c r="AN452" s="30"/>
      <c r="AO452" s="30"/>
      <c r="AP452" s="30"/>
      <c r="AQ452" s="30"/>
      <c r="AR452" s="30"/>
      <c r="AS452" s="30"/>
      <c r="AT452" s="30"/>
      <c r="AU452" s="30"/>
      <c r="AV452" s="30"/>
      <c r="AW452" s="30"/>
      <c r="AX452" s="30"/>
      <c r="AY452" s="30"/>
      <c r="AZ452" s="3"/>
      <c r="BA452" s="30"/>
      <c r="BB452" s="30"/>
      <c r="BC452" s="30"/>
      <c r="BD452" s="30"/>
      <c r="BE452" s="30"/>
      <c r="BF452" s="30" t="str">
        <f>IFERROR(VLOOKUP(Data_Power_app[[#This Row],[PRO ODER]],'Result'!H:J,3,0),"")</f>
        <v/>
      </c>
      <c r="BG452" s="11" t="str">
        <f>IFERROR(VLOOKUP(Data_Power_app[[#This Row],[PRO ODER]]&amp;"LAM",'Real Time'!A:E,4,0),"")</f>
        <v/>
      </c>
      <c r="BH4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2" s="30" t="str">
        <f>IFERROR(VLOOKUP(Data_Power_app[[#This Row],[PRO ODER]],'Xuất-Delay-SLT'!B:C,2,0),"")</f>
        <v/>
      </c>
      <c r="BJ452" s="30" t="str">
        <f>IFERROR(VLOOKUP(Data_Power_app[[#This Row],[PRO ODER]],'Plan Lean DC'!A:C,3,0),"")</f>
        <v/>
      </c>
      <c r="BK452" s="30" t="str">
        <f>IFERROR(VLOOKUP(Data_Power_app[[#This Row],[PRO ODER]]&amp;"LEAN_IN",'Real Time'!A:D,4,0),"")</f>
        <v/>
      </c>
      <c r="BL452" s="30" t="str" cm="1">
        <f t="array" ref="BL452">IFERROR(_xlfn.IFS(Data_Power_app[[#This Row],[LEANLINE PLAN]]="","",Data_Power_app[[#This Row],[LEANLINE (REALTIME)]]="","",SEARCH(RIGHT(Data_Power_app[[#This Row],[LEANLINE (REALTIME)]],1),Data_Power_app[[#This Row],[LEANLINE PLAN]],1)&gt;0,"True"),"False")</f>
        <v/>
      </c>
    </row>
    <row r="453" spans="1:64" x14ac:dyDescent="0.25">
      <c r="A453" s="33"/>
      <c r="B453" s="30"/>
      <c r="C453" s="30"/>
      <c r="D453" s="30"/>
      <c r="E453" s="30"/>
      <c r="F453" s="30"/>
      <c r="G453" s="30"/>
      <c r="H453" s="4"/>
      <c r="I453" s="30"/>
      <c r="J453" s="4"/>
      <c r="K453" s="4"/>
      <c r="L453" s="4"/>
      <c r="M453" s="4"/>
      <c r="N453" s="4"/>
      <c r="O453" s="4"/>
      <c r="P453" s="4"/>
      <c r="Q453" s="4"/>
      <c r="R453" s="4"/>
      <c r="S453" s="4"/>
      <c r="T453" s="4"/>
      <c r="U453" s="4"/>
      <c r="V453" s="4"/>
      <c r="W453" s="4"/>
      <c r="X453" s="4"/>
      <c r="Y453" s="4"/>
      <c r="Z453" s="4"/>
      <c r="AA453" s="4"/>
      <c r="AB453" s="4"/>
      <c r="AC453" s="4"/>
      <c r="AD453" s="4"/>
      <c r="AE453" s="4"/>
      <c r="AF453" s="4"/>
      <c r="AG453" s="30"/>
      <c r="AH453" s="30"/>
      <c r="AI453" s="30"/>
      <c r="AJ453" s="30"/>
      <c r="AK453" s="30"/>
      <c r="AL453" s="30"/>
      <c r="AM453" s="30"/>
      <c r="AN453" s="30"/>
      <c r="AO453" s="30"/>
      <c r="AP453" s="30"/>
      <c r="AQ453" s="30"/>
      <c r="AR453" s="30"/>
      <c r="AS453" s="30"/>
      <c r="AT453" s="30"/>
      <c r="AU453" s="30"/>
      <c r="AV453" s="30"/>
      <c r="AW453" s="30"/>
      <c r="AX453" s="30"/>
      <c r="AY453" s="30"/>
      <c r="AZ453" s="3"/>
      <c r="BA453" s="30"/>
      <c r="BB453" s="30"/>
      <c r="BC453" s="30"/>
      <c r="BD453" s="30"/>
      <c r="BE453" s="30"/>
      <c r="BF453" s="30" t="str">
        <f>IFERROR(VLOOKUP(Data_Power_app[[#This Row],[PRO ODER]],'Result'!H:J,3,0),"")</f>
        <v/>
      </c>
      <c r="BG453" s="11" t="str">
        <f>IFERROR(VLOOKUP(Data_Power_app[[#This Row],[PRO ODER]]&amp;"LAM",'Real Time'!A:E,4,0),"")</f>
        <v/>
      </c>
      <c r="BH4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3" s="30" t="str">
        <f>IFERROR(VLOOKUP(Data_Power_app[[#This Row],[PRO ODER]],'Xuất-Delay-SLT'!B:C,2,0),"")</f>
        <v/>
      </c>
      <c r="BJ453" s="30" t="str">
        <f>IFERROR(VLOOKUP(Data_Power_app[[#This Row],[PRO ODER]],'Plan Lean DC'!A:C,3,0),"")</f>
        <v/>
      </c>
      <c r="BK453" s="30" t="str">
        <f>IFERROR(VLOOKUP(Data_Power_app[[#This Row],[PRO ODER]]&amp;"LEAN_IN",'Real Time'!A:D,4,0),"")</f>
        <v/>
      </c>
      <c r="BL453" s="30" t="str" cm="1">
        <f t="array" ref="BL453">IFERROR(_xlfn.IFS(Data_Power_app[[#This Row],[LEANLINE PLAN]]="","",Data_Power_app[[#This Row],[LEANLINE (REALTIME)]]="","",SEARCH(RIGHT(Data_Power_app[[#This Row],[LEANLINE (REALTIME)]],1),Data_Power_app[[#This Row],[LEANLINE PLAN]],1)&gt;0,"True"),"False")</f>
        <v/>
      </c>
    </row>
    <row r="454" spans="1:64" x14ac:dyDescent="0.25">
      <c r="A454" s="33"/>
      <c r="B454" s="30"/>
      <c r="C454" s="30"/>
      <c r="D454" s="30"/>
      <c r="E454" s="30"/>
      <c r="F454" s="30"/>
      <c r="G454" s="30"/>
      <c r="H454" s="4"/>
      <c r="I454" s="30"/>
      <c r="J454" s="4"/>
      <c r="K454" s="4"/>
      <c r="L454" s="4"/>
      <c r="M454" s="4"/>
      <c r="N454" s="4"/>
      <c r="O454" s="4"/>
      <c r="P454" s="4"/>
      <c r="Q454" s="4"/>
      <c r="R454" s="4"/>
      <c r="S454" s="4"/>
      <c r="T454" s="4"/>
      <c r="U454" s="4"/>
      <c r="V454" s="4"/>
      <c r="W454" s="4"/>
      <c r="X454" s="4"/>
      <c r="Y454" s="4"/>
      <c r="Z454" s="4"/>
      <c r="AA454" s="4"/>
      <c r="AB454" s="4"/>
      <c r="AC454" s="4"/>
      <c r="AD454" s="4"/>
      <c r="AE454" s="4"/>
      <c r="AF454" s="4"/>
      <c r="AG454" s="30"/>
      <c r="AH454" s="30"/>
      <c r="AI454" s="30"/>
      <c r="AJ454" s="30"/>
      <c r="AK454" s="30"/>
      <c r="AL454" s="30"/>
      <c r="AM454" s="30"/>
      <c r="AN454" s="30"/>
      <c r="AO454" s="30"/>
      <c r="AP454" s="30"/>
      <c r="AQ454" s="30"/>
      <c r="AR454" s="30"/>
      <c r="AS454" s="30"/>
      <c r="AT454" s="30"/>
      <c r="AU454" s="30"/>
      <c r="AV454" s="30"/>
      <c r="AW454" s="30"/>
      <c r="AX454" s="30"/>
      <c r="AY454" s="30"/>
      <c r="AZ454" s="3"/>
      <c r="BA454" s="30"/>
      <c r="BB454" s="30"/>
      <c r="BC454" s="30"/>
      <c r="BD454" s="30"/>
      <c r="BE454" s="30"/>
      <c r="BF454" s="30" t="str">
        <f>IFERROR(VLOOKUP(Data_Power_app[[#This Row],[PRO ODER]],'Result'!H:J,3,0),"")</f>
        <v/>
      </c>
      <c r="BG454" s="11" t="str">
        <f>IFERROR(VLOOKUP(Data_Power_app[[#This Row],[PRO ODER]]&amp;"LAM",'Real Time'!A:E,4,0),"")</f>
        <v/>
      </c>
      <c r="BH4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4" s="30" t="str">
        <f>IFERROR(VLOOKUP(Data_Power_app[[#This Row],[PRO ODER]],'Xuất-Delay-SLT'!B:C,2,0),"")</f>
        <v/>
      </c>
      <c r="BJ454" s="30" t="str">
        <f>IFERROR(VLOOKUP(Data_Power_app[[#This Row],[PRO ODER]],'Plan Lean DC'!A:C,3,0),"")</f>
        <v/>
      </c>
      <c r="BK454" s="30" t="str">
        <f>IFERROR(VLOOKUP(Data_Power_app[[#This Row],[PRO ODER]]&amp;"LEAN_IN",'Real Time'!A:D,4,0),"")</f>
        <v/>
      </c>
      <c r="BL454" s="30" t="str" cm="1">
        <f t="array" ref="BL454">IFERROR(_xlfn.IFS(Data_Power_app[[#This Row],[LEANLINE PLAN]]="","",Data_Power_app[[#This Row],[LEANLINE (REALTIME)]]="","",SEARCH(RIGHT(Data_Power_app[[#This Row],[LEANLINE (REALTIME)]],1),Data_Power_app[[#This Row],[LEANLINE PLAN]],1)&gt;0,"True"),"False")</f>
        <v/>
      </c>
    </row>
    <row r="455" spans="1:64" x14ac:dyDescent="0.25">
      <c r="A455" s="33"/>
      <c r="B455" s="30"/>
      <c r="C455" s="30"/>
      <c r="D455" s="30"/>
      <c r="E455" s="30"/>
      <c r="F455" s="30"/>
      <c r="G455" s="30"/>
      <c r="H455" s="4"/>
      <c r="I455" s="30"/>
      <c r="J455" s="4"/>
      <c r="K455" s="4"/>
      <c r="L455" s="4"/>
      <c r="M455" s="4"/>
      <c r="N455" s="4"/>
      <c r="O455" s="4"/>
      <c r="P455" s="4"/>
      <c r="Q455" s="4"/>
      <c r="R455" s="4"/>
      <c r="S455" s="4"/>
      <c r="T455" s="4"/>
      <c r="U455" s="4"/>
      <c r="V455" s="4"/>
      <c r="W455" s="4"/>
      <c r="X455" s="4"/>
      <c r="Y455" s="4"/>
      <c r="Z455" s="4"/>
      <c r="AA455" s="4"/>
      <c r="AB455" s="4"/>
      <c r="AC455" s="4"/>
      <c r="AD455" s="4"/>
      <c r="AE455" s="4"/>
      <c r="AF455" s="4"/>
      <c r="AG455" s="30"/>
      <c r="AH455" s="30"/>
      <c r="AI455" s="30"/>
      <c r="AJ455" s="30"/>
      <c r="AK455" s="30"/>
      <c r="AL455" s="30"/>
      <c r="AM455" s="30"/>
      <c r="AN455" s="30"/>
      <c r="AO455" s="30"/>
      <c r="AP455" s="30"/>
      <c r="AQ455" s="30"/>
      <c r="AR455" s="30"/>
      <c r="AS455" s="30"/>
      <c r="AT455" s="30"/>
      <c r="AU455" s="30"/>
      <c r="AV455" s="30"/>
      <c r="AW455" s="30"/>
      <c r="AX455" s="30"/>
      <c r="AY455" s="30"/>
      <c r="AZ455" s="3"/>
      <c r="BA455" s="30"/>
      <c r="BB455" s="30"/>
      <c r="BC455" s="30"/>
      <c r="BD455" s="30"/>
      <c r="BE455" s="30"/>
      <c r="BF455" s="30" t="str">
        <f>IFERROR(VLOOKUP(Data_Power_app[[#This Row],[PRO ODER]],'Result'!H:J,3,0),"")</f>
        <v/>
      </c>
      <c r="BG455" s="11" t="str">
        <f>IFERROR(VLOOKUP(Data_Power_app[[#This Row],[PRO ODER]]&amp;"LAM",'Real Time'!A:E,4,0),"")</f>
        <v/>
      </c>
      <c r="BH4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5" s="30" t="str">
        <f>IFERROR(VLOOKUP(Data_Power_app[[#This Row],[PRO ODER]],'Xuất-Delay-SLT'!B:C,2,0),"")</f>
        <v/>
      </c>
      <c r="BJ455" s="30" t="str">
        <f>IFERROR(VLOOKUP(Data_Power_app[[#This Row],[PRO ODER]],'Plan Lean DC'!A:C,3,0),"")</f>
        <v/>
      </c>
      <c r="BK455" s="30" t="str">
        <f>IFERROR(VLOOKUP(Data_Power_app[[#This Row],[PRO ODER]]&amp;"LEAN_IN",'Real Time'!A:D,4,0),"")</f>
        <v/>
      </c>
      <c r="BL455" s="30" t="str" cm="1">
        <f t="array" ref="BL455">IFERROR(_xlfn.IFS(Data_Power_app[[#This Row],[LEANLINE PLAN]]="","",Data_Power_app[[#This Row],[LEANLINE (REALTIME)]]="","",SEARCH(RIGHT(Data_Power_app[[#This Row],[LEANLINE (REALTIME)]],1),Data_Power_app[[#This Row],[LEANLINE PLAN]],1)&gt;0,"True"),"False")</f>
        <v/>
      </c>
    </row>
    <row r="456" spans="1:64" x14ac:dyDescent="0.25">
      <c r="A456" s="33"/>
      <c r="B456" s="30"/>
      <c r="C456" s="30"/>
      <c r="D456" s="30"/>
      <c r="E456" s="30"/>
      <c r="F456" s="30"/>
      <c r="G456" s="30"/>
      <c r="H456" s="4"/>
      <c r="I456" s="30"/>
      <c r="J456" s="4"/>
      <c r="K456" s="4"/>
      <c r="L456" s="4"/>
      <c r="M456" s="4"/>
      <c r="N456" s="4"/>
      <c r="O456" s="4"/>
      <c r="P456" s="4"/>
      <c r="Q456" s="4"/>
      <c r="R456" s="4"/>
      <c r="S456" s="4"/>
      <c r="T456" s="4"/>
      <c r="U456" s="4"/>
      <c r="V456" s="4"/>
      <c r="W456" s="4"/>
      <c r="X456" s="4"/>
      <c r="Y456" s="4"/>
      <c r="Z456" s="4"/>
      <c r="AA456" s="4"/>
      <c r="AB456" s="4"/>
      <c r="AC456" s="4"/>
      <c r="AD456" s="4"/>
      <c r="AE456" s="4"/>
      <c r="AF456" s="4"/>
      <c r="AG456" s="30"/>
      <c r="AH456" s="30"/>
      <c r="AI456" s="30"/>
      <c r="AJ456" s="30"/>
      <c r="AK456" s="30"/>
      <c r="AL456" s="30"/>
      <c r="AM456" s="30"/>
      <c r="AN456" s="30"/>
      <c r="AO456" s="30"/>
      <c r="AP456" s="30"/>
      <c r="AQ456" s="30"/>
      <c r="AR456" s="30"/>
      <c r="AS456" s="30"/>
      <c r="AT456" s="30"/>
      <c r="AU456" s="30"/>
      <c r="AV456" s="30"/>
      <c r="AW456" s="30"/>
      <c r="AX456" s="30"/>
      <c r="AY456" s="30"/>
      <c r="AZ456" s="3"/>
      <c r="BA456" s="30"/>
      <c r="BB456" s="30"/>
      <c r="BC456" s="30"/>
      <c r="BD456" s="30"/>
      <c r="BE456" s="30"/>
      <c r="BF456" s="30" t="str">
        <f>IFERROR(VLOOKUP(Data_Power_app[[#This Row],[PRO ODER]],'Result'!H:J,3,0),"")</f>
        <v/>
      </c>
      <c r="BG456" s="11" t="str">
        <f>IFERROR(VLOOKUP(Data_Power_app[[#This Row],[PRO ODER]]&amp;"LAM",'Real Time'!A:E,4,0),"")</f>
        <v/>
      </c>
      <c r="BH4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6" s="30" t="str">
        <f>IFERROR(VLOOKUP(Data_Power_app[[#This Row],[PRO ODER]],'Xuất-Delay-SLT'!B:C,2,0),"")</f>
        <v/>
      </c>
      <c r="BJ456" s="30" t="str">
        <f>IFERROR(VLOOKUP(Data_Power_app[[#This Row],[PRO ODER]],'Plan Lean DC'!A:C,3,0),"")</f>
        <v/>
      </c>
      <c r="BK456" s="30" t="str">
        <f>IFERROR(VLOOKUP(Data_Power_app[[#This Row],[PRO ODER]]&amp;"LEAN_IN",'Real Time'!A:D,4,0),"")</f>
        <v/>
      </c>
      <c r="BL456" s="30" t="str" cm="1">
        <f t="array" ref="BL456">IFERROR(_xlfn.IFS(Data_Power_app[[#This Row],[LEANLINE PLAN]]="","",Data_Power_app[[#This Row],[LEANLINE (REALTIME)]]="","",SEARCH(RIGHT(Data_Power_app[[#This Row],[LEANLINE (REALTIME)]],1),Data_Power_app[[#This Row],[LEANLINE PLAN]],1)&gt;0,"True"),"False")</f>
        <v/>
      </c>
    </row>
    <row r="457" spans="1:64" x14ac:dyDescent="0.25">
      <c r="A457" s="33"/>
      <c r="B457" s="30"/>
      <c r="C457" s="30"/>
      <c r="D457" s="30"/>
      <c r="E457" s="30"/>
      <c r="F457" s="30"/>
      <c r="G457" s="30"/>
      <c r="H457" s="4"/>
      <c r="I457" s="30"/>
      <c r="J457" s="4"/>
      <c r="K457" s="4"/>
      <c r="L457" s="4"/>
      <c r="M457" s="4"/>
      <c r="N457" s="4"/>
      <c r="O457" s="4"/>
      <c r="P457" s="4"/>
      <c r="Q457" s="4"/>
      <c r="R457" s="4"/>
      <c r="S457" s="4"/>
      <c r="T457" s="4"/>
      <c r="U457" s="4"/>
      <c r="V457" s="4"/>
      <c r="W457" s="4"/>
      <c r="X457" s="4"/>
      <c r="Y457" s="4"/>
      <c r="Z457" s="4"/>
      <c r="AA457" s="4"/>
      <c r="AB457" s="4"/>
      <c r="AC457" s="4"/>
      <c r="AD457" s="4"/>
      <c r="AE457" s="4"/>
      <c r="AF457" s="4"/>
      <c r="AG457" s="30"/>
      <c r="AH457" s="30"/>
      <c r="AI457" s="30"/>
      <c r="AJ457" s="30"/>
      <c r="AK457" s="30"/>
      <c r="AL457" s="30"/>
      <c r="AM457" s="30"/>
      <c r="AN457" s="30"/>
      <c r="AO457" s="30"/>
      <c r="AP457" s="30"/>
      <c r="AQ457" s="30"/>
      <c r="AR457" s="30"/>
      <c r="AS457" s="30"/>
      <c r="AT457" s="30"/>
      <c r="AU457" s="30"/>
      <c r="AV457" s="30"/>
      <c r="AW457" s="30"/>
      <c r="AX457" s="30"/>
      <c r="AY457" s="30"/>
      <c r="AZ457" s="3"/>
      <c r="BA457" s="30"/>
      <c r="BB457" s="30"/>
      <c r="BC457" s="30"/>
      <c r="BD457" s="30"/>
      <c r="BE457" s="30"/>
      <c r="BF457" s="30" t="str">
        <f>IFERROR(VLOOKUP(Data_Power_app[[#This Row],[PRO ODER]],'Result'!H:J,3,0),"")</f>
        <v/>
      </c>
      <c r="BG457" s="11" t="str">
        <f>IFERROR(VLOOKUP(Data_Power_app[[#This Row],[PRO ODER]]&amp;"LAM",'Real Time'!A:E,4,0),"")</f>
        <v/>
      </c>
      <c r="BH4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7" s="30" t="str">
        <f>IFERROR(VLOOKUP(Data_Power_app[[#This Row],[PRO ODER]],'Xuất-Delay-SLT'!B:C,2,0),"")</f>
        <v/>
      </c>
      <c r="BJ457" s="30" t="str">
        <f>IFERROR(VLOOKUP(Data_Power_app[[#This Row],[PRO ODER]],'Plan Lean DC'!A:C,3,0),"")</f>
        <v/>
      </c>
      <c r="BK457" s="30" t="str">
        <f>IFERROR(VLOOKUP(Data_Power_app[[#This Row],[PRO ODER]]&amp;"LEAN_IN",'Real Time'!A:D,4,0),"")</f>
        <v/>
      </c>
      <c r="BL457" s="30" t="str" cm="1">
        <f t="array" ref="BL457">IFERROR(_xlfn.IFS(Data_Power_app[[#This Row],[LEANLINE PLAN]]="","",Data_Power_app[[#This Row],[LEANLINE (REALTIME)]]="","",SEARCH(RIGHT(Data_Power_app[[#This Row],[LEANLINE (REALTIME)]],1),Data_Power_app[[#This Row],[LEANLINE PLAN]],1)&gt;0,"True"),"False")</f>
        <v/>
      </c>
    </row>
    <row r="458" spans="1:64" x14ac:dyDescent="0.25">
      <c r="A458" s="33"/>
      <c r="B458" s="30"/>
      <c r="C458" s="30"/>
      <c r="D458" s="30"/>
      <c r="E458" s="30"/>
      <c r="F458" s="30"/>
      <c r="G458" s="30"/>
      <c r="H458" s="4"/>
      <c r="I458" s="30"/>
      <c r="J458" s="4"/>
      <c r="K458" s="4"/>
      <c r="L458" s="4"/>
      <c r="M458" s="4"/>
      <c r="N458" s="4"/>
      <c r="O458" s="4"/>
      <c r="P458" s="4"/>
      <c r="Q458" s="4"/>
      <c r="R458" s="4"/>
      <c r="S458" s="4"/>
      <c r="T458" s="4"/>
      <c r="U458" s="4"/>
      <c r="V458" s="4"/>
      <c r="W458" s="4"/>
      <c r="X458" s="4"/>
      <c r="Y458" s="4"/>
      <c r="Z458" s="4"/>
      <c r="AA458" s="4"/>
      <c r="AB458" s="4"/>
      <c r="AC458" s="4"/>
      <c r="AD458" s="4"/>
      <c r="AE458" s="4"/>
      <c r="AF458" s="4"/>
      <c r="AG458" s="30"/>
      <c r="AH458" s="30"/>
      <c r="AI458" s="30"/>
      <c r="AJ458" s="30"/>
      <c r="AK458" s="30"/>
      <c r="AL458" s="30"/>
      <c r="AM458" s="30"/>
      <c r="AN458" s="30"/>
      <c r="AO458" s="30"/>
      <c r="AP458" s="30"/>
      <c r="AQ458" s="30"/>
      <c r="AR458" s="30"/>
      <c r="AS458" s="30"/>
      <c r="AT458" s="30"/>
      <c r="AU458" s="30"/>
      <c r="AV458" s="30"/>
      <c r="AW458" s="30"/>
      <c r="AX458" s="30"/>
      <c r="AY458" s="30"/>
      <c r="AZ458" s="3"/>
      <c r="BA458" s="30"/>
      <c r="BB458" s="30"/>
      <c r="BC458" s="30"/>
      <c r="BD458" s="30"/>
      <c r="BE458" s="30"/>
      <c r="BF458" s="30" t="str">
        <f>IFERROR(VLOOKUP(Data_Power_app[[#This Row],[PRO ODER]],'Result'!H:J,3,0),"")</f>
        <v/>
      </c>
      <c r="BG458" s="11" t="str">
        <f>IFERROR(VLOOKUP(Data_Power_app[[#This Row],[PRO ODER]]&amp;"LAM",'Real Time'!A:E,4,0),"")</f>
        <v/>
      </c>
      <c r="BH4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8" s="30" t="str">
        <f>IFERROR(VLOOKUP(Data_Power_app[[#This Row],[PRO ODER]],'Xuất-Delay-SLT'!B:C,2,0),"")</f>
        <v/>
      </c>
      <c r="BJ458" s="30" t="str">
        <f>IFERROR(VLOOKUP(Data_Power_app[[#This Row],[PRO ODER]],'Plan Lean DC'!A:C,3,0),"")</f>
        <v/>
      </c>
      <c r="BK458" s="30" t="str">
        <f>IFERROR(VLOOKUP(Data_Power_app[[#This Row],[PRO ODER]]&amp;"LEAN_IN",'Real Time'!A:D,4,0),"")</f>
        <v/>
      </c>
      <c r="BL458" s="30" t="str" cm="1">
        <f t="array" ref="BL458">IFERROR(_xlfn.IFS(Data_Power_app[[#This Row],[LEANLINE PLAN]]="","",Data_Power_app[[#This Row],[LEANLINE (REALTIME)]]="","",SEARCH(RIGHT(Data_Power_app[[#This Row],[LEANLINE (REALTIME)]],1),Data_Power_app[[#This Row],[LEANLINE PLAN]],1)&gt;0,"True"),"False")</f>
        <v/>
      </c>
    </row>
    <row r="459" spans="1:64" x14ac:dyDescent="0.25">
      <c r="A459" s="33"/>
      <c r="B459" s="30"/>
      <c r="C459" s="30"/>
      <c r="D459" s="30"/>
      <c r="E459" s="30"/>
      <c r="F459" s="30"/>
      <c r="G459" s="30"/>
      <c r="H459" s="4"/>
      <c r="I459" s="30"/>
      <c r="J459" s="4"/>
      <c r="K459" s="4"/>
      <c r="L459" s="4"/>
      <c r="M459" s="4"/>
      <c r="N459" s="4"/>
      <c r="O459" s="4"/>
      <c r="P459" s="4"/>
      <c r="Q459" s="4"/>
      <c r="R459" s="4"/>
      <c r="S459" s="4"/>
      <c r="T459" s="4"/>
      <c r="U459" s="4"/>
      <c r="V459" s="4"/>
      <c r="W459" s="4"/>
      <c r="X459" s="4"/>
      <c r="Y459" s="4"/>
      <c r="Z459" s="4"/>
      <c r="AA459" s="4"/>
      <c r="AB459" s="4"/>
      <c r="AC459" s="4"/>
      <c r="AD459" s="4"/>
      <c r="AE459" s="4"/>
      <c r="AF459" s="4"/>
      <c r="AG459" s="30"/>
      <c r="AH459" s="30"/>
      <c r="AI459" s="30"/>
      <c r="AJ459" s="30"/>
      <c r="AK459" s="30"/>
      <c r="AL459" s="30"/>
      <c r="AM459" s="30"/>
      <c r="AN459" s="30"/>
      <c r="AO459" s="30"/>
      <c r="AP459" s="30"/>
      <c r="AQ459" s="30"/>
      <c r="AR459" s="30"/>
      <c r="AS459" s="30"/>
      <c r="AT459" s="30"/>
      <c r="AU459" s="30"/>
      <c r="AV459" s="30"/>
      <c r="AW459" s="30"/>
      <c r="AX459" s="30"/>
      <c r="AY459" s="30"/>
      <c r="AZ459" s="3"/>
      <c r="BA459" s="30"/>
      <c r="BB459" s="30"/>
      <c r="BC459" s="30"/>
      <c r="BD459" s="30"/>
      <c r="BE459" s="30"/>
      <c r="BF459" s="30" t="str">
        <f>IFERROR(VLOOKUP(Data_Power_app[[#This Row],[PRO ODER]],'Result'!H:J,3,0),"")</f>
        <v/>
      </c>
      <c r="BG459" s="11" t="str">
        <f>IFERROR(VLOOKUP(Data_Power_app[[#This Row],[PRO ODER]]&amp;"LAM",'Real Time'!A:E,4,0),"")</f>
        <v/>
      </c>
      <c r="BH4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9" s="30" t="str">
        <f>IFERROR(VLOOKUP(Data_Power_app[[#This Row],[PRO ODER]],'Xuất-Delay-SLT'!B:C,2,0),"")</f>
        <v/>
      </c>
      <c r="BJ459" s="30" t="str">
        <f>IFERROR(VLOOKUP(Data_Power_app[[#This Row],[PRO ODER]],'Plan Lean DC'!A:C,3,0),"")</f>
        <v/>
      </c>
      <c r="BK459" s="30" t="str">
        <f>IFERROR(VLOOKUP(Data_Power_app[[#This Row],[PRO ODER]]&amp;"LEAN_IN",'Real Time'!A:D,4,0),"")</f>
        <v/>
      </c>
      <c r="BL459" s="30" t="str" cm="1">
        <f t="array" ref="BL459">IFERROR(_xlfn.IFS(Data_Power_app[[#This Row],[LEANLINE PLAN]]="","",Data_Power_app[[#This Row],[LEANLINE (REALTIME)]]="","",SEARCH(RIGHT(Data_Power_app[[#This Row],[LEANLINE (REALTIME)]],1),Data_Power_app[[#This Row],[LEANLINE PLAN]],1)&gt;0,"True"),"False")</f>
        <v/>
      </c>
    </row>
    <row r="460" spans="1:64" x14ac:dyDescent="0.25">
      <c r="A460" s="33"/>
      <c r="B460" s="30"/>
      <c r="C460" s="30"/>
      <c r="D460" s="30"/>
      <c r="E460" s="30"/>
      <c r="F460" s="30"/>
      <c r="G460" s="30"/>
      <c r="H460" s="4"/>
      <c r="I460" s="30"/>
      <c r="J460" s="4"/>
      <c r="K460" s="4"/>
      <c r="L460" s="4"/>
      <c r="M460" s="4"/>
      <c r="N460" s="4"/>
      <c r="O460" s="4"/>
      <c r="P460" s="4"/>
      <c r="Q460" s="4"/>
      <c r="R460" s="4"/>
      <c r="S460" s="4"/>
      <c r="T460" s="4"/>
      <c r="U460" s="4"/>
      <c r="V460" s="4"/>
      <c r="W460" s="4"/>
      <c r="X460" s="4"/>
      <c r="Y460" s="4"/>
      <c r="Z460" s="4"/>
      <c r="AA460" s="4"/>
      <c r="AB460" s="4"/>
      <c r="AC460" s="4"/>
      <c r="AD460" s="4"/>
      <c r="AE460" s="4"/>
      <c r="AF460" s="4"/>
      <c r="AG460" s="30"/>
      <c r="AH460" s="30"/>
      <c r="AI460" s="30"/>
      <c r="AJ460" s="30"/>
      <c r="AK460" s="30"/>
      <c r="AL460" s="30"/>
      <c r="AM460" s="30"/>
      <c r="AN460" s="30"/>
      <c r="AO460" s="30"/>
      <c r="AP460" s="30"/>
      <c r="AQ460" s="30"/>
      <c r="AR460" s="30"/>
      <c r="AS460" s="30"/>
      <c r="AT460" s="30"/>
      <c r="AU460" s="30"/>
      <c r="AV460" s="30"/>
      <c r="AW460" s="30"/>
      <c r="AX460" s="30"/>
      <c r="AY460" s="30"/>
      <c r="AZ460" s="3"/>
      <c r="BA460" s="30"/>
      <c r="BB460" s="30"/>
      <c r="BC460" s="30"/>
      <c r="BD460" s="30"/>
      <c r="BE460" s="30"/>
      <c r="BF460" s="30" t="str">
        <f>IFERROR(VLOOKUP(Data_Power_app[[#This Row],[PRO ODER]],'Result'!H:J,3,0),"")</f>
        <v/>
      </c>
      <c r="BG460" s="11" t="str">
        <f>IFERROR(VLOOKUP(Data_Power_app[[#This Row],[PRO ODER]]&amp;"LAM",'Real Time'!A:E,4,0),"")</f>
        <v/>
      </c>
      <c r="BH4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0" s="30" t="str">
        <f>IFERROR(VLOOKUP(Data_Power_app[[#This Row],[PRO ODER]],'Xuất-Delay-SLT'!B:C,2,0),"")</f>
        <v/>
      </c>
      <c r="BJ460" s="30" t="str">
        <f>IFERROR(VLOOKUP(Data_Power_app[[#This Row],[PRO ODER]],'Plan Lean DC'!A:C,3,0),"")</f>
        <v/>
      </c>
      <c r="BK460" s="30" t="str">
        <f>IFERROR(VLOOKUP(Data_Power_app[[#This Row],[PRO ODER]]&amp;"LEAN_IN",'Real Time'!A:D,4,0),"")</f>
        <v/>
      </c>
      <c r="BL460" s="30" t="str" cm="1">
        <f t="array" ref="BL460">IFERROR(_xlfn.IFS(Data_Power_app[[#This Row],[LEANLINE PLAN]]="","",Data_Power_app[[#This Row],[LEANLINE (REALTIME)]]="","",SEARCH(RIGHT(Data_Power_app[[#This Row],[LEANLINE (REALTIME)]],1),Data_Power_app[[#This Row],[LEANLINE PLAN]],1)&gt;0,"True"),"False")</f>
        <v/>
      </c>
    </row>
    <row r="461" spans="1:64" x14ac:dyDescent="0.25">
      <c r="A461" s="33"/>
      <c r="B461" s="30"/>
      <c r="C461" s="30"/>
      <c r="D461" s="30"/>
      <c r="E461" s="30"/>
      <c r="F461" s="30"/>
      <c r="G461" s="30"/>
      <c r="H461" s="4"/>
      <c r="I461" s="30"/>
      <c r="J461" s="4"/>
      <c r="K461" s="4"/>
      <c r="L461" s="4"/>
      <c r="M461" s="4"/>
      <c r="N461" s="4"/>
      <c r="O461" s="4"/>
      <c r="P461" s="4"/>
      <c r="Q461" s="4"/>
      <c r="R461" s="4"/>
      <c r="S461" s="4"/>
      <c r="T461" s="4"/>
      <c r="U461" s="4"/>
      <c r="V461" s="4"/>
      <c r="W461" s="4"/>
      <c r="X461" s="4"/>
      <c r="Y461" s="4"/>
      <c r="Z461" s="4"/>
      <c r="AA461" s="4"/>
      <c r="AB461" s="4"/>
      <c r="AC461" s="4"/>
      <c r="AD461" s="4"/>
      <c r="AE461" s="4"/>
      <c r="AF461" s="4"/>
      <c r="AG461" s="30"/>
      <c r="AH461" s="30"/>
      <c r="AI461" s="30"/>
      <c r="AJ461" s="30"/>
      <c r="AK461" s="30"/>
      <c r="AL461" s="30"/>
      <c r="AM461" s="30"/>
      <c r="AN461" s="30"/>
      <c r="AO461" s="30"/>
      <c r="AP461" s="30"/>
      <c r="AQ461" s="30"/>
      <c r="AR461" s="30"/>
      <c r="AS461" s="30"/>
      <c r="AT461" s="30"/>
      <c r="AU461" s="30"/>
      <c r="AV461" s="30"/>
      <c r="AW461" s="30"/>
      <c r="AX461" s="30"/>
      <c r="AY461" s="30"/>
      <c r="AZ461" s="3"/>
      <c r="BA461" s="30"/>
      <c r="BB461" s="30"/>
      <c r="BC461" s="30"/>
      <c r="BD461" s="30"/>
      <c r="BE461" s="30"/>
      <c r="BF461" s="30" t="str">
        <f>IFERROR(VLOOKUP(Data_Power_app[[#This Row],[PRO ODER]],'Result'!H:J,3,0),"")</f>
        <v/>
      </c>
      <c r="BG461" s="11" t="str">
        <f>IFERROR(VLOOKUP(Data_Power_app[[#This Row],[PRO ODER]]&amp;"LAM",'Real Time'!A:E,4,0),"")</f>
        <v/>
      </c>
      <c r="BH4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1" s="30" t="str">
        <f>IFERROR(VLOOKUP(Data_Power_app[[#This Row],[PRO ODER]],'Xuất-Delay-SLT'!B:C,2,0),"")</f>
        <v/>
      </c>
      <c r="BJ461" s="30" t="str">
        <f>IFERROR(VLOOKUP(Data_Power_app[[#This Row],[PRO ODER]],'Plan Lean DC'!A:C,3,0),"")</f>
        <v/>
      </c>
      <c r="BK461" s="30" t="str">
        <f>IFERROR(VLOOKUP(Data_Power_app[[#This Row],[PRO ODER]]&amp;"LEAN_IN",'Real Time'!A:D,4,0),"")</f>
        <v/>
      </c>
      <c r="BL461" s="30" t="str" cm="1">
        <f t="array" ref="BL461">IFERROR(_xlfn.IFS(Data_Power_app[[#This Row],[LEANLINE PLAN]]="","",Data_Power_app[[#This Row],[LEANLINE (REALTIME)]]="","",SEARCH(RIGHT(Data_Power_app[[#This Row],[LEANLINE (REALTIME)]],1),Data_Power_app[[#This Row],[LEANLINE PLAN]],1)&gt;0,"True"),"False")</f>
        <v/>
      </c>
    </row>
    <row r="462" spans="1:64" x14ac:dyDescent="0.25">
      <c r="A462" s="33"/>
      <c r="B462" s="30"/>
      <c r="C462" s="30"/>
      <c r="D462" s="30"/>
      <c r="E462" s="30"/>
      <c r="F462" s="30"/>
      <c r="G462" s="30"/>
      <c r="H462" s="4"/>
      <c r="I462" s="30"/>
      <c r="J462" s="4"/>
      <c r="K462" s="4"/>
      <c r="L462" s="4"/>
      <c r="M462" s="4"/>
      <c r="N462" s="4"/>
      <c r="O462" s="4"/>
      <c r="P462" s="4"/>
      <c r="Q462" s="4"/>
      <c r="R462" s="4"/>
      <c r="S462" s="4"/>
      <c r="T462" s="4"/>
      <c r="U462" s="4"/>
      <c r="V462" s="4"/>
      <c r="W462" s="4"/>
      <c r="X462" s="4"/>
      <c r="Y462" s="4"/>
      <c r="Z462" s="4"/>
      <c r="AA462" s="4"/>
      <c r="AB462" s="4"/>
      <c r="AC462" s="4"/>
      <c r="AD462" s="4"/>
      <c r="AE462" s="4"/>
      <c r="AF462" s="4"/>
      <c r="AG462" s="30"/>
      <c r="AH462" s="30"/>
      <c r="AI462" s="30"/>
      <c r="AJ462" s="30"/>
      <c r="AK462" s="30"/>
      <c r="AL462" s="30"/>
      <c r="AM462" s="30"/>
      <c r="AN462" s="30"/>
      <c r="AO462" s="30"/>
      <c r="AP462" s="30"/>
      <c r="AQ462" s="30"/>
      <c r="AR462" s="30"/>
      <c r="AS462" s="30"/>
      <c r="AT462" s="30"/>
      <c r="AU462" s="30"/>
      <c r="AV462" s="30"/>
      <c r="AW462" s="30"/>
      <c r="AX462" s="30"/>
      <c r="AY462" s="30"/>
      <c r="AZ462" s="3"/>
      <c r="BA462" s="30"/>
      <c r="BB462" s="30"/>
      <c r="BC462" s="30"/>
      <c r="BD462" s="30"/>
      <c r="BE462" s="30"/>
      <c r="BF462" s="30" t="str">
        <f>IFERROR(VLOOKUP(Data_Power_app[[#This Row],[PRO ODER]],'Result'!H:J,3,0),"")</f>
        <v/>
      </c>
      <c r="BG462" s="11" t="str">
        <f>IFERROR(VLOOKUP(Data_Power_app[[#This Row],[PRO ODER]]&amp;"LAM",'Real Time'!A:E,4,0),"")</f>
        <v/>
      </c>
      <c r="BH4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2" s="30" t="str">
        <f>IFERROR(VLOOKUP(Data_Power_app[[#This Row],[PRO ODER]],'Xuất-Delay-SLT'!B:C,2,0),"")</f>
        <v/>
      </c>
      <c r="BJ462" s="30" t="str">
        <f>IFERROR(VLOOKUP(Data_Power_app[[#This Row],[PRO ODER]],'Plan Lean DC'!A:C,3,0),"")</f>
        <v/>
      </c>
      <c r="BK462" s="30" t="str">
        <f>IFERROR(VLOOKUP(Data_Power_app[[#This Row],[PRO ODER]]&amp;"LEAN_IN",'Real Time'!A:D,4,0),"")</f>
        <v/>
      </c>
      <c r="BL462" s="30" t="str" cm="1">
        <f t="array" ref="BL462">IFERROR(_xlfn.IFS(Data_Power_app[[#This Row],[LEANLINE PLAN]]="","",Data_Power_app[[#This Row],[LEANLINE (REALTIME)]]="","",SEARCH(RIGHT(Data_Power_app[[#This Row],[LEANLINE (REALTIME)]],1),Data_Power_app[[#This Row],[LEANLINE PLAN]],1)&gt;0,"True"),"False")</f>
        <v/>
      </c>
    </row>
    <row r="463" spans="1:64" x14ac:dyDescent="0.25">
      <c r="A463" s="33"/>
      <c r="B463" s="30"/>
      <c r="C463" s="30"/>
      <c r="D463" s="30"/>
      <c r="E463" s="30"/>
      <c r="F463" s="30"/>
      <c r="G463" s="30"/>
      <c r="H463" s="4"/>
      <c r="I463" s="30"/>
      <c r="J463" s="4"/>
      <c r="K463" s="4"/>
      <c r="L463" s="4"/>
      <c r="M463" s="4"/>
      <c r="N463" s="4"/>
      <c r="O463" s="4"/>
      <c r="P463" s="4"/>
      <c r="Q463" s="4"/>
      <c r="R463" s="4"/>
      <c r="S463" s="4"/>
      <c r="T463" s="4"/>
      <c r="U463" s="4"/>
      <c r="V463" s="4"/>
      <c r="W463" s="4"/>
      <c r="X463" s="4"/>
      <c r="Y463" s="4"/>
      <c r="Z463" s="4"/>
      <c r="AA463" s="4"/>
      <c r="AB463" s="4"/>
      <c r="AC463" s="4"/>
      <c r="AD463" s="4"/>
      <c r="AE463" s="4"/>
      <c r="AF463" s="4"/>
      <c r="AG463" s="30"/>
      <c r="AH463" s="30"/>
      <c r="AI463" s="30"/>
      <c r="AJ463" s="30"/>
      <c r="AK463" s="30"/>
      <c r="AL463" s="30"/>
      <c r="AM463" s="30"/>
      <c r="AN463" s="30"/>
      <c r="AO463" s="30"/>
      <c r="AP463" s="30"/>
      <c r="AQ463" s="30"/>
      <c r="AR463" s="30"/>
      <c r="AS463" s="30"/>
      <c r="AT463" s="30"/>
      <c r="AU463" s="30"/>
      <c r="AV463" s="30"/>
      <c r="AW463" s="30"/>
      <c r="AX463" s="30"/>
      <c r="AY463" s="30"/>
      <c r="AZ463" s="3"/>
      <c r="BA463" s="30"/>
      <c r="BB463" s="30"/>
      <c r="BC463" s="30"/>
      <c r="BD463" s="30"/>
      <c r="BE463" s="30"/>
      <c r="BF463" s="30" t="str">
        <f>IFERROR(VLOOKUP(Data_Power_app[[#This Row],[PRO ODER]],'Result'!H:J,3,0),"")</f>
        <v/>
      </c>
      <c r="BG463" s="11" t="str">
        <f>IFERROR(VLOOKUP(Data_Power_app[[#This Row],[PRO ODER]]&amp;"LAM",'Real Time'!A:E,4,0),"")</f>
        <v/>
      </c>
      <c r="BH4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3" s="30" t="str">
        <f>IFERROR(VLOOKUP(Data_Power_app[[#This Row],[PRO ODER]],'Xuất-Delay-SLT'!B:C,2,0),"")</f>
        <v/>
      </c>
      <c r="BJ463" s="30" t="str">
        <f>IFERROR(VLOOKUP(Data_Power_app[[#This Row],[PRO ODER]],'Plan Lean DC'!A:C,3,0),"")</f>
        <v/>
      </c>
      <c r="BK463" s="30" t="str">
        <f>IFERROR(VLOOKUP(Data_Power_app[[#This Row],[PRO ODER]]&amp;"LEAN_IN",'Real Time'!A:D,4,0),"")</f>
        <v/>
      </c>
      <c r="BL463" s="30" t="str" cm="1">
        <f t="array" ref="BL463">IFERROR(_xlfn.IFS(Data_Power_app[[#This Row],[LEANLINE PLAN]]="","",Data_Power_app[[#This Row],[LEANLINE (REALTIME)]]="","",SEARCH(RIGHT(Data_Power_app[[#This Row],[LEANLINE (REALTIME)]],1),Data_Power_app[[#This Row],[LEANLINE PLAN]],1)&gt;0,"True"),"False")</f>
        <v/>
      </c>
    </row>
    <row r="464" spans="1:64" x14ac:dyDescent="0.25">
      <c r="A464" s="33"/>
      <c r="B464" s="30"/>
      <c r="C464" s="30"/>
      <c r="D464" s="30"/>
      <c r="E464" s="30"/>
      <c r="F464" s="30"/>
      <c r="G464" s="30"/>
      <c r="H464" s="4"/>
      <c r="I464" s="30"/>
      <c r="J464" s="4"/>
      <c r="K464" s="4"/>
      <c r="L464" s="4"/>
      <c r="M464" s="4"/>
      <c r="N464" s="4"/>
      <c r="O464" s="4"/>
      <c r="P464" s="4"/>
      <c r="Q464" s="4"/>
      <c r="R464" s="4"/>
      <c r="S464" s="4"/>
      <c r="T464" s="4"/>
      <c r="U464" s="4"/>
      <c r="V464" s="4"/>
      <c r="W464" s="4"/>
      <c r="X464" s="4"/>
      <c r="Y464" s="4"/>
      <c r="Z464" s="4"/>
      <c r="AA464" s="4"/>
      <c r="AB464" s="4"/>
      <c r="AC464" s="4"/>
      <c r="AD464" s="4"/>
      <c r="AE464" s="4"/>
      <c r="AF464" s="4"/>
      <c r="AG464" s="30"/>
      <c r="AH464" s="30"/>
      <c r="AI464" s="30"/>
      <c r="AJ464" s="30"/>
      <c r="AK464" s="30"/>
      <c r="AL464" s="30"/>
      <c r="AM464" s="30"/>
      <c r="AN464" s="30"/>
      <c r="AO464" s="30"/>
      <c r="AP464" s="30"/>
      <c r="AQ464" s="30"/>
      <c r="AR464" s="30"/>
      <c r="AS464" s="30"/>
      <c r="AT464" s="30"/>
      <c r="AU464" s="30"/>
      <c r="AV464" s="30"/>
      <c r="AW464" s="30"/>
      <c r="AX464" s="30"/>
      <c r="AY464" s="30"/>
      <c r="AZ464" s="3"/>
      <c r="BA464" s="30"/>
      <c r="BB464" s="30"/>
      <c r="BC464" s="30"/>
      <c r="BD464" s="30"/>
      <c r="BE464" s="30"/>
      <c r="BF464" s="30" t="str">
        <f>IFERROR(VLOOKUP(Data_Power_app[[#This Row],[PRO ODER]],'Result'!H:J,3,0),"")</f>
        <v/>
      </c>
      <c r="BG464" s="11" t="str">
        <f>IFERROR(VLOOKUP(Data_Power_app[[#This Row],[PRO ODER]]&amp;"LAM",'Real Time'!A:E,4,0),"")</f>
        <v/>
      </c>
      <c r="BH4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4" s="30" t="str">
        <f>IFERROR(VLOOKUP(Data_Power_app[[#This Row],[PRO ODER]],'Xuất-Delay-SLT'!B:C,2,0),"")</f>
        <v/>
      </c>
      <c r="BJ464" s="30" t="str">
        <f>IFERROR(VLOOKUP(Data_Power_app[[#This Row],[PRO ODER]],'Plan Lean DC'!A:C,3,0),"")</f>
        <v/>
      </c>
      <c r="BK464" s="30" t="str">
        <f>IFERROR(VLOOKUP(Data_Power_app[[#This Row],[PRO ODER]]&amp;"LEAN_IN",'Real Time'!A:D,4,0),"")</f>
        <v/>
      </c>
      <c r="BL464" s="30" t="str" cm="1">
        <f t="array" ref="BL464">IFERROR(_xlfn.IFS(Data_Power_app[[#This Row],[LEANLINE PLAN]]="","",Data_Power_app[[#This Row],[LEANLINE (REALTIME)]]="","",SEARCH(RIGHT(Data_Power_app[[#This Row],[LEANLINE (REALTIME)]],1),Data_Power_app[[#This Row],[LEANLINE PLAN]],1)&gt;0,"True"),"False")</f>
        <v/>
      </c>
    </row>
    <row r="465" spans="1:64" x14ac:dyDescent="0.25">
      <c r="A465" s="33"/>
      <c r="B465" s="30"/>
      <c r="C465" s="30"/>
      <c r="D465" s="30"/>
      <c r="E465" s="30"/>
      <c r="F465" s="30"/>
      <c r="G465" s="30"/>
      <c r="H465" s="4"/>
      <c r="I465" s="30"/>
      <c r="J465" s="4"/>
      <c r="K465" s="4"/>
      <c r="L465" s="4"/>
      <c r="M465" s="4"/>
      <c r="N465" s="4"/>
      <c r="O465" s="4"/>
      <c r="P465" s="4"/>
      <c r="Q465" s="4"/>
      <c r="R465" s="4"/>
      <c r="S465" s="4"/>
      <c r="T465" s="4"/>
      <c r="U465" s="4"/>
      <c r="V465" s="4"/>
      <c r="W465" s="4"/>
      <c r="X465" s="4"/>
      <c r="Y465" s="4"/>
      <c r="Z465" s="4"/>
      <c r="AA465" s="4"/>
      <c r="AB465" s="4"/>
      <c r="AC465" s="4"/>
      <c r="AD465" s="4"/>
      <c r="AE465" s="4"/>
      <c r="AF465" s="4"/>
      <c r="AG465" s="30"/>
      <c r="AH465" s="30"/>
      <c r="AI465" s="30"/>
      <c r="AJ465" s="30"/>
      <c r="AK465" s="30"/>
      <c r="AL465" s="30"/>
      <c r="AM465" s="30"/>
      <c r="AN465" s="30"/>
      <c r="AO465" s="30"/>
      <c r="AP465" s="30"/>
      <c r="AQ465" s="30"/>
      <c r="AR465" s="30"/>
      <c r="AS465" s="30"/>
      <c r="AT465" s="30"/>
      <c r="AU465" s="30"/>
      <c r="AV465" s="30"/>
      <c r="AW465" s="30"/>
      <c r="AX465" s="30"/>
      <c r="AY465" s="30"/>
      <c r="AZ465" s="3"/>
      <c r="BA465" s="30"/>
      <c r="BB465" s="30"/>
      <c r="BC465" s="30"/>
      <c r="BD465" s="30"/>
      <c r="BE465" s="30"/>
      <c r="BF465" s="30" t="str">
        <f>IFERROR(VLOOKUP(Data_Power_app[[#This Row],[PRO ODER]],'Result'!H:J,3,0),"")</f>
        <v/>
      </c>
      <c r="BG465" s="11" t="str">
        <f>IFERROR(VLOOKUP(Data_Power_app[[#This Row],[PRO ODER]]&amp;"LAM",'Real Time'!A:E,4,0),"")</f>
        <v/>
      </c>
      <c r="BH4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5" s="30" t="str">
        <f>IFERROR(VLOOKUP(Data_Power_app[[#This Row],[PRO ODER]],'Xuất-Delay-SLT'!B:C,2,0),"")</f>
        <v/>
      </c>
      <c r="BJ465" s="30" t="str">
        <f>IFERROR(VLOOKUP(Data_Power_app[[#This Row],[PRO ODER]],'Plan Lean DC'!A:C,3,0),"")</f>
        <v/>
      </c>
      <c r="BK465" s="30" t="str">
        <f>IFERROR(VLOOKUP(Data_Power_app[[#This Row],[PRO ODER]]&amp;"LEAN_IN",'Real Time'!A:D,4,0),"")</f>
        <v/>
      </c>
      <c r="BL465" s="30" t="str" cm="1">
        <f t="array" ref="BL465">IFERROR(_xlfn.IFS(Data_Power_app[[#This Row],[LEANLINE PLAN]]="","",Data_Power_app[[#This Row],[LEANLINE (REALTIME)]]="","",SEARCH(RIGHT(Data_Power_app[[#This Row],[LEANLINE (REALTIME)]],1),Data_Power_app[[#This Row],[LEANLINE PLAN]],1)&gt;0,"True"),"False")</f>
        <v/>
      </c>
    </row>
    <row r="466" spans="1:64" x14ac:dyDescent="0.25">
      <c r="A466" s="33"/>
      <c r="B466" s="30"/>
      <c r="C466" s="30"/>
      <c r="D466" s="30"/>
      <c r="E466" s="30"/>
      <c r="F466" s="30"/>
      <c r="G466" s="30"/>
      <c r="H466" s="4"/>
      <c r="I466" s="30"/>
      <c r="J466" s="4"/>
      <c r="K466" s="4"/>
      <c r="L466" s="4"/>
      <c r="M466" s="4"/>
      <c r="N466" s="4"/>
      <c r="O466" s="4"/>
      <c r="P466" s="4"/>
      <c r="Q466" s="4"/>
      <c r="R466" s="4"/>
      <c r="S466" s="4"/>
      <c r="T466" s="4"/>
      <c r="U466" s="4"/>
      <c r="V466" s="4"/>
      <c r="W466" s="4"/>
      <c r="X466" s="4"/>
      <c r="Y466" s="4"/>
      <c r="Z466" s="4"/>
      <c r="AA466" s="4"/>
      <c r="AB466" s="4"/>
      <c r="AC466" s="4"/>
      <c r="AD466" s="4"/>
      <c r="AE466" s="4"/>
      <c r="AF466" s="4"/>
      <c r="AG466" s="30"/>
      <c r="AH466" s="30"/>
      <c r="AI466" s="30"/>
      <c r="AJ466" s="30"/>
      <c r="AK466" s="30"/>
      <c r="AL466" s="30"/>
      <c r="AM466" s="30"/>
      <c r="AN466" s="30"/>
      <c r="AO466" s="30"/>
      <c r="AP466" s="30"/>
      <c r="AQ466" s="30"/>
      <c r="AR466" s="30"/>
      <c r="AS466" s="30"/>
      <c r="AT466" s="30"/>
      <c r="AU466" s="30"/>
      <c r="AV466" s="30"/>
      <c r="AW466" s="30"/>
      <c r="AX466" s="30"/>
      <c r="AY466" s="30"/>
      <c r="AZ466" s="3"/>
      <c r="BA466" s="30"/>
      <c r="BB466" s="30"/>
      <c r="BC466" s="30"/>
      <c r="BD466" s="30"/>
      <c r="BE466" s="30"/>
      <c r="BF466" s="30" t="str">
        <f>IFERROR(VLOOKUP(Data_Power_app[[#This Row],[PRO ODER]],'Result'!H:J,3,0),"")</f>
        <v/>
      </c>
      <c r="BG466" s="11" t="str">
        <f>IFERROR(VLOOKUP(Data_Power_app[[#This Row],[PRO ODER]]&amp;"LAM",'Real Time'!A:E,4,0),"")</f>
        <v/>
      </c>
      <c r="BH4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6" s="30" t="str">
        <f>IFERROR(VLOOKUP(Data_Power_app[[#This Row],[PRO ODER]],'Xuất-Delay-SLT'!B:C,2,0),"")</f>
        <v/>
      </c>
      <c r="BJ466" s="30" t="str">
        <f>IFERROR(VLOOKUP(Data_Power_app[[#This Row],[PRO ODER]],'Plan Lean DC'!A:C,3,0),"")</f>
        <v/>
      </c>
      <c r="BK466" s="30" t="str">
        <f>IFERROR(VLOOKUP(Data_Power_app[[#This Row],[PRO ODER]]&amp;"LEAN_IN",'Real Time'!A:D,4,0),"")</f>
        <v/>
      </c>
      <c r="BL466" s="30" t="str" cm="1">
        <f t="array" ref="BL466">IFERROR(_xlfn.IFS(Data_Power_app[[#This Row],[LEANLINE PLAN]]="","",Data_Power_app[[#This Row],[LEANLINE (REALTIME)]]="","",SEARCH(RIGHT(Data_Power_app[[#This Row],[LEANLINE (REALTIME)]],1),Data_Power_app[[#This Row],[LEANLINE PLAN]],1)&gt;0,"True"),"False")</f>
        <v/>
      </c>
    </row>
    <row r="467" spans="1:64" x14ac:dyDescent="0.25">
      <c r="A467" s="33"/>
      <c r="B467" s="30"/>
      <c r="C467" s="30"/>
      <c r="D467" s="30"/>
      <c r="E467" s="30"/>
      <c r="F467" s="30"/>
      <c r="G467" s="30"/>
      <c r="H467" s="4"/>
      <c r="I467" s="30"/>
      <c r="J467" s="4"/>
      <c r="K467" s="4"/>
      <c r="L467" s="4"/>
      <c r="M467" s="4"/>
      <c r="N467" s="4"/>
      <c r="O467" s="4"/>
      <c r="P467" s="4"/>
      <c r="Q467" s="4"/>
      <c r="R467" s="4"/>
      <c r="S467" s="4"/>
      <c r="T467" s="4"/>
      <c r="U467" s="4"/>
      <c r="V467" s="4"/>
      <c r="W467" s="4"/>
      <c r="X467" s="4"/>
      <c r="Y467" s="4"/>
      <c r="Z467" s="4"/>
      <c r="AA467" s="4"/>
      <c r="AB467" s="4"/>
      <c r="AC467" s="4"/>
      <c r="AD467" s="4"/>
      <c r="AE467" s="4"/>
      <c r="AF467" s="4"/>
      <c r="AG467" s="30"/>
      <c r="AH467" s="30"/>
      <c r="AI467" s="30"/>
      <c r="AJ467" s="30"/>
      <c r="AK467" s="30"/>
      <c r="AL467" s="30"/>
      <c r="AM467" s="30"/>
      <c r="AN467" s="30"/>
      <c r="AO467" s="30"/>
      <c r="AP467" s="30"/>
      <c r="AQ467" s="30"/>
      <c r="AR467" s="30"/>
      <c r="AS467" s="30"/>
      <c r="AT467" s="30"/>
      <c r="AU467" s="30"/>
      <c r="AV467" s="30"/>
      <c r="AW467" s="30"/>
      <c r="AX467" s="30"/>
      <c r="AY467" s="30"/>
      <c r="AZ467" s="3"/>
      <c r="BA467" s="30"/>
      <c r="BB467" s="30"/>
      <c r="BC467" s="30"/>
      <c r="BD467" s="30"/>
      <c r="BE467" s="30"/>
      <c r="BF467" s="30" t="str">
        <f>IFERROR(VLOOKUP(Data_Power_app[[#This Row],[PRO ODER]],'Result'!H:J,3,0),"")</f>
        <v/>
      </c>
      <c r="BG467" s="11" t="str">
        <f>IFERROR(VLOOKUP(Data_Power_app[[#This Row],[PRO ODER]]&amp;"LAM",'Real Time'!A:E,4,0),"")</f>
        <v/>
      </c>
      <c r="BH4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7" s="30" t="str">
        <f>IFERROR(VLOOKUP(Data_Power_app[[#This Row],[PRO ODER]],'Xuất-Delay-SLT'!B:C,2,0),"")</f>
        <v/>
      </c>
      <c r="BJ467" s="30" t="str">
        <f>IFERROR(VLOOKUP(Data_Power_app[[#This Row],[PRO ODER]],'Plan Lean DC'!A:C,3,0),"")</f>
        <v/>
      </c>
      <c r="BK467" s="30" t="str">
        <f>IFERROR(VLOOKUP(Data_Power_app[[#This Row],[PRO ODER]]&amp;"LEAN_IN",'Real Time'!A:D,4,0),"")</f>
        <v/>
      </c>
      <c r="BL467" s="30" t="str" cm="1">
        <f t="array" ref="BL467">IFERROR(_xlfn.IFS(Data_Power_app[[#This Row],[LEANLINE PLAN]]="","",Data_Power_app[[#This Row],[LEANLINE (REALTIME)]]="","",SEARCH(RIGHT(Data_Power_app[[#This Row],[LEANLINE (REALTIME)]],1),Data_Power_app[[#This Row],[LEANLINE PLAN]],1)&gt;0,"True"),"False")</f>
        <v/>
      </c>
    </row>
    <row r="468" spans="1:64" x14ac:dyDescent="0.25">
      <c r="A468" s="33"/>
      <c r="B468" s="30"/>
      <c r="C468" s="30"/>
      <c r="D468" s="30"/>
      <c r="E468" s="30"/>
      <c r="F468" s="30"/>
      <c r="G468" s="30"/>
      <c r="H468" s="4"/>
      <c r="I468" s="30"/>
      <c r="J468" s="4"/>
      <c r="K468" s="4"/>
      <c r="L468" s="4"/>
      <c r="M468" s="4"/>
      <c r="N468" s="4"/>
      <c r="O468" s="4"/>
      <c r="P468" s="4"/>
      <c r="Q468" s="4"/>
      <c r="R468" s="4"/>
      <c r="S468" s="4"/>
      <c r="T468" s="4"/>
      <c r="U468" s="4"/>
      <c r="V468" s="4"/>
      <c r="W468" s="4"/>
      <c r="X468" s="4"/>
      <c r="Y468" s="4"/>
      <c r="Z468" s="4"/>
      <c r="AA468" s="4"/>
      <c r="AB468" s="4"/>
      <c r="AC468" s="4"/>
      <c r="AD468" s="4"/>
      <c r="AE468" s="4"/>
      <c r="AF468" s="4"/>
      <c r="AG468" s="30"/>
      <c r="AH468" s="30"/>
      <c r="AI468" s="30"/>
      <c r="AJ468" s="30"/>
      <c r="AK468" s="30"/>
      <c r="AL468" s="30"/>
      <c r="AM468" s="30"/>
      <c r="AN468" s="30"/>
      <c r="AO468" s="30"/>
      <c r="AP468" s="30"/>
      <c r="AQ468" s="30"/>
      <c r="AR468" s="30"/>
      <c r="AS468" s="30"/>
      <c r="AT468" s="30"/>
      <c r="AU468" s="30"/>
      <c r="AV468" s="30"/>
      <c r="AW468" s="30"/>
      <c r="AX468" s="30"/>
      <c r="AY468" s="30"/>
      <c r="AZ468" s="3"/>
      <c r="BA468" s="30"/>
      <c r="BB468" s="30"/>
      <c r="BC468" s="30"/>
      <c r="BD468" s="30"/>
      <c r="BE468" s="30"/>
      <c r="BF468" s="30" t="str">
        <f>IFERROR(VLOOKUP(Data_Power_app[[#This Row],[PRO ODER]],'Result'!H:J,3,0),"")</f>
        <v/>
      </c>
      <c r="BG468" s="11" t="str">
        <f>IFERROR(VLOOKUP(Data_Power_app[[#This Row],[PRO ODER]]&amp;"LAM",'Real Time'!A:E,4,0),"")</f>
        <v/>
      </c>
      <c r="BH4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8" s="30" t="str">
        <f>IFERROR(VLOOKUP(Data_Power_app[[#This Row],[PRO ODER]],'Xuất-Delay-SLT'!B:C,2,0),"")</f>
        <v/>
      </c>
      <c r="BJ468" s="30" t="str">
        <f>IFERROR(VLOOKUP(Data_Power_app[[#This Row],[PRO ODER]],'Plan Lean DC'!A:C,3,0),"")</f>
        <v/>
      </c>
      <c r="BK468" s="30" t="str">
        <f>IFERROR(VLOOKUP(Data_Power_app[[#This Row],[PRO ODER]]&amp;"LEAN_IN",'Real Time'!A:D,4,0),"")</f>
        <v/>
      </c>
      <c r="BL468" s="30" t="str" cm="1">
        <f t="array" ref="BL468">IFERROR(_xlfn.IFS(Data_Power_app[[#This Row],[LEANLINE PLAN]]="","",Data_Power_app[[#This Row],[LEANLINE (REALTIME)]]="","",SEARCH(RIGHT(Data_Power_app[[#This Row],[LEANLINE (REALTIME)]],1),Data_Power_app[[#This Row],[LEANLINE PLAN]],1)&gt;0,"True"),"False")</f>
        <v/>
      </c>
    </row>
    <row r="469" spans="1:64" x14ac:dyDescent="0.25">
      <c r="A469" s="33"/>
      <c r="B469" s="30"/>
      <c r="C469" s="30"/>
      <c r="D469" s="30"/>
      <c r="E469" s="30"/>
      <c r="F469" s="30"/>
      <c r="G469" s="30"/>
      <c r="H469" s="4"/>
      <c r="I469" s="30"/>
      <c r="J469" s="4"/>
      <c r="K469" s="4"/>
      <c r="L469" s="4"/>
      <c r="M469" s="4"/>
      <c r="N469" s="4"/>
      <c r="O469" s="4"/>
      <c r="P469" s="4"/>
      <c r="Q469" s="4"/>
      <c r="R469" s="4"/>
      <c r="S469" s="4"/>
      <c r="T469" s="4"/>
      <c r="U469" s="4"/>
      <c r="V469" s="4"/>
      <c r="W469" s="4"/>
      <c r="X469" s="4"/>
      <c r="Y469" s="4"/>
      <c r="Z469" s="4"/>
      <c r="AA469" s="4"/>
      <c r="AB469" s="4"/>
      <c r="AC469" s="4"/>
      <c r="AD469" s="4"/>
      <c r="AE469" s="4"/>
      <c r="AF469" s="4"/>
      <c r="AG469" s="30"/>
      <c r="AH469" s="30"/>
      <c r="AI469" s="30"/>
      <c r="AJ469" s="30"/>
      <c r="AK469" s="30"/>
      <c r="AL469" s="30"/>
      <c r="AM469" s="30"/>
      <c r="AN469" s="30"/>
      <c r="AO469" s="30"/>
      <c r="AP469" s="30"/>
      <c r="AQ469" s="30"/>
      <c r="AR469" s="30"/>
      <c r="AS469" s="30"/>
      <c r="AT469" s="30"/>
      <c r="AU469" s="30"/>
      <c r="AV469" s="30"/>
      <c r="AW469" s="30"/>
      <c r="AX469" s="30"/>
      <c r="AY469" s="30"/>
      <c r="AZ469" s="3"/>
      <c r="BA469" s="30"/>
      <c r="BB469" s="30"/>
      <c r="BC469" s="30"/>
      <c r="BD469" s="30"/>
      <c r="BE469" s="30"/>
      <c r="BF469" s="30" t="str">
        <f>IFERROR(VLOOKUP(Data_Power_app[[#This Row],[PRO ODER]],'Result'!H:J,3,0),"")</f>
        <v/>
      </c>
      <c r="BG469" s="11" t="str">
        <f>IFERROR(VLOOKUP(Data_Power_app[[#This Row],[PRO ODER]]&amp;"LAM",'Real Time'!A:E,4,0),"")</f>
        <v/>
      </c>
      <c r="BH4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9" s="30" t="str">
        <f>IFERROR(VLOOKUP(Data_Power_app[[#This Row],[PRO ODER]],'Xuất-Delay-SLT'!B:C,2,0),"")</f>
        <v/>
      </c>
      <c r="BJ469" s="30" t="str">
        <f>IFERROR(VLOOKUP(Data_Power_app[[#This Row],[PRO ODER]],'Plan Lean DC'!A:C,3,0),"")</f>
        <v/>
      </c>
      <c r="BK469" s="30" t="str">
        <f>IFERROR(VLOOKUP(Data_Power_app[[#This Row],[PRO ODER]]&amp;"LEAN_IN",'Real Time'!A:D,4,0),"")</f>
        <v/>
      </c>
      <c r="BL469" s="30" t="str" cm="1">
        <f t="array" ref="BL469">IFERROR(_xlfn.IFS(Data_Power_app[[#This Row],[LEANLINE PLAN]]="","",Data_Power_app[[#This Row],[LEANLINE (REALTIME)]]="","",SEARCH(RIGHT(Data_Power_app[[#This Row],[LEANLINE (REALTIME)]],1),Data_Power_app[[#This Row],[LEANLINE PLAN]],1)&gt;0,"True"),"False")</f>
        <v/>
      </c>
    </row>
    <row r="470" spans="1:64" x14ac:dyDescent="0.25">
      <c r="A470" s="33"/>
      <c r="B470" s="30"/>
      <c r="C470" s="30"/>
      <c r="D470" s="30"/>
      <c r="E470" s="30"/>
      <c r="F470" s="30"/>
      <c r="G470" s="30"/>
      <c r="H470" s="4"/>
      <c r="I470" s="30"/>
      <c r="J470" s="4"/>
      <c r="K470" s="4"/>
      <c r="L470" s="4"/>
      <c r="M470" s="4"/>
      <c r="N470" s="4"/>
      <c r="O470" s="4"/>
      <c r="P470" s="4"/>
      <c r="Q470" s="4"/>
      <c r="R470" s="4"/>
      <c r="S470" s="4"/>
      <c r="T470" s="4"/>
      <c r="U470" s="4"/>
      <c r="V470" s="4"/>
      <c r="W470" s="4"/>
      <c r="X470" s="4"/>
      <c r="Y470" s="4"/>
      <c r="Z470" s="4"/>
      <c r="AA470" s="4"/>
      <c r="AB470" s="4"/>
      <c r="AC470" s="4"/>
      <c r="AD470" s="4"/>
      <c r="AE470" s="4"/>
      <c r="AF470" s="4"/>
      <c r="AG470" s="30"/>
      <c r="AH470" s="30"/>
      <c r="AI470" s="30"/>
      <c r="AJ470" s="30"/>
      <c r="AK470" s="30"/>
      <c r="AL470" s="30"/>
      <c r="AM470" s="30"/>
      <c r="AN470" s="30"/>
      <c r="AO470" s="30"/>
      <c r="AP470" s="30"/>
      <c r="AQ470" s="30"/>
      <c r="AR470" s="30"/>
      <c r="AS470" s="30"/>
      <c r="AT470" s="30"/>
      <c r="AU470" s="30"/>
      <c r="AV470" s="30"/>
      <c r="AW470" s="30"/>
      <c r="AX470" s="30"/>
      <c r="AY470" s="30"/>
      <c r="AZ470" s="3"/>
      <c r="BA470" s="30"/>
      <c r="BB470" s="30"/>
      <c r="BC470" s="30"/>
      <c r="BD470" s="30"/>
      <c r="BE470" s="30"/>
      <c r="BF470" s="30" t="str">
        <f>IFERROR(VLOOKUP(Data_Power_app[[#This Row],[PRO ODER]],'Result'!H:J,3,0),"")</f>
        <v/>
      </c>
      <c r="BG470" s="11" t="str">
        <f>IFERROR(VLOOKUP(Data_Power_app[[#This Row],[PRO ODER]]&amp;"LAM",'Real Time'!A:E,4,0),"")</f>
        <v/>
      </c>
      <c r="BH4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0" s="30" t="str">
        <f>IFERROR(VLOOKUP(Data_Power_app[[#This Row],[PRO ODER]],'Xuất-Delay-SLT'!B:C,2,0),"")</f>
        <v/>
      </c>
      <c r="BJ470" s="30" t="str">
        <f>IFERROR(VLOOKUP(Data_Power_app[[#This Row],[PRO ODER]],'Plan Lean DC'!A:C,3,0),"")</f>
        <v/>
      </c>
      <c r="BK470" s="30" t="str">
        <f>IFERROR(VLOOKUP(Data_Power_app[[#This Row],[PRO ODER]]&amp;"LEAN_IN",'Real Time'!A:D,4,0),"")</f>
        <v/>
      </c>
      <c r="BL470" s="30" t="str" cm="1">
        <f t="array" ref="BL470">IFERROR(_xlfn.IFS(Data_Power_app[[#This Row],[LEANLINE PLAN]]="","",Data_Power_app[[#This Row],[LEANLINE (REALTIME)]]="","",SEARCH(RIGHT(Data_Power_app[[#This Row],[LEANLINE (REALTIME)]],1),Data_Power_app[[#This Row],[LEANLINE PLAN]],1)&gt;0,"True"),"False")</f>
        <v/>
      </c>
    </row>
    <row r="471" spans="1:64" x14ac:dyDescent="0.25">
      <c r="A471" s="33"/>
      <c r="B471" s="30"/>
      <c r="C471" s="30"/>
      <c r="D471" s="30"/>
      <c r="E471" s="30"/>
      <c r="F471" s="30"/>
      <c r="G471" s="30"/>
      <c r="H471" s="4"/>
      <c r="I471" s="30"/>
      <c r="J471" s="4"/>
      <c r="K471" s="4"/>
      <c r="L471" s="4"/>
      <c r="M471" s="4"/>
      <c r="N471" s="4"/>
      <c r="O471" s="4"/>
      <c r="P471" s="4"/>
      <c r="Q471" s="4"/>
      <c r="R471" s="4"/>
      <c r="S471" s="4"/>
      <c r="T471" s="4"/>
      <c r="U471" s="4"/>
      <c r="V471" s="4"/>
      <c r="W471" s="4"/>
      <c r="X471" s="4"/>
      <c r="Y471" s="4"/>
      <c r="Z471" s="4"/>
      <c r="AA471" s="4"/>
      <c r="AB471" s="4"/>
      <c r="AC471" s="4"/>
      <c r="AD471" s="4"/>
      <c r="AE471" s="4"/>
      <c r="AF471" s="4"/>
      <c r="AG471" s="30"/>
      <c r="AH471" s="30"/>
      <c r="AI471" s="30"/>
      <c r="AJ471" s="30"/>
      <c r="AK471" s="30"/>
      <c r="AL471" s="30"/>
      <c r="AM471" s="30"/>
      <c r="AN471" s="30"/>
      <c r="AO471" s="30"/>
      <c r="AP471" s="30"/>
      <c r="AQ471" s="30"/>
      <c r="AR471" s="30"/>
      <c r="AS471" s="30"/>
      <c r="AT471" s="30"/>
      <c r="AU471" s="30"/>
      <c r="AV471" s="30"/>
      <c r="AW471" s="30"/>
      <c r="AX471" s="30"/>
      <c r="AY471" s="30"/>
      <c r="AZ471" s="3"/>
      <c r="BA471" s="30"/>
      <c r="BB471" s="30"/>
      <c r="BC471" s="30"/>
      <c r="BD471" s="30"/>
      <c r="BE471" s="30"/>
      <c r="BF471" s="30" t="str">
        <f>IFERROR(VLOOKUP(Data_Power_app[[#This Row],[PRO ODER]],'Result'!H:J,3,0),"")</f>
        <v/>
      </c>
      <c r="BG471" s="11" t="str">
        <f>IFERROR(VLOOKUP(Data_Power_app[[#This Row],[PRO ODER]]&amp;"LAM",'Real Time'!A:E,4,0),"")</f>
        <v/>
      </c>
      <c r="BH4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1" s="30" t="str">
        <f>IFERROR(VLOOKUP(Data_Power_app[[#This Row],[PRO ODER]],'Xuất-Delay-SLT'!B:C,2,0),"")</f>
        <v/>
      </c>
      <c r="BJ471" s="30" t="str">
        <f>IFERROR(VLOOKUP(Data_Power_app[[#This Row],[PRO ODER]],'Plan Lean DC'!A:C,3,0),"")</f>
        <v/>
      </c>
      <c r="BK471" s="30" t="str">
        <f>IFERROR(VLOOKUP(Data_Power_app[[#This Row],[PRO ODER]]&amp;"LEAN_IN",'Real Time'!A:D,4,0),"")</f>
        <v/>
      </c>
      <c r="BL471" s="30" t="str" cm="1">
        <f t="array" ref="BL471">IFERROR(_xlfn.IFS(Data_Power_app[[#This Row],[LEANLINE PLAN]]="","",Data_Power_app[[#This Row],[LEANLINE (REALTIME)]]="","",SEARCH(RIGHT(Data_Power_app[[#This Row],[LEANLINE (REALTIME)]],1),Data_Power_app[[#This Row],[LEANLINE PLAN]],1)&gt;0,"True"),"False")</f>
        <v/>
      </c>
    </row>
    <row r="472" spans="1:64" x14ac:dyDescent="0.25">
      <c r="A472" s="33"/>
      <c r="B472" s="30"/>
      <c r="C472" s="30"/>
      <c r="D472" s="30"/>
      <c r="E472" s="30"/>
      <c r="F472" s="30"/>
      <c r="G472" s="30"/>
      <c r="H472" s="4"/>
      <c r="I472" s="30"/>
      <c r="J472" s="4"/>
      <c r="K472" s="4"/>
      <c r="L472" s="4"/>
      <c r="M472" s="4"/>
      <c r="N472" s="4"/>
      <c r="O472" s="4"/>
      <c r="P472" s="4"/>
      <c r="Q472" s="4"/>
      <c r="R472" s="4"/>
      <c r="S472" s="4"/>
      <c r="T472" s="4"/>
      <c r="U472" s="4"/>
      <c r="V472" s="4"/>
      <c r="W472" s="4"/>
      <c r="X472" s="4"/>
      <c r="Y472" s="4"/>
      <c r="Z472" s="4"/>
      <c r="AA472" s="4"/>
      <c r="AB472" s="4"/>
      <c r="AC472" s="4"/>
      <c r="AD472" s="4"/>
      <c r="AE472" s="4"/>
      <c r="AF472" s="4"/>
      <c r="AG472" s="30"/>
      <c r="AH472" s="30"/>
      <c r="AI472" s="30"/>
      <c r="AJ472" s="30"/>
      <c r="AK472" s="30"/>
      <c r="AL472" s="30"/>
      <c r="AM472" s="30"/>
      <c r="AN472" s="30"/>
      <c r="AO472" s="30"/>
      <c r="AP472" s="30"/>
      <c r="AQ472" s="30"/>
      <c r="AR472" s="30"/>
      <c r="AS472" s="30"/>
      <c r="AT472" s="30"/>
      <c r="AU472" s="30"/>
      <c r="AV472" s="30"/>
      <c r="AW472" s="30"/>
      <c r="AX472" s="30"/>
      <c r="AY472" s="30"/>
      <c r="AZ472" s="3"/>
      <c r="BA472" s="30"/>
      <c r="BB472" s="30"/>
      <c r="BC472" s="30"/>
      <c r="BD472" s="30"/>
      <c r="BE472" s="30"/>
      <c r="BF472" s="30" t="str">
        <f>IFERROR(VLOOKUP(Data_Power_app[[#This Row],[PRO ODER]],'Result'!H:J,3,0),"")</f>
        <v/>
      </c>
      <c r="BG472" s="11" t="str">
        <f>IFERROR(VLOOKUP(Data_Power_app[[#This Row],[PRO ODER]]&amp;"LAM",'Real Time'!A:E,4,0),"")</f>
        <v/>
      </c>
      <c r="BH4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2" s="30" t="str">
        <f>IFERROR(VLOOKUP(Data_Power_app[[#This Row],[PRO ODER]],'Xuất-Delay-SLT'!B:C,2,0),"")</f>
        <v/>
      </c>
      <c r="BJ472" s="30" t="str">
        <f>IFERROR(VLOOKUP(Data_Power_app[[#This Row],[PRO ODER]],'Plan Lean DC'!A:C,3,0),"")</f>
        <v/>
      </c>
      <c r="BK472" s="30" t="str">
        <f>IFERROR(VLOOKUP(Data_Power_app[[#This Row],[PRO ODER]]&amp;"LEAN_IN",'Real Time'!A:D,4,0),"")</f>
        <v/>
      </c>
      <c r="BL472" s="30" t="str" cm="1">
        <f t="array" ref="BL472">IFERROR(_xlfn.IFS(Data_Power_app[[#This Row],[LEANLINE PLAN]]="","",Data_Power_app[[#This Row],[LEANLINE (REALTIME)]]="","",SEARCH(RIGHT(Data_Power_app[[#This Row],[LEANLINE (REALTIME)]],1),Data_Power_app[[#This Row],[LEANLINE PLAN]],1)&gt;0,"True"),"False")</f>
        <v/>
      </c>
    </row>
    <row r="473" spans="1:64" x14ac:dyDescent="0.25">
      <c r="A473" s="33"/>
      <c r="B473" s="30"/>
      <c r="C473" s="30"/>
      <c r="D473" s="30"/>
      <c r="E473" s="30"/>
      <c r="F473" s="30"/>
      <c r="G473" s="30"/>
      <c r="H473" s="4"/>
      <c r="I473" s="30"/>
      <c r="J473" s="4"/>
      <c r="K473" s="4"/>
      <c r="L473" s="4"/>
      <c r="M473" s="4"/>
      <c r="N473" s="4"/>
      <c r="O473" s="4"/>
      <c r="P473" s="4"/>
      <c r="Q473" s="4"/>
      <c r="R473" s="4"/>
      <c r="S473" s="4"/>
      <c r="T473" s="4"/>
      <c r="U473" s="4"/>
      <c r="V473" s="4"/>
      <c r="W473" s="4"/>
      <c r="X473" s="4"/>
      <c r="Y473" s="4"/>
      <c r="Z473" s="4"/>
      <c r="AA473" s="4"/>
      <c r="AB473" s="4"/>
      <c r="AC473" s="4"/>
      <c r="AD473" s="4"/>
      <c r="AE473" s="4"/>
      <c r="AF473" s="4"/>
      <c r="AG473" s="30"/>
      <c r="AH473" s="30"/>
      <c r="AI473" s="30"/>
      <c r="AJ473" s="30"/>
      <c r="AK473" s="30"/>
      <c r="AL473" s="30"/>
      <c r="AM473" s="30"/>
      <c r="AN473" s="30"/>
      <c r="AO473" s="30"/>
      <c r="AP473" s="30"/>
      <c r="AQ473" s="30"/>
      <c r="AR473" s="30"/>
      <c r="AS473" s="30"/>
      <c r="AT473" s="30"/>
      <c r="AU473" s="30"/>
      <c r="AV473" s="30"/>
      <c r="AW473" s="30"/>
      <c r="AX473" s="30"/>
      <c r="AY473" s="30"/>
      <c r="AZ473" s="3"/>
      <c r="BA473" s="30"/>
      <c r="BB473" s="30"/>
      <c r="BC473" s="30"/>
      <c r="BD473" s="30"/>
      <c r="BE473" s="30"/>
      <c r="BF473" s="30" t="str">
        <f>IFERROR(VLOOKUP(Data_Power_app[[#This Row],[PRO ODER]],'Result'!H:J,3,0),"")</f>
        <v/>
      </c>
      <c r="BG473" s="11" t="str">
        <f>IFERROR(VLOOKUP(Data_Power_app[[#This Row],[PRO ODER]]&amp;"LAM",'Real Time'!A:E,4,0),"")</f>
        <v/>
      </c>
      <c r="BH4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3" s="30" t="str">
        <f>IFERROR(VLOOKUP(Data_Power_app[[#This Row],[PRO ODER]],'Xuất-Delay-SLT'!B:C,2,0),"")</f>
        <v/>
      </c>
      <c r="BJ473" s="30" t="str">
        <f>IFERROR(VLOOKUP(Data_Power_app[[#This Row],[PRO ODER]],'Plan Lean DC'!A:C,3,0),"")</f>
        <v/>
      </c>
      <c r="BK473" s="30" t="str">
        <f>IFERROR(VLOOKUP(Data_Power_app[[#This Row],[PRO ODER]]&amp;"LEAN_IN",'Real Time'!A:D,4,0),"")</f>
        <v/>
      </c>
      <c r="BL473" s="30" t="str" cm="1">
        <f t="array" ref="BL473">IFERROR(_xlfn.IFS(Data_Power_app[[#This Row],[LEANLINE PLAN]]="","",Data_Power_app[[#This Row],[LEANLINE (REALTIME)]]="","",SEARCH(RIGHT(Data_Power_app[[#This Row],[LEANLINE (REALTIME)]],1),Data_Power_app[[#This Row],[LEANLINE PLAN]],1)&gt;0,"True"),"False")</f>
        <v/>
      </c>
    </row>
    <row r="474" spans="1:64" x14ac:dyDescent="0.25">
      <c r="A474" s="33"/>
      <c r="B474" s="30"/>
      <c r="C474" s="30"/>
      <c r="D474" s="30"/>
      <c r="E474" s="30"/>
      <c r="F474" s="30"/>
      <c r="G474" s="30"/>
      <c r="H474" s="4"/>
      <c r="I474" s="30"/>
      <c r="J474" s="4"/>
      <c r="K474" s="4"/>
      <c r="L474" s="4"/>
      <c r="M474" s="4"/>
      <c r="N474" s="4"/>
      <c r="O474" s="4"/>
      <c r="P474" s="4"/>
      <c r="Q474" s="4"/>
      <c r="R474" s="4"/>
      <c r="S474" s="4"/>
      <c r="T474" s="4"/>
      <c r="U474" s="4"/>
      <c r="V474" s="4"/>
      <c r="W474" s="4"/>
      <c r="X474" s="4"/>
      <c r="Y474" s="4"/>
      <c r="Z474" s="4"/>
      <c r="AA474" s="4"/>
      <c r="AB474" s="4"/>
      <c r="AC474" s="4"/>
      <c r="AD474" s="4"/>
      <c r="AE474" s="4"/>
      <c r="AF474" s="4"/>
      <c r="AG474" s="30"/>
      <c r="AH474" s="30"/>
      <c r="AI474" s="30"/>
      <c r="AJ474" s="30"/>
      <c r="AK474" s="30"/>
      <c r="AL474" s="30"/>
      <c r="AM474" s="30"/>
      <c r="AN474" s="30"/>
      <c r="AO474" s="30"/>
      <c r="AP474" s="30"/>
      <c r="AQ474" s="30"/>
      <c r="AR474" s="30"/>
      <c r="AS474" s="30"/>
      <c r="AT474" s="30"/>
      <c r="AU474" s="30"/>
      <c r="AV474" s="30"/>
      <c r="AW474" s="30"/>
      <c r="AX474" s="30"/>
      <c r="AY474" s="30"/>
      <c r="AZ474" s="3"/>
      <c r="BA474" s="30"/>
      <c r="BB474" s="30"/>
      <c r="BC474" s="30"/>
      <c r="BD474" s="30"/>
      <c r="BE474" s="30"/>
      <c r="BF474" s="30" t="str">
        <f>IFERROR(VLOOKUP(Data_Power_app[[#This Row],[PRO ODER]],'Result'!H:J,3,0),"")</f>
        <v/>
      </c>
      <c r="BG474" s="11" t="str">
        <f>IFERROR(VLOOKUP(Data_Power_app[[#This Row],[PRO ODER]]&amp;"LAM",'Real Time'!A:E,4,0),"")</f>
        <v/>
      </c>
      <c r="BH4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4" s="30" t="str">
        <f>IFERROR(VLOOKUP(Data_Power_app[[#This Row],[PRO ODER]],'Xuất-Delay-SLT'!B:C,2,0),"")</f>
        <v/>
      </c>
      <c r="BJ474" s="30" t="str">
        <f>IFERROR(VLOOKUP(Data_Power_app[[#This Row],[PRO ODER]],'Plan Lean DC'!A:C,3,0),"")</f>
        <v/>
      </c>
      <c r="BK474" s="30" t="str">
        <f>IFERROR(VLOOKUP(Data_Power_app[[#This Row],[PRO ODER]]&amp;"LEAN_IN",'Real Time'!A:D,4,0),"")</f>
        <v/>
      </c>
      <c r="BL474" s="30" t="str" cm="1">
        <f t="array" ref="BL474">IFERROR(_xlfn.IFS(Data_Power_app[[#This Row],[LEANLINE PLAN]]="","",Data_Power_app[[#This Row],[LEANLINE (REALTIME)]]="","",SEARCH(RIGHT(Data_Power_app[[#This Row],[LEANLINE (REALTIME)]],1),Data_Power_app[[#This Row],[LEANLINE PLAN]],1)&gt;0,"True"),"False")</f>
        <v/>
      </c>
    </row>
    <row r="475" spans="1:64" x14ac:dyDescent="0.25">
      <c r="A475" s="33"/>
      <c r="B475" s="30"/>
      <c r="C475" s="30"/>
      <c r="D475" s="30"/>
      <c r="E475" s="30"/>
      <c r="F475" s="30"/>
      <c r="G475" s="30"/>
      <c r="H475" s="4"/>
      <c r="I475" s="30"/>
      <c r="J475" s="4"/>
      <c r="K475" s="4"/>
      <c r="L475" s="4"/>
      <c r="M475" s="4"/>
      <c r="N475" s="4"/>
      <c r="O475" s="4"/>
      <c r="P475" s="4"/>
      <c r="Q475" s="4"/>
      <c r="R475" s="4"/>
      <c r="S475" s="4"/>
      <c r="T475" s="4"/>
      <c r="U475" s="4"/>
      <c r="V475" s="4"/>
      <c r="W475" s="4"/>
      <c r="X475" s="4"/>
      <c r="Y475" s="4"/>
      <c r="Z475" s="4"/>
      <c r="AA475" s="4"/>
      <c r="AB475" s="4"/>
      <c r="AC475" s="4"/>
      <c r="AD475" s="4"/>
      <c r="AE475" s="4"/>
      <c r="AF475" s="4"/>
      <c r="AG475" s="30"/>
      <c r="AH475" s="30"/>
      <c r="AI475" s="30"/>
      <c r="AJ475" s="30"/>
      <c r="AK475" s="30"/>
      <c r="AL475" s="30"/>
      <c r="AM475" s="30"/>
      <c r="AN475" s="30"/>
      <c r="AO475" s="30"/>
      <c r="AP475" s="30"/>
      <c r="AQ475" s="30"/>
      <c r="AR475" s="30"/>
      <c r="AS475" s="30"/>
      <c r="AT475" s="30"/>
      <c r="AU475" s="30"/>
      <c r="AV475" s="30"/>
      <c r="AW475" s="30"/>
      <c r="AX475" s="30"/>
      <c r="AY475" s="30"/>
      <c r="AZ475" s="3"/>
      <c r="BA475" s="30"/>
      <c r="BB475" s="30"/>
      <c r="BC475" s="30"/>
      <c r="BD475" s="30"/>
      <c r="BE475" s="30"/>
      <c r="BF475" s="30" t="str">
        <f>IFERROR(VLOOKUP(Data_Power_app[[#This Row],[PRO ODER]],'Result'!H:J,3,0),"")</f>
        <v/>
      </c>
      <c r="BG475" s="11" t="str">
        <f>IFERROR(VLOOKUP(Data_Power_app[[#This Row],[PRO ODER]]&amp;"LAM",'Real Time'!A:E,4,0),"")</f>
        <v/>
      </c>
      <c r="BH4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5" s="30" t="str">
        <f>IFERROR(VLOOKUP(Data_Power_app[[#This Row],[PRO ODER]],'Xuất-Delay-SLT'!B:C,2,0),"")</f>
        <v/>
      </c>
      <c r="BJ475" s="30" t="str">
        <f>IFERROR(VLOOKUP(Data_Power_app[[#This Row],[PRO ODER]],'Plan Lean DC'!A:C,3,0),"")</f>
        <v/>
      </c>
      <c r="BK475" s="30" t="str">
        <f>IFERROR(VLOOKUP(Data_Power_app[[#This Row],[PRO ODER]]&amp;"LEAN_IN",'Real Time'!A:D,4,0),"")</f>
        <v/>
      </c>
      <c r="BL475" s="30" t="str" cm="1">
        <f t="array" ref="BL475">IFERROR(_xlfn.IFS(Data_Power_app[[#This Row],[LEANLINE PLAN]]="","",Data_Power_app[[#This Row],[LEANLINE (REALTIME)]]="","",SEARCH(RIGHT(Data_Power_app[[#This Row],[LEANLINE (REALTIME)]],1),Data_Power_app[[#This Row],[LEANLINE PLAN]],1)&gt;0,"True"),"False")</f>
        <v/>
      </c>
    </row>
    <row r="476" spans="1:64" x14ac:dyDescent="0.25">
      <c r="A476" s="33"/>
      <c r="B476" s="30"/>
      <c r="C476" s="30"/>
      <c r="D476" s="30"/>
      <c r="E476" s="30"/>
      <c r="F476" s="30"/>
      <c r="G476" s="30"/>
      <c r="H476" s="4"/>
      <c r="I476" s="30"/>
      <c r="J476" s="4"/>
      <c r="K476" s="4"/>
      <c r="L476" s="4"/>
      <c r="M476" s="4"/>
      <c r="N476" s="4"/>
      <c r="O476" s="4"/>
      <c r="P476" s="4"/>
      <c r="Q476" s="4"/>
      <c r="R476" s="4"/>
      <c r="S476" s="4"/>
      <c r="T476" s="4"/>
      <c r="U476" s="4"/>
      <c r="V476" s="4"/>
      <c r="W476" s="4"/>
      <c r="X476" s="4"/>
      <c r="Y476" s="4"/>
      <c r="Z476" s="4"/>
      <c r="AA476" s="4"/>
      <c r="AB476" s="4"/>
      <c r="AC476" s="4"/>
      <c r="AD476" s="4"/>
      <c r="AE476" s="4"/>
      <c r="AF476" s="4"/>
      <c r="AG476" s="30"/>
      <c r="AH476" s="30"/>
      <c r="AI476" s="30"/>
      <c r="AJ476" s="30"/>
      <c r="AK476" s="30"/>
      <c r="AL476" s="30"/>
      <c r="AM476" s="30"/>
      <c r="AN476" s="30"/>
      <c r="AO476" s="30"/>
      <c r="AP476" s="30"/>
      <c r="AQ476" s="30"/>
      <c r="AR476" s="30"/>
      <c r="AS476" s="30"/>
      <c r="AT476" s="30"/>
      <c r="AU476" s="30"/>
      <c r="AV476" s="30"/>
      <c r="AW476" s="30"/>
      <c r="AX476" s="30"/>
      <c r="AY476" s="30"/>
      <c r="AZ476" s="3"/>
      <c r="BA476" s="30"/>
      <c r="BB476" s="30"/>
      <c r="BC476" s="30"/>
      <c r="BD476" s="30"/>
      <c r="BE476" s="30"/>
      <c r="BF476" s="30" t="str">
        <f>IFERROR(VLOOKUP(Data_Power_app[[#This Row],[PRO ODER]],'Result'!H:J,3,0),"")</f>
        <v/>
      </c>
      <c r="BG476" s="11" t="str">
        <f>IFERROR(VLOOKUP(Data_Power_app[[#This Row],[PRO ODER]]&amp;"LAM",'Real Time'!A:E,4,0),"")</f>
        <v/>
      </c>
      <c r="BH4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6" s="30" t="str">
        <f>IFERROR(VLOOKUP(Data_Power_app[[#This Row],[PRO ODER]],'Xuất-Delay-SLT'!B:C,2,0),"")</f>
        <v/>
      </c>
      <c r="BJ476" s="30" t="str">
        <f>IFERROR(VLOOKUP(Data_Power_app[[#This Row],[PRO ODER]],'Plan Lean DC'!A:C,3,0),"")</f>
        <v/>
      </c>
      <c r="BK476" s="30" t="str">
        <f>IFERROR(VLOOKUP(Data_Power_app[[#This Row],[PRO ODER]]&amp;"LEAN_IN",'Real Time'!A:D,4,0),"")</f>
        <v/>
      </c>
      <c r="BL476" s="30" t="str" cm="1">
        <f t="array" ref="BL476">IFERROR(_xlfn.IFS(Data_Power_app[[#This Row],[LEANLINE PLAN]]="","",Data_Power_app[[#This Row],[LEANLINE (REALTIME)]]="","",SEARCH(RIGHT(Data_Power_app[[#This Row],[LEANLINE (REALTIME)]],1),Data_Power_app[[#This Row],[LEANLINE PLAN]],1)&gt;0,"True"),"False")</f>
        <v/>
      </c>
    </row>
    <row r="477" spans="1:64" x14ac:dyDescent="0.25">
      <c r="A477" s="33"/>
      <c r="B477" s="30"/>
      <c r="C477" s="30"/>
      <c r="D477" s="30"/>
      <c r="E477" s="30"/>
      <c r="F477" s="30"/>
      <c r="G477" s="30"/>
      <c r="H477" s="4"/>
      <c r="I477" s="30"/>
      <c r="J477" s="4"/>
      <c r="K477" s="4"/>
      <c r="L477" s="4"/>
      <c r="M477" s="4"/>
      <c r="N477" s="4"/>
      <c r="O477" s="4"/>
      <c r="P477" s="4"/>
      <c r="Q477" s="4"/>
      <c r="R477" s="4"/>
      <c r="S477" s="4"/>
      <c r="T477" s="4"/>
      <c r="U477" s="4"/>
      <c r="V477" s="4"/>
      <c r="W477" s="4"/>
      <c r="X477" s="4"/>
      <c r="Y477" s="4"/>
      <c r="Z477" s="4"/>
      <c r="AA477" s="4"/>
      <c r="AB477" s="4"/>
      <c r="AC477" s="4"/>
      <c r="AD477" s="4"/>
      <c r="AE477" s="4"/>
      <c r="AF477" s="4"/>
      <c r="AG477" s="30"/>
      <c r="AH477" s="30"/>
      <c r="AI477" s="30"/>
      <c r="AJ477" s="30"/>
      <c r="AK477" s="30"/>
      <c r="AL477" s="30"/>
      <c r="AM477" s="30"/>
      <c r="AN477" s="30"/>
      <c r="AO477" s="30"/>
      <c r="AP477" s="30"/>
      <c r="AQ477" s="30"/>
      <c r="AR477" s="30"/>
      <c r="AS477" s="30"/>
      <c r="AT477" s="30"/>
      <c r="AU477" s="30"/>
      <c r="AV477" s="30"/>
      <c r="AW477" s="30"/>
      <c r="AX477" s="30"/>
      <c r="AY477" s="30"/>
      <c r="AZ477" s="3"/>
      <c r="BA477" s="30"/>
      <c r="BB477" s="30"/>
      <c r="BC477" s="30"/>
      <c r="BD477" s="30"/>
      <c r="BE477" s="30"/>
      <c r="BF477" s="30" t="str">
        <f>IFERROR(VLOOKUP(Data_Power_app[[#This Row],[PRO ODER]],'Result'!H:J,3,0),"")</f>
        <v/>
      </c>
      <c r="BG477" s="11" t="str">
        <f>IFERROR(VLOOKUP(Data_Power_app[[#This Row],[PRO ODER]]&amp;"LAM",'Real Time'!A:E,4,0),"")</f>
        <v/>
      </c>
      <c r="BH4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7" s="30" t="str">
        <f>IFERROR(VLOOKUP(Data_Power_app[[#This Row],[PRO ODER]],'Xuất-Delay-SLT'!B:C,2,0),"")</f>
        <v/>
      </c>
      <c r="BJ477" s="30" t="str">
        <f>IFERROR(VLOOKUP(Data_Power_app[[#This Row],[PRO ODER]],'Plan Lean DC'!A:C,3,0),"")</f>
        <v/>
      </c>
      <c r="BK477" s="30" t="str">
        <f>IFERROR(VLOOKUP(Data_Power_app[[#This Row],[PRO ODER]]&amp;"LEAN_IN",'Real Time'!A:D,4,0),"")</f>
        <v/>
      </c>
      <c r="BL477" s="30" t="str" cm="1">
        <f t="array" ref="BL477">IFERROR(_xlfn.IFS(Data_Power_app[[#This Row],[LEANLINE PLAN]]="","",Data_Power_app[[#This Row],[LEANLINE (REALTIME)]]="","",SEARCH(RIGHT(Data_Power_app[[#This Row],[LEANLINE (REALTIME)]],1),Data_Power_app[[#This Row],[LEANLINE PLAN]],1)&gt;0,"True"),"False")</f>
        <v/>
      </c>
    </row>
    <row r="478" spans="1:64" x14ac:dyDescent="0.25">
      <c r="A478" s="33"/>
      <c r="B478" s="30"/>
      <c r="C478" s="30"/>
      <c r="D478" s="30"/>
      <c r="E478" s="30"/>
      <c r="F478" s="30"/>
      <c r="G478" s="30"/>
      <c r="H478" s="4"/>
      <c r="I478" s="30"/>
      <c r="J478" s="4"/>
      <c r="K478" s="4"/>
      <c r="L478" s="4"/>
      <c r="M478" s="4"/>
      <c r="N478" s="4"/>
      <c r="O478" s="4"/>
      <c r="P478" s="4"/>
      <c r="Q478" s="4"/>
      <c r="R478" s="4"/>
      <c r="S478" s="4"/>
      <c r="T478" s="4"/>
      <c r="U478" s="4"/>
      <c r="V478" s="4"/>
      <c r="W478" s="4"/>
      <c r="X478" s="4"/>
      <c r="Y478" s="4"/>
      <c r="Z478" s="4"/>
      <c r="AA478" s="4"/>
      <c r="AB478" s="4"/>
      <c r="AC478" s="4"/>
      <c r="AD478" s="4"/>
      <c r="AE478" s="4"/>
      <c r="AF478" s="4"/>
      <c r="AG478" s="30"/>
      <c r="AH478" s="30"/>
      <c r="AI478" s="30"/>
      <c r="AJ478" s="30"/>
      <c r="AK478" s="30"/>
      <c r="AL478" s="30"/>
      <c r="AM478" s="30"/>
      <c r="AN478" s="30"/>
      <c r="AO478" s="30"/>
      <c r="AP478" s="30"/>
      <c r="AQ478" s="30"/>
      <c r="AR478" s="30"/>
      <c r="AS478" s="30"/>
      <c r="AT478" s="30"/>
      <c r="AU478" s="30"/>
      <c r="AV478" s="30"/>
      <c r="AW478" s="30"/>
      <c r="AX478" s="30"/>
      <c r="AY478" s="30"/>
      <c r="AZ478" s="3"/>
      <c r="BA478" s="30"/>
      <c r="BB478" s="30"/>
      <c r="BC478" s="30"/>
      <c r="BD478" s="30"/>
      <c r="BE478" s="30"/>
      <c r="BF478" s="30" t="str">
        <f>IFERROR(VLOOKUP(Data_Power_app[[#This Row],[PRO ODER]],'Result'!H:J,3,0),"")</f>
        <v/>
      </c>
      <c r="BG478" s="11" t="str">
        <f>IFERROR(VLOOKUP(Data_Power_app[[#This Row],[PRO ODER]]&amp;"LAM",'Real Time'!A:E,4,0),"")</f>
        <v/>
      </c>
      <c r="BH4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8" s="30" t="str">
        <f>IFERROR(VLOOKUP(Data_Power_app[[#This Row],[PRO ODER]],'Xuất-Delay-SLT'!B:C,2,0),"")</f>
        <v/>
      </c>
      <c r="BJ478" s="30" t="str">
        <f>IFERROR(VLOOKUP(Data_Power_app[[#This Row],[PRO ODER]],'Plan Lean DC'!A:C,3,0),"")</f>
        <v/>
      </c>
      <c r="BK478" s="30" t="str">
        <f>IFERROR(VLOOKUP(Data_Power_app[[#This Row],[PRO ODER]]&amp;"LEAN_IN",'Real Time'!A:D,4,0),"")</f>
        <v/>
      </c>
      <c r="BL478" s="30" t="str" cm="1">
        <f t="array" ref="BL478">IFERROR(_xlfn.IFS(Data_Power_app[[#This Row],[LEANLINE PLAN]]="","",Data_Power_app[[#This Row],[LEANLINE (REALTIME)]]="","",SEARCH(RIGHT(Data_Power_app[[#This Row],[LEANLINE (REALTIME)]],1),Data_Power_app[[#This Row],[LEANLINE PLAN]],1)&gt;0,"True"),"False")</f>
        <v/>
      </c>
    </row>
    <row r="479" spans="1:64" x14ac:dyDescent="0.25">
      <c r="A479" s="33"/>
      <c r="B479" s="30"/>
      <c r="C479" s="30"/>
      <c r="D479" s="30"/>
      <c r="E479" s="30"/>
      <c r="F479" s="30"/>
      <c r="G479" s="30"/>
      <c r="H479" s="4"/>
      <c r="I479" s="30"/>
      <c r="J479" s="4"/>
      <c r="K479" s="4"/>
      <c r="L479" s="4"/>
      <c r="M479" s="4"/>
      <c r="N479" s="4"/>
      <c r="O479" s="4"/>
      <c r="P479" s="4"/>
      <c r="Q479" s="4"/>
      <c r="R479" s="4"/>
      <c r="S479" s="4"/>
      <c r="T479" s="4"/>
      <c r="U479" s="4"/>
      <c r="V479" s="4"/>
      <c r="W479" s="4"/>
      <c r="X479" s="4"/>
      <c r="Y479" s="4"/>
      <c r="Z479" s="4"/>
      <c r="AA479" s="4"/>
      <c r="AB479" s="4"/>
      <c r="AC479" s="4"/>
      <c r="AD479" s="4"/>
      <c r="AE479" s="4"/>
      <c r="AF479" s="4"/>
      <c r="AG479" s="30"/>
      <c r="AH479" s="30"/>
      <c r="AI479" s="30"/>
      <c r="AJ479" s="30"/>
      <c r="AK479" s="30"/>
      <c r="AL479" s="30"/>
      <c r="AM479" s="30"/>
      <c r="AN479" s="30"/>
      <c r="AO479" s="30"/>
      <c r="AP479" s="30"/>
      <c r="AQ479" s="30"/>
      <c r="AR479" s="30"/>
      <c r="AS479" s="30"/>
      <c r="AT479" s="30"/>
      <c r="AU479" s="30"/>
      <c r="AV479" s="30"/>
      <c r="AW479" s="30"/>
      <c r="AX479" s="30"/>
      <c r="AY479" s="30"/>
      <c r="AZ479" s="3"/>
      <c r="BA479" s="30"/>
      <c r="BB479" s="30"/>
      <c r="BC479" s="30"/>
      <c r="BD479" s="30"/>
      <c r="BE479" s="30"/>
      <c r="BF479" s="30" t="str">
        <f>IFERROR(VLOOKUP(Data_Power_app[[#This Row],[PRO ODER]],'Result'!H:J,3,0),"")</f>
        <v/>
      </c>
      <c r="BG479" s="11" t="str">
        <f>IFERROR(VLOOKUP(Data_Power_app[[#This Row],[PRO ODER]]&amp;"LAM",'Real Time'!A:E,4,0),"")</f>
        <v/>
      </c>
      <c r="BH4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9" s="30" t="str">
        <f>IFERROR(VLOOKUP(Data_Power_app[[#This Row],[PRO ODER]],'Xuất-Delay-SLT'!B:C,2,0),"")</f>
        <v/>
      </c>
      <c r="BJ479" s="30" t="str">
        <f>IFERROR(VLOOKUP(Data_Power_app[[#This Row],[PRO ODER]],'Plan Lean DC'!A:C,3,0),"")</f>
        <v/>
      </c>
      <c r="BK479" s="30" t="str">
        <f>IFERROR(VLOOKUP(Data_Power_app[[#This Row],[PRO ODER]]&amp;"LEAN_IN",'Real Time'!A:D,4,0),"")</f>
        <v/>
      </c>
      <c r="BL479" s="30" t="str" cm="1">
        <f t="array" ref="BL479">IFERROR(_xlfn.IFS(Data_Power_app[[#This Row],[LEANLINE PLAN]]="","",Data_Power_app[[#This Row],[LEANLINE (REALTIME)]]="","",SEARCH(RIGHT(Data_Power_app[[#This Row],[LEANLINE (REALTIME)]],1),Data_Power_app[[#This Row],[LEANLINE PLAN]],1)&gt;0,"True"),"False")</f>
        <v/>
      </c>
    </row>
    <row r="480" spans="1:64" x14ac:dyDescent="0.25">
      <c r="A480" s="33"/>
      <c r="B480" s="30"/>
      <c r="C480" s="30"/>
      <c r="D480" s="30"/>
      <c r="E480" s="30"/>
      <c r="F480" s="30"/>
      <c r="G480" s="30"/>
      <c r="H480" s="4"/>
      <c r="I480" s="30"/>
      <c r="J480" s="4"/>
      <c r="K480" s="4"/>
      <c r="L480" s="4"/>
      <c r="M480" s="4"/>
      <c r="N480" s="4"/>
      <c r="O480" s="4"/>
      <c r="P480" s="4"/>
      <c r="Q480" s="4"/>
      <c r="R480" s="4"/>
      <c r="S480" s="4"/>
      <c r="T480" s="4"/>
      <c r="U480" s="4"/>
      <c r="V480" s="4"/>
      <c r="W480" s="4"/>
      <c r="X480" s="4"/>
      <c r="Y480" s="4"/>
      <c r="Z480" s="4"/>
      <c r="AA480" s="4"/>
      <c r="AB480" s="4"/>
      <c r="AC480" s="4"/>
      <c r="AD480" s="4"/>
      <c r="AE480" s="4"/>
      <c r="AF480" s="4"/>
      <c r="AG480" s="30"/>
      <c r="AH480" s="30"/>
      <c r="AI480" s="30"/>
      <c r="AJ480" s="30"/>
      <c r="AK480" s="30"/>
      <c r="AL480" s="30"/>
      <c r="AM480" s="30"/>
      <c r="AN480" s="30"/>
      <c r="AO480" s="30"/>
      <c r="AP480" s="30"/>
      <c r="AQ480" s="30"/>
      <c r="AR480" s="30"/>
      <c r="AS480" s="30"/>
      <c r="AT480" s="30"/>
      <c r="AU480" s="30"/>
      <c r="AV480" s="30"/>
      <c r="AW480" s="30"/>
      <c r="AX480" s="30"/>
      <c r="AY480" s="30"/>
      <c r="AZ480" s="3"/>
      <c r="BA480" s="30"/>
      <c r="BB480" s="30"/>
      <c r="BC480" s="30"/>
      <c r="BD480" s="30"/>
      <c r="BE480" s="30"/>
      <c r="BF480" s="30" t="str">
        <f>IFERROR(VLOOKUP(Data_Power_app[[#This Row],[PRO ODER]],'Result'!H:J,3,0),"")</f>
        <v/>
      </c>
      <c r="BG480" s="11" t="str">
        <f>IFERROR(VLOOKUP(Data_Power_app[[#This Row],[PRO ODER]]&amp;"LAM",'Real Time'!A:E,4,0),"")</f>
        <v/>
      </c>
      <c r="BH4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0" s="30" t="str">
        <f>IFERROR(VLOOKUP(Data_Power_app[[#This Row],[PRO ODER]],'Xuất-Delay-SLT'!B:C,2,0),"")</f>
        <v/>
      </c>
      <c r="BJ480" s="30" t="str">
        <f>IFERROR(VLOOKUP(Data_Power_app[[#This Row],[PRO ODER]],'Plan Lean DC'!A:C,3,0),"")</f>
        <v/>
      </c>
      <c r="BK480" s="30" t="str">
        <f>IFERROR(VLOOKUP(Data_Power_app[[#This Row],[PRO ODER]]&amp;"LEAN_IN",'Real Time'!A:D,4,0),"")</f>
        <v/>
      </c>
      <c r="BL480" s="30" t="str" cm="1">
        <f t="array" ref="BL480">IFERROR(_xlfn.IFS(Data_Power_app[[#This Row],[LEANLINE PLAN]]="","",Data_Power_app[[#This Row],[LEANLINE (REALTIME)]]="","",SEARCH(RIGHT(Data_Power_app[[#This Row],[LEANLINE (REALTIME)]],1),Data_Power_app[[#This Row],[LEANLINE PLAN]],1)&gt;0,"True"),"False")</f>
        <v/>
      </c>
    </row>
    <row r="481" spans="1:64" x14ac:dyDescent="0.25">
      <c r="A481" s="33"/>
      <c r="B481" s="30"/>
      <c r="C481" s="30"/>
      <c r="D481" s="30"/>
      <c r="E481" s="30"/>
      <c r="F481" s="30"/>
      <c r="G481" s="30"/>
      <c r="H481" s="4"/>
      <c r="I481" s="30"/>
      <c r="J481" s="4"/>
      <c r="K481" s="4"/>
      <c r="L481" s="4"/>
      <c r="M481" s="4"/>
      <c r="N481" s="4"/>
      <c r="O481" s="4"/>
      <c r="P481" s="4"/>
      <c r="Q481" s="4"/>
      <c r="R481" s="4"/>
      <c r="S481" s="4"/>
      <c r="T481" s="4"/>
      <c r="U481" s="4"/>
      <c r="V481" s="4"/>
      <c r="W481" s="4"/>
      <c r="X481" s="4"/>
      <c r="Y481" s="4"/>
      <c r="Z481" s="4"/>
      <c r="AA481" s="4"/>
      <c r="AB481" s="4"/>
      <c r="AC481" s="4"/>
      <c r="AD481" s="4"/>
      <c r="AE481" s="4"/>
      <c r="AF481" s="4"/>
      <c r="AG481" s="30"/>
      <c r="AH481" s="30"/>
      <c r="AI481" s="30"/>
      <c r="AJ481" s="30"/>
      <c r="AK481" s="30"/>
      <c r="AL481" s="30"/>
      <c r="AM481" s="30"/>
      <c r="AN481" s="30"/>
      <c r="AO481" s="30"/>
      <c r="AP481" s="30"/>
      <c r="AQ481" s="30"/>
      <c r="AR481" s="30"/>
      <c r="AS481" s="30"/>
      <c r="AT481" s="30"/>
      <c r="AU481" s="30"/>
      <c r="AV481" s="30"/>
      <c r="AW481" s="30"/>
      <c r="AX481" s="30"/>
      <c r="AY481" s="30"/>
      <c r="AZ481" s="3"/>
      <c r="BA481" s="30"/>
      <c r="BB481" s="30"/>
      <c r="BC481" s="30"/>
      <c r="BD481" s="30"/>
      <c r="BE481" s="30"/>
      <c r="BF481" s="30" t="str">
        <f>IFERROR(VLOOKUP(Data_Power_app[[#This Row],[PRO ODER]],'Result'!H:J,3,0),"")</f>
        <v/>
      </c>
      <c r="BG481" s="11" t="str">
        <f>IFERROR(VLOOKUP(Data_Power_app[[#This Row],[PRO ODER]]&amp;"LAM",'Real Time'!A:E,4,0),"")</f>
        <v/>
      </c>
      <c r="BH4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1" s="30" t="str">
        <f>IFERROR(VLOOKUP(Data_Power_app[[#This Row],[PRO ODER]],'Xuất-Delay-SLT'!B:C,2,0),"")</f>
        <v/>
      </c>
      <c r="BJ481" s="30" t="str">
        <f>IFERROR(VLOOKUP(Data_Power_app[[#This Row],[PRO ODER]],'Plan Lean DC'!A:C,3,0),"")</f>
        <v/>
      </c>
      <c r="BK481" s="30" t="str">
        <f>IFERROR(VLOOKUP(Data_Power_app[[#This Row],[PRO ODER]]&amp;"LEAN_IN",'Real Time'!A:D,4,0),"")</f>
        <v/>
      </c>
      <c r="BL481" s="30" t="str" cm="1">
        <f t="array" ref="BL481">IFERROR(_xlfn.IFS(Data_Power_app[[#This Row],[LEANLINE PLAN]]="","",Data_Power_app[[#This Row],[LEANLINE (REALTIME)]]="","",SEARCH(RIGHT(Data_Power_app[[#This Row],[LEANLINE (REALTIME)]],1),Data_Power_app[[#This Row],[LEANLINE PLAN]],1)&gt;0,"True"),"False")</f>
        <v/>
      </c>
    </row>
    <row r="482" spans="1:64" x14ac:dyDescent="0.25">
      <c r="A482" s="33"/>
      <c r="B482" s="30"/>
      <c r="C482" s="30"/>
      <c r="D482" s="30"/>
      <c r="E482" s="30"/>
      <c r="F482" s="30"/>
      <c r="G482" s="30"/>
      <c r="H482" s="4"/>
      <c r="I482" s="30"/>
      <c r="J482" s="4"/>
      <c r="K482" s="4"/>
      <c r="L482" s="4"/>
      <c r="M482" s="4"/>
      <c r="N482" s="4"/>
      <c r="O482" s="4"/>
      <c r="P482" s="4"/>
      <c r="Q482" s="4"/>
      <c r="R482" s="4"/>
      <c r="S482" s="4"/>
      <c r="T482" s="4"/>
      <c r="U482" s="4"/>
      <c r="V482" s="4"/>
      <c r="W482" s="4"/>
      <c r="X482" s="4"/>
      <c r="Y482" s="4"/>
      <c r="Z482" s="4"/>
      <c r="AA482" s="4"/>
      <c r="AB482" s="4"/>
      <c r="AC482" s="4"/>
      <c r="AD482" s="4"/>
      <c r="AE482" s="4"/>
      <c r="AF482" s="4"/>
      <c r="AG482" s="30"/>
      <c r="AH482" s="30"/>
      <c r="AI482" s="30"/>
      <c r="AJ482" s="30"/>
      <c r="AK482" s="30"/>
      <c r="AL482" s="30"/>
      <c r="AM482" s="30"/>
      <c r="AN482" s="30"/>
      <c r="AO482" s="30"/>
      <c r="AP482" s="30"/>
      <c r="AQ482" s="30"/>
      <c r="AR482" s="30"/>
      <c r="AS482" s="30"/>
      <c r="AT482" s="30"/>
      <c r="AU482" s="30"/>
      <c r="AV482" s="30"/>
      <c r="AW482" s="30"/>
      <c r="AX482" s="30"/>
      <c r="AY482" s="30"/>
      <c r="AZ482" s="3"/>
      <c r="BA482" s="30"/>
      <c r="BB482" s="30"/>
      <c r="BC482" s="30"/>
      <c r="BD482" s="30"/>
      <c r="BE482" s="30"/>
      <c r="BF482" s="30" t="str">
        <f>IFERROR(VLOOKUP(Data_Power_app[[#This Row],[PRO ODER]],'Result'!H:J,3,0),"")</f>
        <v/>
      </c>
      <c r="BG482" s="11" t="str">
        <f>IFERROR(VLOOKUP(Data_Power_app[[#This Row],[PRO ODER]]&amp;"LAM",'Real Time'!A:E,4,0),"")</f>
        <v/>
      </c>
      <c r="BH4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2" s="30" t="str">
        <f>IFERROR(VLOOKUP(Data_Power_app[[#This Row],[PRO ODER]],'Xuất-Delay-SLT'!B:C,2,0),"")</f>
        <v/>
      </c>
      <c r="BJ482" s="30" t="str">
        <f>IFERROR(VLOOKUP(Data_Power_app[[#This Row],[PRO ODER]],'Plan Lean DC'!A:C,3,0),"")</f>
        <v/>
      </c>
      <c r="BK482" s="30" t="str">
        <f>IFERROR(VLOOKUP(Data_Power_app[[#This Row],[PRO ODER]]&amp;"LEAN_IN",'Real Time'!A:D,4,0),"")</f>
        <v/>
      </c>
      <c r="BL482" s="30" t="str" cm="1">
        <f t="array" ref="BL482">IFERROR(_xlfn.IFS(Data_Power_app[[#This Row],[LEANLINE PLAN]]="","",Data_Power_app[[#This Row],[LEANLINE (REALTIME)]]="","",SEARCH(RIGHT(Data_Power_app[[#This Row],[LEANLINE (REALTIME)]],1),Data_Power_app[[#This Row],[LEANLINE PLAN]],1)&gt;0,"True"),"False")</f>
        <v/>
      </c>
    </row>
    <row r="483" spans="1:64" x14ac:dyDescent="0.25">
      <c r="A483" s="33"/>
      <c r="B483" s="30"/>
      <c r="C483" s="30"/>
      <c r="D483" s="30"/>
      <c r="E483" s="30"/>
      <c r="F483" s="30"/>
      <c r="G483" s="30"/>
      <c r="H483" s="4"/>
      <c r="I483" s="30"/>
      <c r="J483" s="4"/>
      <c r="K483" s="4"/>
      <c r="L483" s="4"/>
      <c r="M483" s="4"/>
      <c r="N483" s="4"/>
      <c r="O483" s="4"/>
      <c r="P483" s="4"/>
      <c r="Q483" s="4"/>
      <c r="R483" s="4"/>
      <c r="S483" s="4"/>
      <c r="T483" s="4"/>
      <c r="U483" s="4"/>
      <c r="V483" s="4"/>
      <c r="W483" s="4"/>
      <c r="X483" s="4"/>
      <c r="Y483" s="4"/>
      <c r="Z483" s="4"/>
      <c r="AA483" s="4"/>
      <c r="AB483" s="4"/>
      <c r="AC483" s="4"/>
      <c r="AD483" s="4"/>
      <c r="AE483" s="4"/>
      <c r="AF483" s="4"/>
      <c r="AG483" s="30"/>
      <c r="AH483" s="30"/>
      <c r="AI483" s="30"/>
      <c r="AJ483" s="30"/>
      <c r="AK483" s="30"/>
      <c r="AL483" s="30"/>
      <c r="AM483" s="30"/>
      <c r="AN483" s="30"/>
      <c r="AO483" s="30"/>
      <c r="AP483" s="30"/>
      <c r="AQ483" s="30"/>
      <c r="AR483" s="30"/>
      <c r="AS483" s="30"/>
      <c r="AT483" s="30"/>
      <c r="AU483" s="30"/>
      <c r="AV483" s="30"/>
      <c r="AW483" s="30"/>
      <c r="AX483" s="30"/>
      <c r="AY483" s="30"/>
      <c r="AZ483" s="3"/>
      <c r="BA483" s="30"/>
      <c r="BB483" s="30"/>
      <c r="BC483" s="30"/>
      <c r="BD483" s="30"/>
      <c r="BE483" s="30"/>
      <c r="BF483" s="30" t="str">
        <f>IFERROR(VLOOKUP(Data_Power_app[[#This Row],[PRO ODER]],'Result'!H:J,3,0),"")</f>
        <v/>
      </c>
      <c r="BG483" s="11" t="str">
        <f>IFERROR(VLOOKUP(Data_Power_app[[#This Row],[PRO ODER]]&amp;"LAM",'Real Time'!A:E,4,0),"")</f>
        <v/>
      </c>
      <c r="BH4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3" s="30" t="str">
        <f>IFERROR(VLOOKUP(Data_Power_app[[#This Row],[PRO ODER]],'Xuất-Delay-SLT'!B:C,2,0),"")</f>
        <v/>
      </c>
      <c r="BJ483" s="30" t="str">
        <f>IFERROR(VLOOKUP(Data_Power_app[[#This Row],[PRO ODER]],'Plan Lean DC'!A:C,3,0),"")</f>
        <v/>
      </c>
      <c r="BK483" s="30" t="str">
        <f>IFERROR(VLOOKUP(Data_Power_app[[#This Row],[PRO ODER]]&amp;"LEAN_IN",'Real Time'!A:D,4,0),"")</f>
        <v/>
      </c>
      <c r="BL483" s="30" t="str" cm="1">
        <f t="array" ref="BL483">IFERROR(_xlfn.IFS(Data_Power_app[[#This Row],[LEANLINE PLAN]]="","",Data_Power_app[[#This Row],[LEANLINE (REALTIME)]]="","",SEARCH(RIGHT(Data_Power_app[[#This Row],[LEANLINE (REALTIME)]],1),Data_Power_app[[#This Row],[LEANLINE PLAN]],1)&gt;0,"True"),"False")</f>
        <v/>
      </c>
    </row>
    <row r="484" spans="1:64" x14ac:dyDescent="0.25">
      <c r="A484" s="33"/>
      <c r="B484" s="30"/>
      <c r="C484" s="30"/>
      <c r="D484" s="30"/>
      <c r="E484" s="30"/>
      <c r="F484" s="30"/>
      <c r="G484" s="30"/>
      <c r="H484" s="4"/>
      <c r="I484" s="30"/>
      <c r="J484" s="4"/>
      <c r="K484" s="4"/>
      <c r="L484" s="4"/>
      <c r="M484" s="4"/>
      <c r="N484" s="4"/>
      <c r="O484" s="4"/>
      <c r="P484" s="4"/>
      <c r="Q484" s="4"/>
      <c r="R484" s="4"/>
      <c r="S484" s="4"/>
      <c r="T484" s="4"/>
      <c r="U484" s="4"/>
      <c r="V484" s="4"/>
      <c r="W484" s="4"/>
      <c r="X484" s="4"/>
      <c r="Y484" s="4"/>
      <c r="Z484" s="4"/>
      <c r="AA484" s="4"/>
      <c r="AB484" s="4"/>
      <c r="AC484" s="4"/>
      <c r="AD484" s="4"/>
      <c r="AE484" s="4"/>
      <c r="AF484" s="4"/>
      <c r="AG484" s="30"/>
      <c r="AH484" s="30"/>
      <c r="AI484" s="30"/>
      <c r="AJ484" s="30"/>
      <c r="AK484" s="30"/>
      <c r="AL484" s="30"/>
      <c r="AM484" s="30"/>
      <c r="AN484" s="30"/>
      <c r="AO484" s="30"/>
      <c r="AP484" s="30"/>
      <c r="AQ484" s="30"/>
      <c r="AR484" s="30"/>
      <c r="AS484" s="30"/>
      <c r="AT484" s="30"/>
      <c r="AU484" s="30"/>
      <c r="AV484" s="30"/>
      <c r="AW484" s="30"/>
      <c r="AX484" s="30"/>
      <c r="AY484" s="30"/>
      <c r="AZ484" s="3"/>
      <c r="BA484" s="30"/>
      <c r="BB484" s="30"/>
      <c r="BC484" s="30"/>
      <c r="BD484" s="30"/>
      <c r="BE484" s="30"/>
      <c r="BF484" s="30" t="str">
        <f>IFERROR(VLOOKUP(Data_Power_app[[#This Row],[PRO ODER]],'Result'!H:J,3,0),"")</f>
        <v/>
      </c>
      <c r="BG484" s="11" t="str">
        <f>IFERROR(VLOOKUP(Data_Power_app[[#This Row],[PRO ODER]]&amp;"LAM",'Real Time'!A:E,4,0),"")</f>
        <v/>
      </c>
      <c r="BH4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4" s="30" t="str">
        <f>IFERROR(VLOOKUP(Data_Power_app[[#This Row],[PRO ODER]],'Xuất-Delay-SLT'!B:C,2,0),"")</f>
        <v/>
      </c>
      <c r="BJ484" s="30" t="str">
        <f>IFERROR(VLOOKUP(Data_Power_app[[#This Row],[PRO ODER]],'Plan Lean DC'!A:C,3,0),"")</f>
        <v/>
      </c>
      <c r="BK484" s="30" t="str">
        <f>IFERROR(VLOOKUP(Data_Power_app[[#This Row],[PRO ODER]]&amp;"LEAN_IN",'Real Time'!A:D,4,0),"")</f>
        <v/>
      </c>
      <c r="BL484" s="30" t="str" cm="1">
        <f t="array" ref="BL484">IFERROR(_xlfn.IFS(Data_Power_app[[#This Row],[LEANLINE PLAN]]="","",Data_Power_app[[#This Row],[LEANLINE (REALTIME)]]="","",SEARCH(RIGHT(Data_Power_app[[#This Row],[LEANLINE (REALTIME)]],1),Data_Power_app[[#This Row],[LEANLINE PLAN]],1)&gt;0,"True"),"False")</f>
        <v/>
      </c>
    </row>
    <row r="485" spans="1:64" x14ac:dyDescent="0.25">
      <c r="A485" s="33"/>
      <c r="B485" s="30"/>
      <c r="C485" s="30"/>
      <c r="D485" s="30"/>
      <c r="E485" s="30"/>
      <c r="F485" s="30"/>
      <c r="G485" s="30"/>
      <c r="H485" s="4"/>
      <c r="I485" s="30"/>
      <c r="J485" s="4"/>
      <c r="K485" s="4"/>
      <c r="L485" s="4"/>
      <c r="M485" s="4"/>
      <c r="N485" s="4"/>
      <c r="O485" s="4"/>
      <c r="P485" s="4"/>
      <c r="Q485" s="4"/>
      <c r="R485" s="4"/>
      <c r="S485" s="4"/>
      <c r="T485" s="4"/>
      <c r="U485" s="4"/>
      <c r="V485" s="4"/>
      <c r="W485" s="4"/>
      <c r="X485" s="4"/>
      <c r="Y485" s="4"/>
      <c r="Z485" s="4"/>
      <c r="AA485" s="4"/>
      <c r="AB485" s="4"/>
      <c r="AC485" s="4"/>
      <c r="AD485" s="4"/>
      <c r="AE485" s="4"/>
      <c r="AF485" s="4"/>
      <c r="AG485" s="30"/>
      <c r="AH485" s="30"/>
      <c r="AI485" s="30"/>
      <c r="AJ485" s="30"/>
      <c r="AK485" s="30"/>
      <c r="AL485" s="30"/>
      <c r="AM485" s="30"/>
      <c r="AN485" s="30"/>
      <c r="AO485" s="30"/>
      <c r="AP485" s="30"/>
      <c r="AQ485" s="30"/>
      <c r="AR485" s="30"/>
      <c r="AS485" s="30"/>
      <c r="AT485" s="30"/>
      <c r="AU485" s="30"/>
      <c r="AV485" s="30"/>
      <c r="AW485" s="30"/>
      <c r="AX485" s="30"/>
      <c r="AY485" s="30"/>
      <c r="AZ485" s="3"/>
      <c r="BA485" s="30"/>
      <c r="BB485" s="30"/>
      <c r="BC485" s="30"/>
      <c r="BD485" s="30"/>
      <c r="BE485" s="30"/>
      <c r="BF485" s="30" t="str">
        <f>IFERROR(VLOOKUP(Data_Power_app[[#This Row],[PRO ODER]],'Result'!H:J,3,0),"")</f>
        <v/>
      </c>
      <c r="BG485" s="11" t="str">
        <f>IFERROR(VLOOKUP(Data_Power_app[[#This Row],[PRO ODER]]&amp;"LAM",'Real Time'!A:E,4,0),"")</f>
        <v/>
      </c>
      <c r="BH4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5" s="30" t="str">
        <f>IFERROR(VLOOKUP(Data_Power_app[[#This Row],[PRO ODER]],'Xuất-Delay-SLT'!B:C,2,0),"")</f>
        <v/>
      </c>
      <c r="BJ485" s="30" t="str">
        <f>IFERROR(VLOOKUP(Data_Power_app[[#This Row],[PRO ODER]],'Plan Lean DC'!A:C,3,0),"")</f>
        <v/>
      </c>
      <c r="BK485" s="30" t="str">
        <f>IFERROR(VLOOKUP(Data_Power_app[[#This Row],[PRO ODER]]&amp;"LEAN_IN",'Real Time'!A:D,4,0),"")</f>
        <v/>
      </c>
      <c r="BL485" s="30" t="str" cm="1">
        <f t="array" ref="BL485">IFERROR(_xlfn.IFS(Data_Power_app[[#This Row],[LEANLINE PLAN]]="","",Data_Power_app[[#This Row],[LEANLINE (REALTIME)]]="","",SEARCH(RIGHT(Data_Power_app[[#This Row],[LEANLINE (REALTIME)]],1),Data_Power_app[[#This Row],[LEANLINE PLAN]],1)&gt;0,"True"),"False")</f>
        <v/>
      </c>
    </row>
    <row r="486" spans="1:64" x14ac:dyDescent="0.25">
      <c r="A486" s="33"/>
      <c r="B486" s="30"/>
      <c r="C486" s="30"/>
      <c r="D486" s="30"/>
      <c r="E486" s="30"/>
      <c r="F486" s="30"/>
      <c r="G486" s="30"/>
      <c r="H486" s="4"/>
      <c r="I486" s="30"/>
      <c r="J486" s="4"/>
      <c r="K486" s="4"/>
      <c r="L486" s="4"/>
      <c r="M486" s="4"/>
      <c r="N486" s="4"/>
      <c r="O486" s="4"/>
      <c r="P486" s="4"/>
      <c r="Q486" s="4"/>
      <c r="R486" s="4"/>
      <c r="S486" s="4"/>
      <c r="T486" s="4"/>
      <c r="U486" s="4"/>
      <c r="V486" s="4"/>
      <c r="W486" s="4"/>
      <c r="X486" s="4"/>
      <c r="Y486" s="4"/>
      <c r="Z486" s="4"/>
      <c r="AA486" s="4"/>
      <c r="AB486" s="4"/>
      <c r="AC486" s="4"/>
      <c r="AD486" s="4"/>
      <c r="AE486" s="4"/>
      <c r="AF486" s="4"/>
      <c r="AG486" s="30"/>
      <c r="AH486" s="30"/>
      <c r="AI486" s="30"/>
      <c r="AJ486" s="30"/>
      <c r="AK486" s="30"/>
      <c r="AL486" s="30"/>
      <c r="AM486" s="30"/>
      <c r="AN486" s="30"/>
      <c r="AO486" s="30"/>
      <c r="AP486" s="30"/>
      <c r="AQ486" s="30"/>
      <c r="AR486" s="30"/>
      <c r="AS486" s="30"/>
      <c r="AT486" s="30"/>
      <c r="AU486" s="30"/>
      <c r="AV486" s="30"/>
      <c r="AW486" s="30"/>
      <c r="AX486" s="30"/>
      <c r="AY486" s="30"/>
      <c r="AZ486" s="3"/>
      <c r="BA486" s="30"/>
      <c r="BB486" s="30"/>
      <c r="BC486" s="30"/>
      <c r="BD486" s="30"/>
      <c r="BE486" s="30"/>
      <c r="BF486" s="30" t="str">
        <f>IFERROR(VLOOKUP(Data_Power_app[[#This Row],[PRO ODER]],'Result'!H:J,3,0),"")</f>
        <v/>
      </c>
      <c r="BG486" s="11" t="str">
        <f>IFERROR(VLOOKUP(Data_Power_app[[#This Row],[PRO ODER]]&amp;"LAM",'Real Time'!A:E,4,0),"")</f>
        <v/>
      </c>
      <c r="BH4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6" s="30" t="str">
        <f>IFERROR(VLOOKUP(Data_Power_app[[#This Row],[PRO ODER]],'Xuất-Delay-SLT'!B:C,2,0),"")</f>
        <v/>
      </c>
      <c r="BJ486" s="30" t="str">
        <f>IFERROR(VLOOKUP(Data_Power_app[[#This Row],[PRO ODER]],'Plan Lean DC'!A:C,3,0),"")</f>
        <v/>
      </c>
      <c r="BK486" s="30" t="str">
        <f>IFERROR(VLOOKUP(Data_Power_app[[#This Row],[PRO ODER]]&amp;"LEAN_IN",'Real Time'!A:D,4,0),"")</f>
        <v/>
      </c>
      <c r="BL486" s="30" t="str" cm="1">
        <f t="array" ref="BL486">IFERROR(_xlfn.IFS(Data_Power_app[[#This Row],[LEANLINE PLAN]]="","",Data_Power_app[[#This Row],[LEANLINE (REALTIME)]]="","",SEARCH(RIGHT(Data_Power_app[[#This Row],[LEANLINE (REALTIME)]],1),Data_Power_app[[#This Row],[LEANLINE PLAN]],1)&gt;0,"True"),"False")</f>
        <v/>
      </c>
    </row>
    <row r="487" spans="1:64" x14ac:dyDescent="0.25">
      <c r="A487" s="33"/>
      <c r="B487" s="30"/>
      <c r="C487" s="30"/>
      <c r="D487" s="30"/>
      <c r="E487" s="30"/>
      <c r="F487" s="30"/>
      <c r="G487" s="30"/>
      <c r="H487" s="4"/>
      <c r="I487" s="30"/>
      <c r="J487" s="4"/>
      <c r="K487" s="4"/>
      <c r="L487" s="4"/>
      <c r="M487" s="4"/>
      <c r="N487" s="4"/>
      <c r="O487" s="4"/>
      <c r="P487" s="4"/>
      <c r="Q487" s="4"/>
      <c r="R487" s="4"/>
      <c r="S487" s="4"/>
      <c r="T487" s="4"/>
      <c r="U487" s="4"/>
      <c r="V487" s="4"/>
      <c r="W487" s="4"/>
      <c r="X487" s="4"/>
      <c r="Y487" s="4"/>
      <c r="Z487" s="4"/>
      <c r="AA487" s="4"/>
      <c r="AB487" s="4"/>
      <c r="AC487" s="4"/>
      <c r="AD487" s="4"/>
      <c r="AE487" s="4"/>
      <c r="AF487" s="4"/>
      <c r="AG487" s="30"/>
      <c r="AH487" s="30"/>
      <c r="AI487" s="30"/>
      <c r="AJ487" s="30"/>
      <c r="AK487" s="30"/>
      <c r="AL487" s="30"/>
      <c r="AM487" s="30"/>
      <c r="AN487" s="30"/>
      <c r="AO487" s="30"/>
      <c r="AP487" s="30"/>
      <c r="AQ487" s="30"/>
      <c r="AR487" s="30"/>
      <c r="AS487" s="30"/>
      <c r="AT487" s="30"/>
      <c r="AU487" s="30"/>
      <c r="AV487" s="30"/>
      <c r="AW487" s="30"/>
      <c r="AX487" s="30"/>
      <c r="AY487" s="30"/>
      <c r="AZ487" s="3"/>
      <c r="BA487" s="30"/>
      <c r="BB487" s="30"/>
      <c r="BC487" s="30"/>
      <c r="BD487" s="30"/>
      <c r="BE487" s="30"/>
      <c r="BF487" s="30" t="str">
        <f>IFERROR(VLOOKUP(Data_Power_app[[#This Row],[PRO ODER]],'Result'!H:J,3,0),"")</f>
        <v/>
      </c>
      <c r="BG487" s="11" t="str">
        <f>IFERROR(VLOOKUP(Data_Power_app[[#This Row],[PRO ODER]]&amp;"LAM",'Real Time'!A:E,4,0),"")</f>
        <v/>
      </c>
      <c r="BH4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7" s="30" t="str">
        <f>IFERROR(VLOOKUP(Data_Power_app[[#This Row],[PRO ODER]],'Xuất-Delay-SLT'!B:C,2,0),"")</f>
        <v/>
      </c>
      <c r="BJ487" s="30" t="str">
        <f>IFERROR(VLOOKUP(Data_Power_app[[#This Row],[PRO ODER]],'Plan Lean DC'!A:C,3,0),"")</f>
        <v/>
      </c>
      <c r="BK487" s="30" t="str">
        <f>IFERROR(VLOOKUP(Data_Power_app[[#This Row],[PRO ODER]]&amp;"LEAN_IN",'Real Time'!A:D,4,0),"")</f>
        <v/>
      </c>
      <c r="BL487" s="30" t="str" cm="1">
        <f t="array" ref="BL487">IFERROR(_xlfn.IFS(Data_Power_app[[#This Row],[LEANLINE PLAN]]="","",Data_Power_app[[#This Row],[LEANLINE (REALTIME)]]="","",SEARCH(RIGHT(Data_Power_app[[#This Row],[LEANLINE (REALTIME)]],1),Data_Power_app[[#This Row],[LEANLINE PLAN]],1)&gt;0,"True"),"False")</f>
        <v/>
      </c>
    </row>
    <row r="488" spans="1:64" x14ac:dyDescent="0.25">
      <c r="A488" s="33"/>
      <c r="B488" s="30"/>
      <c r="C488" s="30"/>
      <c r="D488" s="30"/>
      <c r="E488" s="30"/>
      <c r="F488" s="30"/>
      <c r="G488" s="30"/>
      <c r="H488" s="4"/>
      <c r="I488" s="30"/>
      <c r="J488" s="4"/>
      <c r="K488" s="4"/>
      <c r="L488" s="4"/>
      <c r="M488" s="4"/>
      <c r="N488" s="4"/>
      <c r="O488" s="4"/>
      <c r="P488" s="4"/>
      <c r="Q488" s="4"/>
      <c r="R488" s="4"/>
      <c r="S488" s="4"/>
      <c r="T488" s="4"/>
      <c r="U488" s="4"/>
      <c r="V488" s="4"/>
      <c r="W488" s="4"/>
      <c r="X488" s="4"/>
      <c r="Y488" s="4"/>
      <c r="Z488" s="4"/>
      <c r="AA488" s="4"/>
      <c r="AB488" s="4"/>
      <c r="AC488" s="4"/>
      <c r="AD488" s="4"/>
      <c r="AE488" s="4"/>
      <c r="AF488" s="4"/>
      <c r="AG488" s="30"/>
      <c r="AH488" s="30"/>
      <c r="AI488" s="30"/>
      <c r="AJ488" s="30"/>
      <c r="AK488" s="30"/>
      <c r="AL488" s="30"/>
      <c r="AM488" s="30"/>
      <c r="AN488" s="30"/>
      <c r="AO488" s="30"/>
      <c r="AP488" s="30"/>
      <c r="AQ488" s="30"/>
      <c r="AR488" s="30"/>
      <c r="AS488" s="30"/>
      <c r="AT488" s="30"/>
      <c r="AU488" s="30"/>
      <c r="AV488" s="30"/>
      <c r="AW488" s="30"/>
      <c r="AX488" s="30"/>
      <c r="AY488" s="30"/>
      <c r="AZ488" s="3"/>
      <c r="BA488" s="30"/>
      <c r="BB488" s="30"/>
      <c r="BC488" s="30"/>
      <c r="BD488" s="30"/>
      <c r="BE488" s="30"/>
      <c r="BF488" s="30" t="str">
        <f>IFERROR(VLOOKUP(Data_Power_app[[#This Row],[PRO ODER]],'Result'!H:J,3,0),"")</f>
        <v/>
      </c>
      <c r="BG488" s="11" t="str">
        <f>IFERROR(VLOOKUP(Data_Power_app[[#This Row],[PRO ODER]]&amp;"LAM",'Real Time'!A:E,4,0),"")</f>
        <v/>
      </c>
      <c r="BH4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8" s="30" t="str">
        <f>IFERROR(VLOOKUP(Data_Power_app[[#This Row],[PRO ODER]],'Xuất-Delay-SLT'!B:C,2,0),"")</f>
        <v/>
      </c>
      <c r="BJ488" s="30" t="str">
        <f>IFERROR(VLOOKUP(Data_Power_app[[#This Row],[PRO ODER]],'Plan Lean DC'!A:C,3,0),"")</f>
        <v/>
      </c>
      <c r="BK488" s="30" t="str">
        <f>IFERROR(VLOOKUP(Data_Power_app[[#This Row],[PRO ODER]]&amp;"LEAN_IN",'Real Time'!A:D,4,0),"")</f>
        <v/>
      </c>
      <c r="BL488" s="30" t="str" cm="1">
        <f t="array" ref="BL488">IFERROR(_xlfn.IFS(Data_Power_app[[#This Row],[LEANLINE PLAN]]="","",Data_Power_app[[#This Row],[LEANLINE (REALTIME)]]="","",SEARCH(RIGHT(Data_Power_app[[#This Row],[LEANLINE (REALTIME)]],1),Data_Power_app[[#This Row],[LEANLINE PLAN]],1)&gt;0,"True"),"False")</f>
        <v/>
      </c>
    </row>
    <row r="489" spans="1:64" x14ac:dyDescent="0.25">
      <c r="A489" s="33"/>
      <c r="B489" s="30"/>
      <c r="C489" s="30"/>
      <c r="D489" s="30"/>
      <c r="E489" s="30"/>
      <c r="F489" s="30"/>
      <c r="G489" s="30"/>
      <c r="H489" s="4"/>
      <c r="I489" s="30"/>
      <c r="J489" s="4"/>
      <c r="K489" s="4"/>
      <c r="L489" s="4"/>
      <c r="M489" s="4"/>
      <c r="N489" s="4"/>
      <c r="O489" s="4"/>
      <c r="P489" s="4"/>
      <c r="Q489" s="4"/>
      <c r="R489" s="4"/>
      <c r="S489" s="4"/>
      <c r="T489" s="4"/>
      <c r="U489" s="4"/>
      <c r="V489" s="4"/>
      <c r="W489" s="4"/>
      <c r="X489" s="4"/>
      <c r="Y489" s="4"/>
      <c r="Z489" s="4"/>
      <c r="AA489" s="4"/>
      <c r="AB489" s="4"/>
      <c r="AC489" s="4"/>
      <c r="AD489" s="4"/>
      <c r="AE489" s="4"/>
      <c r="AF489" s="4"/>
      <c r="AG489" s="30"/>
      <c r="AH489" s="30"/>
      <c r="AI489" s="30"/>
      <c r="AJ489" s="30"/>
      <c r="AK489" s="30"/>
      <c r="AL489" s="30"/>
      <c r="AM489" s="30"/>
      <c r="AN489" s="30"/>
      <c r="AO489" s="30"/>
      <c r="AP489" s="30"/>
      <c r="AQ489" s="30"/>
      <c r="AR489" s="30"/>
      <c r="AS489" s="30"/>
      <c r="AT489" s="30"/>
      <c r="AU489" s="30"/>
      <c r="AV489" s="30"/>
      <c r="AW489" s="30"/>
      <c r="AX489" s="30"/>
      <c r="AY489" s="30"/>
      <c r="AZ489" s="3"/>
      <c r="BA489" s="30"/>
      <c r="BB489" s="30"/>
      <c r="BC489" s="30"/>
      <c r="BD489" s="30"/>
      <c r="BE489" s="30"/>
      <c r="BF489" s="30" t="str">
        <f>IFERROR(VLOOKUP(Data_Power_app[[#This Row],[PRO ODER]],'Result'!H:J,3,0),"")</f>
        <v/>
      </c>
      <c r="BG489" s="11" t="str">
        <f>IFERROR(VLOOKUP(Data_Power_app[[#This Row],[PRO ODER]]&amp;"LAM",'Real Time'!A:E,4,0),"")</f>
        <v/>
      </c>
      <c r="BH4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9" s="30" t="str">
        <f>IFERROR(VLOOKUP(Data_Power_app[[#This Row],[PRO ODER]],'Xuất-Delay-SLT'!B:C,2,0),"")</f>
        <v/>
      </c>
      <c r="BJ489" s="30" t="str">
        <f>IFERROR(VLOOKUP(Data_Power_app[[#This Row],[PRO ODER]],'Plan Lean DC'!A:C,3,0),"")</f>
        <v/>
      </c>
      <c r="BK489" s="30" t="str">
        <f>IFERROR(VLOOKUP(Data_Power_app[[#This Row],[PRO ODER]]&amp;"LEAN_IN",'Real Time'!A:D,4,0),"")</f>
        <v/>
      </c>
      <c r="BL489" s="30" t="str" cm="1">
        <f t="array" ref="BL489">IFERROR(_xlfn.IFS(Data_Power_app[[#This Row],[LEANLINE PLAN]]="","",Data_Power_app[[#This Row],[LEANLINE (REALTIME)]]="","",SEARCH(RIGHT(Data_Power_app[[#This Row],[LEANLINE (REALTIME)]],1),Data_Power_app[[#This Row],[LEANLINE PLAN]],1)&gt;0,"True"),"False")</f>
        <v/>
      </c>
    </row>
    <row r="490" spans="1:64" x14ac:dyDescent="0.25">
      <c r="A490" s="33"/>
      <c r="B490" s="30"/>
      <c r="C490" s="30"/>
      <c r="D490" s="30"/>
      <c r="E490" s="30"/>
      <c r="F490" s="30"/>
      <c r="G490" s="30"/>
      <c r="H490" s="4"/>
      <c r="I490" s="30"/>
      <c r="J490" s="4"/>
      <c r="K490" s="4"/>
      <c r="L490" s="4"/>
      <c r="M490" s="4"/>
      <c r="N490" s="4"/>
      <c r="O490" s="4"/>
      <c r="P490" s="4"/>
      <c r="Q490" s="4"/>
      <c r="R490" s="4"/>
      <c r="S490" s="4"/>
      <c r="T490" s="4"/>
      <c r="U490" s="4"/>
      <c r="V490" s="4"/>
      <c r="W490" s="4"/>
      <c r="X490" s="4"/>
      <c r="Y490" s="4"/>
      <c r="Z490" s="4"/>
      <c r="AA490" s="4"/>
      <c r="AB490" s="4"/>
      <c r="AC490" s="4"/>
      <c r="AD490" s="4"/>
      <c r="AE490" s="4"/>
      <c r="AF490" s="4"/>
      <c r="AG490" s="30"/>
      <c r="AH490" s="30"/>
      <c r="AI490" s="30"/>
      <c r="AJ490" s="30"/>
      <c r="AK490" s="30"/>
      <c r="AL490" s="30"/>
      <c r="AM490" s="30"/>
      <c r="AN490" s="30"/>
      <c r="AO490" s="30"/>
      <c r="AP490" s="30"/>
      <c r="AQ490" s="30"/>
      <c r="AR490" s="30"/>
      <c r="AS490" s="30"/>
      <c r="AT490" s="30"/>
      <c r="AU490" s="30"/>
      <c r="AV490" s="30"/>
      <c r="AW490" s="30"/>
      <c r="AX490" s="30"/>
      <c r="AY490" s="30"/>
      <c r="AZ490" s="3"/>
      <c r="BA490" s="30"/>
      <c r="BB490" s="30"/>
      <c r="BC490" s="30"/>
      <c r="BD490" s="30"/>
      <c r="BE490" s="30"/>
      <c r="BF490" s="30" t="str">
        <f>IFERROR(VLOOKUP(Data_Power_app[[#This Row],[PRO ODER]],'Result'!H:J,3,0),"")</f>
        <v/>
      </c>
      <c r="BG490" s="11" t="str">
        <f>IFERROR(VLOOKUP(Data_Power_app[[#This Row],[PRO ODER]]&amp;"LAM",'Real Time'!A:E,4,0),"")</f>
        <v/>
      </c>
      <c r="BH4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0" s="30" t="str">
        <f>IFERROR(VLOOKUP(Data_Power_app[[#This Row],[PRO ODER]],'Xuất-Delay-SLT'!B:C,2,0),"")</f>
        <v/>
      </c>
      <c r="BJ490" s="30" t="str">
        <f>IFERROR(VLOOKUP(Data_Power_app[[#This Row],[PRO ODER]],'Plan Lean DC'!A:C,3,0),"")</f>
        <v/>
      </c>
      <c r="BK490" s="30" t="str">
        <f>IFERROR(VLOOKUP(Data_Power_app[[#This Row],[PRO ODER]]&amp;"LEAN_IN",'Real Time'!A:D,4,0),"")</f>
        <v/>
      </c>
      <c r="BL490" s="30" t="str" cm="1">
        <f t="array" ref="BL490">IFERROR(_xlfn.IFS(Data_Power_app[[#This Row],[LEANLINE PLAN]]="","",Data_Power_app[[#This Row],[LEANLINE (REALTIME)]]="","",SEARCH(RIGHT(Data_Power_app[[#This Row],[LEANLINE (REALTIME)]],1),Data_Power_app[[#This Row],[LEANLINE PLAN]],1)&gt;0,"True"),"False")</f>
        <v/>
      </c>
    </row>
    <row r="491" spans="1:64" x14ac:dyDescent="0.25">
      <c r="A491" s="33"/>
      <c r="B491" s="30"/>
      <c r="C491" s="30"/>
      <c r="D491" s="30"/>
      <c r="E491" s="30"/>
      <c r="F491" s="30"/>
      <c r="G491" s="30"/>
      <c r="H491" s="4"/>
      <c r="I491" s="30"/>
      <c r="J491" s="4"/>
      <c r="K491" s="4"/>
      <c r="L491" s="4"/>
      <c r="M491" s="4"/>
      <c r="N491" s="4"/>
      <c r="O491" s="4"/>
      <c r="P491" s="4"/>
      <c r="Q491" s="4"/>
      <c r="R491" s="4"/>
      <c r="S491" s="4"/>
      <c r="T491" s="4"/>
      <c r="U491" s="4"/>
      <c r="V491" s="4"/>
      <c r="W491" s="4"/>
      <c r="X491" s="4"/>
      <c r="Y491" s="4"/>
      <c r="Z491" s="4"/>
      <c r="AA491" s="4"/>
      <c r="AB491" s="4"/>
      <c r="AC491" s="4"/>
      <c r="AD491" s="4"/>
      <c r="AE491" s="4"/>
      <c r="AF491" s="4"/>
      <c r="AG491" s="30"/>
      <c r="AH491" s="30"/>
      <c r="AI491" s="30"/>
      <c r="AJ491" s="30"/>
      <c r="AK491" s="30"/>
      <c r="AL491" s="30"/>
      <c r="AM491" s="30"/>
      <c r="AN491" s="30"/>
      <c r="AO491" s="30"/>
      <c r="AP491" s="30"/>
      <c r="AQ491" s="30"/>
      <c r="AR491" s="30"/>
      <c r="AS491" s="30"/>
      <c r="AT491" s="30"/>
      <c r="AU491" s="30"/>
      <c r="AV491" s="30"/>
      <c r="AW491" s="30"/>
      <c r="AX491" s="30"/>
      <c r="AY491" s="30"/>
      <c r="AZ491" s="3"/>
      <c r="BA491" s="30"/>
      <c r="BB491" s="30"/>
      <c r="BC491" s="30"/>
      <c r="BD491" s="30"/>
      <c r="BE491" s="30"/>
      <c r="BF491" s="30" t="str">
        <f>IFERROR(VLOOKUP(Data_Power_app[[#This Row],[PRO ODER]],'Result'!H:J,3,0),"")</f>
        <v/>
      </c>
      <c r="BG491" s="11" t="str">
        <f>IFERROR(VLOOKUP(Data_Power_app[[#This Row],[PRO ODER]]&amp;"LAM",'Real Time'!A:E,4,0),"")</f>
        <v/>
      </c>
      <c r="BH4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1" s="30" t="str">
        <f>IFERROR(VLOOKUP(Data_Power_app[[#This Row],[PRO ODER]],'Xuất-Delay-SLT'!B:C,2,0),"")</f>
        <v/>
      </c>
      <c r="BJ491" s="30" t="str">
        <f>IFERROR(VLOOKUP(Data_Power_app[[#This Row],[PRO ODER]],'Plan Lean DC'!A:C,3,0),"")</f>
        <v/>
      </c>
      <c r="BK491" s="30" t="str">
        <f>IFERROR(VLOOKUP(Data_Power_app[[#This Row],[PRO ODER]]&amp;"LEAN_IN",'Real Time'!A:D,4,0),"")</f>
        <v/>
      </c>
      <c r="BL491" s="30" t="str" cm="1">
        <f t="array" ref="BL491">IFERROR(_xlfn.IFS(Data_Power_app[[#This Row],[LEANLINE PLAN]]="","",Data_Power_app[[#This Row],[LEANLINE (REALTIME)]]="","",SEARCH(RIGHT(Data_Power_app[[#This Row],[LEANLINE (REALTIME)]],1),Data_Power_app[[#This Row],[LEANLINE PLAN]],1)&gt;0,"True"),"False")</f>
        <v/>
      </c>
    </row>
    <row r="492" spans="1:64" x14ac:dyDescent="0.25">
      <c r="A492" s="33"/>
      <c r="B492" s="30"/>
      <c r="C492" s="30"/>
      <c r="D492" s="30"/>
      <c r="E492" s="30"/>
      <c r="F492" s="30"/>
      <c r="G492" s="30"/>
      <c r="H492" s="4"/>
      <c r="I492" s="30"/>
      <c r="J492" s="4"/>
      <c r="K492" s="4"/>
      <c r="L492" s="4"/>
      <c r="M492" s="4"/>
      <c r="N492" s="4"/>
      <c r="O492" s="4"/>
      <c r="P492" s="4"/>
      <c r="Q492" s="4"/>
      <c r="R492" s="4"/>
      <c r="S492" s="4"/>
      <c r="T492" s="4"/>
      <c r="U492" s="4"/>
      <c r="V492" s="4"/>
      <c r="W492" s="4"/>
      <c r="X492" s="4"/>
      <c r="Y492" s="4"/>
      <c r="Z492" s="4"/>
      <c r="AA492" s="4"/>
      <c r="AB492" s="4"/>
      <c r="AC492" s="4"/>
      <c r="AD492" s="4"/>
      <c r="AE492" s="4"/>
      <c r="AF492" s="4"/>
      <c r="AG492" s="30"/>
      <c r="AH492" s="30"/>
      <c r="AI492" s="30"/>
      <c r="AJ492" s="30"/>
      <c r="AK492" s="30"/>
      <c r="AL492" s="30"/>
      <c r="AM492" s="30"/>
      <c r="AN492" s="30"/>
      <c r="AO492" s="30"/>
      <c r="AP492" s="30"/>
      <c r="AQ492" s="30"/>
      <c r="AR492" s="30"/>
      <c r="AS492" s="30"/>
      <c r="AT492" s="30"/>
      <c r="AU492" s="30"/>
      <c r="AV492" s="30"/>
      <c r="AW492" s="30"/>
      <c r="AX492" s="30"/>
      <c r="AY492" s="30"/>
      <c r="AZ492" s="3"/>
      <c r="BA492" s="30"/>
      <c r="BB492" s="30"/>
      <c r="BC492" s="30"/>
      <c r="BD492" s="30"/>
      <c r="BE492" s="30"/>
      <c r="BF492" s="30" t="str">
        <f>IFERROR(VLOOKUP(Data_Power_app[[#This Row],[PRO ODER]],'Result'!H:J,3,0),"")</f>
        <v/>
      </c>
      <c r="BG492" s="11" t="str">
        <f>IFERROR(VLOOKUP(Data_Power_app[[#This Row],[PRO ODER]]&amp;"LAM",'Real Time'!A:E,4,0),"")</f>
        <v/>
      </c>
      <c r="BH4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2" s="30" t="str">
        <f>IFERROR(VLOOKUP(Data_Power_app[[#This Row],[PRO ODER]],'Xuất-Delay-SLT'!B:C,2,0),"")</f>
        <v/>
      </c>
      <c r="BJ492" s="30" t="str">
        <f>IFERROR(VLOOKUP(Data_Power_app[[#This Row],[PRO ODER]],'Plan Lean DC'!A:C,3,0),"")</f>
        <v/>
      </c>
      <c r="BK492" s="30" t="str">
        <f>IFERROR(VLOOKUP(Data_Power_app[[#This Row],[PRO ODER]]&amp;"LEAN_IN",'Real Time'!A:D,4,0),"")</f>
        <v/>
      </c>
      <c r="BL492" s="30" t="str" cm="1">
        <f t="array" ref="BL492">IFERROR(_xlfn.IFS(Data_Power_app[[#This Row],[LEANLINE PLAN]]="","",Data_Power_app[[#This Row],[LEANLINE (REALTIME)]]="","",SEARCH(RIGHT(Data_Power_app[[#This Row],[LEANLINE (REALTIME)]],1),Data_Power_app[[#This Row],[LEANLINE PLAN]],1)&gt;0,"True"),"False")</f>
        <v/>
      </c>
    </row>
    <row r="493" spans="1:64" x14ac:dyDescent="0.25">
      <c r="A493" s="33"/>
      <c r="B493" s="30"/>
      <c r="C493" s="30"/>
      <c r="D493" s="30"/>
      <c r="E493" s="30"/>
      <c r="F493" s="30"/>
      <c r="G493" s="30"/>
      <c r="H493" s="4"/>
      <c r="I493" s="30"/>
      <c r="J493" s="4"/>
      <c r="K493" s="4"/>
      <c r="L493" s="4"/>
      <c r="M493" s="4"/>
      <c r="N493" s="4"/>
      <c r="O493" s="4"/>
      <c r="P493" s="4"/>
      <c r="Q493" s="4"/>
      <c r="R493" s="4"/>
      <c r="S493" s="4"/>
      <c r="T493" s="4"/>
      <c r="U493" s="4"/>
      <c r="V493" s="4"/>
      <c r="W493" s="4"/>
      <c r="X493" s="4"/>
      <c r="Y493" s="4"/>
      <c r="Z493" s="4"/>
      <c r="AA493" s="4"/>
      <c r="AB493" s="4"/>
      <c r="AC493" s="4"/>
      <c r="AD493" s="4"/>
      <c r="AE493" s="4"/>
      <c r="AF493" s="4"/>
      <c r="AG493" s="30"/>
      <c r="AH493" s="30"/>
      <c r="AI493" s="30"/>
      <c r="AJ493" s="30"/>
      <c r="AK493" s="30"/>
      <c r="AL493" s="30"/>
      <c r="AM493" s="30"/>
      <c r="AN493" s="30"/>
      <c r="AO493" s="30"/>
      <c r="AP493" s="30"/>
      <c r="AQ493" s="30"/>
      <c r="AR493" s="30"/>
      <c r="AS493" s="30"/>
      <c r="AT493" s="30"/>
      <c r="AU493" s="30"/>
      <c r="AV493" s="30"/>
      <c r="AW493" s="30"/>
      <c r="AX493" s="30"/>
      <c r="AY493" s="30"/>
      <c r="AZ493" s="3"/>
      <c r="BA493" s="30"/>
      <c r="BB493" s="30"/>
      <c r="BC493" s="30"/>
      <c r="BD493" s="30"/>
      <c r="BE493" s="30"/>
      <c r="BF493" s="30" t="str">
        <f>IFERROR(VLOOKUP(Data_Power_app[[#This Row],[PRO ODER]],'Result'!H:J,3,0),"")</f>
        <v/>
      </c>
      <c r="BG493" s="11" t="str">
        <f>IFERROR(VLOOKUP(Data_Power_app[[#This Row],[PRO ODER]]&amp;"LAM",'Real Time'!A:E,4,0),"")</f>
        <v/>
      </c>
      <c r="BH4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3" s="30" t="str">
        <f>IFERROR(VLOOKUP(Data_Power_app[[#This Row],[PRO ODER]],'Xuất-Delay-SLT'!B:C,2,0),"")</f>
        <v/>
      </c>
      <c r="BJ493" s="30" t="str">
        <f>IFERROR(VLOOKUP(Data_Power_app[[#This Row],[PRO ODER]],'Plan Lean DC'!A:C,3,0),"")</f>
        <v/>
      </c>
      <c r="BK493" s="30" t="str">
        <f>IFERROR(VLOOKUP(Data_Power_app[[#This Row],[PRO ODER]]&amp;"LEAN_IN",'Real Time'!A:D,4,0),"")</f>
        <v/>
      </c>
      <c r="BL493" s="30" t="str" cm="1">
        <f t="array" ref="BL493">IFERROR(_xlfn.IFS(Data_Power_app[[#This Row],[LEANLINE PLAN]]="","",Data_Power_app[[#This Row],[LEANLINE (REALTIME)]]="","",SEARCH(RIGHT(Data_Power_app[[#This Row],[LEANLINE (REALTIME)]],1),Data_Power_app[[#This Row],[LEANLINE PLAN]],1)&gt;0,"True"),"False")</f>
        <v/>
      </c>
    </row>
    <row r="494" spans="1:64" x14ac:dyDescent="0.25">
      <c r="A494" s="33"/>
      <c r="B494" s="30"/>
      <c r="C494" s="30"/>
      <c r="D494" s="30"/>
      <c r="E494" s="30"/>
      <c r="F494" s="30"/>
      <c r="G494" s="30"/>
      <c r="H494" s="4"/>
      <c r="I494" s="30"/>
      <c r="J494" s="4"/>
      <c r="K494" s="4"/>
      <c r="L494" s="4"/>
      <c r="M494" s="4"/>
      <c r="N494" s="4"/>
      <c r="O494" s="4"/>
      <c r="P494" s="4"/>
      <c r="Q494" s="4"/>
      <c r="R494" s="4"/>
      <c r="S494" s="4"/>
      <c r="T494" s="4"/>
      <c r="U494" s="4"/>
      <c r="V494" s="4"/>
      <c r="W494" s="4"/>
      <c r="X494" s="4"/>
      <c r="Y494" s="4"/>
      <c r="Z494" s="4"/>
      <c r="AA494" s="4"/>
      <c r="AB494" s="4"/>
      <c r="AC494" s="4"/>
      <c r="AD494" s="4"/>
      <c r="AE494" s="4"/>
      <c r="AF494" s="4"/>
      <c r="AG494" s="30"/>
      <c r="AH494" s="30"/>
      <c r="AI494" s="30"/>
      <c r="AJ494" s="30"/>
      <c r="AK494" s="30"/>
      <c r="AL494" s="30"/>
      <c r="AM494" s="30"/>
      <c r="AN494" s="30"/>
      <c r="AO494" s="30"/>
      <c r="AP494" s="30"/>
      <c r="AQ494" s="30"/>
      <c r="AR494" s="30"/>
      <c r="AS494" s="30"/>
      <c r="AT494" s="30"/>
      <c r="AU494" s="30"/>
      <c r="AV494" s="30"/>
      <c r="AW494" s="30"/>
      <c r="AX494" s="30"/>
      <c r="AY494" s="30"/>
      <c r="AZ494" s="3"/>
      <c r="BA494" s="30"/>
      <c r="BB494" s="30"/>
      <c r="BC494" s="30"/>
      <c r="BD494" s="30"/>
      <c r="BE494" s="30"/>
      <c r="BF494" s="30" t="str">
        <f>IFERROR(VLOOKUP(Data_Power_app[[#This Row],[PRO ODER]],'Result'!H:J,3,0),"")</f>
        <v/>
      </c>
      <c r="BG494" s="11" t="str">
        <f>IFERROR(VLOOKUP(Data_Power_app[[#This Row],[PRO ODER]]&amp;"LAM",'Real Time'!A:E,4,0),"")</f>
        <v/>
      </c>
      <c r="BH4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4" s="30" t="str">
        <f>IFERROR(VLOOKUP(Data_Power_app[[#This Row],[PRO ODER]],'Xuất-Delay-SLT'!B:C,2,0),"")</f>
        <v/>
      </c>
      <c r="BJ494" s="30" t="str">
        <f>IFERROR(VLOOKUP(Data_Power_app[[#This Row],[PRO ODER]],'Plan Lean DC'!A:C,3,0),"")</f>
        <v/>
      </c>
      <c r="BK494" s="30" t="str">
        <f>IFERROR(VLOOKUP(Data_Power_app[[#This Row],[PRO ODER]]&amp;"LEAN_IN",'Real Time'!A:D,4,0),"")</f>
        <v/>
      </c>
      <c r="BL494" s="30" t="str" cm="1">
        <f t="array" ref="BL494">IFERROR(_xlfn.IFS(Data_Power_app[[#This Row],[LEANLINE PLAN]]="","",Data_Power_app[[#This Row],[LEANLINE (REALTIME)]]="","",SEARCH(RIGHT(Data_Power_app[[#This Row],[LEANLINE (REALTIME)]],1),Data_Power_app[[#This Row],[LEANLINE PLAN]],1)&gt;0,"True"),"False")</f>
        <v/>
      </c>
    </row>
    <row r="495" spans="1:64" x14ac:dyDescent="0.25">
      <c r="A495" s="33"/>
      <c r="B495" s="30"/>
      <c r="C495" s="30"/>
      <c r="D495" s="30"/>
      <c r="E495" s="30"/>
      <c r="F495" s="30"/>
      <c r="G495" s="30"/>
      <c r="H495" s="4"/>
      <c r="I495" s="30"/>
      <c r="J495" s="4"/>
      <c r="K495" s="4"/>
      <c r="L495" s="4"/>
      <c r="M495" s="4"/>
      <c r="N495" s="4"/>
      <c r="O495" s="4"/>
      <c r="P495" s="4"/>
      <c r="Q495" s="4"/>
      <c r="R495" s="4"/>
      <c r="S495" s="4"/>
      <c r="T495" s="4"/>
      <c r="U495" s="4"/>
      <c r="V495" s="4"/>
      <c r="W495" s="4"/>
      <c r="X495" s="4"/>
      <c r="Y495" s="4"/>
      <c r="Z495" s="4"/>
      <c r="AA495" s="4"/>
      <c r="AB495" s="4"/>
      <c r="AC495" s="4"/>
      <c r="AD495" s="4"/>
      <c r="AE495" s="4"/>
      <c r="AF495" s="4"/>
      <c r="AG495" s="30"/>
      <c r="AH495" s="30"/>
      <c r="AI495" s="30"/>
      <c r="AJ495" s="30"/>
      <c r="AK495" s="30"/>
      <c r="AL495" s="30"/>
      <c r="AM495" s="30"/>
      <c r="AN495" s="30"/>
      <c r="AO495" s="30"/>
      <c r="AP495" s="30"/>
      <c r="AQ495" s="30"/>
      <c r="AR495" s="30"/>
      <c r="AS495" s="30"/>
      <c r="AT495" s="30"/>
      <c r="AU495" s="30"/>
      <c r="AV495" s="30"/>
      <c r="AW495" s="30"/>
      <c r="AX495" s="30"/>
      <c r="AY495" s="30"/>
      <c r="AZ495" s="3"/>
      <c r="BA495" s="30"/>
      <c r="BB495" s="30"/>
      <c r="BC495" s="30"/>
      <c r="BD495" s="30"/>
      <c r="BE495" s="30"/>
      <c r="BF495" s="30" t="str">
        <f>IFERROR(VLOOKUP(Data_Power_app[[#This Row],[PRO ODER]],'Result'!H:J,3,0),"")</f>
        <v/>
      </c>
      <c r="BG495" s="11" t="str">
        <f>IFERROR(VLOOKUP(Data_Power_app[[#This Row],[PRO ODER]]&amp;"LAM",'Real Time'!A:E,4,0),"")</f>
        <v/>
      </c>
      <c r="BH4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5" s="30" t="str">
        <f>IFERROR(VLOOKUP(Data_Power_app[[#This Row],[PRO ODER]],'Xuất-Delay-SLT'!B:C,2,0),"")</f>
        <v/>
      </c>
      <c r="BJ495" s="30" t="str">
        <f>IFERROR(VLOOKUP(Data_Power_app[[#This Row],[PRO ODER]],'Plan Lean DC'!A:C,3,0),"")</f>
        <v/>
      </c>
      <c r="BK495" s="30" t="str">
        <f>IFERROR(VLOOKUP(Data_Power_app[[#This Row],[PRO ODER]]&amp;"LEAN_IN",'Real Time'!A:D,4,0),"")</f>
        <v/>
      </c>
      <c r="BL495" s="30" t="str" cm="1">
        <f t="array" ref="BL495">IFERROR(_xlfn.IFS(Data_Power_app[[#This Row],[LEANLINE PLAN]]="","",Data_Power_app[[#This Row],[LEANLINE (REALTIME)]]="","",SEARCH(RIGHT(Data_Power_app[[#This Row],[LEANLINE (REALTIME)]],1),Data_Power_app[[#This Row],[LEANLINE PLAN]],1)&gt;0,"True"),"False")</f>
        <v/>
      </c>
    </row>
    <row r="496" spans="1:64" x14ac:dyDescent="0.25">
      <c r="A496" s="33"/>
      <c r="B496" s="30"/>
      <c r="C496" s="30"/>
      <c r="D496" s="30"/>
      <c r="E496" s="30"/>
      <c r="F496" s="30"/>
      <c r="G496" s="30"/>
      <c r="H496" s="4"/>
      <c r="I496" s="30"/>
      <c r="J496" s="4"/>
      <c r="K496" s="4"/>
      <c r="L496" s="4"/>
      <c r="M496" s="4"/>
      <c r="N496" s="4"/>
      <c r="O496" s="4"/>
      <c r="P496" s="4"/>
      <c r="Q496" s="4"/>
      <c r="R496" s="4"/>
      <c r="S496" s="4"/>
      <c r="T496" s="4"/>
      <c r="U496" s="4"/>
      <c r="V496" s="4"/>
      <c r="W496" s="4"/>
      <c r="X496" s="4"/>
      <c r="Y496" s="4"/>
      <c r="Z496" s="4"/>
      <c r="AA496" s="4"/>
      <c r="AB496" s="4"/>
      <c r="AC496" s="4"/>
      <c r="AD496" s="4"/>
      <c r="AE496" s="4"/>
      <c r="AF496" s="4"/>
      <c r="AG496" s="30"/>
      <c r="AH496" s="30"/>
      <c r="AI496" s="30"/>
      <c r="AJ496" s="30"/>
      <c r="AK496" s="30"/>
      <c r="AL496" s="30"/>
      <c r="AM496" s="30"/>
      <c r="AN496" s="30"/>
      <c r="AO496" s="30"/>
      <c r="AP496" s="30"/>
      <c r="AQ496" s="30"/>
      <c r="AR496" s="30"/>
      <c r="AS496" s="30"/>
      <c r="AT496" s="30"/>
      <c r="AU496" s="30"/>
      <c r="AV496" s="30"/>
      <c r="AW496" s="30"/>
      <c r="AX496" s="30"/>
      <c r="AY496" s="30"/>
      <c r="AZ496" s="3"/>
      <c r="BA496" s="30"/>
      <c r="BB496" s="30"/>
      <c r="BC496" s="30"/>
      <c r="BD496" s="30"/>
      <c r="BE496" s="30"/>
      <c r="BF496" s="30" t="str">
        <f>IFERROR(VLOOKUP(Data_Power_app[[#This Row],[PRO ODER]],'Result'!H:J,3,0),"")</f>
        <v/>
      </c>
      <c r="BG496" s="11" t="str">
        <f>IFERROR(VLOOKUP(Data_Power_app[[#This Row],[PRO ODER]]&amp;"LAM",'Real Time'!A:E,4,0),"")</f>
        <v/>
      </c>
      <c r="BH4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6" s="30" t="str">
        <f>IFERROR(VLOOKUP(Data_Power_app[[#This Row],[PRO ODER]],'Xuất-Delay-SLT'!B:C,2,0),"")</f>
        <v/>
      </c>
      <c r="BJ496" s="30" t="str">
        <f>IFERROR(VLOOKUP(Data_Power_app[[#This Row],[PRO ODER]],'Plan Lean DC'!A:C,3,0),"")</f>
        <v/>
      </c>
      <c r="BK496" s="30" t="str">
        <f>IFERROR(VLOOKUP(Data_Power_app[[#This Row],[PRO ODER]]&amp;"LEAN_IN",'Real Time'!A:D,4,0),"")</f>
        <v/>
      </c>
      <c r="BL496" s="30" t="str" cm="1">
        <f t="array" ref="BL496">IFERROR(_xlfn.IFS(Data_Power_app[[#This Row],[LEANLINE PLAN]]="","",Data_Power_app[[#This Row],[LEANLINE (REALTIME)]]="","",SEARCH(RIGHT(Data_Power_app[[#This Row],[LEANLINE (REALTIME)]],1),Data_Power_app[[#This Row],[LEANLINE PLAN]],1)&gt;0,"True"),"False")</f>
        <v/>
      </c>
    </row>
    <row r="497" spans="1:64" x14ac:dyDescent="0.25">
      <c r="A497" s="33"/>
      <c r="B497" s="30"/>
      <c r="C497" s="30"/>
      <c r="D497" s="30"/>
      <c r="E497" s="30"/>
      <c r="F497" s="30"/>
      <c r="G497" s="30"/>
      <c r="H497" s="4"/>
      <c r="I497" s="30"/>
      <c r="J497" s="4"/>
      <c r="K497" s="4"/>
      <c r="L497" s="4"/>
      <c r="M497" s="4"/>
      <c r="N497" s="4"/>
      <c r="O497" s="4"/>
      <c r="P497" s="4"/>
      <c r="Q497" s="4"/>
      <c r="R497" s="4"/>
      <c r="S497" s="4"/>
      <c r="T497" s="4"/>
      <c r="U497" s="4"/>
      <c r="V497" s="4"/>
      <c r="W497" s="4"/>
      <c r="X497" s="4"/>
      <c r="Y497" s="4"/>
      <c r="Z497" s="4"/>
      <c r="AA497" s="4"/>
      <c r="AB497" s="4"/>
      <c r="AC497" s="4"/>
      <c r="AD497" s="4"/>
      <c r="AE497" s="4"/>
      <c r="AF497" s="4"/>
      <c r="AG497" s="30"/>
      <c r="AH497" s="30"/>
      <c r="AI497" s="30"/>
      <c r="AJ497" s="30"/>
      <c r="AK497" s="30"/>
      <c r="AL497" s="30"/>
      <c r="AM497" s="30"/>
      <c r="AN497" s="30"/>
      <c r="AO497" s="30"/>
      <c r="AP497" s="30"/>
      <c r="AQ497" s="30"/>
      <c r="AR497" s="30"/>
      <c r="AS497" s="30"/>
      <c r="AT497" s="30"/>
      <c r="AU497" s="30"/>
      <c r="AV497" s="30"/>
      <c r="AW497" s="30"/>
      <c r="AX497" s="30"/>
      <c r="AY497" s="30"/>
      <c r="AZ497" s="3"/>
      <c r="BA497" s="30"/>
      <c r="BB497" s="30"/>
      <c r="BC497" s="30"/>
      <c r="BD497" s="30"/>
      <c r="BE497" s="30"/>
      <c r="BF497" s="30" t="str">
        <f>IFERROR(VLOOKUP(Data_Power_app[[#This Row],[PRO ODER]],'Result'!H:J,3,0),"")</f>
        <v/>
      </c>
      <c r="BG497" s="11" t="str">
        <f>IFERROR(VLOOKUP(Data_Power_app[[#This Row],[PRO ODER]]&amp;"LAM",'Real Time'!A:E,4,0),"")</f>
        <v/>
      </c>
      <c r="BH4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7" s="30" t="str">
        <f>IFERROR(VLOOKUP(Data_Power_app[[#This Row],[PRO ODER]],'Xuất-Delay-SLT'!B:C,2,0),"")</f>
        <v/>
      </c>
      <c r="BJ497" s="30" t="str">
        <f>IFERROR(VLOOKUP(Data_Power_app[[#This Row],[PRO ODER]],'Plan Lean DC'!A:C,3,0),"")</f>
        <v/>
      </c>
      <c r="BK497" s="30" t="str">
        <f>IFERROR(VLOOKUP(Data_Power_app[[#This Row],[PRO ODER]]&amp;"LEAN_IN",'Real Time'!A:D,4,0),"")</f>
        <v/>
      </c>
      <c r="BL497" s="30" t="str" cm="1">
        <f t="array" ref="BL497">IFERROR(_xlfn.IFS(Data_Power_app[[#This Row],[LEANLINE PLAN]]="","",Data_Power_app[[#This Row],[LEANLINE (REALTIME)]]="","",SEARCH(RIGHT(Data_Power_app[[#This Row],[LEANLINE (REALTIME)]],1),Data_Power_app[[#This Row],[LEANLINE PLAN]],1)&gt;0,"True"),"False")</f>
        <v/>
      </c>
    </row>
    <row r="498" spans="1:64" x14ac:dyDescent="0.25">
      <c r="A498" s="33"/>
      <c r="B498" s="30"/>
      <c r="C498" s="30"/>
      <c r="D498" s="30"/>
      <c r="E498" s="30"/>
      <c r="F498" s="30"/>
      <c r="G498" s="30"/>
      <c r="H498" s="4"/>
      <c r="I498" s="30"/>
      <c r="J498" s="4"/>
      <c r="K498" s="4"/>
      <c r="L498" s="4"/>
      <c r="M498" s="4"/>
      <c r="N498" s="4"/>
      <c r="O498" s="4"/>
      <c r="P498" s="4"/>
      <c r="Q498" s="4"/>
      <c r="R498" s="4"/>
      <c r="S498" s="4"/>
      <c r="T498" s="4"/>
      <c r="U498" s="4"/>
      <c r="V498" s="4"/>
      <c r="W498" s="4"/>
      <c r="X498" s="4"/>
      <c r="Y498" s="4"/>
      <c r="Z498" s="4"/>
      <c r="AA498" s="4"/>
      <c r="AB498" s="4"/>
      <c r="AC498" s="4"/>
      <c r="AD498" s="4"/>
      <c r="AE498" s="4"/>
      <c r="AF498" s="4"/>
      <c r="AG498" s="30"/>
      <c r="AH498" s="30"/>
      <c r="AI498" s="30"/>
      <c r="AJ498" s="30"/>
      <c r="AK498" s="30"/>
      <c r="AL498" s="30"/>
      <c r="AM498" s="30"/>
      <c r="AN498" s="30"/>
      <c r="AO498" s="30"/>
      <c r="AP498" s="30"/>
      <c r="AQ498" s="30"/>
      <c r="AR498" s="30"/>
      <c r="AS498" s="30"/>
      <c r="AT498" s="30"/>
      <c r="AU498" s="30"/>
      <c r="AV498" s="30"/>
      <c r="AW498" s="30"/>
      <c r="AX498" s="30"/>
      <c r="AY498" s="30"/>
      <c r="AZ498" s="3"/>
      <c r="BA498" s="30"/>
      <c r="BB498" s="30"/>
      <c r="BC498" s="30"/>
      <c r="BD498" s="30"/>
      <c r="BE498" s="30"/>
      <c r="BF498" s="30" t="str">
        <f>IFERROR(VLOOKUP(Data_Power_app[[#This Row],[PRO ODER]],'Result'!H:J,3,0),"")</f>
        <v/>
      </c>
      <c r="BG498" s="11" t="str">
        <f>IFERROR(VLOOKUP(Data_Power_app[[#This Row],[PRO ODER]]&amp;"LAM",'Real Time'!A:E,4,0),"")</f>
        <v/>
      </c>
      <c r="BH4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8" s="30" t="str">
        <f>IFERROR(VLOOKUP(Data_Power_app[[#This Row],[PRO ODER]],'Xuất-Delay-SLT'!B:C,2,0),"")</f>
        <v/>
      </c>
      <c r="BJ498" s="30" t="str">
        <f>IFERROR(VLOOKUP(Data_Power_app[[#This Row],[PRO ODER]],'Plan Lean DC'!A:C,3,0),"")</f>
        <v/>
      </c>
      <c r="BK498" s="30" t="str">
        <f>IFERROR(VLOOKUP(Data_Power_app[[#This Row],[PRO ODER]]&amp;"LEAN_IN",'Real Time'!A:D,4,0),"")</f>
        <v/>
      </c>
      <c r="BL498" s="30" t="str" cm="1">
        <f t="array" ref="BL498">IFERROR(_xlfn.IFS(Data_Power_app[[#This Row],[LEANLINE PLAN]]="","",Data_Power_app[[#This Row],[LEANLINE (REALTIME)]]="","",SEARCH(RIGHT(Data_Power_app[[#This Row],[LEANLINE (REALTIME)]],1),Data_Power_app[[#This Row],[LEANLINE PLAN]],1)&gt;0,"True"),"False")</f>
        <v/>
      </c>
    </row>
    <row r="499" spans="1:64" x14ac:dyDescent="0.25">
      <c r="A499" s="33"/>
      <c r="B499" s="30"/>
      <c r="C499" s="30"/>
      <c r="D499" s="30"/>
      <c r="E499" s="30"/>
      <c r="F499" s="30"/>
      <c r="G499" s="30"/>
      <c r="H499" s="4"/>
      <c r="I499" s="30"/>
      <c r="J499" s="4"/>
      <c r="K499" s="4"/>
      <c r="L499" s="4"/>
      <c r="M499" s="4"/>
      <c r="N499" s="4"/>
      <c r="O499" s="4"/>
      <c r="P499" s="4"/>
      <c r="Q499" s="4"/>
      <c r="R499" s="4"/>
      <c r="S499" s="4"/>
      <c r="T499" s="4"/>
      <c r="U499" s="4"/>
      <c r="V499" s="4"/>
      <c r="W499" s="4"/>
      <c r="X499" s="4"/>
      <c r="Y499" s="4"/>
      <c r="Z499" s="4"/>
      <c r="AA499" s="4"/>
      <c r="AB499" s="4"/>
      <c r="AC499" s="4"/>
      <c r="AD499" s="4"/>
      <c r="AE499" s="4"/>
      <c r="AF499" s="4"/>
      <c r="AG499" s="30"/>
      <c r="AH499" s="30"/>
      <c r="AI499" s="30"/>
      <c r="AJ499" s="30"/>
      <c r="AK499" s="30"/>
      <c r="AL499" s="30"/>
      <c r="AM499" s="30"/>
      <c r="AN499" s="30"/>
      <c r="AO499" s="30"/>
      <c r="AP499" s="30"/>
      <c r="AQ499" s="30"/>
      <c r="AR499" s="30"/>
      <c r="AS499" s="30"/>
      <c r="AT499" s="30"/>
      <c r="AU499" s="30"/>
      <c r="AV499" s="30"/>
      <c r="AW499" s="30"/>
      <c r="AX499" s="30"/>
      <c r="AY499" s="30"/>
      <c r="AZ499" s="3"/>
      <c r="BA499" s="30"/>
      <c r="BB499" s="30"/>
      <c r="BC499" s="30"/>
      <c r="BD499" s="30"/>
      <c r="BE499" s="30"/>
      <c r="BF499" s="30" t="str">
        <f>IFERROR(VLOOKUP(Data_Power_app[[#This Row],[PRO ODER]],'Result'!H:J,3,0),"")</f>
        <v/>
      </c>
      <c r="BG499" s="11" t="str">
        <f>IFERROR(VLOOKUP(Data_Power_app[[#This Row],[PRO ODER]]&amp;"LAM",'Real Time'!A:E,4,0),"")</f>
        <v/>
      </c>
      <c r="BH4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9" s="30" t="str">
        <f>IFERROR(VLOOKUP(Data_Power_app[[#This Row],[PRO ODER]],'Xuất-Delay-SLT'!B:C,2,0),"")</f>
        <v/>
      </c>
      <c r="BJ499" s="30" t="str">
        <f>IFERROR(VLOOKUP(Data_Power_app[[#This Row],[PRO ODER]],'Plan Lean DC'!A:C,3,0),"")</f>
        <v/>
      </c>
      <c r="BK499" s="30" t="str">
        <f>IFERROR(VLOOKUP(Data_Power_app[[#This Row],[PRO ODER]]&amp;"LEAN_IN",'Real Time'!A:D,4,0),"")</f>
        <v/>
      </c>
      <c r="BL499" s="30" t="str" cm="1">
        <f t="array" ref="BL499">IFERROR(_xlfn.IFS(Data_Power_app[[#This Row],[LEANLINE PLAN]]="","",Data_Power_app[[#This Row],[LEANLINE (REALTIME)]]="","",SEARCH(RIGHT(Data_Power_app[[#This Row],[LEANLINE (REALTIME)]],1),Data_Power_app[[#This Row],[LEANLINE PLAN]],1)&gt;0,"True"),"False")</f>
        <v/>
      </c>
    </row>
    <row r="500" spans="1:64" x14ac:dyDescent="0.25">
      <c r="A500" s="33"/>
      <c r="B500" s="30"/>
      <c r="C500" s="30"/>
      <c r="D500" s="30"/>
      <c r="E500" s="30"/>
      <c r="F500" s="30"/>
      <c r="G500" s="30"/>
      <c r="H500" s="4"/>
      <c r="I500" s="30"/>
      <c r="J500" s="4"/>
      <c r="K500" s="4"/>
      <c r="L500" s="4"/>
      <c r="M500" s="4"/>
      <c r="N500" s="4"/>
      <c r="O500" s="4"/>
      <c r="P500" s="4"/>
      <c r="Q500" s="4"/>
      <c r="R500" s="4"/>
      <c r="S500" s="4"/>
      <c r="T500" s="4"/>
      <c r="U500" s="4"/>
      <c r="V500" s="4"/>
      <c r="W500" s="4"/>
      <c r="X500" s="4"/>
      <c r="Y500" s="4"/>
      <c r="Z500" s="4"/>
      <c r="AA500" s="4"/>
      <c r="AB500" s="4"/>
      <c r="AC500" s="4"/>
      <c r="AD500" s="4"/>
      <c r="AE500" s="4"/>
      <c r="AF500" s="4"/>
      <c r="AG500" s="30"/>
      <c r="AH500" s="30"/>
      <c r="AI500" s="30"/>
      <c r="AJ500" s="30"/>
      <c r="AK500" s="30"/>
      <c r="AL500" s="30"/>
      <c r="AM500" s="30"/>
      <c r="AN500" s="30"/>
      <c r="AO500" s="30"/>
      <c r="AP500" s="30"/>
      <c r="AQ500" s="30"/>
      <c r="AR500" s="30"/>
      <c r="AS500" s="30"/>
      <c r="AT500" s="30"/>
      <c r="AU500" s="30"/>
      <c r="AV500" s="30"/>
      <c r="AW500" s="30"/>
      <c r="AX500" s="30"/>
      <c r="AY500" s="30"/>
      <c r="AZ500" s="3"/>
      <c r="BA500" s="30"/>
      <c r="BB500" s="30"/>
      <c r="BC500" s="30"/>
      <c r="BD500" s="30"/>
      <c r="BE500" s="30"/>
      <c r="BF500" s="30" t="str">
        <f>IFERROR(VLOOKUP(Data_Power_app[[#This Row],[PRO ODER]],'Result'!H:J,3,0),"")</f>
        <v/>
      </c>
      <c r="BG500" s="11" t="str">
        <f>IFERROR(VLOOKUP(Data_Power_app[[#This Row],[PRO ODER]]&amp;"LAM",'Real Time'!A:E,4,0),"")</f>
        <v/>
      </c>
      <c r="BH5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0" s="30" t="str">
        <f>IFERROR(VLOOKUP(Data_Power_app[[#This Row],[PRO ODER]],'Xuất-Delay-SLT'!B:C,2,0),"")</f>
        <v/>
      </c>
      <c r="BJ500" s="30" t="str">
        <f>IFERROR(VLOOKUP(Data_Power_app[[#This Row],[PRO ODER]],'Plan Lean DC'!A:C,3,0),"")</f>
        <v/>
      </c>
      <c r="BK500" s="30" t="str">
        <f>IFERROR(VLOOKUP(Data_Power_app[[#This Row],[PRO ODER]]&amp;"LEAN_IN",'Real Time'!A:D,4,0),"")</f>
        <v/>
      </c>
      <c r="BL500" s="30" t="str" cm="1">
        <f t="array" ref="BL500">IFERROR(_xlfn.IFS(Data_Power_app[[#This Row],[LEANLINE PLAN]]="","",Data_Power_app[[#This Row],[LEANLINE (REALTIME)]]="","",SEARCH(RIGHT(Data_Power_app[[#This Row],[LEANLINE (REALTIME)]],1),Data_Power_app[[#This Row],[LEANLINE PLAN]],1)&gt;0,"True"),"False")</f>
        <v/>
      </c>
    </row>
    <row r="501" spans="1:64" x14ac:dyDescent="0.25">
      <c r="A501" s="33"/>
      <c r="B501" s="30"/>
      <c r="C501" s="30"/>
      <c r="D501" s="30"/>
      <c r="E501" s="30"/>
      <c r="F501" s="30"/>
      <c r="G501" s="30"/>
      <c r="H501" s="4"/>
      <c r="I501" s="30"/>
      <c r="J501" s="4"/>
      <c r="K501" s="4"/>
      <c r="L501" s="4"/>
      <c r="M501" s="4"/>
      <c r="N501" s="4"/>
      <c r="O501" s="4"/>
      <c r="P501" s="4"/>
      <c r="Q501" s="4"/>
      <c r="R501" s="4"/>
      <c r="S501" s="4"/>
      <c r="T501" s="4"/>
      <c r="U501" s="4"/>
      <c r="V501" s="4"/>
      <c r="W501" s="4"/>
      <c r="X501" s="4"/>
      <c r="Y501" s="4"/>
      <c r="Z501" s="4"/>
      <c r="AA501" s="4"/>
      <c r="AB501" s="4"/>
      <c r="AC501" s="4"/>
      <c r="AD501" s="4"/>
      <c r="AE501" s="4"/>
      <c r="AF501" s="4"/>
      <c r="AG501" s="30"/>
      <c r="AH501" s="30"/>
      <c r="AI501" s="30"/>
      <c r="AJ501" s="30"/>
      <c r="AK501" s="30"/>
      <c r="AL501" s="30"/>
      <c r="AM501" s="30"/>
      <c r="AN501" s="30"/>
      <c r="AO501" s="30"/>
      <c r="AP501" s="30"/>
      <c r="AQ501" s="30"/>
      <c r="AR501" s="30"/>
      <c r="AS501" s="30"/>
      <c r="AT501" s="30"/>
      <c r="AU501" s="30"/>
      <c r="AV501" s="30"/>
      <c r="AW501" s="30"/>
      <c r="AX501" s="30"/>
      <c r="AY501" s="30"/>
      <c r="AZ501" s="3"/>
      <c r="BA501" s="30"/>
      <c r="BB501" s="30"/>
      <c r="BC501" s="30"/>
      <c r="BD501" s="30"/>
      <c r="BE501" s="30"/>
      <c r="BF501" s="30" t="str">
        <f>IFERROR(VLOOKUP(Data_Power_app[[#This Row],[PRO ODER]],'Result'!H:J,3,0),"")</f>
        <v/>
      </c>
      <c r="BG501" s="11" t="str">
        <f>IFERROR(VLOOKUP(Data_Power_app[[#This Row],[PRO ODER]]&amp;"LAM",'Real Time'!A:E,4,0),"")</f>
        <v/>
      </c>
      <c r="BH5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1" s="30" t="str">
        <f>IFERROR(VLOOKUP(Data_Power_app[[#This Row],[PRO ODER]],'Xuất-Delay-SLT'!B:C,2,0),"")</f>
        <v/>
      </c>
      <c r="BJ501" s="30" t="str">
        <f>IFERROR(VLOOKUP(Data_Power_app[[#This Row],[PRO ODER]],'Plan Lean DC'!A:C,3,0),"")</f>
        <v/>
      </c>
      <c r="BK501" s="30" t="str">
        <f>IFERROR(VLOOKUP(Data_Power_app[[#This Row],[PRO ODER]]&amp;"LEAN_IN",'Real Time'!A:D,4,0),"")</f>
        <v/>
      </c>
      <c r="BL501" s="30" t="str" cm="1">
        <f t="array" ref="BL501">IFERROR(_xlfn.IFS(Data_Power_app[[#This Row],[LEANLINE PLAN]]="","",Data_Power_app[[#This Row],[LEANLINE (REALTIME)]]="","",SEARCH(RIGHT(Data_Power_app[[#This Row],[LEANLINE (REALTIME)]],1),Data_Power_app[[#This Row],[LEANLINE PLAN]],1)&gt;0,"True"),"False")</f>
        <v/>
      </c>
    </row>
    <row r="502" spans="1:64" x14ac:dyDescent="0.25">
      <c r="A502" s="33"/>
      <c r="B502" s="30"/>
      <c r="C502" s="30"/>
      <c r="D502" s="30"/>
      <c r="E502" s="30"/>
      <c r="F502" s="30"/>
      <c r="G502" s="30"/>
      <c r="H502" s="4"/>
      <c r="I502" s="30"/>
      <c r="J502" s="4"/>
      <c r="K502" s="4"/>
      <c r="L502" s="4"/>
      <c r="M502" s="4"/>
      <c r="N502" s="4"/>
      <c r="O502" s="4"/>
      <c r="P502" s="4"/>
      <c r="Q502" s="4"/>
      <c r="R502" s="4"/>
      <c r="S502" s="4"/>
      <c r="T502" s="4"/>
      <c r="U502" s="4"/>
      <c r="V502" s="4"/>
      <c r="W502" s="4"/>
      <c r="X502" s="4"/>
      <c r="Y502" s="4"/>
      <c r="Z502" s="4"/>
      <c r="AA502" s="4"/>
      <c r="AB502" s="4"/>
      <c r="AC502" s="4"/>
      <c r="AD502" s="4"/>
      <c r="AE502" s="4"/>
      <c r="AF502" s="4"/>
      <c r="AG502" s="30"/>
      <c r="AH502" s="30"/>
      <c r="AI502" s="30"/>
      <c r="AJ502" s="30"/>
      <c r="AK502" s="30"/>
      <c r="AL502" s="30"/>
      <c r="AM502" s="30"/>
      <c r="AN502" s="30"/>
      <c r="AO502" s="30"/>
      <c r="AP502" s="30"/>
      <c r="AQ502" s="30"/>
      <c r="AR502" s="30"/>
      <c r="AS502" s="30"/>
      <c r="AT502" s="30"/>
      <c r="AU502" s="30"/>
      <c r="AV502" s="30"/>
      <c r="AW502" s="30"/>
      <c r="AX502" s="30"/>
      <c r="AY502" s="30"/>
      <c r="AZ502" s="3"/>
      <c r="BA502" s="30"/>
      <c r="BB502" s="30"/>
      <c r="BC502" s="30"/>
      <c r="BD502" s="30"/>
      <c r="BE502" s="30"/>
      <c r="BF502" s="30" t="str">
        <f>IFERROR(VLOOKUP(Data_Power_app[[#This Row],[PRO ODER]],'Result'!H:J,3,0),"")</f>
        <v/>
      </c>
      <c r="BG502" s="11" t="str">
        <f>IFERROR(VLOOKUP(Data_Power_app[[#This Row],[PRO ODER]]&amp;"LAM",'Real Time'!A:E,4,0),"")</f>
        <v/>
      </c>
      <c r="BH5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2" s="30" t="str">
        <f>IFERROR(VLOOKUP(Data_Power_app[[#This Row],[PRO ODER]],'Xuất-Delay-SLT'!B:C,2,0),"")</f>
        <v/>
      </c>
      <c r="BJ502" s="30" t="str">
        <f>IFERROR(VLOOKUP(Data_Power_app[[#This Row],[PRO ODER]],'Plan Lean DC'!A:C,3,0),"")</f>
        <v/>
      </c>
      <c r="BK502" s="30" t="str">
        <f>IFERROR(VLOOKUP(Data_Power_app[[#This Row],[PRO ODER]]&amp;"LEAN_IN",'Real Time'!A:D,4,0),"")</f>
        <v/>
      </c>
      <c r="BL502" s="30" t="str" cm="1">
        <f t="array" ref="BL502">IFERROR(_xlfn.IFS(Data_Power_app[[#This Row],[LEANLINE PLAN]]="","",Data_Power_app[[#This Row],[LEANLINE (REALTIME)]]="","",SEARCH(RIGHT(Data_Power_app[[#This Row],[LEANLINE (REALTIME)]],1),Data_Power_app[[#This Row],[LEANLINE PLAN]],1)&gt;0,"True"),"False")</f>
        <v/>
      </c>
    </row>
    <row r="503" spans="1:64" x14ac:dyDescent="0.25">
      <c r="A503" s="33"/>
      <c r="B503" s="30"/>
      <c r="C503" s="30"/>
      <c r="D503" s="30"/>
      <c r="E503" s="30"/>
      <c r="F503" s="30"/>
      <c r="G503" s="30"/>
      <c r="H503" s="4"/>
      <c r="I503" s="30"/>
      <c r="J503" s="4"/>
      <c r="K503" s="4"/>
      <c r="L503" s="4"/>
      <c r="M503" s="4"/>
      <c r="N503" s="4"/>
      <c r="O503" s="4"/>
      <c r="P503" s="4"/>
      <c r="Q503" s="4"/>
      <c r="R503" s="4"/>
      <c r="S503" s="4"/>
      <c r="T503" s="4"/>
      <c r="U503" s="4"/>
      <c r="V503" s="4"/>
      <c r="W503" s="4"/>
      <c r="X503" s="4"/>
      <c r="Y503" s="4"/>
      <c r="Z503" s="4"/>
      <c r="AA503" s="4"/>
      <c r="AB503" s="4"/>
      <c r="AC503" s="4"/>
      <c r="AD503" s="4"/>
      <c r="AE503" s="4"/>
      <c r="AF503" s="4"/>
      <c r="AG503" s="30"/>
      <c r="AH503" s="30"/>
      <c r="AI503" s="30"/>
      <c r="AJ503" s="30"/>
      <c r="AK503" s="30"/>
      <c r="AL503" s="30"/>
      <c r="AM503" s="30"/>
      <c r="AN503" s="30"/>
      <c r="AO503" s="30"/>
      <c r="AP503" s="30"/>
      <c r="AQ503" s="30"/>
      <c r="AR503" s="30"/>
      <c r="AS503" s="30"/>
      <c r="AT503" s="30"/>
      <c r="AU503" s="30"/>
      <c r="AV503" s="30"/>
      <c r="AW503" s="30"/>
      <c r="AX503" s="30"/>
      <c r="AY503" s="30"/>
      <c r="AZ503" s="3"/>
      <c r="BA503" s="30"/>
      <c r="BB503" s="30"/>
      <c r="BC503" s="30"/>
      <c r="BD503" s="30"/>
      <c r="BE503" s="30"/>
      <c r="BF503" s="30" t="str">
        <f>IFERROR(VLOOKUP(Data_Power_app[[#This Row],[PRO ODER]],'Result'!H:J,3,0),"")</f>
        <v/>
      </c>
      <c r="BG503" s="11" t="str">
        <f>IFERROR(VLOOKUP(Data_Power_app[[#This Row],[PRO ODER]]&amp;"LAM",'Real Time'!A:E,4,0),"")</f>
        <v/>
      </c>
      <c r="BH5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3" s="30" t="str">
        <f>IFERROR(VLOOKUP(Data_Power_app[[#This Row],[PRO ODER]],'Xuất-Delay-SLT'!B:C,2,0),"")</f>
        <v/>
      </c>
      <c r="BJ503" s="30" t="str">
        <f>IFERROR(VLOOKUP(Data_Power_app[[#This Row],[PRO ODER]],'Plan Lean DC'!A:C,3,0),"")</f>
        <v/>
      </c>
      <c r="BK503" s="30" t="str">
        <f>IFERROR(VLOOKUP(Data_Power_app[[#This Row],[PRO ODER]]&amp;"LEAN_IN",'Real Time'!A:D,4,0),"")</f>
        <v/>
      </c>
      <c r="BL503" s="30" t="str" cm="1">
        <f t="array" ref="BL503">IFERROR(_xlfn.IFS(Data_Power_app[[#This Row],[LEANLINE PLAN]]="","",Data_Power_app[[#This Row],[LEANLINE (REALTIME)]]="","",SEARCH(RIGHT(Data_Power_app[[#This Row],[LEANLINE (REALTIME)]],1),Data_Power_app[[#This Row],[LEANLINE PLAN]],1)&gt;0,"True"),"False")</f>
        <v/>
      </c>
    </row>
    <row r="504" spans="1:64" x14ac:dyDescent="0.25">
      <c r="A504" s="33"/>
      <c r="B504" s="30"/>
      <c r="C504" s="30"/>
      <c r="D504" s="30"/>
      <c r="E504" s="30"/>
      <c r="F504" s="30"/>
      <c r="G504" s="30"/>
      <c r="H504" s="4"/>
      <c r="I504" s="30"/>
      <c r="J504" s="4"/>
      <c r="K504" s="4"/>
      <c r="L504" s="4"/>
      <c r="M504" s="4"/>
      <c r="N504" s="4"/>
      <c r="O504" s="4"/>
      <c r="P504" s="4"/>
      <c r="Q504" s="4"/>
      <c r="R504" s="4"/>
      <c r="S504" s="4"/>
      <c r="T504" s="4"/>
      <c r="U504" s="4"/>
      <c r="V504" s="4"/>
      <c r="W504" s="4"/>
      <c r="X504" s="4"/>
      <c r="Y504" s="4"/>
      <c r="Z504" s="4"/>
      <c r="AA504" s="4"/>
      <c r="AB504" s="4"/>
      <c r="AC504" s="4"/>
      <c r="AD504" s="4"/>
      <c r="AE504" s="4"/>
      <c r="AF504" s="4"/>
      <c r="AG504" s="30"/>
      <c r="AH504" s="30"/>
      <c r="AI504" s="30"/>
      <c r="AJ504" s="30"/>
      <c r="AK504" s="30"/>
      <c r="AL504" s="30"/>
      <c r="AM504" s="30"/>
      <c r="AN504" s="30"/>
      <c r="AO504" s="30"/>
      <c r="AP504" s="30"/>
      <c r="AQ504" s="30"/>
      <c r="AR504" s="30"/>
      <c r="AS504" s="30"/>
      <c r="AT504" s="30"/>
      <c r="AU504" s="30"/>
      <c r="AV504" s="30"/>
      <c r="AW504" s="30"/>
      <c r="AX504" s="30"/>
      <c r="AY504" s="30"/>
      <c r="AZ504" s="3"/>
      <c r="BA504" s="30"/>
      <c r="BB504" s="30"/>
      <c r="BC504" s="30"/>
      <c r="BD504" s="30"/>
      <c r="BE504" s="30"/>
      <c r="BF504" s="30" t="str">
        <f>IFERROR(VLOOKUP(Data_Power_app[[#This Row],[PRO ODER]],'Result'!H:J,3,0),"")</f>
        <v/>
      </c>
      <c r="BG504" s="11" t="str">
        <f>IFERROR(VLOOKUP(Data_Power_app[[#This Row],[PRO ODER]]&amp;"LAM",'Real Time'!A:E,4,0),"")</f>
        <v/>
      </c>
      <c r="BH5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4" s="30" t="str">
        <f>IFERROR(VLOOKUP(Data_Power_app[[#This Row],[PRO ODER]],'Xuất-Delay-SLT'!B:C,2,0),"")</f>
        <v/>
      </c>
      <c r="BJ504" s="30" t="str">
        <f>IFERROR(VLOOKUP(Data_Power_app[[#This Row],[PRO ODER]],'Plan Lean DC'!A:C,3,0),"")</f>
        <v/>
      </c>
      <c r="BK504" s="30" t="str">
        <f>IFERROR(VLOOKUP(Data_Power_app[[#This Row],[PRO ODER]]&amp;"LEAN_IN",'Real Time'!A:D,4,0),"")</f>
        <v/>
      </c>
      <c r="BL504" s="30" t="str" cm="1">
        <f t="array" ref="BL504">IFERROR(_xlfn.IFS(Data_Power_app[[#This Row],[LEANLINE PLAN]]="","",Data_Power_app[[#This Row],[LEANLINE (REALTIME)]]="","",SEARCH(RIGHT(Data_Power_app[[#This Row],[LEANLINE (REALTIME)]],1),Data_Power_app[[#This Row],[LEANLINE PLAN]],1)&gt;0,"True"),"False")</f>
        <v/>
      </c>
    </row>
    <row r="505" spans="1:64" x14ac:dyDescent="0.25">
      <c r="A505" s="33"/>
      <c r="B505" s="30"/>
      <c r="C505" s="30"/>
      <c r="D505" s="30"/>
      <c r="E505" s="30"/>
      <c r="F505" s="30"/>
      <c r="G505" s="30"/>
      <c r="H505" s="4"/>
      <c r="I505" s="30"/>
      <c r="J505" s="4"/>
      <c r="K505" s="4"/>
      <c r="L505" s="4"/>
      <c r="M505" s="4"/>
      <c r="N505" s="4"/>
      <c r="O505" s="4"/>
      <c r="P505" s="4"/>
      <c r="Q505" s="4"/>
      <c r="R505" s="4"/>
      <c r="S505" s="4"/>
      <c r="T505" s="4"/>
      <c r="U505" s="4"/>
      <c r="V505" s="4"/>
      <c r="W505" s="4"/>
      <c r="X505" s="4"/>
      <c r="Y505" s="4"/>
      <c r="Z505" s="4"/>
      <c r="AA505" s="4"/>
      <c r="AB505" s="4"/>
      <c r="AC505" s="4"/>
      <c r="AD505" s="4"/>
      <c r="AE505" s="4"/>
      <c r="AF505" s="4"/>
      <c r="AG505" s="30"/>
      <c r="AH505" s="30"/>
      <c r="AI505" s="30"/>
      <c r="AJ505" s="30"/>
      <c r="AK505" s="30"/>
      <c r="AL505" s="30"/>
      <c r="AM505" s="30"/>
      <c r="AN505" s="30"/>
      <c r="AO505" s="30"/>
      <c r="AP505" s="30"/>
      <c r="AQ505" s="30"/>
      <c r="AR505" s="30"/>
      <c r="AS505" s="30"/>
      <c r="AT505" s="30"/>
      <c r="AU505" s="30"/>
      <c r="AV505" s="30"/>
      <c r="AW505" s="30"/>
      <c r="AX505" s="30"/>
      <c r="AY505" s="30"/>
      <c r="AZ505" s="3"/>
      <c r="BA505" s="30"/>
      <c r="BB505" s="30"/>
      <c r="BC505" s="30"/>
      <c r="BD505" s="30"/>
      <c r="BE505" s="30"/>
      <c r="BF505" s="30" t="str">
        <f>IFERROR(VLOOKUP(Data_Power_app[[#This Row],[PRO ODER]],'Result'!H:J,3,0),"")</f>
        <v/>
      </c>
      <c r="BG505" s="11" t="str">
        <f>IFERROR(VLOOKUP(Data_Power_app[[#This Row],[PRO ODER]]&amp;"LAM",'Real Time'!A:E,4,0),"")</f>
        <v/>
      </c>
      <c r="BH5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5" s="30" t="str">
        <f>IFERROR(VLOOKUP(Data_Power_app[[#This Row],[PRO ODER]],'Xuất-Delay-SLT'!B:C,2,0),"")</f>
        <v/>
      </c>
      <c r="BJ505" s="30" t="str">
        <f>IFERROR(VLOOKUP(Data_Power_app[[#This Row],[PRO ODER]],'Plan Lean DC'!A:C,3,0),"")</f>
        <v/>
      </c>
      <c r="BK505" s="30" t="str">
        <f>IFERROR(VLOOKUP(Data_Power_app[[#This Row],[PRO ODER]]&amp;"LEAN_IN",'Real Time'!A:D,4,0),"")</f>
        <v/>
      </c>
      <c r="BL505" s="30" t="str" cm="1">
        <f t="array" ref="BL505">IFERROR(_xlfn.IFS(Data_Power_app[[#This Row],[LEANLINE PLAN]]="","",Data_Power_app[[#This Row],[LEANLINE (REALTIME)]]="","",SEARCH(RIGHT(Data_Power_app[[#This Row],[LEANLINE (REALTIME)]],1),Data_Power_app[[#This Row],[LEANLINE PLAN]],1)&gt;0,"True"),"False")</f>
        <v/>
      </c>
    </row>
    <row r="506" spans="1:64" x14ac:dyDescent="0.25">
      <c r="A506" s="33"/>
      <c r="B506" s="30"/>
      <c r="C506" s="30"/>
      <c r="D506" s="30"/>
      <c r="E506" s="30"/>
      <c r="F506" s="30"/>
      <c r="G506" s="30"/>
      <c r="H506" s="4"/>
      <c r="I506" s="30"/>
      <c r="J506" s="4"/>
      <c r="K506" s="4"/>
      <c r="L506" s="4"/>
      <c r="M506" s="4"/>
      <c r="N506" s="4"/>
      <c r="O506" s="4"/>
      <c r="P506" s="4"/>
      <c r="Q506" s="4"/>
      <c r="R506" s="4"/>
      <c r="S506" s="4"/>
      <c r="T506" s="4"/>
      <c r="U506" s="4"/>
      <c r="V506" s="4"/>
      <c r="W506" s="4"/>
      <c r="X506" s="4"/>
      <c r="Y506" s="4"/>
      <c r="Z506" s="4"/>
      <c r="AA506" s="4"/>
      <c r="AB506" s="4"/>
      <c r="AC506" s="4"/>
      <c r="AD506" s="4"/>
      <c r="AE506" s="4"/>
      <c r="AF506" s="4"/>
      <c r="AG506" s="30"/>
      <c r="AH506" s="30"/>
      <c r="AI506" s="30"/>
      <c r="AJ506" s="30"/>
      <c r="AK506" s="30"/>
      <c r="AL506" s="30"/>
      <c r="AM506" s="30"/>
      <c r="AN506" s="30"/>
      <c r="AO506" s="30"/>
      <c r="AP506" s="30"/>
      <c r="AQ506" s="30"/>
      <c r="AR506" s="30"/>
      <c r="AS506" s="30"/>
      <c r="AT506" s="30"/>
      <c r="AU506" s="30"/>
      <c r="AV506" s="30"/>
      <c r="AW506" s="30"/>
      <c r="AX506" s="30"/>
      <c r="AY506" s="30"/>
      <c r="AZ506" s="3"/>
      <c r="BA506" s="30"/>
      <c r="BB506" s="30"/>
      <c r="BC506" s="30"/>
      <c r="BD506" s="30"/>
      <c r="BE506" s="30"/>
      <c r="BF506" s="30" t="str">
        <f>IFERROR(VLOOKUP(Data_Power_app[[#This Row],[PRO ODER]],'Result'!H:J,3,0),"")</f>
        <v/>
      </c>
      <c r="BG506" s="11" t="str">
        <f>IFERROR(VLOOKUP(Data_Power_app[[#This Row],[PRO ODER]]&amp;"LAM",'Real Time'!A:E,4,0),"")</f>
        <v/>
      </c>
      <c r="BH5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6" s="30" t="str">
        <f>IFERROR(VLOOKUP(Data_Power_app[[#This Row],[PRO ODER]],'Xuất-Delay-SLT'!B:C,2,0),"")</f>
        <v/>
      </c>
      <c r="BJ506" s="30" t="str">
        <f>IFERROR(VLOOKUP(Data_Power_app[[#This Row],[PRO ODER]],'Plan Lean DC'!A:C,3,0),"")</f>
        <v/>
      </c>
      <c r="BK506" s="30" t="str">
        <f>IFERROR(VLOOKUP(Data_Power_app[[#This Row],[PRO ODER]]&amp;"LEAN_IN",'Real Time'!A:D,4,0),"")</f>
        <v/>
      </c>
      <c r="BL506" s="30" t="str" cm="1">
        <f t="array" ref="BL506">IFERROR(_xlfn.IFS(Data_Power_app[[#This Row],[LEANLINE PLAN]]="","",Data_Power_app[[#This Row],[LEANLINE (REALTIME)]]="","",SEARCH(RIGHT(Data_Power_app[[#This Row],[LEANLINE (REALTIME)]],1),Data_Power_app[[#This Row],[LEANLINE PLAN]],1)&gt;0,"True"),"False")</f>
        <v/>
      </c>
    </row>
    <row r="507" spans="1:64" x14ac:dyDescent="0.25">
      <c r="A507" s="33"/>
      <c r="B507" s="30"/>
      <c r="C507" s="30"/>
      <c r="D507" s="30"/>
      <c r="E507" s="30"/>
      <c r="F507" s="30"/>
      <c r="G507" s="30"/>
      <c r="H507" s="4"/>
      <c r="I507" s="30"/>
      <c r="J507" s="4"/>
      <c r="K507" s="4"/>
      <c r="L507" s="4"/>
      <c r="M507" s="4"/>
      <c r="N507" s="4"/>
      <c r="O507" s="4"/>
      <c r="P507" s="4"/>
      <c r="Q507" s="4"/>
      <c r="R507" s="4"/>
      <c r="S507" s="4"/>
      <c r="T507" s="4"/>
      <c r="U507" s="4"/>
      <c r="V507" s="4"/>
      <c r="W507" s="4"/>
      <c r="X507" s="4"/>
      <c r="Y507" s="4"/>
      <c r="Z507" s="4"/>
      <c r="AA507" s="4"/>
      <c r="AB507" s="4"/>
      <c r="AC507" s="4"/>
      <c r="AD507" s="4"/>
      <c r="AE507" s="4"/>
      <c r="AF507" s="4"/>
      <c r="AG507" s="30"/>
      <c r="AH507" s="30"/>
      <c r="AI507" s="30"/>
      <c r="AJ507" s="30"/>
      <c r="AK507" s="30"/>
      <c r="AL507" s="30"/>
      <c r="AM507" s="30"/>
      <c r="AN507" s="30"/>
      <c r="AO507" s="30"/>
      <c r="AP507" s="30"/>
      <c r="AQ507" s="30"/>
      <c r="AR507" s="30"/>
      <c r="AS507" s="30"/>
      <c r="AT507" s="30"/>
      <c r="AU507" s="30"/>
      <c r="AV507" s="30"/>
      <c r="AW507" s="30"/>
      <c r="AX507" s="30"/>
      <c r="AY507" s="30"/>
      <c r="AZ507" s="3"/>
      <c r="BA507" s="30"/>
      <c r="BB507" s="30"/>
      <c r="BC507" s="30"/>
      <c r="BD507" s="30"/>
      <c r="BE507" s="30"/>
      <c r="BF507" s="30" t="str">
        <f>IFERROR(VLOOKUP(Data_Power_app[[#This Row],[PRO ODER]],'Result'!H:J,3,0),"")</f>
        <v/>
      </c>
      <c r="BG507" s="11" t="str">
        <f>IFERROR(VLOOKUP(Data_Power_app[[#This Row],[PRO ODER]]&amp;"LAM",'Real Time'!A:E,4,0),"")</f>
        <v/>
      </c>
      <c r="BH5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7" s="30" t="str">
        <f>IFERROR(VLOOKUP(Data_Power_app[[#This Row],[PRO ODER]],'Xuất-Delay-SLT'!B:C,2,0),"")</f>
        <v/>
      </c>
      <c r="BJ507" s="30" t="str">
        <f>IFERROR(VLOOKUP(Data_Power_app[[#This Row],[PRO ODER]],'Plan Lean DC'!A:C,3,0),"")</f>
        <v/>
      </c>
      <c r="BK507" s="30" t="str">
        <f>IFERROR(VLOOKUP(Data_Power_app[[#This Row],[PRO ODER]]&amp;"LEAN_IN",'Real Time'!A:D,4,0),"")</f>
        <v/>
      </c>
      <c r="BL507" s="30" t="str" cm="1">
        <f t="array" ref="BL507">IFERROR(_xlfn.IFS(Data_Power_app[[#This Row],[LEANLINE PLAN]]="","",Data_Power_app[[#This Row],[LEANLINE (REALTIME)]]="","",SEARCH(RIGHT(Data_Power_app[[#This Row],[LEANLINE (REALTIME)]],1),Data_Power_app[[#This Row],[LEANLINE PLAN]],1)&gt;0,"True"),"False")</f>
        <v/>
      </c>
    </row>
    <row r="508" spans="1:64" x14ac:dyDescent="0.25">
      <c r="A508" s="33"/>
      <c r="B508" s="30"/>
      <c r="C508" s="30"/>
      <c r="D508" s="30"/>
      <c r="E508" s="30"/>
      <c r="F508" s="30"/>
      <c r="G508" s="30"/>
      <c r="H508" s="4"/>
      <c r="I508" s="30"/>
      <c r="J508" s="4"/>
      <c r="K508" s="4"/>
      <c r="L508" s="4"/>
      <c r="M508" s="4"/>
      <c r="N508" s="4"/>
      <c r="O508" s="4"/>
      <c r="P508" s="4"/>
      <c r="Q508" s="4"/>
      <c r="R508" s="4"/>
      <c r="S508" s="4"/>
      <c r="T508" s="4"/>
      <c r="U508" s="4"/>
      <c r="V508" s="4"/>
      <c r="W508" s="4"/>
      <c r="X508" s="4"/>
      <c r="Y508" s="4"/>
      <c r="Z508" s="4"/>
      <c r="AA508" s="4"/>
      <c r="AB508" s="4"/>
      <c r="AC508" s="4"/>
      <c r="AD508" s="4"/>
      <c r="AE508" s="4"/>
      <c r="AF508" s="4"/>
      <c r="AG508" s="30"/>
      <c r="AH508" s="30"/>
      <c r="AI508" s="30"/>
      <c r="AJ508" s="30"/>
      <c r="AK508" s="30"/>
      <c r="AL508" s="30"/>
      <c r="AM508" s="30"/>
      <c r="AN508" s="30"/>
      <c r="AO508" s="30"/>
      <c r="AP508" s="30"/>
      <c r="AQ508" s="30"/>
      <c r="AR508" s="30"/>
      <c r="AS508" s="30"/>
      <c r="AT508" s="30"/>
      <c r="AU508" s="30"/>
      <c r="AV508" s="30"/>
      <c r="AW508" s="30"/>
      <c r="AX508" s="30"/>
      <c r="AY508" s="30"/>
      <c r="AZ508" s="3"/>
      <c r="BA508" s="30"/>
      <c r="BB508" s="30"/>
      <c r="BC508" s="30"/>
      <c r="BD508" s="30"/>
      <c r="BE508" s="30"/>
      <c r="BF508" s="30" t="str">
        <f>IFERROR(VLOOKUP(Data_Power_app[[#This Row],[PRO ODER]],'Result'!H:J,3,0),"")</f>
        <v/>
      </c>
      <c r="BG508" s="11" t="str">
        <f>IFERROR(VLOOKUP(Data_Power_app[[#This Row],[PRO ODER]]&amp;"LAM",'Real Time'!A:E,4,0),"")</f>
        <v/>
      </c>
      <c r="BH5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8" s="30" t="str">
        <f>IFERROR(VLOOKUP(Data_Power_app[[#This Row],[PRO ODER]],'Xuất-Delay-SLT'!B:C,2,0),"")</f>
        <v/>
      </c>
      <c r="BJ508" s="30" t="str">
        <f>IFERROR(VLOOKUP(Data_Power_app[[#This Row],[PRO ODER]],'Plan Lean DC'!A:C,3,0),"")</f>
        <v/>
      </c>
      <c r="BK508" s="30" t="str">
        <f>IFERROR(VLOOKUP(Data_Power_app[[#This Row],[PRO ODER]]&amp;"LEAN_IN",'Real Time'!A:D,4,0),"")</f>
        <v/>
      </c>
      <c r="BL508" s="30" t="str" cm="1">
        <f t="array" ref="BL508">IFERROR(_xlfn.IFS(Data_Power_app[[#This Row],[LEANLINE PLAN]]="","",Data_Power_app[[#This Row],[LEANLINE (REALTIME)]]="","",SEARCH(RIGHT(Data_Power_app[[#This Row],[LEANLINE (REALTIME)]],1),Data_Power_app[[#This Row],[LEANLINE PLAN]],1)&gt;0,"True"),"False")</f>
        <v/>
      </c>
    </row>
    <row r="509" spans="1:64" x14ac:dyDescent="0.25">
      <c r="A509" s="33"/>
      <c r="B509" s="30"/>
      <c r="C509" s="30"/>
      <c r="D509" s="30"/>
      <c r="E509" s="30"/>
      <c r="F509" s="30"/>
      <c r="G509" s="30"/>
      <c r="H509" s="4"/>
      <c r="I509" s="30"/>
      <c r="J509" s="4"/>
      <c r="K509" s="4"/>
      <c r="L509" s="4"/>
      <c r="M509" s="4"/>
      <c r="N509" s="4"/>
      <c r="O509" s="4"/>
      <c r="P509" s="4"/>
      <c r="Q509" s="4"/>
      <c r="R509" s="4"/>
      <c r="S509" s="4"/>
      <c r="T509" s="4"/>
      <c r="U509" s="4"/>
      <c r="V509" s="4"/>
      <c r="W509" s="4"/>
      <c r="X509" s="4"/>
      <c r="Y509" s="4"/>
      <c r="Z509" s="4"/>
      <c r="AA509" s="4"/>
      <c r="AB509" s="4"/>
      <c r="AC509" s="4"/>
      <c r="AD509" s="4"/>
      <c r="AE509" s="4"/>
      <c r="AF509" s="4"/>
      <c r="AG509" s="30"/>
      <c r="AH509" s="30"/>
      <c r="AI509" s="30"/>
      <c r="AJ509" s="30"/>
      <c r="AK509" s="30"/>
      <c r="AL509" s="30"/>
      <c r="AM509" s="30"/>
      <c r="AN509" s="30"/>
      <c r="AO509" s="30"/>
      <c r="AP509" s="30"/>
      <c r="AQ509" s="30"/>
      <c r="AR509" s="30"/>
      <c r="AS509" s="30"/>
      <c r="AT509" s="30"/>
      <c r="AU509" s="30"/>
      <c r="AV509" s="30"/>
      <c r="AW509" s="30"/>
      <c r="AX509" s="30"/>
      <c r="AY509" s="30"/>
      <c r="AZ509" s="3"/>
      <c r="BA509" s="30"/>
      <c r="BB509" s="30"/>
      <c r="BC509" s="30"/>
      <c r="BD509" s="30"/>
      <c r="BE509" s="30"/>
      <c r="BF509" s="30" t="str">
        <f>IFERROR(VLOOKUP(Data_Power_app[[#This Row],[PRO ODER]],'Result'!H:J,3,0),"")</f>
        <v/>
      </c>
      <c r="BG509" s="11" t="str">
        <f>IFERROR(VLOOKUP(Data_Power_app[[#This Row],[PRO ODER]]&amp;"LAM",'Real Time'!A:E,4,0),"")</f>
        <v/>
      </c>
      <c r="BH5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9" s="30" t="str">
        <f>IFERROR(VLOOKUP(Data_Power_app[[#This Row],[PRO ODER]],'Xuất-Delay-SLT'!B:C,2,0),"")</f>
        <v/>
      </c>
      <c r="BJ509" s="30" t="str">
        <f>IFERROR(VLOOKUP(Data_Power_app[[#This Row],[PRO ODER]],'Plan Lean DC'!A:C,3,0),"")</f>
        <v/>
      </c>
      <c r="BK509" s="30" t="str">
        <f>IFERROR(VLOOKUP(Data_Power_app[[#This Row],[PRO ODER]]&amp;"LEAN_IN",'Real Time'!A:D,4,0),"")</f>
        <v/>
      </c>
      <c r="BL509" s="30" t="str" cm="1">
        <f t="array" ref="BL509">IFERROR(_xlfn.IFS(Data_Power_app[[#This Row],[LEANLINE PLAN]]="","",Data_Power_app[[#This Row],[LEANLINE (REALTIME)]]="","",SEARCH(RIGHT(Data_Power_app[[#This Row],[LEANLINE (REALTIME)]],1),Data_Power_app[[#This Row],[LEANLINE PLAN]],1)&gt;0,"True"),"False")</f>
        <v/>
      </c>
    </row>
    <row r="510" spans="1:64" x14ac:dyDescent="0.25">
      <c r="A510" s="33"/>
      <c r="B510" s="30"/>
      <c r="C510" s="30"/>
      <c r="D510" s="30"/>
      <c r="E510" s="30"/>
      <c r="F510" s="30"/>
      <c r="G510" s="30"/>
      <c r="H510" s="4"/>
      <c r="I510" s="30"/>
      <c r="J510" s="4"/>
      <c r="K510" s="4"/>
      <c r="L510" s="4"/>
      <c r="M510" s="4"/>
      <c r="N510" s="4"/>
      <c r="O510" s="4"/>
      <c r="P510" s="4"/>
      <c r="Q510" s="4"/>
      <c r="R510" s="4"/>
      <c r="S510" s="4"/>
      <c r="T510" s="4"/>
      <c r="U510" s="4"/>
      <c r="V510" s="4"/>
      <c r="W510" s="4"/>
      <c r="X510" s="4"/>
      <c r="Y510" s="4"/>
      <c r="Z510" s="4"/>
      <c r="AA510" s="4"/>
      <c r="AB510" s="4"/>
      <c r="AC510" s="4"/>
      <c r="AD510" s="4"/>
      <c r="AE510" s="4"/>
      <c r="AF510" s="4"/>
      <c r="AG510" s="30"/>
      <c r="AH510" s="30"/>
      <c r="AI510" s="30"/>
      <c r="AJ510" s="30"/>
      <c r="AK510" s="30"/>
      <c r="AL510" s="30"/>
      <c r="AM510" s="30"/>
      <c r="AN510" s="30"/>
      <c r="AO510" s="30"/>
      <c r="AP510" s="30"/>
      <c r="AQ510" s="30"/>
      <c r="AR510" s="30"/>
      <c r="AS510" s="30"/>
      <c r="AT510" s="30"/>
      <c r="AU510" s="30"/>
      <c r="AV510" s="30"/>
      <c r="AW510" s="30"/>
      <c r="AX510" s="30"/>
      <c r="AY510" s="30"/>
      <c r="AZ510" s="3"/>
      <c r="BA510" s="30"/>
      <c r="BB510" s="30"/>
      <c r="BC510" s="30"/>
      <c r="BD510" s="30"/>
      <c r="BE510" s="30"/>
      <c r="BF510" s="30" t="str">
        <f>IFERROR(VLOOKUP(Data_Power_app[[#This Row],[PRO ODER]],'Result'!H:J,3,0),"")</f>
        <v/>
      </c>
      <c r="BG510" s="11" t="str">
        <f>IFERROR(VLOOKUP(Data_Power_app[[#This Row],[PRO ODER]]&amp;"LAM",'Real Time'!A:E,4,0),"")</f>
        <v/>
      </c>
      <c r="BH5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0" s="30" t="str">
        <f>IFERROR(VLOOKUP(Data_Power_app[[#This Row],[PRO ODER]],'Xuất-Delay-SLT'!B:C,2,0),"")</f>
        <v/>
      </c>
      <c r="BJ510" s="30" t="str">
        <f>IFERROR(VLOOKUP(Data_Power_app[[#This Row],[PRO ODER]],'Plan Lean DC'!A:C,3,0),"")</f>
        <v/>
      </c>
      <c r="BK510" s="30" t="str">
        <f>IFERROR(VLOOKUP(Data_Power_app[[#This Row],[PRO ODER]]&amp;"LEAN_IN",'Real Time'!A:D,4,0),"")</f>
        <v/>
      </c>
      <c r="BL510" s="30" t="str" cm="1">
        <f t="array" ref="BL510">IFERROR(_xlfn.IFS(Data_Power_app[[#This Row],[LEANLINE PLAN]]="","",Data_Power_app[[#This Row],[LEANLINE (REALTIME)]]="","",SEARCH(RIGHT(Data_Power_app[[#This Row],[LEANLINE (REALTIME)]],1),Data_Power_app[[#This Row],[LEANLINE PLAN]],1)&gt;0,"True"),"False")</f>
        <v/>
      </c>
    </row>
    <row r="511" spans="1:64" x14ac:dyDescent="0.25">
      <c r="A511" s="33"/>
      <c r="B511" s="30"/>
      <c r="C511" s="30"/>
      <c r="D511" s="30"/>
      <c r="E511" s="30"/>
      <c r="F511" s="30"/>
      <c r="G511" s="30"/>
      <c r="H511" s="4"/>
      <c r="I511" s="30"/>
      <c r="J511" s="4"/>
      <c r="K511" s="4"/>
      <c r="L511" s="4"/>
      <c r="M511" s="4"/>
      <c r="N511" s="4"/>
      <c r="O511" s="4"/>
      <c r="P511" s="4"/>
      <c r="Q511" s="4"/>
      <c r="R511" s="4"/>
      <c r="S511" s="4"/>
      <c r="T511" s="4"/>
      <c r="U511" s="4"/>
      <c r="V511" s="4"/>
      <c r="W511" s="4"/>
      <c r="X511" s="4"/>
      <c r="Y511" s="4"/>
      <c r="Z511" s="4"/>
      <c r="AA511" s="4"/>
      <c r="AB511" s="4"/>
      <c r="AC511" s="4"/>
      <c r="AD511" s="4"/>
      <c r="AE511" s="4"/>
      <c r="AF511" s="4"/>
      <c r="AG511" s="30"/>
      <c r="AH511" s="30"/>
      <c r="AI511" s="30"/>
      <c r="AJ511" s="30"/>
      <c r="AK511" s="30"/>
      <c r="AL511" s="30"/>
      <c r="AM511" s="30"/>
      <c r="AN511" s="30"/>
      <c r="AO511" s="30"/>
      <c r="AP511" s="30"/>
      <c r="AQ511" s="30"/>
      <c r="AR511" s="30"/>
      <c r="AS511" s="30"/>
      <c r="AT511" s="30"/>
      <c r="AU511" s="30"/>
      <c r="AV511" s="30"/>
      <c r="AW511" s="30"/>
      <c r="AX511" s="30"/>
      <c r="AY511" s="30"/>
      <c r="AZ511" s="3"/>
      <c r="BA511" s="30"/>
      <c r="BB511" s="30"/>
      <c r="BC511" s="30"/>
      <c r="BD511" s="30"/>
      <c r="BE511" s="30"/>
      <c r="BF511" s="30" t="str">
        <f>IFERROR(VLOOKUP(Data_Power_app[[#This Row],[PRO ODER]],'Result'!H:J,3,0),"")</f>
        <v/>
      </c>
      <c r="BG511" s="11" t="str">
        <f>IFERROR(VLOOKUP(Data_Power_app[[#This Row],[PRO ODER]]&amp;"LAM",'Real Time'!A:E,4,0),"")</f>
        <v/>
      </c>
      <c r="BH5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1" s="30" t="str">
        <f>IFERROR(VLOOKUP(Data_Power_app[[#This Row],[PRO ODER]],'Xuất-Delay-SLT'!B:C,2,0),"")</f>
        <v/>
      </c>
      <c r="BJ511" s="30" t="str">
        <f>IFERROR(VLOOKUP(Data_Power_app[[#This Row],[PRO ODER]],'Plan Lean DC'!A:C,3,0),"")</f>
        <v/>
      </c>
      <c r="BK511" s="30" t="str">
        <f>IFERROR(VLOOKUP(Data_Power_app[[#This Row],[PRO ODER]]&amp;"LEAN_IN",'Real Time'!A:D,4,0),"")</f>
        <v/>
      </c>
      <c r="BL511" s="30" t="str" cm="1">
        <f t="array" ref="BL511">IFERROR(_xlfn.IFS(Data_Power_app[[#This Row],[LEANLINE PLAN]]="","",Data_Power_app[[#This Row],[LEANLINE (REALTIME)]]="","",SEARCH(RIGHT(Data_Power_app[[#This Row],[LEANLINE (REALTIME)]],1),Data_Power_app[[#This Row],[LEANLINE PLAN]],1)&gt;0,"True"),"False")</f>
        <v/>
      </c>
    </row>
    <row r="512" spans="1:64" x14ac:dyDescent="0.25">
      <c r="A512" s="33"/>
      <c r="B512" s="30"/>
      <c r="C512" s="30"/>
      <c r="D512" s="30"/>
      <c r="E512" s="30"/>
      <c r="F512" s="30"/>
      <c r="G512" s="30"/>
      <c r="H512" s="4"/>
      <c r="I512" s="30"/>
      <c r="J512" s="4"/>
      <c r="K512" s="4"/>
      <c r="L512" s="4"/>
      <c r="M512" s="4"/>
      <c r="N512" s="4"/>
      <c r="O512" s="4"/>
      <c r="P512" s="4"/>
      <c r="Q512" s="4"/>
      <c r="R512" s="4"/>
      <c r="S512" s="4"/>
      <c r="T512" s="4"/>
      <c r="U512" s="4"/>
      <c r="V512" s="4"/>
      <c r="W512" s="4"/>
      <c r="X512" s="4"/>
      <c r="Y512" s="4"/>
      <c r="Z512" s="4"/>
      <c r="AA512" s="4"/>
      <c r="AB512" s="4"/>
      <c r="AC512" s="4"/>
      <c r="AD512" s="4"/>
      <c r="AE512" s="4"/>
      <c r="AF512" s="4"/>
      <c r="AG512" s="30"/>
      <c r="AH512" s="30"/>
      <c r="AI512" s="30"/>
      <c r="AJ512" s="30"/>
      <c r="AK512" s="30"/>
      <c r="AL512" s="30"/>
      <c r="AM512" s="30"/>
      <c r="AN512" s="30"/>
      <c r="AO512" s="30"/>
      <c r="AP512" s="30"/>
      <c r="AQ512" s="30"/>
      <c r="AR512" s="30"/>
      <c r="AS512" s="30"/>
      <c r="AT512" s="30"/>
      <c r="AU512" s="30"/>
      <c r="AV512" s="30"/>
      <c r="AW512" s="30"/>
      <c r="AX512" s="30"/>
      <c r="AY512" s="30"/>
      <c r="AZ512" s="3"/>
      <c r="BA512" s="30"/>
      <c r="BB512" s="30"/>
      <c r="BC512" s="30"/>
      <c r="BD512" s="30"/>
      <c r="BE512" s="30"/>
      <c r="BF512" s="30" t="str">
        <f>IFERROR(VLOOKUP(Data_Power_app[[#This Row],[PRO ODER]],'Result'!H:J,3,0),"")</f>
        <v/>
      </c>
      <c r="BG512" s="11" t="str">
        <f>IFERROR(VLOOKUP(Data_Power_app[[#This Row],[PRO ODER]]&amp;"LAM",'Real Time'!A:E,4,0),"")</f>
        <v/>
      </c>
      <c r="BH5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2" s="30" t="str">
        <f>IFERROR(VLOOKUP(Data_Power_app[[#This Row],[PRO ODER]],'Xuất-Delay-SLT'!B:C,2,0),"")</f>
        <v/>
      </c>
      <c r="BJ512" s="30" t="str">
        <f>IFERROR(VLOOKUP(Data_Power_app[[#This Row],[PRO ODER]],'Plan Lean DC'!A:C,3,0),"")</f>
        <v/>
      </c>
      <c r="BK512" s="30" t="str">
        <f>IFERROR(VLOOKUP(Data_Power_app[[#This Row],[PRO ODER]]&amp;"LEAN_IN",'Real Time'!A:D,4,0),"")</f>
        <v/>
      </c>
      <c r="BL512" s="30" t="str" cm="1">
        <f t="array" ref="BL512">IFERROR(_xlfn.IFS(Data_Power_app[[#This Row],[LEANLINE PLAN]]="","",Data_Power_app[[#This Row],[LEANLINE (REALTIME)]]="","",SEARCH(RIGHT(Data_Power_app[[#This Row],[LEANLINE (REALTIME)]],1),Data_Power_app[[#This Row],[LEANLINE PLAN]],1)&gt;0,"True"),"False")</f>
        <v/>
      </c>
    </row>
    <row r="513" spans="1:64" x14ac:dyDescent="0.25">
      <c r="A513" s="33"/>
      <c r="B513" s="30"/>
      <c r="C513" s="30"/>
      <c r="D513" s="30"/>
      <c r="E513" s="30"/>
      <c r="F513" s="30"/>
      <c r="G513" s="30"/>
      <c r="H513" s="4"/>
      <c r="I513" s="30"/>
      <c r="J513" s="4"/>
      <c r="K513" s="4"/>
      <c r="L513" s="4"/>
      <c r="M513" s="4"/>
      <c r="N513" s="4"/>
      <c r="O513" s="4"/>
      <c r="P513" s="4"/>
      <c r="Q513" s="4"/>
      <c r="R513" s="4"/>
      <c r="S513" s="4"/>
      <c r="T513" s="4"/>
      <c r="U513" s="4"/>
      <c r="V513" s="4"/>
      <c r="W513" s="4"/>
      <c r="X513" s="4"/>
      <c r="Y513" s="4"/>
      <c r="Z513" s="4"/>
      <c r="AA513" s="4"/>
      <c r="AB513" s="4"/>
      <c r="AC513" s="4"/>
      <c r="AD513" s="4"/>
      <c r="AE513" s="4"/>
      <c r="AF513" s="4"/>
      <c r="AG513" s="30"/>
      <c r="AH513" s="30"/>
      <c r="AI513" s="30"/>
      <c r="AJ513" s="30"/>
      <c r="AK513" s="30"/>
      <c r="AL513" s="30"/>
      <c r="AM513" s="30"/>
      <c r="AN513" s="30"/>
      <c r="AO513" s="30"/>
      <c r="AP513" s="30"/>
      <c r="AQ513" s="30"/>
      <c r="AR513" s="30"/>
      <c r="AS513" s="30"/>
      <c r="AT513" s="30"/>
      <c r="AU513" s="30"/>
      <c r="AV513" s="30"/>
      <c r="AW513" s="30"/>
      <c r="AX513" s="30"/>
      <c r="AY513" s="30"/>
      <c r="AZ513" s="3"/>
      <c r="BA513" s="30"/>
      <c r="BB513" s="30"/>
      <c r="BC513" s="30"/>
      <c r="BD513" s="30"/>
      <c r="BE513" s="30"/>
      <c r="BF513" s="30" t="str">
        <f>IFERROR(VLOOKUP(Data_Power_app[[#This Row],[PRO ODER]],'Result'!H:J,3,0),"")</f>
        <v/>
      </c>
      <c r="BG513" s="11" t="str">
        <f>IFERROR(VLOOKUP(Data_Power_app[[#This Row],[PRO ODER]]&amp;"LAM",'Real Time'!A:E,4,0),"")</f>
        <v/>
      </c>
      <c r="BH5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3" s="30" t="str">
        <f>IFERROR(VLOOKUP(Data_Power_app[[#This Row],[PRO ODER]],'Xuất-Delay-SLT'!B:C,2,0),"")</f>
        <v/>
      </c>
      <c r="BJ513" s="30" t="str">
        <f>IFERROR(VLOOKUP(Data_Power_app[[#This Row],[PRO ODER]],'Plan Lean DC'!A:C,3,0),"")</f>
        <v/>
      </c>
      <c r="BK513" s="30" t="str">
        <f>IFERROR(VLOOKUP(Data_Power_app[[#This Row],[PRO ODER]]&amp;"LEAN_IN",'Real Time'!A:D,4,0),"")</f>
        <v/>
      </c>
      <c r="BL513" s="30" t="str" cm="1">
        <f t="array" ref="BL513">IFERROR(_xlfn.IFS(Data_Power_app[[#This Row],[LEANLINE PLAN]]="","",Data_Power_app[[#This Row],[LEANLINE (REALTIME)]]="","",SEARCH(RIGHT(Data_Power_app[[#This Row],[LEANLINE (REALTIME)]],1),Data_Power_app[[#This Row],[LEANLINE PLAN]],1)&gt;0,"True"),"False")</f>
        <v/>
      </c>
    </row>
    <row r="514" spans="1:64" x14ac:dyDescent="0.25">
      <c r="A514" s="33"/>
      <c r="B514" s="30"/>
      <c r="C514" s="30"/>
      <c r="D514" s="30"/>
      <c r="E514" s="30"/>
      <c r="F514" s="30"/>
      <c r="G514" s="30"/>
      <c r="H514" s="4"/>
      <c r="I514" s="30"/>
      <c r="J514" s="4"/>
      <c r="K514" s="4"/>
      <c r="L514" s="4"/>
      <c r="M514" s="4"/>
      <c r="N514" s="4"/>
      <c r="O514" s="4"/>
      <c r="P514" s="4"/>
      <c r="Q514" s="4"/>
      <c r="R514" s="4"/>
      <c r="S514" s="4"/>
      <c r="T514" s="4"/>
      <c r="U514" s="4"/>
      <c r="V514" s="4"/>
      <c r="W514" s="4"/>
      <c r="X514" s="4"/>
      <c r="Y514" s="4"/>
      <c r="Z514" s="4"/>
      <c r="AA514" s="4"/>
      <c r="AB514" s="4"/>
      <c r="AC514" s="4"/>
      <c r="AD514" s="4"/>
      <c r="AE514" s="4"/>
      <c r="AF514" s="4"/>
      <c r="AG514" s="30"/>
      <c r="AH514" s="30"/>
      <c r="AI514" s="30"/>
      <c r="AJ514" s="30"/>
      <c r="AK514" s="30"/>
      <c r="AL514" s="30"/>
      <c r="AM514" s="30"/>
      <c r="AN514" s="30"/>
      <c r="AO514" s="30"/>
      <c r="AP514" s="30"/>
      <c r="AQ514" s="30"/>
      <c r="AR514" s="30"/>
      <c r="AS514" s="30"/>
      <c r="AT514" s="30"/>
      <c r="AU514" s="30"/>
      <c r="AV514" s="30"/>
      <c r="AW514" s="30"/>
      <c r="AX514" s="30"/>
      <c r="AY514" s="30"/>
      <c r="AZ514" s="3"/>
      <c r="BA514" s="30"/>
      <c r="BB514" s="30"/>
      <c r="BC514" s="30"/>
      <c r="BD514" s="30"/>
      <c r="BE514" s="30"/>
      <c r="BF514" s="30" t="str">
        <f>IFERROR(VLOOKUP(Data_Power_app[[#This Row],[PRO ODER]],'Result'!H:J,3,0),"")</f>
        <v/>
      </c>
      <c r="BG514" s="11" t="str">
        <f>IFERROR(VLOOKUP(Data_Power_app[[#This Row],[PRO ODER]]&amp;"LAM",'Real Time'!A:E,4,0),"")</f>
        <v/>
      </c>
      <c r="BH5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4" s="30" t="str">
        <f>IFERROR(VLOOKUP(Data_Power_app[[#This Row],[PRO ODER]],'Xuất-Delay-SLT'!B:C,2,0),"")</f>
        <v/>
      </c>
      <c r="BJ514" s="30" t="str">
        <f>IFERROR(VLOOKUP(Data_Power_app[[#This Row],[PRO ODER]],'Plan Lean DC'!A:C,3,0),"")</f>
        <v/>
      </c>
      <c r="BK514" s="30" t="str">
        <f>IFERROR(VLOOKUP(Data_Power_app[[#This Row],[PRO ODER]]&amp;"LEAN_IN",'Real Time'!A:D,4,0),"")</f>
        <v/>
      </c>
      <c r="BL514" s="30" t="str" cm="1">
        <f t="array" ref="BL514">IFERROR(_xlfn.IFS(Data_Power_app[[#This Row],[LEANLINE PLAN]]="","",Data_Power_app[[#This Row],[LEANLINE (REALTIME)]]="","",SEARCH(RIGHT(Data_Power_app[[#This Row],[LEANLINE (REALTIME)]],1),Data_Power_app[[#This Row],[LEANLINE PLAN]],1)&gt;0,"True"),"False")</f>
        <v/>
      </c>
    </row>
    <row r="515" spans="1:64" x14ac:dyDescent="0.25">
      <c r="A515" s="33"/>
      <c r="B515" s="30"/>
      <c r="C515" s="30"/>
      <c r="D515" s="30"/>
      <c r="E515" s="30"/>
      <c r="F515" s="30"/>
      <c r="G515" s="30"/>
      <c r="H515" s="4"/>
      <c r="I515" s="30"/>
      <c r="J515" s="4"/>
      <c r="K515" s="4"/>
      <c r="L515" s="4"/>
      <c r="M515" s="4"/>
      <c r="N515" s="4"/>
      <c r="O515" s="4"/>
      <c r="P515" s="4"/>
      <c r="Q515" s="4"/>
      <c r="R515" s="4"/>
      <c r="S515" s="4"/>
      <c r="T515" s="4"/>
      <c r="U515" s="4"/>
      <c r="V515" s="4"/>
      <c r="W515" s="4"/>
      <c r="X515" s="4"/>
      <c r="Y515" s="4"/>
      <c r="Z515" s="4"/>
      <c r="AA515" s="4"/>
      <c r="AB515" s="4"/>
      <c r="AC515" s="4"/>
      <c r="AD515" s="4"/>
      <c r="AE515" s="4"/>
      <c r="AF515" s="4"/>
      <c r="AG515" s="30"/>
      <c r="AH515" s="30"/>
      <c r="AI515" s="30"/>
      <c r="AJ515" s="30"/>
      <c r="AK515" s="30"/>
      <c r="AL515" s="30"/>
      <c r="AM515" s="30"/>
      <c r="AN515" s="30"/>
      <c r="AO515" s="30"/>
      <c r="AP515" s="30"/>
      <c r="AQ515" s="30"/>
      <c r="AR515" s="30"/>
      <c r="AS515" s="30"/>
      <c r="AT515" s="30"/>
      <c r="AU515" s="30"/>
      <c r="AV515" s="30"/>
      <c r="AW515" s="30"/>
      <c r="AX515" s="30"/>
      <c r="AY515" s="30"/>
      <c r="AZ515" s="3"/>
      <c r="BA515" s="30"/>
      <c r="BB515" s="30"/>
      <c r="BC515" s="30"/>
      <c r="BD515" s="30"/>
      <c r="BE515" s="30"/>
      <c r="BF515" s="30" t="str">
        <f>IFERROR(VLOOKUP(Data_Power_app[[#This Row],[PRO ODER]],'Result'!H:J,3,0),"")</f>
        <v/>
      </c>
      <c r="BG515" s="11" t="str">
        <f>IFERROR(VLOOKUP(Data_Power_app[[#This Row],[PRO ODER]]&amp;"LAM",'Real Time'!A:E,4,0),"")</f>
        <v/>
      </c>
      <c r="BH5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5" s="30" t="str">
        <f>IFERROR(VLOOKUP(Data_Power_app[[#This Row],[PRO ODER]],'Xuất-Delay-SLT'!B:C,2,0),"")</f>
        <v/>
      </c>
      <c r="BJ515" s="30" t="str">
        <f>IFERROR(VLOOKUP(Data_Power_app[[#This Row],[PRO ODER]],'Plan Lean DC'!A:C,3,0),"")</f>
        <v/>
      </c>
      <c r="BK515" s="30" t="str">
        <f>IFERROR(VLOOKUP(Data_Power_app[[#This Row],[PRO ODER]]&amp;"LEAN_IN",'Real Time'!A:D,4,0),"")</f>
        <v/>
      </c>
      <c r="BL515" s="30" t="str" cm="1">
        <f t="array" ref="BL515">IFERROR(_xlfn.IFS(Data_Power_app[[#This Row],[LEANLINE PLAN]]="","",Data_Power_app[[#This Row],[LEANLINE (REALTIME)]]="","",SEARCH(RIGHT(Data_Power_app[[#This Row],[LEANLINE (REALTIME)]],1),Data_Power_app[[#This Row],[LEANLINE PLAN]],1)&gt;0,"True"),"False")</f>
        <v/>
      </c>
    </row>
    <row r="516" spans="1:64" x14ac:dyDescent="0.25">
      <c r="A516" s="33"/>
      <c r="B516" s="30"/>
      <c r="C516" s="30"/>
      <c r="D516" s="30"/>
      <c r="E516" s="30"/>
      <c r="F516" s="30"/>
      <c r="G516" s="30"/>
      <c r="H516" s="4"/>
      <c r="I516" s="30"/>
      <c r="J516" s="4"/>
      <c r="K516" s="4"/>
      <c r="L516" s="4"/>
      <c r="M516" s="4"/>
      <c r="N516" s="4"/>
      <c r="O516" s="4"/>
      <c r="P516" s="4"/>
      <c r="Q516" s="4"/>
      <c r="R516" s="4"/>
      <c r="S516" s="4"/>
      <c r="T516" s="4"/>
      <c r="U516" s="4"/>
      <c r="V516" s="4"/>
      <c r="W516" s="4"/>
      <c r="X516" s="4"/>
      <c r="Y516" s="4"/>
      <c r="Z516" s="4"/>
      <c r="AA516" s="4"/>
      <c r="AB516" s="4"/>
      <c r="AC516" s="4"/>
      <c r="AD516" s="4"/>
      <c r="AE516" s="4"/>
      <c r="AF516" s="4"/>
      <c r="AG516" s="30"/>
      <c r="AH516" s="30"/>
      <c r="AI516" s="30"/>
      <c r="AJ516" s="30"/>
      <c r="AK516" s="30"/>
      <c r="AL516" s="30"/>
      <c r="AM516" s="30"/>
      <c r="AN516" s="30"/>
      <c r="AO516" s="30"/>
      <c r="AP516" s="30"/>
      <c r="AQ516" s="30"/>
      <c r="AR516" s="30"/>
      <c r="AS516" s="30"/>
      <c r="AT516" s="30"/>
      <c r="AU516" s="30"/>
      <c r="AV516" s="30"/>
      <c r="AW516" s="30"/>
      <c r="AX516" s="30"/>
      <c r="AY516" s="30"/>
      <c r="AZ516" s="3"/>
      <c r="BA516" s="30"/>
      <c r="BB516" s="30"/>
      <c r="BC516" s="30"/>
      <c r="BD516" s="30"/>
      <c r="BE516" s="30"/>
      <c r="BF516" s="30" t="str">
        <f>IFERROR(VLOOKUP(Data_Power_app[[#This Row],[PRO ODER]],'Result'!H:J,3,0),"")</f>
        <v/>
      </c>
      <c r="BG516" s="11" t="str">
        <f>IFERROR(VLOOKUP(Data_Power_app[[#This Row],[PRO ODER]]&amp;"LAM",'Real Time'!A:E,4,0),"")</f>
        <v/>
      </c>
      <c r="BH5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6" s="30" t="str">
        <f>IFERROR(VLOOKUP(Data_Power_app[[#This Row],[PRO ODER]],'Xuất-Delay-SLT'!B:C,2,0),"")</f>
        <v/>
      </c>
      <c r="BJ516" s="30" t="str">
        <f>IFERROR(VLOOKUP(Data_Power_app[[#This Row],[PRO ODER]],'Plan Lean DC'!A:C,3,0),"")</f>
        <v/>
      </c>
      <c r="BK516" s="30" t="str">
        <f>IFERROR(VLOOKUP(Data_Power_app[[#This Row],[PRO ODER]]&amp;"LEAN_IN",'Real Time'!A:D,4,0),"")</f>
        <v/>
      </c>
      <c r="BL516" s="30" t="str" cm="1">
        <f t="array" ref="BL516">IFERROR(_xlfn.IFS(Data_Power_app[[#This Row],[LEANLINE PLAN]]="","",Data_Power_app[[#This Row],[LEANLINE (REALTIME)]]="","",SEARCH(RIGHT(Data_Power_app[[#This Row],[LEANLINE (REALTIME)]],1),Data_Power_app[[#This Row],[LEANLINE PLAN]],1)&gt;0,"True"),"False")</f>
        <v/>
      </c>
    </row>
    <row r="517" spans="1:64" x14ac:dyDescent="0.25">
      <c r="A517" s="33"/>
      <c r="B517" s="30"/>
      <c r="C517" s="30"/>
      <c r="D517" s="30"/>
      <c r="E517" s="30"/>
      <c r="F517" s="30"/>
      <c r="G517" s="30"/>
      <c r="H517" s="4"/>
      <c r="I517" s="30"/>
      <c r="J517" s="4"/>
      <c r="K517" s="4"/>
      <c r="L517" s="4"/>
      <c r="M517" s="4"/>
      <c r="N517" s="4"/>
      <c r="O517" s="4"/>
      <c r="P517" s="4"/>
      <c r="Q517" s="4"/>
      <c r="R517" s="4"/>
      <c r="S517" s="4"/>
      <c r="T517" s="4"/>
      <c r="U517" s="4"/>
      <c r="V517" s="4"/>
      <c r="W517" s="4"/>
      <c r="X517" s="4"/>
      <c r="Y517" s="4"/>
      <c r="Z517" s="4"/>
      <c r="AA517" s="4"/>
      <c r="AB517" s="4"/>
      <c r="AC517" s="4"/>
      <c r="AD517" s="4"/>
      <c r="AE517" s="4"/>
      <c r="AF517" s="4"/>
      <c r="AG517" s="30"/>
      <c r="AH517" s="30"/>
      <c r="AI517" s="30"/>
      <c r="AJ517" s="30"/>
      <c r="AK517" s="30"/>
      <c r="AL517" s="30"/>
      <c r="AM517" s="30"/>
      <c r="AN517" s="30"/>
      <c r="AO517" s="30"/>
      <c r="AP517" s="30"/>
      <c r="AQ517" s="30"/>
      <c r="AR517" s="30"/>
      <c r="AS517" s="30"/>
      <c r="AT517" s="30"/>
      <c r="AU517" s="30"/>
      <c r="AV517" s="30"/>
      <c r="AW517" s="30"/>
      <c r="AX517" s="30"/>
      <c r="AY517" s="30"/>
      <c r="AZ517" s="3"/>
      <c r="BA517" s="30"/>
      <c r="BB517" s="30"/>
      <c r="BC517" s="30"/>
      <c r="BD517" s="30"/>
      <c r="BE517" s="30"/>
      <c r="BF517" s="30" t="str">
        <f>IFERROR(VLOOKUP(Data_Power_app[[#This Row],[PRO ODER]],'Result'!H:J,3,0),"")</f>
        <v/>
      </c>
      <c r="BG517" s="11" t="str">
        <f>IFERROR(VLOOKUP(Data_Power_app[[#This Row],[PRO ODER]]&amp;"LAM",'Real Time'!A:E,4,0),"")</f>
        <v/>
      </c>
      <c r="BH5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7" s="30" t="str">
        <f>IFERROR(VLOOKUP(Data_Power_app[[#This Row],[PRO ODER]],'Xuất-Delay-SLT'!B:C,2,0),"")</f>
        <v/>
      </c>
      <c r="BJ517" s="30" t="str">
        <f>IFERROR(VLOOKUP(Data_Power_app[[#This Row],[PRO ODER]],'Plan Lean DC'!A:C,3,0),"")</f>
        <v/>
      </c>
      <c r="BK517" s="30" t="str">
        <f>IFERROR(VLOOKUP(Data_Power_app[[#This Row],[PRO ODER]]&amp;"LEAN_IN",'Real Time'!A:D,4,0),"")</f>
        <v/>
      </c>
      <c r="BL517" s="30" t="str" cm="1">
        <f t="array" ref="BL517">IFERROR(_xlfn.IFS(Data_Power_app[[#This Row],[LEANLINE PLAN]]="","",Data_Power_app[[#This Row],[LEANLINE (REALTIME)]]="","",SEARCH(RIGHT(Data_Power_app[[#This Row],[LEANLINE (REALTIME)]],1),Data_Power_app[[#This Row],[LEANLINE PLAN]],1)&gt;0,"True"),"False")</f>
        <v/>
      </c>
    </row>
    <row r="518" spans="1:64" x14ac:dyDescent="0.25">
      <c r="A518" s="33"/>
      <c r="B518" s="30"/>
      <c r="C518" s="30"/>
      <c r="D518" s="30"/>
      <c r="E518" s="30"/>
      <c r="F518" s="30"/>
      <c r="G518" s="30"/>
      <c r="H518" s="4"/>
      <c r="I518" s="30"/>
      <c r="J518" s="4"/>
      <c r="K518" s="4"/>
      <c r="L518" s="4"/>
      <c r="M518" s="4"/>
      <c r="N518" s="4"/>
      <c r="O518" s="4"/>
      <c r="P518" s="4"/>
      <c r="Q518" s="4"/>
      <c r="R518" s="4"/>
      <c r="S518" s="4"/>
      <c r="T518" s="4"/>
      <c r="U518" s="4"/>
      <c r="V518" s="4"/>
      <c r="W518" s="4"/>
      <c r="X518" s="4"/>
      <c r="Y518" s="4"/>
      <c r="Z518" s="4"/>
      <c r="AA518" s="4"/>
      <c r="AB518" s="4"/>
      <c r="AC518" s="4"/>
      <c r="AD518" s="4"/>
      <c r="AE518" s="4"/>
      <c r="AF518" s="4"/>
      <c r="AG518" s="30"/>
      <c r="AH518" s="30"/>
      <c r="AI518" s="30"/>
      <c r="AJ518" s="30"/>
      <c r="AK518" s="30"/>
      <c r="AL518" s="30"/>
      <c r="AM518" s="30"/>
      <c r="AN518" s="30"/>
      <c r="AO518" s="30"/>
      <c r="AP518" s="30"/>
      <c r="AQ518" s="30"/>
      <c r="AR518" s="30"/>
      <c r="AS518" s="30"/>
      <c r="AT518" s="30"/>
      <c r="AU518" s="30"/>
      <c r="AV518" s="30"/>
      <c r="AW518" s="30"/>
      <c r="AX518" s="30"/>
      <c r="AY518" s="30"/>
      <c r="AZ518" s="3"/>
      <c r="BA518" s="30"/>
      <c r="BB518" s="30"/>
      <c r="BC518" s="30"/>
      <c r="BD518" s="30"/>
      <c r="BE518" s="30"/>
      <c r="BF518" s="30" t="str">
        <f>IFERROR(VLOOKUP(Data_Power_app[[#This Row],[PRO ODER]],'Result'!H:J,3,0),"")</f>
        <v/>
      </c>
      <c r="BG518" s="11" t="str">
        <f>IFERROR(VLOOKUP(Data_Power_app[[#This Row],[PRO ODER]]&amp;"LAM",'Real Time'!A:E,4,0),"")</f>
        <v/>
      </c>
      <c r="BH5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8" s="30" t="str">
        <f>IFERROR(VLOOKUP(Data_Power_app[[#This Row],[PRO ODER]],'Xuất-Delay-SLT'!B:C,2,0),"")</f>
        <v/>
      </c>
      <c r="BJ518" s="30" t="str">
        <f>IFERROR(VLOOKUP(Data_Power_app[[#This Row],[PRO ODER]],'Plan Lean DC'!A:C,3,0),"")</f>
        <v/>
      </c>
      <c r="BK518" s="30" t="str">
        <f>IFERROR(VLOOKUP(Data_Power_app[[#This Row],[PRO ODER]]&amp;"LEAN_IN",'Real Time'!A:D,4,0),"")</f>
        <v/>
      </c>
      <c r="BL518" s="30" t="str" cm="1">
        <f t="array" ref="BL518">IFERROR(_xlfn.IFS(Data_Power_app[[#This Row],[LEANLINE PLAN]]="","",Data_Power_app[[#This Row],[LEANLINE (REALTIME)]]="","",SEARCH(RIGHT(Data_Power_app[[#This Row],[LEANLINE (REALTIME)]],1),Data_Power_app[[#This Row],[LEANLINE PLAN]],1)&gt;0,"True"),"False")</f>
        <v/>
      </c>
    </row>
    <row r="519" spans="1:64" x14ac:dyDescent="0.25">
      <c r="A519" s="33"/>
      <c r="B519" s="30"/>
      <c r="C519" s="30"/>
      <c r="D519" s="30"/>
      <c r="E519" s="30"/>
      <c r="F519" s="30"/>
      <c r="G519" s="30"/>
      <c r="H519" s="4"/>
      <c r="I519" s="30"/>
      <c r="J519" s="4"/>
      <c r="K519" s="4"/>
      <c r="L519" s="4"/>
      <c r="M519" s="4"/>
      <c r="N519" s="4"/>
      <c r="O519" s="4"/>
      <c r="P519" s="4"/>
      <c r="Q519" s="4"/>
      <c r="R519" s="4"/>
      <c r="S519" s="4"/>
      <c r="T519" s="4"/>
      <c r="U519" s="4"/>
      <c r="V519" s="4"/>
      <c r="W519" s="4"/>
      <c r="X519" s="4"/>
      <c r="Y519" s="4"/>
      <c r="Z519" s="4"/>
      <c r="AA519" s="4"/>
      <c r="AB519" s="4"/>
      <c r="AC519" s="4"/>
      <c r="AD519" s="4"/>
      <c r="AE519" s="4"/>
      <c r="AF519" s="4"/>
      <c r="AG519" s="30"/>
      <c r="AH519" s="30"/>
      <c r="AI519" s="30"/>
      <c r="AJ519" s="30"/>
      <c r="AK519" s="30"/>
      <c r="AL519" s="30"/>
      <c r="AM519" s="30"/>
      <c r="AN519" s="30"/>
      <c r="AO519" s="30"/>
      <c r="AP519" s="30"/>
      <c r="AQ519" s="30"/>
      <c r="AR519" s="30"/>
      <c r="AS519" s="30"/>
      <c r="AT519" s="30"/>
      <c r="AU519" s="30"/>
      <c r="AV519" s="30"/>
      <c r="AW519" s="30"/>
      <c r="AX519" s="30"/>
      <c r="AY519" s="30"/>
      <c r="AZ519" s="3"/>
      <c r="BA519" s="30"/>
      <c r="BB519" s="30"/>
      <c r="BC519" s="30"/>
      <c r="BD519" s="30"/>
      <c r="BE519" s="30"/>
      <c r="BF519" s="30" t="str">
        <f>IFERROR(VLOOKUP(Data_Power_app[[#This Row],[PRO ODER]],'Result'!H:J,3,0),"")</f>
        <v/>
      </c>
      <c r="BG519" s="11" t="str">
        <f>IFERROR(VLOOKUP(Data_Power_app[[#This Row],[PRO ODER]]&amp;"LAM",'Real Time'!A:E,4,0),"")</f>
        <v/>
      </c>
      <c r="BH5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9" s="30" t="str">
        <f>IFERROR(VLOOKUP(Data_Power_app[[#This Row],[PRO ODER]],'Xuất-Delay-SLT'!B:C,2,0),"")</f>
        <v/>
      </c>
      <c r="BJ519" s="30" t="str">
        <f>IFERROR(VLOOKUP(Data_Power_app[[#This Row],[PRO ODER]],'Plan Lean DC'!A:C,3,0),"")</f>
        <v/>
      </c>
      <c r="BK519" s="30" t="str">
        <f>IFERROR(VLOOKUP(Data_Power_app[[#This Row],[PRO ODER]]&amp;"LEAN_IN",'Real Time'!A:D,4,0),"")</f>
        <v/>
      </c>
      <c r="BL519" s="30" t="str" cm="1">
        <f t="array" ref="BL519">IFERROR(_xlfn.IFS(Data_Power_app[[#This Row],[LEANLINE PLAN]]="","",Data_Power_app[[#This Row],[LEANLINE (REALTIME)]]="","",SEARCH(RIGHT(Data_Power_app[[#This Row],[LEANLINE (REALTIME)]],1),Data_Power_app[[#This Row],[LEANLINE PLAN]],1)&gt;0,"True"),"False")</f>
        <v/>
      </c>
    </row>
    <row r="520" spans="1:64" x14ac:dyDescent="0.25">
      <c r="A520" s="33"/>
      <c r="B520" s="30"/>
      <c r="C520" s="30"/>
      <c r="D520" s="30"/>
      <c r="E520" s="30"/>
      <c r="F520" s="30"/>
      <c r="G520" s="30"/>
      <c r="H520" s="4"/>
      <c r="I520" s="30"/>
      <c r="J520" s="4"/>
      <c r="K520" s="4"/>
      <c r="L520" s="4"/>
      <c r="M520" s="4"/>
      <c r="N520" s="4"/>
      <c r="O520" s="4"/>
      <c r="P520" s="4"/>
      <c r="Q520" s="4"/>
      <c r="R520" s="4"/>
      <c r="S520" s="4"/>
      <c r="T520" s="4"/>
      <c r="U520" s="4"/>
      <c r="V520" s="4"/>
      <c r="W520" s="4"/>
      <c r="X520" s="4"/>
      <c r="Y520" s="4"/>
      <c r="Z520" s="4"/>
      <c r="AA520" s="4"/>
      <c r="AB520" s="4"/>
      <c r="AC520" s="4"/>
      <c r="AD520" s="4"/>
      <c r="AE520" s="4"/>
      <c r="AF520" s="4"/>
      <c r="AG520" s="30"/>
      <c r="AH520" s="30"/>
      <c r="AI520" s="30"/>
      <c r="AJ520" s="30"/>
      <c r="AK520" s="30"/>
      <c r="AL520" s="30"/>
      <c r="AM520" s="30"/>
      <c r="AN520" s="30"/>
      <c r="AO520" s="30"/>
      <c r="AP520" s="30"/>
      <c r="AQ520" s="30"/>
      <c r="AR520" s="30"/>
      <c r="AS520" s="30"/>
      <c r="AT520" s="30"/>
      <c r="AU520" s="30"/>
      <c r="AV520" s="30"/>
      <c r="AW520" s="30"/>
      <c r="AX520" s="30"/>
      <c r="AY520" s="30"/>
      <c r="AZ520" s="3"/>
      <c r="BA520" s="30"/>
      <c r="BB520" s="30"/>
      <c r="BC520" s="30"/>
      <c r="BD520" s="30"/>
      <c r="BE520" s="30"/>
      <c r="BF520" s="30" t="str">
        <f>IFERROR(VLOOKUP(Data_Power_app[[#This Row],[PRO ODER]],'Result'!H:J,3,0),"")</f>
        <v/>
      </c>
      <c r="BG520" s="11" t="str">
        <f>IFERROR(VLOOKUP(Data_Power_app[[#This Row],[PRO ODER]]&amp;"LAM",'Real Time'!A:E,4,0),"")</f>
        <v/>
      </c>
      <c r="BH5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0" s="30" t="str">
        <f>IFERROR(VLOOKUP(Data_Power_app[[#This Row],[PRO ODER]],'Xuất-Delay-SLT'!B:C,2,0),"")</f>
        <v/>
      </c>
      <c r="BJ520" s="30" t="str">
        <f>IFERROR(VLOOKUP(Data_Power_app[[#This Row],[PRO ODER]],'Plan Lean DC'!A:C,3,0),"")</f>
        <v/>
      </c>
      <c r="BK520" s="30" t="str">
        <f>IFERROR(VLOOKUP(Data_Power_app[[#This Row],[PRO ODER]]&amp;"LEAN_IN",'Real Time'!A:D,4,0),"")</f>
        <v/>
      </c>
      <c r="BL520" s="30" t="str" cm="1">
        <f t="array" ref="BL520">IFERROR(_xlfn.IFS(Data_Power_app[[#This Row],[LEANLINE PLAN]]="","",Data_Power_app[[#This Row],[LEANLINE (REALTIME)]]="","",SEARCH(RIGHT(Data_Power_app[[#This Row],[LEANLINE (REALTIME)]],1),Data_Power_app[[#This Row],[LEANLINE PLAN]],1)&gt;0,"True"),"False")</f>
        <v/>
      </c>
    </row>
    <row r="521" spans="1:64" x14ac:dyDescent="0.25">
      <c r="A521" s="33"/>
      <c r="B521" s="30"/>
      <c r="C521" s="30"/>
      <c r="D521" s="30"/>
      <c r="E521" s="30"/>
      <c r="F521" s="30"/>
      <c r="G521" s="30"/>
      <c r="H521" s="4"/>
      <c r="I521" s="30"/>
      <c r="J521" s="4"/>
      <c r="K521" s="4"/>
      <c r="L521" s="4"/>
      <c r="M521" s="4"/>
      <c r="N521" s="4"/>
      <c r="O521" s="4"/>
      <c r="P521" s="4"/>
      <c r="Q521" s="4"/>
      <c r="R521" s="4"/>
      <c r="S521" s="4"/>
      <c r="T521" s="4"/>
      <c r="U521" s="4"/>
      <c r="V521" s="4"/>
      <c r="W521" s="4"/>
      <c r="X521" s="4"/>
      <c r="Y521" s="4"/>
      <c r="Z521" s="4"/>
      <c r="AA521" s="4"/>
      <c r="AB521" s="4"/>
      <c r="AC521" s="4"/>
      <c r="AD521" s="4"/>
      <c r="AE521" s="4"/>
      <c r="AF521" s="4"/>
      <c r="AG521" s="30"/>
      <c r="AH521" s="30"/>
      <c r="AI521" s="30"/>
      <c r="AJ521" s="30"/>
      <c r="AK521" s="30"/>
      <c r="AL521" s="30"/>
      <c r="AM521" s="30"/>
      <c r="AN521" s="30"/>
      <c r="AO521" s="30"/>
      <c r="AP521" s="30"/>
      <c r="AQ521" s="30"/>
      <c r="AR521" s="30"/>
      <c r="AS521" s="30"/>
      <c r="AT521" s="30"/>
      <c r="AU521" s="30"/>
      <c r="AV521" s="30"/>
      <c r="AW521" s="30"/>
      <c r="AX521" s="30"/>
      <c r="AY521" s="30"/>
      <c r="AZ521" s="3"/>
      <c r="BA521" s="30"/>
      <c r="BB521" s="30"/>
      <c r="BC521" s="30"/>
      <c r="BD521" s="30"/>
      <c r="BE521" s="30"/>
      <c r="BF521" s="30" t="str">
        <f>IFERROR(VLOOKUP(Data_Power_app[[#This Row],[PRO ODER]],'Result'!H:J,3,0),"")</f>
        <v/>
      </c>
      <c r="BG521" s="11" t="str">
        <f>IFERROR(VLOOKUP(Data_Power_app[[#This Row],[PRO ODER]]&amp;"LAM",'Real Time'!A:E,4,0),"")</f>
        <v/>
      </c>
      <c r="BH5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1" s="30" t="str">
        <f>IFERROR(VLOOKUP(Data_Power_app[[#This Row],[PRO ODER]],'Xuất-Delay-SLT'!B:C,2,0),"")</f>
        <v/>
      </c>
      <c r="BJ521" s="30" t="str">
        <f>IFERROR(VLOOKUP(Data_Power_app[[#This Row],[PRO ODER]],'Plan Lean DC'!A:C,3,0),"")</f>
        <v/>
      </c>
      <c r="BK521" s="30" t="str">
        <f>IFERROR(VLOOKUP(Data_Power_app[[#This Row],[PRO ODER]]&amp;"LEAN_IN",'Real Time'!A:D,4,0),"")</f>
        <v/>
      </c>
      <c r="BL521" s="30" t="str" cm="1">
        <f t="array" ref="BL521">IFERROR(_xlfn.IFS(Data_Power_app[[#This Row],[LEANLINE PLAN]]="","",Data_Power_app[[#This Row],[LEANLINE (REALTIME)]]="","",SEARCH(RIGHT(Data_Power_app[[#This Row],[LEANLINE (REALTIME)]],1),Data_Power_app[[#This Row],[LEANLINE PLAN]],1)&gt;0,"True"),"False")</f>
        <v/>
      </c>
    </row>
    <row r="522" spans="1:64" x14ac:dyDescent="0.25">
      <c r="A522" s="33"/>
      <c r="B522" s="30"/>
      <c r="C522" s="30"/>
      <c r="D522" s="30"/>
      <c r="E522" s="30"/>
      <c r="F522" s="30"/>
      <c r="G522" s="30"/>
      <c r="H522" s="4"/>
      <c r="I522" s="30"/>
      <c r="J522" s="4"/>
      <c r="K522" s="4"/>
      <c r="L522" s="4"/>
      <c r="M522" s="4"/>
      <c r="N522" s="4"/>
      <c r="O522" s="4"/>
      <c r="P522" s="4"/>
      <c r="Q522" s="4"/>
      <c r="R522" s="4"/>
      <c r="S522" s="4"/>
      <c r="T522" s="4"/>
      <c r="U522" s="4"/>
      <c r="V522" s="4"/>
      <c r="W522" s="4"/>
      <c r="X522" s="4"/>
      <c r="Y522" s="4"/>
      <c r="Z522" s="4"/>
      <c r="AA522" s="4"/>
      <c r="AB522" s="4"/>
      <c r="AC522" s="4"/>
      <c r="AD522" s="4"/>
      <c r="AE522" s="4"/>
      <c r="AF522" s="4"/>
      <c r="AG522" s="30"/>
      <c r="AH522" s="30"/>
      <c r="AI522" s="30"/>
      <c r="AJ522" s="30"/>
      <c r="AK522" s="30"/>
      <c r="AL522" s="30"/>
      <c r="AM522" s="30"/>
      <c r="AN522" s="30"/>
      <c r="AO522" s="30"/>
      <c r="AP522" s="30"/>
      <c r="AQ522" s="30"/>
      <c r="AR522" s="30"/>
      <c r="AS522" s="30"/>
      <c r="AT522" s="30"/>
      <c r="AU522" s="30"/>
      <c r="AV522" s="30"/>
      <c r="AW522" s="30"/>
      <c r="AX522" s="30"/>
      <c r="AY522" s="30"/>
      <c r="AZ522" s="3"/>
      <c r="BA522" s="30"/>
      <c r="BB522" s="30"/>
      <c r="BC522" s="30"/>
      <c r="BD522" s="30"/>
      <c r="BE522" s="30"/>
      <c r="BF522" s="30" t="str">
        <f>IFERROR(VLOOKUP(Data_Power_app[[#This Row],[PRO ODER]],'Result'!H:J,3,0),"")</f>
        <v/>
      </c>
      <c r="BG522" s="11" t="str">
        <f>IFERROR(VLOOKUP(Data_Power_app[[#This Row],[PRO ODER]]&amp;"LAM",'Real Time'!A:E,4,0),"")</f>
        <v/>
      </c>
      <c r="BH5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2" s="30" t="str">
        <f>IFERROR(VLOOKUP(Data_Power_app[[#This Row],[PRO ODER]],'Xuất-Delay-SLT'!B:C,2,0),"")</f>
        <v/>
      </c>
      <c r="BJ522" s="30" t="str">
        <f>IFERROR(VLOOKUP(Data_Power_app[[#This Row],[PRO ODER]],'Plan Lean DC'!A:C,3,0),"")</f>
        <v/>
      </c>
      <c r="BK522" s="30" t="str">
        <f>IFERROR(VLOOKUP(Data_Power_app[[#This Row],[PRO ODER]]&amp;"LEAN_IN",'Real Time'!A:D,4,0),"")</f>
        <v/>
      </c>
      <c r="BL522" s="30" t="str" cm="1">
        <f t="array" ref="BL522">IFERROR(_xlfn.IFS(Data_Power_app[[#This Row],[LEANLINE PLAN]]="","",Data_Power_app[[#This Row],[LEANLINE (REALTIME)]]="","",SEARCH(RIGHT(Data_Power_app[[#This Row],[LEANLINE (REALTIME)]],1),Data_Power_app[[#This Row],[LEANLINE PLAN]],1)&gt;0,"True"),"False")</f>
        <v/>
      </c>
    </row>
    <row r="523" spans="1:64" x14ac:dyDescent="0.25">
      <c r="A523" s="33"/>
      <c r="B523" s="30"/>
      <c r="C523" s="30"/>
      <c r="D523" s="30"/>
      <c r="E523" s="30"/>
      <c r="F523" s="30"/>
      <c r="G523" s="30"/>
      <c r="H523" s="4"/>
      <c r="I523" s="30"/>
      <c r="J523" s="4"/>
      <c r="K523" s="4"/>
      <c r="L523" s="4"/>
      <c r="M523" s="4"/>
      <c r="N523" s="4"/>
      <c r="O523" s="4"/>
      <c r="P523" s="4"/>
      <c r="Q523" s="4"/>
      <c r="R523" s="4"/>
      <c r="S523" s="4"/>
      <c r="T523" s="4"/>
      <c r="U523" s="4"/>
      <c r="V523" s="4"/>
      <c r="W523" s="4"/>
      <c r="X523" s="4"/>
      <c r="Y523" s="4"/>
      <c r="Z523" s="4"/>
      <c r="AA523" s="4"/>
      <c r="AB523" s="4"/>
      <c r="AC523" s="4"/>
      <c r="AD523" s="4"/>
      <c r="AE523" s="4"/>
      <c r="AF523" s="4"/>
      <c r="AG523" s="30"/>
      <c r="AH523" s="30"/>
      <c r="AI523" s="30"/>
      <c r="AJ523" s="30"/>
      <c r="AK523" s="30"/>
      <c r="AL523" s="30"/>
      <c r="AM523" s="30"/>
      <c r="AN523" s="30"/>
      <c r="AO523" s="30"/>
      <c r="AP523" s="30"/>
      <c r="AQ523" s="30"/>
      <c r="AR523" s="30"/>
      <c r="AS523" s="30"/>
      <c r="AT523" s="30"/>
      <c r="AU523" s="30"/>
      <c r="AV523" s="30"/>
      <c r="AW523" s="30"/>
      <c r="AX523" s="30"/>
      <c r="AY523" s="30"/>
      <c r="AZ523" s="3"/>
      <c r="BA523" s="30"/>
      <c r="BB523" s="30"/>
      <c r="BC523" s="30"/>
      <c r="BD523" s="30"/>
      <c r="BE523" s="30"/>
      <c r="BF523" s="30" t="str">
        <f>IFERROR(VLOOKUP(Data_Power_app[[#This Row],[PRO ODER]],'Result'!H:J,3,0),"")</f>
        <v/>
      </c>
      <c r="BG523" s="11" t="str">
        <f>IFERROR(VLOOKUP(Data_Power_app[[#This Row],[PRO ODER]]&amp;"LAM",'Real Time'!A:E,4,0),"")</f>
        <v/>
      </c>
      <c r="BH5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3" s="30" t="str">
        <f>IFERROR(VLOOKUP(Data_Power_app[[#This Row],[PRO ODER]],'Xuất-Delay-SLT'!B:C,2,0),"")</f>
        <v/>
      </c>
      <c r="BJ523" s="30" t="str">
        <f>IFERROR(VLOOKUP(Data_Power_app[[#This Row],[PRO ODER]],'Plan Lean DC'!A:C,3,0),"")</f>
        <v/>
      </c>
      <c r="BK523" s="30" t="str">
        <f>IFERROR(VLOOKUP(Data_Power_app[[#This Row],[PRO ODER]]&amp;"LEAN_IN",'Real Time'!A:D,4,0),"")</f>
        <v/>
      </c>
      <c r="BL523" s="30" t="str" cm="1">
        <f t="array" ref="BL523">IFERROR(_xlfn.IFS(Data_Power_app[[#This Row],[LEANLINE PLAN]]="","",Data_Power_app[[#This Row],[LEANLINE (REALTIME)]]="","",SEARCH(RIGHT(Data_Power_app[[#This Row],[LEANLINE (REALTIME)]],1),Data_Power_app[[#This Row],[LEANLINE PLAN]],1)&gt;0,"True"),"False")</f>
        <v/>
      </c>
    </row>
    <row r="524" spans="1:64" x14ac:dyDescent="0.25">
      <c r="A524" s="33"/>
      <c r="B524" s="30"/>
      <c r="C524" s="30"/>
      <c r="D524" s="30"/>
      <c r="E524" s="30"/>
      <c r="F524" s="30"/>
      <c r="G524" s="30"/>
      <c r="H524" s="4"/>
      <c r="I524" s="30"/>
      <c r="J524" s="4"/>
      <c r="K524" s="4"/>
      <c r="L524" s="4"/>
      <c r="M524" s="4"/>
      <c r="N524" s="4"/>
      <c r="O524" s="4"/>
      <c r="P524" s="4"/>
      <c r="Q524" s="4"/>
      <c r="R524" s="4"/>
      <c r="S524" s="4"/>
      <c r="T524" s="4"/>
      <c r="U524" s="4"/>
      <c r="V524" s="4"/>
      <c r="W524" s="4"/>
      <c r="X524" s="4"/>
      <c r="Y524" s="4"/>
      <c r="Z524" s="4"/>
      <c r="AA524" s="4"/>
      <c r="AB524" s="4"/>
      <c r="AC524" s="4"/>
      <c r="AD524" s="4"/>
      <c r="AE524" s="4"/>
      <c r="AF524" s="4"/>
      <c r="AG524" s="30"/>
      <c r="AH524" s="30"/>
      <c r="AI524" s="30"/>
      <c r="AJ524" s="30"/>
      <c r="AK524" s="30"/>
      <c r="AL524" s="30"/>
      <c r="AM524" s="30"/>
      <c r="AN524" s="30"/>
      <c r="AO524" s="30"/>
      <c r="AP524" s="30"/>
      <c r="AQ524" s="30"/>
      <c r="AR524" s="30"/>
      <c r="AS524" s="30"/>
      <c r="AT524" s="30"/>
      <c r="AU524" s="30"/>
      <c r="AV524" s="30"/>
      <c r="AW524" s="30"/>
      <c r="AX524" s="30"/>
      <c r="AY524" s="30"/>
      <c r="AZ524" s="3"/>
      <c r="BA524" s="30"/>
      <c r="BB524" s="30"/>
      <c r="BC524" s="30"/>
      <c r="BD524" s="30"/>
      <c r="BE524" s="30"/>
      <c r="BF524" s="30" t="str">
        <f>IFERROR(VLOOKUP(Data_Power_app[[#This Row],[PRO ODER]],'Result'!H:J,3,0),"")</f>
        <v/>
      </c>
      <c r="BG524" s="11" t="str">
        <f>IFERROR(VLOOKUP(Data_Power_app[[#This Row],[PRO ODER]]&amp;"LAM",'Real Time'!A:E,4,0),"")</f>
        <v/>
      </c>
      <c r="BH5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4" s="30" t="str">
        <f>IFERROR(VLOOKUP(Data_Power_app[[#This Row],[PRO ODER]],'Xuất-Delay-SLT'!B:C,2,0),"")</f>
        <v/>
      </c>
      <c r="BJ524" s="30" t="str">
        <f>IFERROR(VLOOKUP(Data_Power_app[[#This Row],[PRO ODER]],'Plan Lean DC'!A:C,3,0),"")</f>
        <v/>
      </c>
      <c r="BK524" s="30" t="str">
        <f>IFERROR(VLOOKUP(Data_Power_app[[#This Row],[PRO ODER]]&amp;"LEAN_IN",'Real Time'!A:D,4,0),"")</f>
        <v/>
      </c>
      <c r="BL524" s="30" t="str" cm="1">
        <f t="array" ref="BL524">IFERROR(_xlfn.IFS(Data_Power_app[[#This Row],[LEANLINE PLAN]]="","",Data_Power_app[[#This Row],[LEANLINE (REALTIME)]]="","",SEARCH(RIGHT(Data_Power_app[[#This Row],[LEANLINE (REALTIME)]],1),Data_Power_app[[#This Row],[LEANLINE PLAN]],1)&gt;0,"True"),"False")</f>
        <v/>
      </c>
    </row>
    <row r="525" spans="1:64" x14ac:dyDescent="0.25">
      <c r="A525" s="33"/>
      <c r="B525" s="30"/>
      <c r="C525" s="30"/>
      <c r="D525" s="30"/>
      <c r="E525" s="30"/>
      <c r="F525" s="30"/>
      <c r="G525" s="30"/>
      <c r="H525" s="4"/>
      <c r="I525" s="30"/>
      <c r="J525" s="4"/>
      <c r="K525" s="4"/>
      <c r="L525" s="4"/>
      <c r="M525" s="4"/>
      <c r="N525" s="4"/>
      <c r="O525" s="4"/>
      <c r="P525" s="4"/>
      <c r="Q525" s="4"/>
      <c r="R525" s="4"/>
      <c r="S525" s="4"/>
      <c r="T525" s="4"/>
      <c r="U525" s="4"/>
      <c r="V525" s="4"/>
      <c r="W525" s="4"/>
      <c r="X525" s="4"/>
      <c r="Y525" s="4"/>
      <c r="Z525" s="4"/>
      <c r="AA525" s="4"/>
      <c r="AB525" s="4"/>
      <c r="AC525" s="4"/>
      <c r="AD525" s="4"/>
      <c r="AE525" s="4"/>
      <c r="AF525" s="4"/>
      <c r="AG525" s="30"/>
      <c r="AH525" s="30"/>
      <c r="AI525" s="30"/>
      <c r="AJ525" s="30"/>
      <c r="AK525" s="30"/>
      <c r="AL525" s="30"/>
      <c r="AM525" s="30"/>
      <c r="AN525" s="30"/>
      <c r="AO525" s="30"/>
      <c r="AP525" s="30"/>
      <c r="AQ525" s="30"/>
      <c r="AR525" s="30"/>
      <c r="AS525" s="30"/>
      <c r="AT525" s="30"/>
      <c r="AU525" s="30"/>
      <c r="AV525" s="30"/>
      <c r="AW525" s="30"/>
      <c r="AX525" s="30"/>
      <c r="AY525" s="30"/>
      <c r="AZ525" s="3"/>
      <c r="BA525" s="30"/>
      <c r="BB525" s="30"/>
      <c r="BC525" s="30"/>
      <c r="BD525" s="30"/>
      <c r="BE525" s="30"/>
      <c r="BF525" s="30" t="str">
        <f>IFERROR(VLOOKUP(Data_Power_app[[#This Row],[PRO ODER]],'Result'!H:J,3,0),"")</f>
        <v/>
      </c>
      <c r="BG525" s="11" t="str">
        <f>IFERROR(VLOOKUP(Data_Power_app[[#This Row],[PRO ODER]]&amp;"LAM",'Real Time'!A:E,4,0),"")</f>
        <v/>
      </c>
      <c r="BH5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5" s="30" t="str">
        <f>IFERROR(VLOOKUP(Data_Power_app[[#This Row],[PRO ODER]],'Xuất-Delay-SLT'!B:C,2,0),"")</f>
        <v/>
      </c>
      <c r="BJ525" s="30" t="str">
        <f>IFERROR(VLOOKUP(Data_Power_app[[#This Row],[PRO ODER]],'Plan Lean DC'!A:C,3,0),"")</f>
        <v/>
      </c>
      <c r="BK525" s="30" t="str">
        <f>IFERROR(VLOOKUP(Data_Power_app[[#This Row],[PRO ODER]]&amp;"LEAN_IN",'Real Time'!A:D,4,0),"")</f>
        <v/>
      </c>
      <c r="BL525" s="30" t="str" cm="1">
        <f t="array" ref="BL525">IFERROR(_xlfn.IFS(Data_Power_app[[#This Row],[LEANLINE PLAN]]="","",Data_Power_app[[#This Row],[LEANLINE (REALTIME)]]="","",SEARCH(RIGHT(Data_Power_app[[#This Row],[LEANLINE (REALTIME)]],1),Data_Power_app[[#This Row],[LEANLINE PLAN]],1)&gt;0,"True"),"False")</f>
        <v/>
      </c>
    </row>
    <row r="526" spans="1:64" x14ac:dyDescent="0.25">
      <c r="A526" s="33"/>
      <c r="B526" s="30"/>
      <c r="C526" s="30"/>
      <c r="D526" s="30"/>
      <c r="E526" s="30"/>
      <c r="F526" s="30"/>
      <c r="G526" s="30"/>
      <c r="H526" s="4"/>
      <c r="I526" s="30"/>
      <c r="J526" s="4"/>
      <c r="K526" s="4"/>
      <c r="L526" s="4"/>
      <c r="M526" s="4"/>
      <c r="N526" s="4"/>
      <c r="O526" s="4"/>
      <c r="P526" s="4"/>
      <c r="Q526" s="4"/>
      <c r="R526" s="4"/>
      <c r="S526" s="4"/>
      <c r="T526" s="4"/>
      <c r="U526" s="4"/>
      <c r="V526" s="4"/>
      <c r="W526" s="4"/>
      <c r="X526" s="4"/>
      <c r="Y526" s="4"/>
      <c r="Z526" s="4"/>
      <c r="AA526" s="4"/>
      <c r="AB526" s="4"/>
      <c r="AC526" s="4"/>
      <c r="AD526" s="4"/>
      <c r="AE526" s="4"/>
      <c r="AF526" s="4"/>
      <c r="AG526" s="30"/>
      <c r="AH526" s="30"/>
      <c r="AI526" s="30"/>
      <c r="AJ526" s="30"/>
      <c r="AK526" s="30"/>
      <c r="AL526" s="30"/>
      <c r="AM526" s="30"/>
      <c r="AN526" s="30"/>
      <c r="AO526" s="30"/>
      <c r="AP526" s="30"/>
      <c r="AQ526" s="30"/>
      <c r="AR526" s="30"/>
      <c r="AS526" s="30"/>
      <c r="AT526" s="30"/>
      <c r="AU526" s="30"/>
      <c r="AV526" s="30"/>
      <c r="AW526" s="30"/>
      <c r="AX526" s="30"/>
      <c r="AY526" s="30"/>
      <c r="AZ526" s="3"/>
      <c r="BA526" s="30"/>
      <c r="BB526" s="30"/>
      <c r="BC526" s="30"/>
      <c r="BD526" s="30"/>
      <c r="BE526" s="30"/>
      <c r="BF526" s="30" t="str">
        <f>IFERROR(VLOOKUP(Data_Power_app[[#This Row],[PRO ODER]],'Result'!H:J,3,0),"")</f>
        <v/>
      </c>
      <c r="BG526" s="11" t="str">
        <f>IFERROR(VLOOKUP(Data_Power_app[[#This Row],[PRO ODER]]&amp;"LAM",'Real Time'!A:E,4,0),"")</f>
        <v/>
      </c>
      <c r="BH5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6" s="30" t="str">
        <f>IFERROR(VLOOKUP(Data_Power_app[[#This Row],[PRO ODER]],'Xuất-Delay-SLT'!B:C,2,0),"")</f>
        <v/>
      </c>
      <c r="BJ526" s="30" t="str">
        <f>IFERROR(VLOOKUP(Data_Power_app[[#This Row],[PRO ODER]],'Plan Lean DC'!A:C,3,0),"")</f>
        <v/>
      </c>
      <c r="BK526" s="30" t="str">
        <f>IFERROR(VLOOKUP(Data_Power_app[[#This Row],[PRO ODER]]&amp;"LEAN_IN",'Real Time'!A:D,4,0),"")</f>
        <v/>
      </c>
      <c r="BL526" s="30" t="str" cm="1">
        <f t="array" ref="BL526">IFERROR(_xlfn.IFS(Data_Power_app[[#This Row],[LEANLINE PLAN]]="","",Data_Power_app[[#This Row],[LEANLINE (REALTIME)]]="","",SEARCH(RIGHT(Data_Power_app[[#This Row],[LEANLINE (REALTIME)]],1),Data_Power_app[[#This Row],[LEANLINE PLAN]],1)&gt;0,"True"),"False")</f>
        <v/>
      </c>
    </row>
    <row r="527" spans="1:64" x14ac:dyDescent="0.25">
      <c r="A527" s="33"/>
      <c r="B527" s="30"/>
      <c r="C527" s="30"/>
      <c r="D527" s="30"/>
      <c r="E527" s="30"/>
      <c r="F527" s="30"/>
      <c r="G527" s="30"/>
      <c r="H527" s="4"/>
      <c r="I527" s="30"/>
      <c r="J527" s="4"/>
      <c r="K527" s="4"/>
      <c r="L527" s="4"/>
      <c r="M527" s="4"/>
      <c r="N527" s="4"/>
      <c r="O527" s="4"/>
      <c r="P527" s="4"/>
      <c r="Q527" s="4"/>
      <c r="R527" s="4"/>
      <c r="S527" s="4"/>
      <c r="T527" s="4"/>
      <c r="U527" s="4"/>
      <c r="V527" s="4"/>
      <c r="W527" s="4"/>
      <c r="X527" s="4"/>
      <c r="Y527" s="4"/>
      <c r="Z527" s="4"/>
      <c r="AA527" s="4"/>
      <c r="AB527" s="4"/>
      <c r="AC527" s="4"/>
      <c r="AD527" s="4"/>
      <c r="AE527" s="4"/>
      <c r="AF527" s="4"/>
      <c r="AG527" s="30"/>
      <c r="AH527" s="30"/>
      <c r="AI527" s="30"/>
      <c r="AJ527" s="30"/>
      <c r="AK527" s="30"/>
      <c r="AL527" s="30"/>
      <c r="AM527" s="30"/>
      <c r="AN527" s="30"/>
      <c r="AO527" s="30"/>
      <c r="AP527" s="30"/>
      <c r="AQ527" s="30"/>
      <c r="AR527" s="30"/>
      <c r="AS527" s="30"/>
      <c r="AT527" s="30"/>
      <c r="AU527" s="30"/>
      <c r="AV527" s="30"/>
      <c r="AW527" s="30"/>
      <c r="AX527" s="30"/>
      <c r="AY527" s="30"/>
      <c r="AZ527" s="3"/>
      <c r="BA527" s="30"/>
      <c r="BB527" s="30"/>
      <c r="BC527" s="30"/>
      <c r="BD527" s="30"/>
      <c r="BE527" s="30"/>
      <c r="BF527" s="30" t="str">
        <f>IFERROR(VLOOKUP(Data_Power_app[[#This Row],[PRO ODER]],'Result'!H:J,3,0),"")</f>
        <v/>
      </c>
      <c r="BG527" s="11" t="str">
        <f>IFERROR(VLOOKUP(Data_Power_app[[#This Row],[PRO ODER]]&amp;"LAM",'Real Time'!A:E,4,0),"")</f>
        <v/>
      </c>
      <c r="BH5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7" s="30" t="str">
        <f>IFERROR(VLOOKUP(Data_Power_app[[#This Row],[PRO ODER]],'Xuất-Delay-SLT'!B:C,2,0),"")</f>
        <v/>
      </c>
      <c r="BJ527" s="30" t="str">
        <f>IFERROR(VLOOKUP(Data_Power_app[[#This Row],[PRO ODER]],'Plan Lean DC'!A:C,3,0),"")</f>
        <v/>
      </c>
      <c r="BK527" s="30" t="str">
        <f>IFERROR(VLOOKUP(Data_Power_app[[#This Row],[PRO ODER]]&amp;"LEAN_IN",'Real Time'!A:D,4,0),"")</f>
        <v/>
      </c>
      <c r="BL527" s="30" t="str" cm="1">
        <f t="array" ref="BL527">IFERROR(_xlfn.IFS(Data_Power_app[[#This Row],[LEANLINE PLAN]]="","",Data_Power_app[[#This Row],[LEANLINE (REALTIME)]]="","",SEARCH(RIGHT(Data_Power_app[[#This Row],[LEANLINE (REALTIME)]],1),Data_Power_app[[#This Row],[LEANLINE PLAN]],1)&gt;0,"True"),"False")</f>
        <v/>
      </c>
    </row>
    <row r="528" spans="1:64" x14ac:dyDescent="0.25">
      <c r="A528" s="33"/>
      <c r="B528" s="30"/>
      <c r="C528" s="30"/>
      <c r="D528" s="30"/>
      <c r="E528" s="30"/>
      <c r="F528" s="30"/>
      <c r="G528" s="30"/>
      <c r="H528" s="4"/>
      <c r="I528" s="30"/>
      <c r="J528" s="4"/>
      <c r="K528" s="4"/>
      <c r="L528" s="4"/>
      <c r="M528" s="4"/>
      <c r="N528" s="4"/>
      <c r="O528" s="4"/>
      <c r="P528" s="4"/>
      <c r="Q528" s="4"/>
      <c r="R528" s="4"/>
      <c r="S528" s="4"/>
      <c r="T528" s="4"/>
      <c r="U528" s="4"/>
      <c r="V528" s="4"/>
      <c r="W528" s="4"/>
      <c r="X528" s="4"/>
      <c r="Y528" s="4"/>
      <c r="Z528" s="4"/>
      <c r="AA528" s="4"/>
      <c r="AB528" s="4"/>
      <c r="AC528" s="4"/>
      <c r="AD528" s="4"/>
      <c r="AE528" s="4"/>
      <c r="AF528" s="4"/>
      <c r="AG528" s="30"/>
      <c r="AH528" s="30"/>
      <c r="AI528" s="30"/>
      <c r="AJ528" s="30"/>
      <c r="AK528" s="30"/>
      <c r="AL528" s="30"/>
      <c r="AM528" s="30"/>
      <c r="AN528" s="30"/>
      <c r="AO528" s="30"/>
      <c r="AP528" s="30"/>
      <c r="AQ528" s="30"/>
      <c r="AR528" s="30"/>
      <c r="AS528" s="30"/>
      <c r="AT528" s="30"/>
      <c r="AU528" s="30"/>
      <c r="AV528" s="30"/>
      <c r="AW528" s="30"/>
      <c r="AX528" s="30"/>
      <c r="AY528" s="30"/>
      <c r="AZ528" s="3"/>
      <c r="BA528" s="30"/>
      <c r="BB528" s="30"/>
      <c r="BC528" s="30"/>
      <c r="BD528" s="30"/>
      <c r="BE528" s="30"/>
      <c r="BF528" s="30" t="str">
        <f>IFERROR(VLOOKUP(Data_Power_app[[#This Row],[PRO ODER]],'Result'!H:J,3,0),"")</f>
        <v/>
      </c>
      <c r="BG528" s="11" t="str">
        <f>IFERROR(VLOOKUP(Data_Power_app[[#This Row],[PRO ODER]]&amp;"LAM",'Real Time'!A:E,4,0),"")</f>
        <v/>
      </c>
      <c r="BH5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8" s="30" t="str">
        <f>IFERROR(VLOOKUP(Data_Power_app[[#This Row],[PRO ODER]],'Xuất-Delay-SLT'!B:C,2,0),"")</f>
        <v/>
      </c>
      <c r="BJ528" s="30" t="str">
        <f>IFERROR(VLOOKUP(Data_Power_app[[#This Row],[PRO ODER]],'Plan Lean DC'!A:C,3,0),"")</f>
        <v/>
      </c>
      <c r="BK528" s="30" t="str">
        <f>IFERROR(VLOOKUP(Data_Power_app[[#This Row],[PRO ODER]]&amp;"LEAN_IN",'Real Time'!A:D,4,0),"")</f>
        <v/>
      </c>
      <c r="BL528" s="30" t="str" cm="1">
        <f t="array" ref="BL528">IFERROR(_xlfn.IFS(Data_Power_app[[#This Row],[LEANLINE PLAN]]="","",Data_Power_app[[#This Row],[LEANLINE (REALTIME)]]="","",SEARCH(RIGHT(Data_Power_app[[#This Row],[LEANLINE (REALTIME)]],1),Data_Power_app[[#This Row],[LEANLINE PLAN]],1)&gt;0,"True"),"False")</f>
        <v/>
      </c>
    </row>
    <row r="529" spans="1:64" x14ac:dyDescent="0.25">
      <c r="A529" s="33"/>
      <c r="B529" s="30"/>
      <c r="C529" s="30"/>
      <c r="D529" s="30"/>
      <c r="E529" s="30"/>
      <c r="F529" s="30"/>
      <c r="G529" s="30"/>
      <c r="H529" s="4"/>
      <c r="I529" s="30"/>
      <c r="J529" s="4"/>
      <c r="K529" s="4"/>
      <c r="L529" s="4"/>
      <c r="M529" s="4"/>
      <c r="N529" s="4"/>
      <c r="O529" s="4"/>
      <c r="P529" s="4"/>
      <c r="Q529" s="4"/>
      <c r="R529" s="4"/>
      <c r="S529" s="4"/>
      <c r="T529" s="4"/>
      <c r="U529" s="4"/>
      <c r="V529" s="4"/>
      <c r="W529" s="4"/>
      <c r="X529" s="4"/>
      <c r="Y529" s="4"/>
      <c r="Z529" s="4"/>
      <c r="AA529" s="4"/>
      <c r="AB529" s="4"/>
      <c r="AC529" s="4"/>
      <c r="AD529" s="4"/>
      <c r="AE529" s="4"/>
      <c r="AF529" s="4"/>
      <c r="AG529" s="30"/>
      <c r="AH529" s="30"/>
      <c r="AI529" s="30"/>
      <c r="AJ529" s="30"/>
      <c r="AK529" s="30"/>
      <c r="AL529" s="30"/>
      <c r="AM529" s="30"/>
      <c r="AN529" s="30"/>
      <c r="AO529" s="30"/>
      <c r="AP529" s="30"/>
      <c r="AQ529" s="30"/>
      <c r="AR529" s="30"/>
      <c r="AS529" s="30"/>
      <c r="AT529" s="30"/>
      <c r="AU529" s="30"/>
      <c r="AV529" s="30"/>
      <c r="AW529" s="30"/>
      <c r="AX529" s="30"/>
      <c r="AY529" s="30"/>
      <c r="AZ529" s="3"/>
      <c r="BA529" s="30"/>
      <c r="BB529" s="30"/>
      <c r="BC529" s="30"/>
      <c r="BD529" s="30"/>
      <c r="BE529" s="30"/>
      <c r="BF529" s="30" t="str">
        <f>IFERROR(VLOOKUP(Data_Power_app[[#This Row],[PRO ODER]],'Result'!H:J,3,0),"")</f>
        <v/>
      </c>
      <c r="BG529" s="11" t="str">
        <f>IFERROR(VLOOKUP(Data_Power_app[[#This Row],[PRO ODER]]&amp;"LAM",'Real Time'!A:E,4,0),"")</f>
        <v/>
      </c>
      <c r="BH5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9" s="30" t="str">
        <f>IFERROR(VLOOKUP(Data_Power_app[[#This Row],[PRO ODER]],'Xuất-Delay-SLT'!B:C,2,0),"")</f>
        <v/>
      </c>
      <c r="BJ529" s="30" t="str">
        <f>IFERROR(VLOOKUP(Data_Power_app[[#This Row],[PRO ODER]],'Plan Lean DC'!A:C,3,0),"")</f>
        <v/>
      </c>
      <c r="BK529" s="30" t="str">
        <f>IFERROR(VLOOKUP(Data_Power_app[[#This Row],[PRO ODER]]&amp;"LEAN_IN",'Real Time'!A:D,4,0),"")</f>
        <v/>
      </c>
      <c r="BL529" s="30" t="str" cm="1">
        <f t="array" ref="BL529">IFERROR(_xlfn.IFS(Data_Power_app[[#This Row],[LEANLINE PLAN]]="","",Data_Power_app[[#This Row],[LEANLINE (REALTIME)]]="","",SEARCH(RIGHT(Data_Power_app[[#This Row],[LEANLINE (REALTIME)]],1),Data_Power_app[[#This Row],[LEANLINE PLAN]],1)&gt;0,"True"),"False")</f>
        <v/>
      </c>
    </row>
    <row r="530" spans="1:64" x14ac:dyDescent="0.25">
      <c r="A530" s="33"/>
      <c r="B530" s="30"/>
      <c r="C530" s="30"/>
      <c r="D530" s="30"/>
      <c r="E530" s="30"/>
      <c r="F530" s="30"/>
      <c r="G530" s="30"/>
      <c r="H530" s="4"/>
      <c r="I530" s="30"/>
      <c r="J530" s="4"/>
      <c r="K530" s="4"/>
      <c r="L530" s="4"/>
      <c r="M530" s="4"/>
      <c r="N530" s="4"/>
      <c r="O530" s="4"/>
      <c r="P530" s="4"/>
      <c r="Q530" s="4"/>
      <c r="R530" s="4"/>
      <c r="S530" s="4"/>
      <c r="T530" s="4"/>
      <c r="U530" s="4"/>
      <c r="V530" s="4"/>
      <c r="W530" s="4"/>
      <c r="X530" s="4"/>
      <c r="Y530" s="4"/>
      <c r="Z530" s="4"/>
      <c r="AA530" s="4"/>
      <c r="AB530" s="4"/>
      <c r="AC530" s="4"/>
      <c r="AD530" s="4"/>
      <c r="AE530" s="4"/>
      <c r="AF530" s="4"/>
      <c r="AG530" s="30"/>
      <c r="AH530" s="30"/>
      <c r="AI530" s="30"/>
      <c r="AJ530" s="30"/>
      <c r="AK530" s="30"/>
      <c r="AL530" s="30"/>
      <c r="AM530" s="30"/>
      <c r="AN530" s="30"/>
      <c r="AO530" s="30"/>
      <c r="AP530" s="30"/>
      <c r="AQ530" s="30"/>
      <c r="AR530" s="30"/>
      <c r="AS530" s="30"/>
      <c r="AT530" s="30"/>
      <c r="AU530" s="30"/>
      <c r="AV530" s="30"/>
      <c r="AW530" s="30"/>
      <c r="AX530" s="30"/>
      <c r="AY530" s="30"/>
      <c r="AZ530" s="3"/>
      <c r="BA530" s="30"/>
      <c r="BB530" s="30"/>
      <c r="BC530" s="30"/>
      <c r="BD530" s="30"/>
      <c r="BE530" s="30"/>
      <c r="BF530" s="30" t="str">
        <f>IFERROR(VLOOKUP(Data_Power_app[[#This Row],[PRO ODER]],'Result'!H:J,3,0),"")</f>
        <v/>
      </c>
      <c r="BG530" s="11" t="str">
        <f>IFERROR(VLOOKUP(Data_Power_app[[#This Row],[PRO ODER]]&amp;"LAM",'Real Time'!A:E,4,0),"")</f>
        <v/>
      </c>
      <c r="BH5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0" s="30" t="str">
        <f>IFERROR(VLOOKUP(Data_Power_app[[#This Row],[PRO ODER]],'Xuất-Delay-SLT'!B:C,2,0),"")</f>
        <v/>
      </c>
      <c r="BJ530" s="30" t="str">
        <f>IFERROR(VLOOKUP(Data_Power_app[[#This Row],[PRO ODER]],'Plan Lean DC'!A:C,3,0),"")</f>
        <v/>
      </c>
      <c r="BK530" s="30" t="str">
        <f>IFERROR(VLOOKUP(Data_Power_app[[#This Row],[PRO ODER]]&amp;"LEAN_IN",'Real Time'!A:D,4,0),"")</f>
        <v/>
      </c>
      <c r="BL530" s="30" t="str" cm="1">
        <f t="array" ref="BL530">IFERROR(_xlfn.IFS(Data_Power_app[[#This Row],[LEANLINE PLAN]]="","",Data_Power_app[[#This Row],[LEANLINE (REALTIME)]]="","",SEARCH(RIGHT(Data_Power_app[[#This Row],[LEANLINE (REALTIME)]],1),Data_Power_app[[#This Row],[LEANLINE PLAN]],1)&gt;0,"True"),"False")</f>
        <v/>
      </c>
    </row>
    <row r="531" spans="1:64" x14ac:dyDescent="0.25">
      <c r="A531" s="33"/>
      <c r="B531" s="30"/>
      <c r="C531" s="30"/>
      <c r="D531" s="30"/>
      <c r="E531" s="30"/>
      <c r="F531" s="30"/>
      <c r="G531" s="30"/>
      <c r="H531" s="4"/>
      <c r="I531" s="30"/>
      <c r="J531" s="4"/>
      <c r="K531" s="4"/>
      <c r="L531" s="4"/>
      <c r="M531" s="4"/>
      <c r="N531" s="4"/>
      <c r="O531" s="4"/>
      <c r="P531" s="4"/>
      <c r="Q531" s="4"/>
      <c r="R531" s="4"/>
      <c r="S531" s="4"/>
      <c r="T531" s="4"/>
      <c r="U531" s="4"/>
      <c r="V531" s="4"/>
      <c r="W531" s="4"/>
      <c r="X531" s="4"/>
      <c r="Y531" s="4"/>
      <c r="Z531" s="4"/>
      <c r="AA531" s="4"/>
      <c r="AB531" s="4"/>
      <c r="AC531" s="4"/>
      <c r="AD531" s="4"/>
      <c r="AE531" s="4"/>
      <c r="AF531" s="4"/>
      <c r="AG531" s="30"/>
      <c r="AH531" s="30"/>
      <c r="AI531" s="30"/>
      <c r="AJ531" s="30"/>
      <c r="AK531" s="30"/>
      <c r="AL531" s="30"/>
      <c r="AM531" s="30"/>
      <c r="AN531" s="30"/>
      <c r="AO531" s="30"/>
      <c r="AP531" s="30"/>
      <c r="AQ531" s="30"/>
      <c r="AR531" s="30"/>
      <c r="AS531" s="30"/>
      <c r="AT531" s="30"/>
      <c r="AU531" s="30"/>
      <c r="AV531" s="30"/>
      <c r="AW531" s="30"/>
      <c r="AX531" s="30"/>
      <c r="AY531" s="30"/>
      <c r="AZ531" s="3"/>
      <c r="BA531" s="30"/>
      <c r="BB531" s="30"/>
      <c r="BC531" s="30"/>
      <c r="BD531" s="30"/>
      <c r="BE531" s="30"/>
      <c r="BF531" s="30" t="str">
        <f>IFERROR(VLOOKUP(Data_Power_app[[#This Row],[PRO ODER]],'Result'!H:J,3,0),"")</f>
        <v/>
      </c>
      <c r="BG531" s="11" t="str">
        <f>IFERROR(VLOOKUP(Data_Power_app[[#This Row],[PRO ODER]]&amp;"LAM",'Real Time'!A:E,4,0),"")</f>
        <v/>
      </c>
      <c r="BH5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1" s="30" t="str">
        <f>IFERROR(VLOOKUP(Data_Power_app[[#This Row],[PRO ODER]],'Xuất-Delay-SLT'!B:C,2,0),"")</f>
        <v/>
      </c>
      <c r="BJ531" s="30" t="str">
        <f>IFERROR(VLOOKUP(Data_Power_app[[#This Row],[PRO ODER]],'Plan Lean DC'!A:C,3,0),"")</f>
        <v/>
      </c>
      <c r="BK531" s="30" t="str">
        <f>IFERROR(VLOOKUP(Data_Power_app[[#This Row],[PRO ODER]]&amp;"LEAN_IN",'Real Time'!A:D,4,0),"")</f>
        <v/>
      </c>
      <c r="BL531" s="30" t="str" cm="1">
        <f t="array" ref="BL531">IFERROR(_xlfn.IFS(Data_Power_app[[#This Row],[LEANLINE PLAN]]="","",Data_Power_app[[#This Row],[LEANLINE (REALTIME)]]="","",SEARCH(RIGHT(Data_Power_app[[#This Row],[LEANLINE (REALTIME)]],1),Data_Power_app[[#This Row],[LEANLINE PLAN]],1)&gt;0,"True"),"False")</f>
        <v/>
      </c>
    </row>
    <row r="532" spans="1:64" x14ac:dyDescent="0.25">
      <c r="A532" s="33"/>
      <c r="B532" s="30"/>
      <c r="C532" s="30"/>
      <c r="D532" s="30"/>
      <c r="E532" s="30"/>
      <c r="F532" s="30"/>
      <c r="G532" s="30"/>
      <c r="H532" s="4"/>
      <c r="I532" s="30"/>
      <c r="J532" s="4"/>
      <c r="K532" s="4"/>
      <c r="L532" s="4"/>
      <c r="M532" s="4"/>
      <c r="N532" s="4"/>
      <c r="O532" s="4"/>
      <c r="P532" s="4"/>
      <c r="Q532" s="4"/>
      <c r="R532" s="4"/>
      <c r="S532" s="4"/>
      <c r="T532" s="4"/>
      <c r="U532" s="4"/>
      <c r="V532" s="4"/>
      <c r="W532" s="4"/>
      <c r="X532" s="4"/>
      <c r="Y532" s="4"/>
      <c r="Z532" s="4"/>
      <c r="AA532" s="4"/>
      <c r="AB532" s="4"/>
      <c r="AC532" s="4"/>
      <c r="AD532" s="4"/>
      <c r="AE532" s="4"/>
      <c r="AF532" s="4"/>
      <c r="AG532" s="30"/>
      <c r="AH532" s="30"/>
      <c r="AI532" s="30"/>
      <c r="AJ532" s="30"/>
      <c r="AK532" s="30"/>
      <c r="AL532" s="30"/>
      <c r="AM532" s="30"/>
      <c r="AN532" s="30"/>
      <c r="AO532" s="30"/>
      <c r="AP532" s="30"/>
      <c r="AQ532" s="30"/>
      <c r="AR532" s="30"/>
      <c r="AS532" s="30"/>
      <c r="AT532" s="30"/>
      <c r="AU532" s="30"/>
      <c r="AV532" s="30"/>
      <c r="AW532" s="30"/>
      <c r="AX532" s="30"/>
      <c r="AY532" s="30"/>
      <c r="AZ532" s="3"/>
      <c r="BA532" s="30"/>
      <c r="BB532" s="30"/>
      <c r="BC532" s="30"/>
      <c r="BD532" s="30"/>
      <c r="BE532" s="30"/>
      <c r="BF532" s="30" t="str">
        <f>IFERROR(VLOOKUP(Data_Power_app[[#This Row],[PRO ODER]],'Result'!H:J,3,0),"")</f>
        <v/>
      </c>
      <c r="BG532" s="11" t="str">
        <f>IFERROR(VLOOKUP(Data_Power_app[[#This Row],[PRO ODER]]&amp;"LAM",'Real Time'!A:E,4,0),"")</f>
        <v/>
      </c>
      <c r="BH5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2" s="30" t="str">
        <f>IFERROR(VLOOKUP(Data_Power_app[[#This Row],[PRO ODER]],'Xuất-Delay-SLT'!B:C,2,0),"")</f>
        <v/>
      </c>
      <c r="BJ532" s="30" t="str">
        <f>IFERROR(VLOOKUP(Data_Power_app[[#This Row],[PRO ODER]],'Plan Lean DC'!A:C,3,0),"")</f>
        <v/>
      </c>
      <c r="BK532" s="30" t="str">
        <f>IFERROR(VLOOKUP(Data_Power_app[[#This Row],[PRO ODER]]&amp;"LEAN_IN",'Real Time'!A:D,4,0),"")</f>
        <v/>
      </c>
      <c r="BL532" s="30" t="str" cm="1">
        <f t="array" ref="BL532">IFERROR(_xlfn.IFS(Data_Power_app[[#This Row],[LEANLINE PLAN]]="","",Data_Power_app[[#This Row],[LEANLINE (REALTIME)]]="","",SEARCH(RIGHT(Data_Power_app[[#This Row],[LEANLINE (REALTIME)]],1),Data_Power_app[[#This Row],[LEANLINE PLAN]],1)&gt;0,"True"),"False")</f>
        <v/>
      </c>
    </row>
    <row r="533" spans="1:64" x14ac:dyDescent="0.25">
      <c r="A533" s="33"/>
      <c r="B533" s="30"/>
      <c r="C533" s="30"/>
      <c r="D533" s="30"/>
      <c r="E533" s="30"/>
      <c r="F533" s="30"/>
      <c r="G533" s="30"/>
      <c r="H533" s="4"/>
      <c r="I533" s="30"/>
      <c r="J533" s="4"/>
      <c r="K533" s="4"/>
      <c r="L533" s="4"/>
      <c r="M533" s="4"/>
      <c r="N533" s="4"/>
      <c r="O533" s="4"/>
      <c r="P533" s="4"/>
      <c r="Q533" s="4"/>
      <c r="R533" s="4"/>
      <c r="S533" s="4"/>
      <c r="T533" s="4"/>
      <c r="U533" s="4"/>
      <c r="V533" s="4"/>
      <c r="W533" s="4"/>
      <c r="X533" s="4"/>
      <c r="Y533" s="4"/>
      <c r="Z533" s="4"/>
      <c r="AA533" s="4"/>
      <c r="AB533" s="4"/>
      <c r="AC533" s="4"/>
      <c r="AD533" s="4"/>
      <c r="AE533" s="4"/>
      <c r="AF533" s="4"/>
      <c r="AG533" s="30"/>
      <c r="AH533" s="30"/>
      <c r="AI533" s="30"/>
      <c r="AJ533" s="30"/>
      <c r="AK533" s="30"/>
      <c r="AL533" s="30"/>
      <c r="AM533" s="30"/>
      <c r="AN533" s="30"/>
      <c r="AO533" s="30"/>
      <c r="AP533" s="30"/>
      <c r="AQ533" s="30"/>
      <c r="AR533" s="30"/>
      <c r="AS533" s="30"/>
      <c r="AT533" s="30"/>
      <c r="AU533" s="30"/>
      <c r="AV533" s="30"/>
      <c r="AW533" s="30"/>
      <c r="AX533" s="30"/>
      <c r="AY533" s="30"/>
      <c r="AZ533" s="3"/>
      <c r="BA533" s="30"/>
      <c r="BB533" s="30"/>
      <c r="BC533" s="30"/>
      <c r="BD533" s="30"/>
      <c r="BE533" s="30"/>
      <c r="BF533" s="30" t="str">
        <f>IFERROR(VLOOKUP(Data_Power_app[[#This Row],[PRO ODER]],'Result'!H:J,3,0),"")</f>
        <v/>
      </c>
      <c r="BG533" s="11" t="str">
        <f>IFERROR(VLOOKUP(Data_Power_app[[#This Row],[PRO ODER]]&amp;"LAM",'Real Time'!A:E,4,0),"")</f>
        <v/>
      </c>
      <c r="BH5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3" s="30" t="str">
        <f>IFERROR(VLOOKUP(Data_Power_app[[#This Row],[PRO ODER]],'Xuất-Delay-SLT'!B:C,2,0),"")</f>
        <v/>
      </c>
      <c r="BJ533" s="30" t="str">
        <f>IFERROR(VLOOKUP(Data_Power_app[[#This Row],[PRO ODER]],'Plan Lean DC'!A:C,3,0),"")</f>
        <v/>
      </c>
      <c r="BK533" s="30" t="str">
        <f>IFERROR(VLOOKUP(Data_Power_app[[#This Row],[PRO ODER]]&amp;"LEAN_IN",'Real Time'!A:D,4,0),"")</f>
        <v/>
      </c>
      <c r="BL533" s="30" t="str" cm="1">
        <f t="array" ref="BL533">IFERROR(_xlfn.IFS(Data_Power_app[[#This Row],[LEANLINE PLAN]]="","",Data_Power_app[[#This Row],[LEANLINE (REALTIME)]]="","",SEARCH(RIGHT(Data_Power_app[[#This Row],[LEANLINE (REALTIME)]],1),Data_Power_app[[#This Row],[LEANLINE PLAN]],1)&gt;0,"True"),"False")</f>
        <v/>
      </c>
    </row>
    <row r="534" spans="1:64" x14ac:dyDescent="0.25">
      <c r="A534" s="33"/>
      <c r="B534" s="30"/>
      <c r="C534" s="30"/>
      <c r="D534" s="30"/>
      <c r="E534" s="30"/>
      <c r="F534" s="30"/>
      <c r="G534" s="30"/>
      <c r="H534" s="4"/>
      <c r="I534" s="30"/>
      <c r="J534" s="4"/>
      <c r="K534" s="4"/>
      <c r="L534" s="4"/>
      <c r="M534" s="4"/>
      <c r="N534" s="4"/>
      <c r="O534" s="4"/>
      <c r="P534" s="4"/>
      <c r="Q534" s="4"/>
      <c r="R534" s="4"/>
      <c r="S534" s="4"/>
      <c r="T534" s="4"/>
      <c r="U534" s="4"/>
      <c r="V534" s="4"/>
      <c r="W534" s="4"/>
      <c r="X534" s="4"/>
      <c r="Y534" s="4"/>
      <c r="Z534" s="4"/>
      <c r="AA534" s="4"/>
      <c r="AB534" s="4"/>
      <c r="AC534" s="4"/>
      <c r="AD534" s="4"/>
      <c r="AE534" s="4"/>
      <c r="AF534" s="4"/>
      <c r="AG534" s="30"/>
      <c r="AH534" s="30"/>
      <c r="AI534" s="30"/>
      <c r="AJ534" s="30"/>
      <c r="AK534" s="30"/>
      <c r="AL534" s="30"/>
      <c r="AM534" s="30"/>
      <c r="AN534" s="30"/>
      <c r="AO534" s="30"/>
      <c r="AP534" s="30"/>
      <c r="AQ534" s="30"/>
      <c r="AR534" s="30"/>
      <c r="AS534" s="30"/>
      <c r="AT534" s="30"/>
      <c r="AU534" s="30"/>
      <c r="AV534" s="30"/>
      <c r="AW534" s="30"/>
      <c r="AX534" s="30"/>
      <c r="AY534" s="30"/>
      <c r="AZ534" s="3"/>
      <c r="BA534" s="30"/>
      <c r="BB534" s="30"/>
      <c r="BC534" s="30"/>
      <c r="BD534" s="30"/>
      <c r="BE534" s="30"/>
      <c r="BF534" s="30" t="str">
        <f>IFERROR(VLOOKUP(Data_Power_app[[#This Row],[PRO ODER]],'Result'!H:J,3,0),"")</f>
        <v/>
      </c>
      <c r="BG534" s="11" t="str">
        <f>IFERROR(VLOOKUP(Data_Power_app[[#This Row],[PRO ODER]]&amp;"LAM",'Real Time'!A:E,4,0),"")</f>
        <v/>
      </c>
      <c r="BH5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4" s="30" t="str">
        <f>IFERROR(VLOOKUP(Data_Power_app[[#This Row],[PRO ODER]],'Xuất-Delay-SLT'!B:C,2,0),"")</f>
        <v/>
      </c>
      <c r="BJ534" s="30" t="str">
        <f>IFERROR(VLOOKUP(Data_Power_app[[#This Row],[PRO ODER]],'Plan Lean DC'!A:C,3,0),"")</f>
        <v/>
      </c>
      <c r="BK534" s="30" t="str">
        <f>IFERROR(VLOOKUP(Data_Power_app[[#This Row],[PRO ODER]]&amp;"LEAN_IN",'Real Time'!A:D,4,0),"")</f>
        <v/>
      </c>
      <c r="BL534" s="30" t="str" cm="1">
        <f t="array" ref="BL534">IFERROR(_xlfn.IFS(Data_Power_app[[#This Row],[LEANLINE PLAN]]="","",Data_Power_app[[#This Row],[LEANLINE (REALTIME)]]="","",SEARCH(RIGHT(Data_Power_app[[#This Row],[LEANLINE (REALTIME)]],1),Data_Power_app[[#This Row],[LEANLINE PLAN]],1)&gt;0,"True"),"False")</f>
        <v/>
      </c>
    </row>
    <row r="535" spans="1:64" x14ac:dyDescent="0.25">
      <c r="A535" s="33"/>
      <c r="B535" s="30"/>
      <c r="C535" s="30"/>
      <c r="D535" s="30"/>
      <c r="E535" s="30"/>
      <c r="F535" s="30"/>
      <c r="G535" s="30"/>
      <c r="H535" s="4"/>
      <c r="I535" s="30"/>
      <c r="J535" s="4"/>
      <c r="K535" s="4"/>
      <c r="L535" s="4"/>
      <c r="M535" s="4"/>
      <c r="N535" s="4"/>
      <c r="O535" s="4"/>
      <c r="P535" s="4"/>
      <c r="Q535" s="4"/>
      <c r="R535" s="4"/>
      <c r="S535" s="4"/>
      <c r="T535" s="4"/>
      <c r="U535" s="4"/>
      <c r="V535" s="4"/>
      <c r="W535" s="4"/>
      <c r="X535" s="4"/>
      <c r="Y535" s="4"/>
      <c r="Z535" s="4"/>
      <c r="AA535" s="4"/>
      <c r="AB535" s="4"/>
      <c r="AC535" s="4"/>
      <c r="AD535" s="4"/>
      <c r="AE535" s="4"/>
      <c r="AF535" s="4"/>
      <c r="AG535" s="30"/>
      <c r="AH535" s="30"/>
      <c r="AI535" s="30"/>
      <c r="AJ535" s="30"/>
      <c r="AK535" s="30"/>
      <c r="AL535" s="30"/>
      <c r="AM535" s="30"/>
      <c r="AN535" s="30"/>
      <c r="AO535" s="30"/>
      <c r="AP535" s="30"/>
      <c r="AQ535" s="30"/>
      <c r="AR535" s="30"/>
      <c r="AS535" s="30"/>
      <c r="AT535" s="30"/>
      <c r="AU535" s="30"/>
      <c r="AV535" s="30"/>
      <c r="AW535" s="30"/>
      <c r="AX535" s="30"/>
      <c r="AY535" s="30"/>
      <c r="AZ535" s="3"/>
      <c r="BA535" s="30"/>
      <c r="BB535" s="30"/>
      <c r="BC535" s="30"/>
      <c r="BD535" s="30"/>
      <c r="BE535" s="30"/>
      <c r="BF535" s="30" t="str">
        <f>IFERROR(VLOOKUP(Data_Power_app[[#This Row],[PRO ODER]],'Result'!H:J,3,0),"")</f>
        <v/>
      </c>
      <c r="BG535" s="11" t="str">
        <f>IFERROR(VLOOKUP(Data_Power_app[[#This Row],[PRO ODER]]&amp;"LAM",'Real Time'!A:E,4,0),"")</f>
        <v/>
      </c>
      <c r="BH5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5" s="30" t="str">
        <f>IFERROR(VLOOKUP(Data_Power_app[[#This Row],[PRO ODER]],'Xuất-Delay-SLT'!B:C,2,0),"")</f>
        <v/>
      </c>
      <c r="BJ535" s="30" t="str">
        <f>IFERROR(VLOOKUP(Data_Power_app[[#This Row],[PRO ODER]],'Plan Lean DC'!A:C,3,0),"")</f>
        <v/>
      </c>
      <c r="BK535" s="30" t="str">
        <f>IFERROR(VLOOKUP(Data_Power_app[[#This Row],[PRO ODER]]&amp;"LEAN_IN",'Real Time'!A:D,4,0),"")</f>
        <v/>
      </c>
      <c r="BL535" s="30" t="str" cm="1">
        <f t="array" ref="BL535">IFERROR(_xlfn.IFS(Data_Power_app[[#This Row],[LEANLINE PLAN]]="","",Data_Power_app[[#This Row],[LEANLINE (REALTIME)]]="","",SEARCH(RIGHT(Data_Power_app[[#This Row],[LEANLINE (REALTIME)]],1),Data_Power_app[[#This Row],[LEANLINE PLAN]],1)&gt;0,"True"),"False")</f>
        <v/>
      </c>
    </row>
    <row r="536" spans="1:64" x14ac:dyDescent="0.25">
      <c r="A536" s="33"/>
      <c r="B536" s="30"/>
      <c r="C536" s="30"/>
      <c r="D536" s="30"/>
      <c r="E536" s="30"/>
      <c r="F536" s="30"/>
      <c r="G536" s="30"/>
      <c r="H536" s="4"/>
      <c r="I536" s="30"/>
      <c r="J536" s="4"/>
      <c r="K536" s="4"/>
      <c r="L536" s="4"/>
      <c r="M536" s="4"/>
      <c r="N536" s="4"/>
      <c r="O536" s="4"/>
      <c r="P536" s="4"/>
      <c r="Q536" s="4"/>
      <c r="R536" s="4"/>
      <c r="S536" s="4"/>
      <c r="T536" s="4"/>
      <c r="U536" s="4"/>
      <c r="V536" s="4"/>
      <c r="W536" s="4"/>
      <c r="X536" s="4"/>
      <c r="Y536" s="4"/>
      <c r="Z536" s="4"/>
      <c r="AA536" s="4"/>
      <c r="AB536" s="4"/>
      <c r="AC536" s="4"/>
      <c r="AD536" s="4"/>
      <c r="AE536" s="4"/>
      <c r="AF536" s="4"/>
      <c r="AG536" s="30"/>
      <c r="AH536" s="30"/>
      <c r="AI536" s="30"/>
      <c r="AJ536" s="30"/>
      <c r="AK536" s="30"/>
      <c r="AL536" s="30"/>
      <c r="AM536" s="30"/>
      <c r="AN536" s="30"/>
      <c r="AO536" s="30"/>
      <c r="AP536" s="30"/>
      <c r="AQ536" s="30"/>
      <c r="AR536" s="30"/>
      <c r="AS536" s="30"/>
      <c r="AT536" s="30"/>
      <c r="AU536" s="30"/>
      <c r="AV536" s="30"/>
      <c r="AW536" s="30"/>
      <c r="AX536" s="30"/>
      <c r="AY536" s="30"/>
      <c r="AZ536" s="3"/>
      <c r="BA536" s="30"/>
      <c r="BB536" s="30"/>
      <c r="BC536" s="30"/>
      <c r="BD536" s="30"/>
      <c r="BE536" s="30"/>
      <c r="BF536" s="30" t="str">
        <f>IFERROR(VLOOKUP(Data_Power_app[[#This Row],[PRO ODER]],'Result'!H:J,3,0),"")</f>
        <v/>
      </c>
      <c r="BG536" s="11" t="str">
        <f>IFERROR(VLOOKUP(Data_Power_app[[#This Row],[PRO ODER]]&amp;"LAM",'Real Time'!A:E,4,0),"")</f>
        <v/>
      </c>
      <c r="BH5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6" s="30" t="str">
        <f>IFERROR(VLOOKUP(Data_Power_app[[#This Row],[PRO ODER]],'Xuất-Delay-SLT'!B:C,2,0),"")</f>
        <v/>
      </c>
      <c r="BJ536" s="30" t="str">
        <f>IFERROR(VLOOKUP(Data_Power_app[[#This Row],[PRO ODER]],'Plan Lean DC'!A:C,3,0),"")</f>
        <v/>
      </c>
      <c r="BK536" s="30" t="str">
        <f>IFERROR(VLOOKUP(Data_Power_app[[#This Row],[PRO ODER]]&amp;"LEAN_IN",'Real Time'!A:D,4,0),"")</f>
        <v/>
      </c>
      <c r="BL536" s="30" t="str" cm="1">
        <f t="array" ref="BL536">IFERROR(_xlfn.IFS(Data_Power_app[[#This Row],[LEANLINE PLAN]]="","",Data_Power_app[[#This Row],[LEANLINE (REALTIME)]]="","",SEARCH(RIGHT(Data_Power_app[[#This Row],[LEANLINE (REALTIME)]],1),Data_Power_app[[#This Row],[LEANLINE PLAN]],1)&gt;0,"True"),"False")</f>
        <v/>
      </c>
    </row>
    <row r="537" spans="1:64" x14ac:dyDescent="0.25">
      <c r="A537" s="33"/>
      <c r="B537" s="30"/>
      <c r="C537" s="30"/>
      <c r="D537" s="30"/>
      <c r="E537" s="30"/>
      <c r="F537" s="30"/>
      <c r="G537" s="30"/>
      <c r="H537" s="4"/>
      <c r="I537" s="30"/>
      <c r="J537" s="4"/>
      <c r="K537" s="4"/>
      <c r="L537" s="4"/>
      <c r="M537" s="4"/>
      <c r="N537" s="4"/>
      <c r="O537" s="4"/>
      <c r="P537" s="4"/>
      <c r="Q537" s="4"/>
      <c r="R537" s="4"/>
      <c r="S537" s="4"/>
      <c r="T537" s="4"/>
      <c r="U537" s="4"/>
      <c r="V537" s="4"/>
      <c r="W537" s="4"/>
      <c r="X537" s="4"/>
      <c r="Y537" s="4"/>
      <c r="Z537" s="4"/>
      <c r="AA537" s="4"/>
      <c r="AB537" s="4"/>
      <c r="AC537" s="4"/>
      <c r="AD537" s="4"/>
      <c r="AE537" s="4"/>
      <c r="AF537" s="4"/>
      <c r="AG537" s="30"/>
      <c r="AH537" s="30"/>
      <c r="AI537" s="30"/>
      <c r="AJ537" s="30"/>
      <c r="AK537" s="30"/>
      <c r="AL537" s="30"/>
      <c r="AM537" s="30"/>
      <c r="AN537" s="30"/>
      <c r="AO537" s="30"/>
      <c r="AP537" s="30"/>
      <c r="AQ537" s="30"/>
      <c r="AR537" s="30"/>
      <c r="AS537" s="30"/>
      <c r="AT537" s="30"/>
      <c r="AU537" s="30"/>
      <c r="AV537" s="30"/>
      <c r="AW537" s="30"/>
      <c r="AX537" s="30"/>
      <c r="AY537" s="30"/>
      <c r="AZ537" s="3"/>
      <c r="BA537" s="30"/>
      <c r="BB537" s="30"/>
      <c r="BC537" s="30"/>
      <c r="BD537" s="30"/>
      <c r="BE537" s="30"/>
      <c r="BF537" s="30" t="str">
        <f>IFERROR(VLOOKUP(Data_Power_app[[#This Row],[PRO ODER]],'Result'!H:J,3,0),"")</f>
        <v/>
      </c>
      <c r="BG537" s="11" t="str">
        <f>IFERROR(VLOOKUP(Data_Power_app[[#This Row],[PRO ODER]]&amp;"LAM",'Real Time'!A:E,4,0),"")</f>
        <v/>
      </c>
      <c r="BH5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7" s="30" t="str">
        <f>IFERROR(VLOOKUP(Data_Power_app[[#This Row],[PRO ODER]],'Xuất-Delay-SLT'!B:C,2,0),"")</f>
        <v/>
      </c>
      <c r="BJ537" s="30" t="str">
        <f>IFERROR(VLOOKUP(Data_Power_app[[#This Row],[PRO ODER]],'Plan Lean DC'!A:C,3,0),"")</f>
        <v/>
      </c>
      <c r="BK537" s="30" t="str">
        <f>IFERROR(VLOOKUP(Data_Power_app[[#This Row],[PRO ODER]]&amp;"LEAN_IN",'Real Time'!A:D,4,0),"")</f>
        <v/>
      </c>
      <c r="BL537" s="30" t="str" cm="1">
        <f t="array" ref="BL537">IFERROR(_xlfn.IFS(Data_Power_app[[#This Row],[LEANLINE PLAN]]="","",Data_Power_app[[#This Row],[LEANLINE (REALTIME)]]="","",SEARCH(RIGHT(Data_Power_app[[#This Row],[LEANLINE (REALTIME)]],1),Data_Power_app[[#This Row],[LEANLINE PLAN]],1)&gt;0,"True"),"False")</f>
        <v/>
      </c>
    </row>
    <row r="538" spans="1:64" x14ac:dyDescent="0.25">
      <c r="A538" s="33"/>
      <c r="B538" s="30"/>
      <c r="C538" s="30"/>
      <c r="D538" s="30"/>
      <c r="E538" s="30"/>
      <c r="F538" s="30"/>
      <c r="G538" s="30"/>
      <c r="H538" s="4"/>
      <c r="I538" s="30"/>
      <c r="J538" s="4"/>
      <c r="K538" s="4"/>
      <c r="L538" s="4"/>
      <c r="M538" s="4"/>
      <c r="N538" s="4"/>
      <c r="O538" s="4"/>
      <c r="P538" s="4"/>
      <c r="Q538" s="4"/>
      <c r="R538" s="4"/>
      <c r="S538" s="4"/>
      <c r="T538" s="4"/>
      <c r="U538" s="4"/>
      <c r="V538" s="4"/>
      <c r="W538" s="4"/>
      <c r="X538" s="4"/>
      <c r="Y538" s="4"/>
      <c r="Z538" s="4"/>
      <c r="AA538" s="4"/>
      <c r="AB538" s="4"/>
      <c r="AC538" s="4"/>
      <c r="AD538" s="4"/>
      <c r="AE538" s="4"/>
      <c r="AF538" s="4"/>
      <c r="AG538" s="30"/>
      <c r="AH538" s="30"/>
      <c r="AI538" s="30"/>
      <c r="AJ538" s="30"/>
      <c r="AK538" s="30"/>
      <c r="AL538" s="30"/>
      <c r="AM538" s="30"/>
      <c r="AN538" s="30"/>
      <c r="AO538" s="30"/>
      <c r="AP538" s="30"/>
      <c r="AQ538" s="30"/>
      <c r="AR538" s="30"/>
      <c r="AS538" s="30"/>
      <c r="AT538" s="30"/>
      <c r="AU538" s="30"/>
      <c r="AV538" s="30"/>
      <c r="AW538" s="30"/>
      <c r="AX538" s="30"/>
      <c r="AY538" s="30"/>
      <c r="AZ538" s="3"/>
      <c r="BA538" s="30"/>
      <c r="BB538" s="30"/>
      <c r="BC538" s="30"/>
      <c r="BD538" s="30"/>
      <c r="BE538" s="30"/>
      <c r="BF538" s="30" t="str">
        <f>IFERROR(VLOOKUP(Data_Power_app[[#This Row],[PRO ODER]],'Result'!H:J,3,0),"")</f>
        <v/>
      </c>
      <c r="BG538" s="11" t="str">
        <f>IFERROR(VLOOKUP(Data_Power_app[[#This Row],[PRO ODER]]&amp;"LAM",'Real Time'!A:E,4,0),"")</f>
        <v/>
      </c>
      <c r="BH5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8" s="30" t="str">
        <f>IFERROR(VLOOKUP(Data_Power_app[[#This Row],[PRO ODER]],'Xuất-Delay-SLT'!B:C,2,0),"")</f>
        <v/>
      </c>
      <c r="BJ538" s="30" t="str">
        <f>IFERROR(VLOOKUP(Data_Power_app[[#This Row],[PRO ODER]],'Plan Lean DC'!A:C,3,0),"")</f>
        <v/>
      </c>
      <c r="BK538" s="30" t="str">
        <f>IFERROR(VLOOKUP(Data_Power_app[[#This Row],[PRO ODER]]&amp;"LEAN_IN",'Real Time'!A:D,4,0),"")</f>
        <v/>
      </c>
      <c r="BL538" s="30" t="str" cm="1">
        <f t="array" ref="BL538">IFERROR(_xlfn.IFS(Data_Power_app[[#This Row],[LEANLINE PLAN]]="","",Data_Power_app[[#This Row],[LEANLINE (REALTIME)]]="","",SEARCH(RIGHT(Data_Power_app[[#This Row],[LEANLINE (REALTIME)]],1),Data_Power_app[[#This Row],[LEANLINE PLAN]],1)&gt;0,"True"),"False")</f>
        <v/>
      </c>
    </row>
    <row r="539" spans="1:64" x14ac:dyDescent="0.25">
      <c r="A539" s="33"/>
      <c r="B539" s="30"/>
      <c r="C539" s="30"/>
      <c r="D539" s="30"/>
      <c r="E539" s="30"/>
      <c r="F539" s="30"/>
      <c r="G539" s="30"/>
      <c r="H539" s="4"/>
      <c r="I539" s="30"/>
      <c r="J539" s="4"/>
      <c r="K539" s="4"/>
      <c r="L539" s="4"/>
      <c r="M539" s="4"/>
      <c r="N539" s="4"/>
      <c r="O539" s="4"/>
      <c r="P539" s="4"/>
      <c r="Q539" s="4"/>
      <c r="R539" s="4"/>
      <c r="S539" s="4"/>
      <c r="T539" s="4"/>
      <c r="U539" s="4"/>
      <c r="V539" s="4"/>
      <c r="W539" s="4"/>
      <c r="X539" s="4"/>
      <c r="Y539" s="4"/>
      <c r="Z539" s="4"/>
      <c r="AA539" s="4"/>
      <c r="AB539" s="4"/>
      <c r="AC539" s="4"/>
      <c r="AD539" s="4"/>
      <c r="AE539" s="4"/>
      <c r="AF539" s="4"/>
      <c r="AG539" s="30"/>
      <c r="AH539" s="30"/>
      <c r="AI539" s="30"/>
      <c r="AJ539" s="30"/>
      <c r="AK539" s="30"/>
      <c r="AL539" s="30"/>
      <c r="AM539" s="30"/>
      <c r="AN539" s="30"/>
      <c r="AO539" s="30"/>
      <c r="AP539" s="30"/>
      <c r="AQ539" s="30"/>
      <c r="AR539" s="30"/>
      <c r="AS539" s="30"/>
      <c r="AT539" s="30"/>
      <c r="AU539" s="30"/>
      <c r="AV539" s="30"/>
      <c r="AW539" s="30"/>
      <c r="AX539" s="30"/>
      <c r="AY539" s="30"/>
      <c r="AZ539" s="3"/>
      <c r="BA539" s="30"/>
      <c r="BB539" s="30"/>
      <c r="BC539" s="30"/>
      <c r="BD539" s="30"/>
      <c r="BE539" s="30"/>
      <c r="BF539" s="30" t="str">
        <f>IFERROR(VLOOKUP(Data_Power_app[[#This Row],[PRO ODER]],'Result'!H:J,3,0),"")</f>
        <v/>
      </c>
      <c r="BG539" s="11" t="str">
        <f>IFERROR(VLOOKUP(Data_Power_app[[#This Row],[PRO ODER]]&amp;"LAM",'Real Time'!A:E,4,0),"")</f>
        <v/>
      </c>
      <c r="BH5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9" s="30" t="str">
        <f>IFERROR(VLOOKUP(Data_Power_app[[#This Row],[PRO ODER]],'Xuất-Delay-SLT'!B:C,2,0),"")</f>
        <v/>
      </c>
      <c r="BJ539" s="30" t="str">
        <f>IFERROR(VLOOKUP(Data_Power_app[[#This Row],[PRO ODER]],'Plan Lean DC'!A:C,3,0),"")</f>
        <v/>
      </c>
      <c r="BK539" s="30" t="str">
        <f>IFERROR(VLOOKUP(Data_Power_app[[#This Row],[PRO ODER]]&amp;"LEAN_IN",'Real Time'!A:D,4,0),"")</f>
        <v/>
      </c>
      <c r="BL539" s="30" t="str" cm="1">
        <f t="array" ref="BL539">IFERROR(_xlfn.IFS(Data_Power_app[[#This Row],[LEANLINE PLAN]]="","",Data_Power_app[[#This Row],[LEANLINE (REALTIME)]]="","",SEARCH(RIGHT(Data_Power_app[[#This Row],[LEANLINE (REALTIME)]],1),Data_Power_app[[#This Row],[LEANLINE PLAN]],1)&gt;0,"True"),"False")</f>
        <v/>
      </c>
    </row>
    <row r="540" spans="1:64" x14ac:dyDescent="0.25">
      <c r="A540" s="33"/>
      <c r="B540" s="30"/>
      <c r="C540" s="30"/>
      <c r="D540" s="30"/>
      <c r="E540" s="30"/>
      <c r="F540" s="30"/>
      <c r="G540" s="30"/>
      <c r="H540" s="4"/>
      <c r="I540" s="30"/>
      <c r="J540" s="4"/>
      <c r="K540" s="4"/>
      <c r="L540" s="4"/>
      <c r="M540" s="4"/>
      <c r="N540" s="4"/>
      <c r="O540" s="4"/>
      <c r="P540" s="4"/>
      <c r="Q540" s="4"/>
      <c r="R540" s="4"/>
      <c r="S540" s="4"/>
      <c r="T540" s="4"/>
      <c r="U540" s="4"/>
      <c r="V540" s="4"/>
      <c r="W540" s="4"/>
      <c r="X540" s="4"/>
      <c r="Y540" s="4"/>
      <c r="Z540" s="4"/>
      <c r="AA540" s="4"/>
      <c r="AB540" s="4"/>
      <c r="AC540" s="4"/>
      <c r="AD540" s="4"/>
      <c r="AE540" s="4"/>
      <c r="AF540" s="4"/>
      <c r="AG540" s="30"/>
      <c r="AH540" s="30"/>
      <c r="AI540" s="30"/>
      <c r="AJ540" s="30"/>
      <c r="AK540" s="30"/>
      <c r="AL540" s="30"/>
      <c r="AM540" s="30"/>
      <c r="AN540" s="30"/>
      <c r="AO540" s="30"/>
      <c r="AP540" s="30"/>
      <c r="AQ540" s="30"/>
      <c r="AR540" s="30"/>
      <c r="AS540" s="30"/>
      <c r="AT540" s="30"/>
      <c r="AU540" s="30"/>
      <c r="AV540" s="30"/>
      <c r="AW540" s="30"/>
      <c r="AX540" s="30"/>
      <c r="AY540" s="30"/>
      <c r="AZ540" s="3"/>
      <c r="BA540" s="30"/>
      <c r="BB540" s="30"/>
      <c r="BC540" s="30"/>
      <c r="BD540" s="30"/>
      <c r="BE540" s="30"/>
      <c r="BF540" s="30" t="str">
        <f>IFERROR(VLOOKUP(Data_Power_app[[#This Row],[PRO ODER]],'Result'!H:J,3,0),"")</f>
        <v/>
      </c>
      <c r="BG540" s="11" t="str">
        <f>IFERROR(VLOOKUP(Data_Power_app[[#This Row],[PRO ODER]]&amp;"LAM",'Real Time'!A:E,4,0),"")</f>
        <v/>
      </c>
      <c r="BH5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0" s="30" t="str">
        <f>IFERROR(VLOOKUP(Data_Power_app[[#This Row],[PRO ODER]],'Xuất-Delay-SLT'!B:C,2,0),"")</f>
        <v/>
      </c>
      <c r="BJ540" s="30" t="str">
        <f>IFERROR(VLOOKUP(Data_Power_app[[#This Row],[PRO ODER]],'Plan Lean DC'!A:C,3,0),"")</f>
        <v/>
      </c>
      <c r="BK540" s="30" t="str">
        <f>IFERROR(VLOOKUP(Data_Power_app[[#This Row],[PRO ODER]]&amp;"LEAN_IN",'Real Time'!A:D,4,0),"")</f>
        <v/>
      </c>
      <c r="BL540" s="30" t="str" cm="1">
        <f t="array" ref="BL540">IFERROR(_xlfn.IFS(Data_Power_app[[#This Row],[LEANLINE PLAN]]="","",Data_Power_app[[#This Row],[LEANLINE (REALTIME)]]="","",SEARCH(RIGHT(Data_Power_app[[#This Row],[LEANLINE (REALTIME)]],1),Data_Power_app[[#This Row],[LEANLINE PLAN]],1)&gt;0,"True"),"False")</f>
        <v/>
      </c>
    </row>
    <row r="541" spans="1:64" x14ac:dyDescent="0.25">
      <c r="A541" s="33"/>
      <c r="B541" s="30"/>
      <c r="C541" s="30"/>
      <c r="D541" s="30"/>
      <c r="E541" s="30"/>
      <c r="F541" s="30"/>
      <c r="G541" s="30"/>
      <c r="H541" s="4"/>
      <c r="I541" s="30"/>
      <c r="J541" s="4"/>
      <c r="K541" s="4"/>
      <c r="L541" s="4"/>
      <c r="M541" s="4"/>
      <c r="N541" s="4"/>
      <c r="O541" s="4"/>
      <c r="P541" s="4"/>
      <c r="Q541" s="4"/>
      <c r="R541" s="4"/>
      <c r="S541" s="4"/>
      <c r="T541" s="4"/>
      <c r="U541" s="4"/>
      <c r="V541" s="4"/>
      <c r="W541" s="4"/>
      <c r="X541" s="4"/>
      <c r="Y541" s="4"/>
      <c r="Z541" s="4"/>
      <c r="AA541" s="4"/>
      <c r="AB541" s="4"/>
      <c r="AC541" s="4"/>
      <c r="AD541" s="4"/>
      <c r="AE541" s="4"/>
      <c r="AF541" s="4"/>
      <c r="AG541" s="30"/>
      <c r="AH541" s="30"/>
      <c r="AI541" s="30"/>
      <c r="AJ541" s="30"/>
      <c r="AK541" s="30"/>
      <c r="AL541" s="30"/>
      <c r="AM541" s="30"/>
      <c r="AN541" s="30"/>
      <c r="AO541" s="30"/>
      <c r="AP541" s="30"/>
      <c r="AQ541" s="30"/>
      <c r="AR541" s="30"/>
      <c r="AS541" s="30"/>
      <c r="AT541" s="30"/>
      <c r="AU541" s="30"/>
      <c r="AV541" s="30"/>
      <c r="AW541" s="30"/>
      <c r="AX541" s="30"/>
      <c r="AY541" s="30"/>
      <c r="AZ541" s="3"/>
      <c r="BA541" s="30"/>
      <c r="BB541" s="30"/>
      <c r="BC541" s="30"/>
      <c r="BD541" s="30"/>
      <c r="BE541" s="30"/>
      <c r="BF541" s="30" t="str">
        <f>IFERROR(VLOOKUP(Data_Power_app[[#This Row],[PRO ODER]],'Result'!H:J,3,0),"")</f>
        <v/>
      </c>
      <c r="BG541" s="11" t="str">
        <f>IFERROR(VLOOKUP(Data_Power_app[[#This Row],[PRO ODER]]&amp;"LAM",'Real Time'!A:E,4,0),"")</f>
        <v/>
      </c>
      <c r="BH5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1" s="30" t="str">
        <f>IFERROR(VLOOKUP(Data_Power_app[[#This Row],[PRO ODER]],'Xuất-Delay-SLT'!B:C,2,0),"")</f>
        <v/>
      </c>
      <c r="BJ541" s="30" t="str">
        <f>IFERROR(VLOOKUP(Data_Power_app[[#This Row],[PRO ODER]],'Plan Lean DC'!A:C,3,0),"")</f>
        <v/>
      </c>
      <c r="BK541" s="30" t="str">
        <f>IFERROR(VLOOKUP(Data_Power_app[[#This Row],[PRO ODER]]&amp;"LEAN_IN",'Real Time'!A:D,4,0),"")</f>
        <v/>
      </c>
      <c r="BL541" s="30" t="str" cm="1">
        <f t="array" ref="BL541">IFERROR(_xlfn.IFS(Data_Power_app[[#This Row],[LEANLINE PLAN]]="","",Data_Power_app[[#This Row],[LEANLINE (REALTIME)]]="","",SEARCH(RIGHT(Data_Power_app[[#This Row],[LEANLINE (REALTIME)]],1),Data_Power_app[[#This Row],[LEANLINE PLAN]],1)&gt;0,"True"),"False")</f>
        <v/>
      </c>
    </row>
    <row r="542" spans="1:64" x14ac:dyDescent="0.25">
      <c r="A542" s="33"/>
      <c r="B542" s="30"/>
      <c r="C542" s="30"/>
      <c r="D542" s="30"/>
      <c r="E542" s="30"/>
      <c r="F542" s="30"/>
      <c r="G542" s="30"/>
      <c r="H542" s="4"/>
      <c r="I542" s="30"/>
      <c r="J542" s="4"/>
      <c r="K542" s="4"/>
      <c r="L542" s="4"/>
      <c r="M542" s="4"/>
      <c r="N542" s="4"/>
      <c r="O542" s="4"/>
      <c r="P542" s="4"/>
      <c r="Q542" s="4"/>
      <c r="R542" s="4"/>
      <c r="S542" s="4"/>
      <c r="T542" s="4"/>
      <c r="U542" s="4"/>
      <c r="V542" s="4"/>
      <c r="W542" s="4"/>
      <c r="X542" s="4"/>
      <c r="Y542" s="4"/>
      <c r="Z542" s="4"/>
      <c r="AA542" s="4"/>
      <c r="AB542" s="4"/>
      <c r="AC542" s="4"/>
      <c r="AD542" s="4"/>
      <c r="AE542" s="4"/>
      <c r="AF542" s="4"/>
      <c r="AG542" s="30"/>
      <c r="AH542" s="30"/>
      <c r="AI542" s="30"/>
      <c r="AJ542" s="30"/>
      <c r="AK542" s="30"/>
      <c r="AL542" s="30"/>
      <c r="AM542" s="30"/>
      <c r="AN542" s="30"/>
      <c r="AO542" s="30"/>
      <c r="AP542" s="30"/>
      <c r="AQ542" s="30"/>
      <c r="AR542" s="30"/>
      <c r="AS542" s="30"/>
      <c r="AT542" s="30"/>
      <c r="AU542" s="30"/>
      <c r="AV542" s="30"/>
      <c r="AW542" s="30"/>
      <c r="AX542" s="30"/>
      <c r="AY542" s="30"/>
      <c r="AZ542" s="3"/>
      <c r="BA542" s="30"/>
      <c r="BB542" s="30"/>
      <c r="BC542" s="30"/>
      <c r="BD542" s="30"/>
      <c r="BE542" s="30"/>
      <c r="BF542" s="30" t="str">
        <f>IFERROR(VLOOKUP(Data_Power_app[[#This Row],[PRO ODER]],'Result'!H:J,3,0),"")</f>
        <v/>
      </c>
      <c r="BG542" s="11" t="str">
        <f>IFERROR(VLOOKUP(Data_Power_app[[#This Row],[PRO ODER]]&amp;"LAM",'Real Time'!A:E,4,0),"")</f>
        <v/>
      </c>
      <c r="BH5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2" s="30" t="str">
        <f>IFERROR(VLOOKUP(Data_Power_app[[#This Row],[PRO ODER]],'Xuất-Delay-SLT'!B:C,2,0),"")</f>
        <v/>
      </c>
      <c r="BJ542" s="30" t="str">
        <f>IFERROR(VLOOKUP(Data_Power_app[[#This Row],[PRO ODER]],'Plan Lean DC'!A:C,3,0),"")</f>
        <v/>
      </c>
      <c r="BK542" s="30" t="str">
        <f>IFERROR(VLOOKUP(Data_Power_app[[#This Row],[PRO ODER]]&amp;"LEAN_IN",'Real Time'!A:D,4,0),"")</f>
        <v/>
      </c>
      <c r="BL542" s="30" t="str" cm="1">
        <f t="array" ref="BL542">IFERROR(_xlfn.IFS(Data_Power_app[[#This Row],[LEANLINE PLAN]]="","",Data_Power_app[[#This Row],[LEANLINE (REALTIME)]]="","",SEARCH(RIGHT(Data_Power_app[[#This Row],[LEANLINE (REALTIME)]],1),Data_Power_app[[#This Row],[LEANLINE PLAN]],1)&gt;0,"True"),"False")</f>
        <v/>
      </c>
    </row>
    <row r="543" spans="1:64" x14ac:dyDescent="0.25">
      <c r="A543" s="33"/>
      <c r="B543" s="30"/>
      <c r="C543" s="30"/>
      <c r="D543" s="30"/>
      <c r="E543" s="30"/>
      <c r="F543" s="30"/>
      <c r="G543" s="30"/>
      <c r="H543" s="4"/>
      <c r="I543" s="30"/>
      <c r="J543" s="4"/>
      <c r="K543" s="4"/>
      <c r="L543" s="4"/>
      <c r="M543" s="4"/>
      <c r="N543" s="4"/>
      <c r="O543" s="4"/>
      <c r="P543" s="4"/>
      <c r="Q543" s="4"/>
      <c r="R543" s="4"/>
      <c r="S543" s="4"/>
      <c r="T543" s="4"/>
      <c r="U543" s="4"/>
      <c r="V543" s="4"/>
      <c r="W543" s="4"/>
      <c r="X543" s="4"/>
      <c r="Y543" s="4"/>
      <c r="Z543" s="4"/>
      <c r="AA543" s="4"/>
      <c r="AB543" s="4"/>
      <c r="AC543" s="4"/>
      <c r="AD543" s="4"/>
      <c r="AE543" s="4"/>
      <c r="AF543" s="4"/>
      <c r="AG543" s="30"/>
      <c r="AH543" s="30"/>
      <c r="AI543" s="30"/>
      <c r="AJ543" s="30"/>
      <c r="AK543" s="30"/>
      <c r="AL543" s="30"/>
      <c r="AM543" s="30"/>
      <c r="AN543" s="30"/>
      <c r="AO543" s="30"/>
      <c r="AP543" s="30"/>
      <c r="AQ543" s="30"/>
      <c r="AR543" s="30"/>
      <c r="AS543" s="30"/>
      <c r="AT543" s="30"/>
      <c r="AU543" s="30"/>
      <c r="AV543" s="30"/>
      <c r="AW543" s="30"/>
      <c r="AX543" s="30"/>
      <c r="AY543" s="30"/>
      <c r="AZ543" s="3"/>
      <c r="BA543" s="30"/>
      <c r="BB543" s="30"/>
      <c r="BC543" s="30"/>
      <c r="BD543" s="30"/>
      <c r="BE543" s="30"/>
      <c r="BF543" s="30" t="str">
        <f>IFERROR(VLOOKUP(Data_Power_app[[#This Row],[PRO ODER]],'Result'!H:J,3,0),"")</f>
        <v/>
      </c>
      <c r="BG543" s="11" t="str">
        <f>IFERROR(VLOOKUP(Data_Power_app[[#This Row],[PRO ODER]]&amp;"LAM",'Real Time'!A:E,4,0),"")</f>
        <v/>
      </c>
      <c r="BH5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3" s="30" t="str">
        <f>IFERROR(VLOOKUP(Data_Power_app[[#This Row],[PRO ODER]],'Xuất-Delay-SLT'!B:C,2,0),"")</f>
        <v/>
      </c>
      <c r="BJ543" s="30" t="str">
        <f>IFERROR(VLOOKUP(Data_Power_app[[#This Row],[PRO ODER]],'Plan Lean DC'!A:C,3,0),"")</f>
        <v/>
      </c>
      <c r="BK543" s="30" t="str">
        <f>IFERROR(VLOOKUP(Data_Power_app[[#This Row],[PRO ODER]]&amp;"LEAN_IN",'Real Time'!A:D,4,0),"")</f>
        <v/>
      </c>
      <c r="BL543" s="30" t="str" cm="1">
        <f t="array" ref="BL543">IFERROR(_xlfn.IFS(Data_Power_app[[#This Row],[LEANLINE PLAN]]="","",Data_Power_app[[#This Row],[LEANLINE (REALTIME)]]="","",SEARCH(RIGHT(Data_Power_app[[#This Row],[LEANLINE (REALTIME)]],1),Data_Power_app[[#This Row],[LEANLINE PLAN]],1)&gt;0,"True"),"False")</f>
        <v/>
      </c>
    </row>
    <row r="544" spans="1:64" x14ac:dyDescent="0.25">
      <c r="A544" s="33"/>
      <c r="B544" s="30"/>
      <c r="C544" s="30"/>
      <c r="D544" s="30"/>
      <c r="E544" s="30"/>
      <c r="F544" s="30"/>
      <c r="G544" s="30"/>
      <c r="H544" s="4"/>
      <c r="I544" s="30"/>
      <c r="J544" s="4"/>
      <c r="K544" s="4"/>
      <c r="L544" s="4"/>
      <c r="M544" s="4"/>
      <c r="N544" s="4"/>
      <c r="O544" s="4"/>
      <c r="P544" s="4"/>
      <c r="Q544" s="4"/>
      <c r="R544" s="4"/>
      <c r="S544" s="4"/>
      <c r="T544" s="4"/>
      <c r="U544" s="4"/>
      <c r="V544" s="4"/>
      <c r="W544" s="4"/>
      <c r="X544" s="4"/>
      <c r="Y544" s="4"/>
      <c r="Z544" s="4"/>
      <c r="AA544" s="4"/>
      <c r="AB544" s="4"/>
      <c r="AC544" s="4"/>
      <c r="AD544" s="4"/>
      <c r="AE544" s="4"/>
      <c r="AF544" s="4"/>
      <c r="AG544" s="30"/>
      <c r="AH544" s="30"/>
      <c r="AI544" s="30"/>
      <c r="AJ544" s="30"/>
      <c r="AK544" s="30"/>
      <c r="AL544" s="30"/>
      <c r="AM544" s="30"/>
      <c r="AN544" s="30"/>
      <c r="AO544" s="30"/>
      <c r="AP544" s="30"/>
      <c r="AQ544" s="30"/>
      <c r="AR544" s="30"/>
      <c r="AS544" s="30"/>
      <c r="AT544" s="30"/>
      <c r="AU544" s="30"/>
      <c r="AV544" s="30"/>
      <c r="AW544" s="30"/>
      <c r="AX544" s="30"/>
      <c r="AY544" s="30"/>
      <c r="AZ544" s="3"/>
      <c r="BA544" s="30"/>
      <c r="BB544" s="30"/>
      <c r="BC544" s="30"/>
      <c r="BD544" s="30"/>
      <c r="BE544" s="30"/>
      <c r="BF544" s="30" t="str">
        <f>IFERROR(VLOOKUP(Data_Power_app[[#This Row],[PRO ODER]],'Result'!H:J,3,0),"")</f>
        <v/>
      </c>
      <c r="BG544" s="11" t="str">
        <f>IFERROR(VLOOKUP(Data_Power_app[[#This Row],[PRO ODER]]&amp;"LAM",'Real Time'!A:E,4,0),"")</f>
        <v/>
      </c>
      <c r="BH5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4" s="30" t="str">
        <f>IFERROR(VLOOKUP(Data_Power_app[[#This Row],[PRO ODER]],'Xuất-Delay-SLT'!B:C,2,0),"")</f>
        <v/>
      </c>
      <c r="BJ544" s="30" t="str">
        <f>IFERROR(VLOOKUP(Data_Power_app[[#This Row],[PRO ODER]],'Plan Lean DC'!A:C,3,0),"")</f>
        <v/>
      </c>
      <c r="BK544" s="30" t="str">
        <f>IFERROR(VLOOKUP(Data_Power_app[[#This Row],[PRO ODER]]&amp;"LEAN_IN",'Real Time'!A:D,4,0),"")</f>
        <v/>
      </c>
      <c r="BL544" s="30" t="str" cm="1">
        <f t="array" ref="BL544">IFERROR(_xlfn.IFS(Data_Power_app[[#This Row],[LEANLINE PLAN]]="","",Data_Power_app[[#This Row],[LEANLINE (REALTIME)]]="","",SEARCH(RIGHT(Data_Power_app[[#This Row],[LEANLINE (REALTIME)]],1),Data_Power_app[[#This Row],[LEANLINE PLAN]],1)&gt;0,"True"),"False")</f>
        <v/>
      </c>
    </row>
    <row r="545" spans="1:64" x14ac:dyDescent="0.25">
      <c r="A545" s="33"/>
      <c r="B545" s="30"/>
      <c r="C545" s="30"/>
      <c r="D545" s="30"/>
      <c r="E545" s="30"/>
      <c r="F545" s="30"/>
      <c r="G545" s="30"/>
      <c r="H545" s="4"/>
      <c r="I545" s="30"/>
      <c r="J545" s="4"/>
      <c r="K545" s="4"/>
      <c r="L545" s="4"/>
      <c r="M545" s="4"/>
      <c r="N545" s="4"/>
      <c r="O545" s="4"/>
      <c r="P545" s="4"/>
      <c r="Q545" s="4"/>
      <c r="R545" s="4"/>
      <c r="S545" s="4"/>
      <c r="T545" s="4"/>
      <c r="U545" s="4"/>
      <c r="V545" s="4"/>
      <c r="W545" s="4"/>
      <c r="X545" s="4"/>
      <c r="Y545" s="4"/>
      <c r="Z545" s="4"/>
      <c r="AA545" s="4"/>
      <c r="AB545" s="4"/>
      <c r="AC545" s="4"/>
      <c r="AD545" s="4"/>
      <c r="AE545" s="4"/>
      <c r="AF545" s="4"/>
      <c r="AG545" s="30"/>
      <c r="AH545" s="30"/>
      <c r="AI545" s="30"/>
      <c r="AJ545" s="30"/>
      <c r="AK545" s="30"/>
      <c r="AL545" s="30"/>
      <c r="AM545" s="30"/>
      <c r="AN545" s="30"/>
      <c r="AO545" s="30"/>
      <c r="AP545" s="30"/>
      <c r="AQ545" s="30"/>
      <c r="AR545" s="30"/>
      <c r="AS545" s="30"/>
      <c r="AT545" s="30"/>
      <c r="AU545" s="30"/>
      <c r="AV545" s="30"/>
      <c r="AW545" s="30"/>
      <c r="AX545" s="30"/>
      <c r="AY545" s="30"/>
      <c r="AZ545" s="3"/>
      <c r="BA545" s="30"/>
      <c r="BB545" s="30"/>
      <c r="BC545" s="30"/>
      <c r="BD545" s="30"/>
      <c r="BE545" s="30"/>
      <c r="BF545" s="30" t="str">
        <f>IFERROR(VLOOKUP(Data_Power_app[[#This Row],[PRO ODER]],'Result'!H:J,3,0),"")</f>
        <v/>
      </c>
      <c r="BG545" s="11" t="str">
        <f>IFERROR(VLOOKUP(Data_Power_app[[#This Row],[PRO ODER]]&amp;"LAM",'Real Time'!A:E,4,0),"")</f>
        <v/>
      </c>
      <c r="BH5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5" s="30" t="str">
        <f>IFERROR(VLOOKUP(Data_Power_app[[#This Row],[PRO ODER]],'Xuất-Delay-SLT'!B:C,2,0),"")</f>
        <v/>
      </c>
      <c r="BJ545" s="30" t="str">
        <f>IFERROR(VLOOKUP(Data_Power_app[[#This Row],[PRO ODER]],'Plan Lean DC'!A:C,3,0),"")</f>
        <v/>
      </c>
      <c r="BK545" s="30" t="str">
        <f>IFERROR(VLOOKUP(Data_Power_app[[#This Row],[PRO ODER]]&amp;"LEAN_IN",'Real Time'!A:D,4,0),"")</f>
        <v/>
      </c>
      <c r="BL545" s="30" t="str" cm="1">
        <f t="array" ref="BL545">IFERROR(_xlfn.IFS(Data_Power_app[[#This Row],[LEANLINE PLAN]]="","",Data_Power_app[[#This Row],[LEANLINE (REALTIME)]]="","",SEARCH(RIGHT(Data_Power_app[[#This Row],[LEANLINE (REALTIME)]],1),Data_Power_app[[#This Row],[LEANLINE PLAN]],1)&gt;0,"True"),"False")</f>
        <v/>
      </c>
    </row>
    <row r="546" spans="1:64" x14ac:dyDescent="0.25">
      <c r="A546" s="33"/>
      <c r="B546" s="30"/>
      <c r="C546" s="30"/>
      <c r="D546" s="30"/>
      <c r="E546" s="30"/>
      <c r="F546" s="30"/>
      <c r="G546" s="30"/>
      <c r="H546" s="4"/>
      <c r="I546" s="30"/>
      <c r="J546" s="4"/>
      <c r="K546" s="4"/>
      <c r="L546" s="4"/>
      <c r="M546" s="4"/>
      <c r="N546" s="4"/>
      <c r="O546" s="4"/>
      <c r="P546" s="4"/>
      <c r="Q546" s="4"/>
      <c r="R546" s="4"/>
      <c r="S546" s="4"/>
      <c r="T546" s="4"/>
      <c r="U546" s="4"/>
      <c r="V546" s="4"/>
      <c r="W546" s="4"/>
      <c r="X546" s="4"/>
      <c r="Y546" s="4"/>
      <c r="Z546" s="4"/>
      <c r="AA546" s="4"/>
      <c r="AB546" s="4"/>
      <c r="AC546" s="4"/>
      <c r="AD546" s="4"/>
      <c r="AE546" s="4"/>
      <c r="AF546" s="4"/>
      <c r="AG546" s="30"/>
      <c r="AH546" s="30"/>
      <c r="AI546" s="30"/>
      <c r="AJ546" s="30"/>
      <c r="AK546" s="30"/>
      <c r="AL546" s="30"/>
      <c r="AM546" s="30"/>
      <c r="AN546" s="30"/>
      <c r="AO546" s="30"/>
      <c r="AP546" s="30"/>
      <c r="AQ546" s="30"/>
      <c r="AR546" s="30"/>
      <c r="AS546" s="30"/>
      <c r="AT546" s="30"/>
      <c r="AU546" s="30"/>
      <c r="AV546" s="30"/>
      <c r="AW546" s="30"/>
      <c r="AX546" s="30"/>
      <c r="AY546" s="30"/>
      <c r="AZ546" s="3"/>
      <c r="BA546" s="30"/>
      <c r="BB546" s="30"/>
      <c r="BC546" s="30"/>
      <c r="BD546" s="30"/>
      <c r="BE546" s="30"/>
      <c r="BF546" s="30" t="str">
        <f>IFERROR(VLOOKUP(Data_Power_app[[#This Row],[PRO ODER]],'Result'!H:J,3,0),"")</f>
        <v/>
      </c>
      <c r="BG546" s="11" t="str">
        <f>IFERROR(VLOOKUP(Data_Power_app[[#This Row],[PRO ODER]]&amp;"LAM",'Real Time'!A:E,4,0),"")</f>
        <v/>
      </c>
      <c r="BH5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6" s="30" t="str">
        <f>IFERROR(VLOOKUP(Data_Power_app[[#This Row],[PRO ODER]],'Xuất-Delay-SLT'!B:C,2,0),"")</f>
        <v/>
      </c>
      <c r="BJ546" s="30" t="str">
        <f>IFERROR(VLOOKUP(Data_Power_app[[#This Row],[PRO ODER]],'Plan Lean DC'!A:C,3,0),"")</f>
        <v/>
      </c>
      <c r="BK546" s="30" t="str">
        <f>IFERROR(VLOOKUP(Data_Power_app[[#This Row],[PRO ODER]]&amp;"LEAN_IN",'Real Time'!A:D,4,0),"")</f>
        <v/>
      </c>
      <c r="BL546" s="30" t="str" cm="1">
        <f t="array" ref="BL546">IFERROR(_xlfn.IFS(Data_Power_app[[#This Row],[LEANLINE PLAN]]="","",Data_Power_app[[#This Row],[LEANLINE (REALTIME)]]="","",SEARCH(RIGHT(Data_Power_app[[#This Row],[LEANLINE (REALTIME)]],1),Data_Power_app[[#This Row],[LEANLINE PLAN]],1)&gt;0,"True"),"False")</f>
        <v/>
      </c>
    </row>
    <row r="547" spans="1:64" x14ac:dyDescent="0.25">
      <c r="A547" s="33"/>
      <c r="B547" s="30"/>
      <c r="C547" s="30"/>
      <c r="D547" s="30"/>
      <c r="E547" s="30"/>
      <c r="F547" s="30"/>
      <c r="G547" s="30"/>
      <c r="H547" s="4"/>
      <c r="I547" s="30"/>
      <c r="J547" s="4"/>
      <c r="K547" s="4"/>
      <c r="L547" s="4"/>
      <c r="M547" s="4"/>
      <c r="N547" s="4"/>
      <c r="O547" s="4"/>
      <c r="P547" s="4"/>
      <c r="Q547" s="4"/>
      <c r="R547" s="4"/>
      <c r="S547" s="4"/>
      <c r="T547" s="4"/>
      <c r="U547" s="4"/>
      <c r="V547" s="4"/>
      <c r="W547" s="4"/>
      <c r="X547" s="4"/>
      <c r="Y547" s="4"/>
      <c r="Z547" s="4"/>
      <c r="AA547" s="4"/>
      <c r="AB547" s="4"/>
      <c r="AC547" s="4"/>
      <c r="AD547" s="4"/>
      <c r="AE547" s="4"/>
      <c r="AF547" s="4"/>
      <c r="AG547" s="30"/>
      <c r="AH547" s="30"/>
      <c r="AI547" s="30"/>
      <c r="AJ547" s="30"/>
      <c r="AK547" s="30"/>
      <c r="AL547" s="30"/>
      <c r="AM547" s="30"/>
      <c r="AN547" s="30"/>
      <c r="AO547" s="30"/>
      <c r="AP547" s="30"/>
      <c r="AQ547" s="30"/>
      <c r="AR547" s="30"/>
      <c r="AS547" s="30"/>
      <c r="AT547" s="30"/>
      <c r="AU547" s="30"/>
      <c r="AV547" s="30"/>
      <c r="AW547" s="30"/>
      <c r="AX547" s="30"/>
      <c r="AY547" s="30"/>
      <c r="AZ547" s="3"/>
      <c r="BA547" s="30"/>
      <c r="BB547" s="30"/>
      <c r="BC547" s="30"/>
      <c r="BD547" s="30"/>
      <c r="BE547" s="30"/>
      <c r="BF547" s="30" t="str">
        <f>IFERROR(VLOOKUP(Data_Power_app[[#This Row],[PRO ODER]],'Result'!H:J,3,0),"")</f>
        <v/>
      </c>
      <c r="BG547" s="11" t="str">
        <f>IFERROR(VLOOKUP(Data_Power_app[[#This Row],[PRO ODER]]&amp;"LAM",'Real Time'!A:E,4,0),"")</f>
        <v/>
      </c>
      <c r="BH5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7" s="30" t="str">
        <f>IFERROR(VLOOKUP(Data_Power_app[[#This Row],[PRO ODER]],'Xuất-Delay-SLT'!B:C,2,0),"")</f>
        <v/>
      </c>
      <c r="BJ547" s="30" t="str">
        <f>IFERROR(VLOOKUP(Data_Power_app[[#This Row],[PRO ODER]],'Plan Lean DC'!A:C,3,0),"")</f>
        <v/>
      </c>
      <c r="BK547" s="30" t="str">
        <f>IFERROR(VLOOKUP(Data_Power_app[[#This Row],[PRO ODER]]&amp;"LEAN_IN",'Real Time'!A:D,4,0),"")</f>
        <v/>
      </c>
      <c r="BL547" s="30" t="str" cm="1">
        <f t="array" ref="BL547">IFERROR(_xlfn.IFS(Data_Power_app[[#This Row],[LEANLINE PLAN]]="","",Data_Power_app[[#This Row],[LEANLINE (REALTIME)]]="","",SEARCH(RIGHT(Data_Power_app[[#This Row],[LEANLINE (REALTIME)]],1),Data_Power_app[[#This Row],[LEANLINE PLAN]],1)&gt;0,"True"),"False")</f>
        <v/>
      </c>
    </row>
    <row r="548" spans="1:64" x14ac:dyDescent="0.25">
      <c r="A548" s="33"/>
      <c r="B548" s="30"/>
      <c r="C548" s="30"/>
      <c r="D548" s="30"/>
      <c r="E548" s="30"/>
      <c r="F548" s="30"/>
      <c r="G548" s="30"/>
      <c r="H548" s="4"/>
      <c r="I548" s="30"/>
      <c r="J548" s="4"/>
      <c r="K548" s="4"/>
      <c r="L548" s="4"/>
      <c r="M548" s="4"/>
      <c r="N548" s="4"/>
      <c r="O548" s="4"/>
      <c r="P548" s="4"/>
      <c r="Q548" s="4"/>
      <c r="R548" s="4"/>
      <c r="S548" s="4"/>
      <c r="T548" s="4"/>
      <c r="U548" s="4"/>
      <c r="V548" s="4"/>
      <c r="W548" s="4"/>
      <c r="X548" s="4"/>
      <c r="Y548" s="4"/>
      <c r="Z548" s="4"/>
      <c r="AA548" s="4"/>
      <c r="AB548" s="4"/>
      <c r="AC548" s="4"/>
      <c r="AD548" s="4"/>
      <c r="AE548" s="4"/>
      <c r="AF548" s="4"/>
      <c r="AG548" s="30"/>
      <c r="AH548" s="30"/>
      <c r="AI548" s="30"/>
      <c r="AJ548" s="30"/>
      <c r="AK548" s="30"/>
      <c r="AL548" s="30"/>
      <c r="AM548" s="30"/>
      <c r="AN548" s="30"/>
      <c r="AO548" s="30"/>
      <c r="AP548" s="30"/>
      <c r="AQ548" s="30"/>
      <c r="AR548" s="30"/>
      <c r="AS548" s="30"/>
      <c r="AT548" s="30"/>
      <c r="AU548" s="30"/>
      <c r="AV548" s="30"/>
      <c r="AW548" s="30"/>
      <c r="AX548" s="30"/>
      <c r="AY548" s="30"/>
      <c r="AZ548" s="3"/>
      <c r="BA548" s="30"/>
      <c r="BB548" s="30"/>
      <c r="BC548" s="30"/>
      <c r="BD548" s="30"/>
      <c r="BE548" s="30"/>
      <c r="BF548" s="30" t="str">
        <f>IFERROR(VLOOKUP(Data_Power_app[[#This Row],[PRO ODER]],'Result'!H:J,3,0),"")</f>
        <v/>
      </c>
      <c r="BG548" s="11" t="str">
        <f>IFERROR(VLOOKUP(Data_Power_app[[#This Row],[PRO ODER]]&amp;"LAM",'Real Time'!A:E,4,0),"")</f>
        <v/>
      </c>
      <c r="BH5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8" s="30" t="str">
        <f>IFERROR(VLOOKUP(Data_Power_app[[#This Row],[PRO ODER]],'Xuất-Delay-SLT'!B:C,2,0),"")</f>
        <v/>
      </c>
      <c r="BJ548" s="30" t="str">
        <f>IFERROR(VLOOKUP(Data_Power_app[[#This Row],[PRO ODER]],'Plan Lean DC'!A:C,3,0),"")</f>
        <v/>
      </c>
      <c r="BK548" s="30" t="str">
        <f>IFERROR(VLOOKUP(Data_Power_app[[#This Row],[PRO ODER]]&amp;"LEAN_IN",'Real Time'!A:D,4,0),"")</f>
        <v/>
      </c>
      <c r="BL548" s="30" t="str" cm="1">
        <f t="array" ref="BL548">IFERROR(_xlfn.IFS(Data_Power_app[[#This Row],[LEANLINE PLAN]]="","",Data_Power_app[[#This Row],[LEANLINE (REALTIME)]]="","",SEARCH(RIGHT(Data_Power_app[[#This Row],[LEANLINE (REALTIME)]],1),Data_Power_app[[#This Row],[LEANLINE PLAN]],1)&gt;0,"True"),"False")</f>
        <v/>
      </c>
    </row>
    <row r="549" spans="1:64" x14ac:dyDescent="0.25">
      <c r="A549" s="33"/>
      <c r="B549" s="30"/>
      <c r="C549" s="30"/>
      <c r="D549" s="30"/>
      <c r="E549" s="30"/>
      <c r="F549" s="30"/>
      <c r="G549" s="30"/>
      <c r="H549" s="4"/>
      <c r="I549" s="30"/>
      <c r="J549" s="4"/>
      <c r="K549" s="4"/>
      <c r="L549" s="4"/>
      <c r="M549" s="4"/>
      <c r="N549" s="4"/>
      <c r="O549" s="4"/>
      <c r="P549" s="4"/>
      <c r="Q549" s="4"/>
      <c r="R549" s="4"/>
      <c r="S549" s="4"/>
      <c r="T549" s="4"/>
      <c r="U549" s="4"/>
      <c r="V549" s="4"/>
      <c r="W549" s="4"/>
      <c r="X549" s="4"/>
      <c r="Y549" s="4"/>
      <c r="Z549" s="4"/>
      <c r="AA549" s="4"/>
      <c r="AB549" s="4"/>
      <c r="AC549" s="4"/>
      <c r="AD549" s="4"/>
      <c r="AE549" s="4"/>
      <c r="AF549" s="4"/>
      <c r="AG549" s="30"/>
      <c r="AH549" s="30"/>
      <c r="AI549" s="30"/>
      <c r="AJ549" s="30"/>
      <c r="AK549" s="30"/>
      <c r="AL549" s="30"/>
      <c r="AM549" s="30"/>
      <c r="AN549" s="30"/>
      <c r="AO549" s="30"/>
      <c r="AP549" s="30"/>
      <c r="AQ549" s="30"/>
      <c r="AR549" s="30"/>
      <c r="AS549" s="30"/>
      <c r="AT549" s="30"/>
      <c r="AU549" s="30"/>
      <c r="AV549" s="30"/>
      <c r="AW549" s="30"/>
      <c r="AX549" s="30"/>
      <c r="AY549" s="30"/>
      <c r="AZ549" s="3"/>
      <c r="BA549" s="30"/>
      <c r="BB549" s="30"/>
      <c r="BC549" s="30"/>
      <c r="BD549" s="30"/>
      <c r="BE549" s="30"/>
      <c r="BF549" s="30" t="str">
        <f>IFERROR(VLOOKUP(Data_Power_app[[#This Row],[PRO ODER]],'Result'!H:J,3,0),"")</f>
        <v/>
      </c>
      <c r="BG549" s="11" t="str">
        <f>IFERROR(VLOOKUP(Data_Power_app[[#This Row],[PRO ODER]]&amp;"LAM",'Real Time'!A:E,4,0),"")</f>
        <v/>
      </c>
      <c r="BH5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9" s="30" t="str">
        <f>IFERROR(VLOOKUP(Data_Power_app[[#This Row],[PRO ODER]],'Xuất-Delay-SLT'!B:C,2,0),"")</f>
        <v/>
      </c>
      <c r="BJ549" s="30" t="str">
        <f>IFERROR(VLOOKUP(Data_Power_app[[#This Row],[PRO ODER]],'Plan Lean DC'!A:C,3,0),"")</f>
        <v/>
      </c>
      <c r="BK549" s="30" t="str">
        <f>IFERROR(VLOOKUP(Data_Power_app[[#This Row],[PRO ODER]]&amp;"LEAN_IN",'Real Time'!A:D,4,0),"")</f>
        <v/>
      </c>
      <c r="BL549" s="30" t="str" cm="1">
        <f t="array" ref="BL549">IFERROR(_xlfn.IFS(Data_Power_app[[#This Row],[LEANLINE PLAN]]="","",Data_Power_app[[#This Row],[LEANLINE (REALTIME)]]="","",SEARCH(RIGHT(Data_Power_app[[#This Row],[LEANLINE (REALTIME)]],1),Data_Power_app[[#This Row],[LEANLINE PLAN]],1)&gt;0,"True"),"False")</f>
        <v/>
      </c>
    </row>
    <row r="550" spans="1:64" x14ac:dyDescent="0.25">
      <c r="A550" s="33"/>
      <c r="B550" s="30"/>
      <c r="C550" s="30"/>
      <c r="D550" s="30"/>
      <c r="E550" s="30"/>
      <c r="F550" s="30"/>
      <c r="G550" s="30"/>
      <c r="H550" s="4"/>
      <c r="I550" s="30"/>
      <c r="J550" s="4"/>
      <c r="K550" s="4"/>
      <c r="L550" s="4"/>
      <c r="M550" s="4"/>
      <c r="N550" s="4"/>
      <c r="O550" s="4"/>
      <c r="P550" s="4"/>
      <c r="Q550" s="4"/>
      <c r="R550" s="4"/>
      <c r="S550" s="4"/>
      <c r="T550" s="4"/>
      <c r="U550" s="4"/>
      <c r="V550" s="4"/>
      <c r="W550" s="4"/>
      <c r="X550" s="4"/>
      <c r="Y550" s="4"/>
      <c r="Z550" s="4"/>
      <c r="AA550" s="4"/>
      <c r="AB550" s="4"/>
      <c r="AC550" s="4"/>
      <c r="AD550" s="4"/>
      <c r="AE550" s="4"/>
      <c r="AF550" s="4"/>
      <c r="AG550" s="30"/>
      <c r="AH550" s="30"/>
      <c r="AI550" s="30"/>
      <c r="AJ550" s="30"/>
      <c r="AK550" s="30"/>
      <c r="AL550" s="30"/>
      <c r="AM550" s="30"/>
      <c r="AN550" s="30"/>
      <c r="AO550" s="30"/>
      <c r="AP550" s="30"/>
      <c r="AQ550" s="30"/>
      <c r="AR550" s="30"/>
      <c r="AS550" s="30"/>
      <c r="AT550" s="30"/>
      <c r="AU550" s="30"/>
      <c r="AV550" s="30"/>
      <c r="AW550" s="30"/>
      <c r="AX550" s="30"/>
      <c r="AY550" s="30"/>
      <c r="AZ550" s="3"/>
      <c r="BA550" s="30"/>
      <c r="BB550" s="30"/>
      <c r="BC550" s="30"/>
      <c r="BD550" s="30"/>
      <c r="BE550" s="30"/>
      <c r="BF550" s="30" t="str">
        <f>IFERROR(VLOOKUP(Data_Power_app[[#This Row],[PRO ODER]],'Result'!H:J,3,0),"")</f>
        <v/>
      </c>
      <c r="BG550" s="11" t="str">
        <f>IFERROR(VLOOKUP(Data_Power_app[[#This Row],[PRO ODER]]&amp;"LAM",'Real Time'!A:E,4,0),"")</f>
        <v/>
      </c>
      <c r="BH5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0" s="30" t="str">
        <f>IFERROR(VLOOKUP(Data_Power_app[[#This Row],[PRO ODER]],'Xuất-Delay-SLT'!B:C,2,0),"")</f>
        <v/>
      </c>
      <c r="BJ550" s="30" t="str">
        <f>IFERROR(VLOOKUP(Data_Power_app[[#This Row],[PRO ODER]],'Plan Lean DC'!A:C,3,0),"")</f>
        <v/>
      </c>
      <c r="BK550" s="30" t="str">
        <f>IFERROR(VLOOKUP(Data_Power_app[[#This Row],[PRO ODER]]&amp;"LEAN_IN",'Real Time'!A:D,4,0),"")</f>
        <v/>
      </c>
      <c r="BL550" s="30" t="str" cm="1">
        <f t="array" ref="BL550">IFERROR(_xlfn.IFS(Data_Power_app[[#This Row],[LEANLINE PLAN]]="","",Data_Power_app[[#This Row],[LEANLINE (REALTIME)]]="","",SEARCH(RIGHT(Data_Power_app[[#This Row],[LEANLINE (REALTIME)]],1),Data_Power_app[[#This Row],[LEANLINE PLAN]],1)&gt;0,"True"),"False")</f>
        <v/>
      </c>
    </row>
    <row r="551" spans="1:64" x14ac:dyDescent="0.25">
      <c r="A551" s="33"/>
      <c r="B551" s="30"/>
      <c r="C551" s="30"/>
      <c r="D551" s="30"/>
      <c r="E551" s="30"/>
      <c r="F551" s="30"/>
      <c r="G551" s="30"/>
      <c r="H551" s="4"/>
      <c r="I551" s="30"/>
      <c r="J551" s="4"/>
      <c r="K551" s="4"/>
      <c r="L551" s="4"/>
      <c r="M551" s="4"/>
      <c r="N551" s="4"/>
      <c r="O551" s="4"/>
      <c r="P551" s="4"/>
      <c r="Q551" s="4"/>
      <c r="R551" s="4"/>
      <c r="S551" s="4"/>
      <c r="T551" s="4"/>
      <c r="U551" s="4"/>
      <c r="V551" s="4"/>
      <c r="W551" s="4"/>
      <c r="X551" s="4"/>
      <c r="Y551" s="4"/>
      <c r="Z551" s="4"/>
      <c r="AA551" s="4"/>
      <c r="AB551" s="4"/>
      <c r="AC551" s="4"/>
      <c r="AD551" s="4"/>
      <c r="AE551" s="4"/>
      <c r="AF551" s="4"/>
      <c r="AG551" s="30"/>
      <c r="AH551" s="30"/>
      <c r="AI551" s="30"/>
      <c r="AJ551" s="30"/>
      <c r="AK551" s="30"/>
      <c r="AL551" s="30"/>
      <c r="AM551" s="30"/>
      <c r="AN551" s="30"/>
      <c r="AO551" s="30"/>
      <c r="AP551" s="30"/>
      <c r="AQ551" s="30"/>
      <c r="AR551" s="30"/>
      <c r="AS551" s="30"/>
      <c r="AT551" s="30"/>
      <c r="AU551" s="30"/>
      <c r="AV551" s="30"/>
      <c r="AW551" s="30"/>
      <c r="AX551" s="30"/>
      <c r="AY551" s="30"/>
      <c r="AZ551" s="3"/>
      <c r="BA551" s="30"/>
      <c r="BB551" s="30"/>
      <c r="BC551" s="30"/>
      <c r="BD551" s="30"/>
      <c r="BE551" s="30"/>
      <c r="BF551" s="30" t="str">
        <f>IFERROR(VLOOKUP(Data_Power_app[[#This Row],[PRO ODER]],'Result'!H:J,3,0),"")</f>
        <v/>
      </c>
      <c r="BG551" s="11" t="str">
        <f>IFERROR(VLOOKUP(Data_Power_app[[#This Row],[PRO ODER]]&amp;"LAM",'Real Time'!A:E,4,0),"")</f>
        <v/>
      </c>
      <c r="BH5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1" s="30" t="str">
        <f>IFERROR(VLOOKUP(Data_Power_app[[#This Row],[PRO ODER]],'Xuất-Delay-SLT'!B:C,2,0),"")</f>
        <v/>
      </c>
      <c r="BJ551" s="30" t="str">
        <f>IFERROR(VLOOKUP(Data_Power_app[[#This Row],[PRO ODER]],'Plan Lean DC'!A:C,3,0),"")</f>
        <v/>
      </c>
      <c r="BK551" s="30" t="str">
        <f>IFERROR(VLOOKUP(Data_Power_app[[#This Row],[PRO ODER]]&amp;"LEAN_IN",'Real Time'!A:D,4,0),"")</f>
        <v/>
      </c>
      <c r="BL551" s="30" t="str" cm="1">
        <f t="array" ref="BL551">IFERROR(_xlfn.IFS(Data_Power_app[[#This Row],[LEANLINE PLAN]]="","",Data_Power_app[[#This Row],[LEANLINE (REALTIME)]]="","",SEARCH(RIGHT(Data_Power_app[[#This Row],[LEANLINE (REALTIME)]],1),Data_Power_app[[#This Row],[LEANLINE PLAN]],1)&gt;0,"True"),"False")</f>
        <v/>
      </c>
    </row>
    <row r="552" spans="1:64" x14ac:dyDescent="0.25">
      <c r="A552" s="33"/>
      <c r="B552" s="30"/>
      <c r="C552" s="30"/>
      <c r="D552" s="30"/>
      <c r="E552" s="30"/>
      <c r="F552" s="30"/>
      <c r="G552" s="30"/>
      <c r="H552" s="4"/>
      <c r="I552" s="30"/>
      <c r="J552" s="4"/>
      <c r="K552" s="4"/>
      <c r="L552" s="4"/>
      <c r="M552" s="4"/>
      <c r="N552" s="4"/>
      <c r="O552" s="4"/>
      <c r="P552" s="4"/>
      <c r="Q552" s="4"/>
      <c r="R552" s="4"/>
      <c r="S552" s="4"/>
      <c r="T552" s="4"/>
      <c r="U552" s="4"/>
      <c r="V552" s="4"/>
      <c r="W552" s="4"/>
      <c r="X552" s="4"/>
      <c r="Y552" s="4"/>
      <c r="Z552" s="4"/>
      <c r="AA552" s="4"/>
      <c r="AB552" s="4"/>
      <c r="AC552" s="4"/>
      <c r="AD552" s="4"/>
      <c r="AE552" s="4"/>
      <c r="AF552" s="4"/>
      <c r="AG552" s="30"/>
      <c r="AH552" s="30"/>
      <c r="AI552" s="30"/>
      <c r="AJ552" s="30"/>
      <c r="AK552" s="30"/>
      <c r="AL552" s="30"/>
      <c r="AM552" s="30"/>
      <c r="AN552" s="30"/>
      <c r="AO552" s="30"/>
      <c r="AP552" s="30"/>
      <c r="AQ552" s="30"/>
      <c r="AR552" s="30"/>
      <c r="AS552" s="30"/>
      <c r="AT552" s="30"/>
      <c r="AU552" s="30"/>
      <c r="AV552" s="30"/>
      <c r="AW552" s="30"/>
      <c r="AX552" s="30"/>
      <c r="AY552" s="30"/>
      <c r="AZ552" s="3"/>
      <c r="BA552" s="30"/>
      <c r="BB552" s="30"/>
      <c r="BC552" s="30"/>
      <c r="BD552" s="30"/>
      <c r="BE552" s="30"/>
      <c r="BF552" s="30" t="str">
        <f>IFERROR(VLOOKUP(Data_Power_app[[#This Row],[PRO ODER]],'Result'!H:J,3,0),"")</f>
        <v/>
      </c>
      <c r="BG552" s="11" t="str">
        <f>IFERROR(VLOOKUP(Data_Power_app[[#This Row],[PRO ODER]]&amp;"LAM",'Real Time'!A:E,4,0),"")</f>
        <v/>
      </c>
      <c r="BH5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2" s="30" t="str">
        <f>IFERROR(VLOOKUP(Data_Power_app[[#This Row],[PRO ODER]],'Xuất-Delay-SLT'!B:C,2,0),"")</f>
        <v/>
      </c>
      <c r="BJ552" s="30" t="str">
        <f>IFERROR(VLOOKUP(Data_Power_app[[#This Row],[PRO ODER]],'Plan Lean DC'!A:C,3,0),"")</f>
        <v/>
      </c>
      <c r="BK552" s="30" t="str">
        <f>IFERROR(VLOOKUP(Data_Power_app[[#This Row],[PRO ODER]]&amp;"LEAN_IN",'Real Time'!A:D,4,0),"")</f>
        <v/>
      </c>
      <c r="BL552" s="30" t="str" cm="1">
        <f t="array" ref="BL552">IFERROR(_xlfn.IFS(Data_Power_app[[#This Row],[LEANLINE PLAN]]="","",Data_Power_app[[#This Row],[LEANLINE (REALTIME)]]="","",SEARCH(RIGHT(Data_Power_app[[#This Row],[LEANLINE (REALTIME)]],1),Data_Power_app[[#This Row],[LEANLINE PLAN]],1)&gt;0,"True"),"False")</f>
        <v/>
      </c>
    </row>
    <row r="553" spans="1:64" x14ac:dyDescent="0.25">
      <c r="A553" s="33"/>
      <c r="B553" s="30"/>
      <c r="C553" s="30"/>
      <c r="D553" s="30"/>
      <c r="E553" s="30"/>
      <c r="F553" s="30"/>
      <c r="G553" s="30"/>
      <c r="H553" s="4"/>
      <c r="I553" s="30"/>
      <c r="J553" s="4"/>
      <c r="K553" s="4"/>
      <c r="L553" s="4"/>
      <c r="M553" s="4"/>
      <c r="N553" s="4"/>
      <c r="O553" s="4"/>
      <c r="P553" s="4"/>
      <c r="Q553" s="4"/>
      <c r="R553" s="4"/>
      <c r="S553" s="4"/>
      <c r="T553" s="4"/>
      <c r="U553" s="4"/>
      <c r="V553" s="4"/>
      <c r="W553" s="4"/>
      <c r="X553" s="4"/>
      <c r="Y553" s="4"/>
      <c r="Z553" s="4"/>
      <c r="AA553" s="4"/>
      <c r="AB553" s="4"/>
      <c r="AC553" s="4"/>
      <c r="AD553" s="4"/>
      <c r="AE553" s="4"/>
      <c r="AF553" s="4"/>
      <c r="AG553" s="30"/>
      <c r="AH553" s="30"/>
      <c r="AI553" s="30"/>
      <c r="AJ553" s="30"/>
      <c r="AK553" s="30"/>
      <c r="AL553" s="30"/>
      <c r="AM553" s="30"/>
      <c r="AN553" s="30"/>
      <c r="AO553" s="30"/>
      <c r="AP553" s="30"/>
      <c r="AQ553" s="30"/>
      <c r="AR553" s="30"/>
      <c r="AS553" s="30"/>
      <c r="AT553" s="30"/>
      <c r="AU553" s="30"/>
      <c r="AV553" s="30"/>
      <c r="AW553" s="30"/>
      <c r="AX553" s="30"/>
      <c r="AY553" s="30"/>
      <c r="AZ553" s="3"/>
      <c r="BA553" s="30"/>
      <c r="BB553" s="30"/>
      <c r="BC553" s="30"/>
      <c r="BD553" s="30"/>
      <c r="BE553" s="30"/>
      <c r="BF553" s="30" t="str">
        <f>IFERROR(VLOOKUP(Data_Power_app[[#This Row],[PRO ODER]],'Result'!H:J,3,0),"")</f>
        <v/>
      </c>
      <c r="BG553" s="11" t="str">
        <f>IFERROR(VLOOKUP(Data_Power_app[[#This Row],[PRO ODER]]&amp;"LAM",'Real Time'!A:E,4,0),"")</f>
        <v/>
      </c>
      <c r="BH5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3" s="30" t="str">
        <f>IFERROR(VLOOKUP(Data_Power_app[[#This Row],[PRO ODER]],'Xuất-Delay-SLT'!B:C,2,0),"")</f>
        <v/>
      </c>
      <c r="BJ553" s="30" t="str">
        <f>IFERROR(VLOOKUP(Data_Power_app[[#This Row],[PRO ODER]],'Plan Lean DC'!A:C,3,0),"")</f>
        <v/>
      </c>
      <c r="BK553" s="30" t="str">
        <f>IFERROR(VLOOKUP(Data_Power_app[[#This Row],[PRO ODER]]&amp;"LEAN_IN",'Real Time'!A:D,4,0),"")</f>
        <v/>
      </c>
      <c r="BL553" s="30" t="str" cm="1">
        <f t="array" ref="BL553">IFERROR(_xlfn.IFS(Data_Power_app[[#This Row],[LEANLINE PLAN]]="","",Data_Power_app[[#This Row],[LEANLINE (REALTIME)]]="","",SEARCH(RIGHT(Data_Power_app[[#This Row],[LEANLINE (REALTIME)]],1),Data_Power_app[[#This Row],[LEANLINE PLAN]],1)&gt;0,"True"),"False")</f>
        <v/>
      </c>
    </row>
    <row r="554" spans="1:64" x14ac:dyDescent="0.25">
      <c r="A554" s="33"/>
      <c r="B554" s="30"/>
      <c r="C554" s="30"/>
      <c r="D554" s="30"/>
      <c r="E554" s="30"/>
      <c r="F554" s="30"/>
      <c r="G554" s="30"/>
      <c r="H554" s="4"/>
      <c r="I554" s="30"/>
      <c r="J554" s="4"/>
      <c r="K554" s="4"/>
      <c r="L554" s="4"/>
      <c r="M554" s="4"/>
      <c r="N554" s="4"/>
      <c r="O554" s="4"/>
      <c r="P554" s="4"/>
      <c r="Q554" s="4"/>
      <c r="R554" s="4"/>
      <c r="S554" s="4"/>
      <c r="T554" s="4"/>
      <c r="U554" s="4"/>
      <c r="V554" s="4"/>
      <c r="W554" s="4"/>
      <c r="X554" s="4"/>
      <c r="Y554" s="4"/>
      <c r="Z554" s="4"/>
      <c r="AA554" s="4"/>
      <c r="AB554" s="4"/>
      <c r="AC554" s="4"/>
      <c r="AD554" s="4"/>
      <c r="AE554" s="4"/>
      <c r="AF554" s="4"/>
      <c r="AG554" s="30"/>
      <c r="AH554" s="30"/>
      <c r="AI554" s="30"/>
      <c r="AJ554" s="30"/>
      <c r="AK554" s="30"/>
      <c r="AL554" s="30"/>
      <c r="AM554" s="30"/>
      <c r="AN554" s="30"/>
      <c r="AO554" s="30"/>
      <c r="AP554" s="30"/>
      <c r="AQ554" s="30"/>
      <c r="AR554" s="30"/>
      <c r="AS554" s="30"/>
      <c r="AT554" s="30"/>
      <c r="AU554" s="30"/>
      <c r="AV554" s="30"/>
      <c r="AW554" s="30"/>
      <c r="AX554" s="30"/>
      <c r="AY554" s="30"/>
      <c r="AZ554" s="3"/>
      <c r="BA554" s="30"/>
      <c r="BB554" s="30"/>
      <c r="BC554" s="30"/>
      <c r="BD554" s="30"/>
      <c r="BE554" s="30"/>
      <c r="BF554" s="30" t="str">
        <f>IFERROR(VLOOKUP(Data_Power_app[[#This Row],[PRO ODER]],'Result'!H:J,3,0),"")</f>
        <v/>
      </c>
      <c r="BG554" s="11" t="str">
        <f>IFERROR(VLOOKUP(Data_Power_app[[#This Row],[PRO ODER]]&amp;"LAM",'Real Time'!A:E,4,0),"")</f>
        <v/>
      </c>
      <c r="BH5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4" s="30" t="str">
        <f>IFERROR(VLOOKUP(Data_Power_app[[#This Row],[PRO ODER]],'Xuất-Delay-SLT'!B:C,2,0),"")</f>
        <v/>
      </c>
      <c r="BJ554" s="30" t="str">
        <f>IFERROR(VLOOKUP(Data_Power_app[[#This Row],[PRO ODER]],'Plan Lean DC'!A:C,3,0),"")</f>
        <v/>
      </c>
      <c r="BK554" s="30" t="str">
        <f>IFERROR(VLOOKUP(Data_Power_app[[#This Row],[PRO ODER]]&amp;"LEAN_IN",'Real Time'!A:D,4,0),"")</f>
        <v/>
      </c>
      <c r="BL554" s="30" t="str" cm="1">
        <f t="array" ref="BL554">IFERROR(_xlfn.IFS(Data_Power_app[[#This Row],[LEANLINE PLAN]]="","",Data_Power_app[[#This Row],[LEANLINE (REALTIME)]]="","",SEARCH(RIGHT(Data_Power_app[[#This Row],[LEANLINE (REALTIME)]],1),Data_Power_app[[#This Row],[LEANLINE PLAN]],1)&gt;0,"True"),"False")</f>
        <v/>
      </c>
    </row>
    <row r="555" spans="1:64" x14ac:dyDescent="0.25">
      <c r="A555" s="33"/>
      <c r="B555" s="30"/>
      <c r="C555" s="30"/>
      <c r="D555" s="30"/>
      <c r="E555" s="30"/>
      <c r="F555" s="30"/>
      <c r="G555" s="30"/>
      <c r="H555" s="4"/>
      <c r="I555" s="30"/>
      <c r="J555" s="4"/>
      <c r="K555" s="4"/>
      <c r="L555" s="4"/>
      <c r="M555" s="4"/>
      <c r="N555" s="4"/>
      <c r="O555" s="4"/>
      <c r="P555" s="4"/>
      <c r="Q555" s="4"/>
      <c r="R555" s="4"/>
      <c r="S555" s="4"/>
      <c r="T555" s="4"/>
      <c r="U555" s="4"/>
      <c r="V555" s="4"/>
      <c r="W555" s="4"/>
      <c r="X555" s="4"/>
      <c r="Y555" s="4"/>
      <c r="Z555" s="4"/>
      <c r="AA555" s="4"/>
      <c r="AB555" s="4"/>
      <c r="AC555" s="4"/>
      <c r="AD555" s="4"/>
      <c r="AE555" s="4"/>
      <c r="AF555" s="4"/>
      <c r="AG555" s="30"/>
      <c r="AH555" s="30"/>
      <c r="AI555" s="30"/>
      <c r="AJ555" s="30"/>
      <c r="AK555" s="30"/>
      <c r="AL555" s="30"/>
      <c r="AM555" s="30"/>
      <c r="AN555" s="30"/>
      <c r="AO555" s="30"/>
      <c r="AP555" s="30"/>
      <c r="AQ555" s="30"/>
      <c r="AR555" s="30"/>
      <c r="AS555" s="30"/>
      <c r="AT555" s="30"/>
      <c r="AU555" s="30"/>
      <c r="AV555" s="30"/>
      <c r="AW555" s="30"/>
      <c r="AX555" s="30"/>
      <c r="AY555" s="30"/>
      <c r="AZ555" s="3"/>
      <c r="BA555" s="30"/>
      <c r="BB555" s="30"/>
      <c r="BC555" s="30"/>
      <c r="BD555" s="30"/>
      <c r="BE555" s="30"/>
      <c r="BF555" s="30" t="str">
        <f>IFERROR(VLOOKUP(Data_Power_app[[#This Row],[PRO ODER]],'Result'!H:J,3,0),"")</f>
        <v/>
      </c>
      <c r="BG555" s="11" t="str">
        <f>IFERROR(VLOOKUP(Data_Power_app[[#This Row],[PRO ODER]]&amp;"LAM",'Real Time'!A:E,4,0),"")</f>
        <v/>
      </c>
      <c r="BH5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5" s="30" t="str">
        <f>IFERROR(VLOOKUP(Data_Power_app[[#This Row],[PRO ODER]],'Xuất-Delay-SLT'!B:C,2,0),"")</f>
        <v/>
      </c>
      <c r="BJ555" s="30" t="str">
        <f>IFERROR(VLOOKUP(Data_Power_app[[#This Row],[PRO ODER]],'Plan Lean DC'!A:C,3,0),"")</f>
        <v/>
      </c>
      <c r="BK555" s="30" t="str">
        <f>IFERROR(VLOOKUP(Data_Power_app[[#This Row],[PRO ODER]]&amp;"LEAN_IN",'Real Time'!A:D,4,0),"")</f>
        <v/>
      </c>
      <c r="BL555" s="30" t="str" cm="1">
        <f t="array" ref="BL555">IFERROR(_xlfn.IFS(Data_Power_app[[#This Row],[LEANLINE PLAN]]="","",Data_Power_app[[#This Row],[LEANLINE (REALTIME)]]="","",SEARCH(RIGHT(Data_Power_app[[#This Row],[LEANLINE (REALTIME)]],1),Data_Power_app[[#This Row],[LEANLINE PLAN]],1)&gt;0,"True"),"False")</f>
        <v/>
      </c>
    </row>
    <row r="556" spans="1:64" x14ac:dyDescent="0.25">
      <c r="A556" s="33"/>
      <c r="B556" s="30"/>
      <c r="C556" s="30"/>
      <c r="D556" s="30"/>
      <c r="E556" s="30"/>
      <c r="F556" s="30"/>
      <c r="G556" s="30"/>
      <c r="H556" s="4"/>
      <c r="I556" s="30"/>
      <c r="J556" s="4"/>
      <c r="K556" s="4"/>
      <c r="L556" s="4"/>
      <c r="M556" s="4"/>
      <c r="N556" s="4"/>
      <c r="O556" s="4"/>
      <c r="P556" s="4"/>
      <c r="Q556" s="4"/>
      <c r="R556" s="4"/>
      <c r="S556" s="4"/>
      <c r="T556" s="4"/>
      <c r="U556" s="4"/>
      <c r="V556" s="4"/>
      <c r="W556" s="4"/>
      <c r="X556" s="4"/>
      <c r="Y556" s="4"/>
      <c r="Z556" s="4"/>
      <c r="AA556" s="4"/>
      <c r="AB556" s="4"/>
      <c r="AC556" s="4"/>
      <c r="AD556" s="4"/>
      <c r="AE556" s="4"/>
      <c r="AF556" s="4"/>
      <c r="AG556" s="30"/>
      <c r="AH556" s="30"/>
      <c r="AI556" s="30"/>
      <c r="AJ556" s="30"/>
      <c r="AK556" s="30"/>
      <c r="AL556" s="30"/>
      <c r="AM556" s="30"/>
      <c r="AN556" s="30"/>
      <c r="AO556" s="30"/>
      <c r="AP556" s="30"/>
      <c r="AQ556" s="30"/>
      <c r="AR556" s="30"/>
      <c r="AS556" s="30"/>
      <c r="AT556" s="30"/>
      <c r="AU556" s="30"/>
      <c r="AV556" s="30"/>
      <c r="AW556" s="30"/>
      <c r="AX556" s="30"/>
      <c r="AY556" s="30"/>
      <c r="AZ556" s="3"/>
      <c r="BA556" s="30"/>
      <c r="BB556" s="30"/>
      <c r="BC556" s="30"/>
      <c r="BD556" s="30"/>
      <c r="BE556" s="30"/>
      <c r="BF556" s="30" t="str">
        <f>IFERROR(VLOOKUP(Data_Power_app[[#This Row],[PRO ODER]],'Result'!H:J,3,0),"")</f>
        <v/>
      </c>
      <c r="BG556" s="11" t="str">
        <f>IFERROR(VLOOKUP(Data_Power_app[[#This Row],[PRO ODER]]&amp;"LAM",'Real Time'!A:E,4,0),"")</f>
        <v/>
      </c>
      <c r="BH5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6" s="30" t="str">
        <f>IFERROR(VLOOKUP(Data_Power_app[[#This Row],[PRO ODER]],'Xuất-Delay-SLT'!B:C,2,0),"")</f>
        <v/>
      </c>
      <c r="BJ556" s="30" t="str">
        <f>IFERROR(VLOOKUP(Data_Power_app[[#This Row],[PRO ODER]],'Plan Lean DC'!A:C,3,0),"")</f>
        <v/>
      </c>
      <c r="BK556" s="30" t="str">
        <f>IFERROR(VLOOKUP(Data_Power_app[[#This Row],[PRO ODER]]&amp;"LEAN_IN",'Real Time'!A:D,4,0),"")</f>
        <v/>
      </c>
      <c r="BL556" s="30" t="str" cm="1">
        <f t="array" ref="BL556">IFERROR(_xlfn.IFS(Data_Power_app[[#This Row],[LEANLINE PLAN]]="","",Data_Power_app[[#This Row],[LEANLINE (REALTIME)]]="","",SEARCH(RIGHT(Data_Power_app[[#This Row],[LEANLINE (REALTIME)]],1),Data_Power_app[[#This Row],[LEANLINE PLAN]],1)&gt;0,"True"),"False")</f>
        <v/>
      </c>
    </row>
    <row r="557" spans="1:64" x14ac:dyDescent="0.25">
      <c r="A557" s="33"/>
      <c r="B557" s="30"/>
      <c r="C557" s="30"/>
      <c r="D557" s="30"/>
      <c r="E557" s="30"/>
      <c r="F557" s="30"/>
      <c r="G557" s="30"/>
      <c r="H557" s="4"/>
      <c r="I557" s="30"/>
      <c r="J557" s="4"/>
      <c r="K557" s="4"/>
      <c r="L557" s="4"/>
      <c r="M557" s="4"/>
      <c r="N557" s="4"/>
      <c r="O557" s="4"/>
      <c r="P557" s="4"/>
      <c r="Q557" s="4"/>
      <c r="R557" s="4"/>
      <c r="S557" s="4"/>
      <c r="T557" s="4"/>
      <c r="U557" s="4"/>
      <c r="V557" s="4"/>
      <c r="W557" s="4"/>
      <c r="X557" s="4"/>
      <c r="Y557" s="4"/>
      <c r="Z557" s="4"/>
      <c r="AA557" s="4"/>
      <c r="AB557" s="4"/>
      <c r="AC557" s="4"/>
      <c r="AD557" s="4"/>
      <c r="AE557" s="4"/>
      <c r="AF557" s="4"/>
      <c r="AG557" s="30"/>
      <c r="AH557" s="30"/>
      <c r="AI557" s="30"/>
      <c r="AJ557" s="30"/>
      <c r="AK557" s="30"/>
      <c r="AL557" s="30"/>
      <c r="AM557" s="30"/>
      <c r="AN557" s="30"/>
      <c r="AO557" s="30"/>
      <c r="AP557" s="30"/>
      <c r="AQ557" s="30"/>
      <c r="AR557" s="30"/>
      <c r="AS557" s="30"/>
      <c r="AT557" s="30"/>
      <c r="AU557" s="30"/>
      <c r="AV557" s="30"/>
      <c r="AW557" s="30"/>
      <c r="AX557" s="30"/>
      <c r="AY557" s="30"/>
      <c r="AZ557" s="3"/>
      <c r="BA557" s="30"/>
      <c r="BB557" s="30"/>
      <c r="BC557" s="30"/>
      <c r="BD557" s="30"/>
      <c r="BE557" s="30"/>
      <c r="BF557" s="30" t="str">
        <f>IFERROR(VLOOKUP(Data_Power_app[[#This Row],[PRO ODER]],'Result'!H:J,3,0),"")</f>
        <v/>
      </c>
      <c r="BG557" s="11" t="str">
        <f>IFERROR(VLOOKUP(Data_Power_app[[#This Row],[PRO ODER]]&amp;"LAM",'Real Time'!A:E,4,0),"")</f>
        <v/>
      </c>
      <c r="BH5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7" s="30" t="str">
        <f>IFERROR(VLOOKUP(Data_Power_app[[#This Row],[PRO ODER]],'Xuất-Delay-SLT'!B:C,2,0),"")</f>
        <v/>
      </c>
      <c r="BJ557" s="30" t="str">
        <f>IFERROR(VLOOKUP(Data_Power_app[[#This Row],[PRO ODER]],'Plan Lean DC'!A:C,3,0),"")</f>
        <v/>
      </c>
      <c r="BK557" s="30" t="str">
        <f>IFERROR(VLOOKUP(Data_Power_app[[#This Row],[PRO ODER]]&amp;"LEAN_IN",'Real Time'!A:D,4,0),"")</f>
        <v/>
      </c>
      <c r="BL557" s="30" t="str" cm="1">
        <f t="array" ref="BL557">IFERROR(_xlfn.IFS(Data_Power_app[[#This Row],[LEANLINE PLAN]]="","",Data_Power_app[[#This Row],[LEANLINE (REALTIME)]]="","",SEARCH(RIGHT(Data_Power_app[[#This Row],[LEANLINE (REALTIME)]],1),Data_Power_app[[#This Row],[LEANLINE PLAN]],1)&gt;0,"True"),"False")</f>
        <v/>
      </c>
    </row>
    <row r="558" spans="1:64" x14ac:dyDescent="0.25">
      <c r="A558" s="33"/>
      <c r="B558" s="30"/>
      <c r="C558" s="30"/>
      <c r="D558" s="30"/>
      <c r="E558" s="30"/>
      <c r="F558" s="30"/>
      <c r="G558" s="30"/>
      <c r="H558" s="4"/>
      <c r="I558" s="30"/>
      <c r="J558" s="4"/>
      <c r="K558" s="4"/>
      <c r="L558" s="4"/>
      <c r="M558" s="4"/>
      <c r="N558" s="4"/>
      <c r="O558" s="4"/>
      <c r="P558" s="4"/>
      <c r="Q558" s="4"/>
      <c r="R558" s="4"/>
      <c r="S558" s="4"/>
      <c r="T558" s="4"/>
      <c r="U558" s="4"/>
      <c r="V558" s="4"/>
      <c r="W558" s="4"/>
      <c r="X558" s="4"/>
      <c r="Y558" s="4"/>
      <c r="Z558" s="4"/>
      <c r="AA558" s="4"/>
      <c r="AB558" s="4"/>
      <c r="AC558" s="4"/>
      <c r="AD558" s="4"/>
      <c r="AE558" s="4"/>
      <c r="AF558" s="4"/>
      <c r="AG558" s="30"/>
      <c r="AH558" s="30"/>
      <c r="AI558" s="30"/>
      <c r="AJ558" s="30"/>
      <c r="AK558" s="30"/>
      <c r="AL558" s="30"/>
      <c r="AM558" s="30"/>
      <c r="AN558" s="30"/>
      <c r="AO558" s="30"/>
      <c r="AP558" s="30"/>
      <c r="AQ558" s="30"/>
      <c r="AR558" s="30"/>
      <c r="AS558" s="30"/>
      <c r="AT558" s="30"/>
      <c r="AU558" s="30"/>
      <c r="AV558" s="30"/>
      <c r="AW558" s="30"/>
      <c r="AX558" s="30"/>
      <c r="AY558" s="30"/>
      <c r="AZ558" s="3"/>
      <c r="BA558" s="30"/>
      <c r="BB558" s="30"/>
      <c r="BC558" s="30"/>
      <c r="BD558" s="30"/>
      <c r="BE558" s="30"/>
      <c r="BF558" s="30" t="str">
        <f>IFERROR(VLOOKUP(Data_Power_app[[#This Row],[PRO ODER]],'Result'!H:J,3,0),"")</f>
        <v/>
      </c>
      <c r="BG558" s="11" t="str">
        <f>IFERROR(VLOOKUP(Data_Power_app[[#This Row],[PRO ODER]]&amp;"LAM",'Real Time'!A:E,4,0),"")</f>
        <v/>
      </c>
      <c r="BH5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8" s="30" t="str">
        <f>IFERROR(VLOOKUP(Data_Power_app[[#This Row],[PRO ODER]],'Xuất-Delay-SLT'!B:C,2,0),"")</f>
        <v/>
      </c>
      <c r="BJ558" s="30" t="str">
        <f>IFERROR(VLOOKUP(Data_Power_app[[#This Row],[PRO ODER]],'Plan Lean DC'!A:C,3,0),"")</f>
        <v/>
      </c>
      <c r="BK558" s="30" t="str">
        <f>IFERROR(VLOOKUP(Data_Power_app[[#This Row],[PRO ODER]]&amp;"LEAN_IN",'Real Time'!A:D,4,0),"")</f>
        <v/>
      </c>
      <c r="BL558" s="30" t="str" cm="1">
        <f t="array" ref="BL558">IFERROR(_xlfn.IFS(Data_Power_app[[#This Row],[LEANLINE PLAN]]="","",Data_Power_app[[#This Row],[LEANLINE (REALTIME)]]="","",SEARCH(RIGHT(Data_Power_app[[#This Row],[LEANLINE (REALTIME)]],1),Data_Power_app[[#This Row],[LEANLINE PLAN]],1)&gt;0,"True"),"False")</f>
        <v/>
      </c>
    </row>
    <row r="559" spans="1:64" x14ac:dyDescent="0.25">
      <c r="A559" s="33"/>
      <c r="B559" s="30"/>
      <c r="C559" s="30"/>
      <c r="D559" s="30"/>
      <c r="E559" s="30"/>
      <c r="F559" s="30"/>
      <c r="G559" s="30"/>
      <c r="H559" s="4"/>
      <c r="I559" s="30"/>
      <c r="J559" s="4"/>
      <c r="K559" s="4"/>
      <c r="L559" s="4"/>
      <c r="M559" s="4"/>
      <c r="N559" s="4"/>
      <c r="O559" s="4"/>
      <c r="P559" s="4"/>
      <c r="Q559" s="4"/>
      <c r="R559" s="4"/>
      <c r="S559" s="4"/>
      <c r="T559" s="4"/>
      <c r="U559" s="4"/>
      <c r="V559" s="4"/>
      <c r="W559" s="4"/>
      <c r="X559" s="4"/>
      <c r="Y559" s="4"/>
      <c r="Z559" s="4"/>
      <c r="AA559" s="4"/>
      <c r="AB559" s="4"/>
      <c r="AC559" s="4"/>
      <c r="AD559" s="4"/>
      <c r="AE559" s="4"/>
      <c r="AF559" s="4"/>
      <c r="AG559" s="30"/>
      <c r="AH559" s="30"/>
      <c r="AI559" s="30"/>
      <c r="AJ559" s="30"/>
      <c r="AK559" s="30"/>
      <c r="AL559" s="30"/>
      <c r="AM559" s="30"/>
      <c r="AN559" s="30"/>
      <c r="AO559" s="30"/>
      <c r="AP559" s="30"/>
      <c r="AQ559" s="30"/>
      <c r="AR559" s="30"/>
      <c r="AS559" s="30"/>
      <c r="AT559" s="30"/>
      <c r="AU559" s="30"/>
      <c r="AV559" s="30"/>
      <c r="AW559" s="30"/>
      <c r="AX559" s="30"/>
      <c r="AY559" s="30"/>
      <c r="AZ559" s="3"/>
      <c r="BA559" s="30"/>
      <c r="BB559" s="30"/>
      <c r="BC559" s="30"/>
      <c r="BD559" s="30"/>
      <c r="BE559" s="30"/>
      <c r="BF559" s="30" t="str">
        <f>IFERROR(VLOOKUP(Data_Power_app[[#This Row],[PRO ODER]],'Result'!H:J,3,0),"")</f>
        <v/>
      </c>
      <c r="BG559" s="11" t="str">
        <f>IFERROR(VLOOKUP(Data_Power_app[[#This Row],[PRO ODER]]&amp;"LAM",'Real Time'!A:E,4,0),"")</f>
        <v/>
      </c>
      <c r="BH5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9" s="30" t="str">
        <f>IFERROR(VLOOKUP(Data_Power_app[[#This Row],[PRO ODER]],'Xuất-Delay-SLT'!B:C,2,0),"")</f>
        <v/>
      </c>
      <c r="BJ559" s="30" t="str">
        <f>IFERROR(VLOOKUP(Data_Power_app[[#This Row],[PRO ODER]],'Plan Lean DC'!A:C,3,0),"")</f>
        <v/>
      </c>
      <c r="BK559" s="30" t="str">
        <f>IFERROR(VLOOKUP(Data_Power_app[[#This Row],[PRO ODER]]&amp;"LEAN_IN",'Real Time'!A:D,4,0),"")</f>
        <v/>
      </c>
      <c r="BL559" s="30" t="str" cm="1">
        <f t="array" ref="BL559">IFERROR(_xlfn.IFS(Data_Power_app[[#This Row],[LEANLINE PLAN]]="","",Data_Power_app[[#This Row],[LEANLINE (REALTIME)]]="","",SEARCH(RIGHT(Data_Power_app[[#This Row],[LEANLINE (REALTIME)]],1),Data_Power_app[[#This Row],[LEANLINE PLAN]],1)&gt;0,"True"),"False")</f>
        <v/>
      </c>
    </row>
    <row r="560" spans="1:64" x14ac:dyDescent="0.25">
      <c r="A560" s="33"/>
      <c r="B560" s="30"/>
      <c r="C560" s="30"/>
      <c r="D560" s="30"/>
      <c r="E560" s="30"/>
      <c r="F560" s="30"/>
      <c r="G560" s="30"/>
      <c r="H560" s="4"/>
      <c r="I560" s="30"/>
      <c r="J560" s="4"/>
      <c r="K560" s="4"/>
      <c r="L560" s="4"/>
      <c r="M560" s="4"/>
      <c r="N560" s="4"/>
      <c r="O560" s="4"/>
      <c r="P560" s="4"/>
      <c r="Q560" s="4"/>
      <c r="R560" s="4"/>
      <c r="S560" s="4"/>
      <c r="T560" s="4"/>
      <c r="U560" s="4"/>
      <c r="V560" s="4"/>
      <c r="W560" s="4"/>
      <c r="X560" s="4"/>
      <c r="Y560" s="4"/>
      <c r="Z560" s="4"/>
      <c r="AA560" s="4"/>
      <c r="AB560" s="4"/>
      <c r="AC560" s="4"/>
      <c r="AD560" s="4"/>
      <c r="AE560" s="4"/>
      <c r="AF560" s="4"/>
      <c r="AG560" s="30"/>
      <c r="AH560" s="30"/>
      <c r="AI560" s="30"/>
      <c r="AJ560" s="30"/>
      <c r="AK560" s="30"/>
      <c r="AL560" s="30"/>
      <c r="AM560" s="30"/>
      <c r="AN560" s="30"/>
      <c r="AO560" s="30"/>
      <c r="AP560" s="30"/>
      <c r="AQ560" s="30"/>
      <c r="AR560" s="30"/>
      <c r="AS560" s="30"/>
      <c r="AT560" s="30"/>
      <c r="AU560" s="30"/>
      <c r="AV560" s="30"/>
      <c r="AW560" s="30"/>
      <c r="AX560" s="30"/>
      <c r="AY560" s="30"/>
      <c r="AZ560" s="3"/>
      <c r="BA560" s="30"/>
      <c r="BB560" s="30"/>
      <c r="BC560" s="30"/>
      <c r="BD560" s="30"/>
      <c r="BE560" s="30"/>
      <c r="BF560" s="30" t="str">
        <f>IFERROR(VLOOKUP(Data_Power_app[[#This Row],[PRO ODER]],'Result'!H:J,3,0),"")</f>
        <v/>
      </c>
      <c r="BG560" s="11" t="str">
        <f>IFERROR(VLOOKUP(Data_Power_app[[#This Row],[PRO ODER]]&amp;"LAM",'Real Time'!A:E,4,0),"")</f>
        <v/>
      </c>
      <c r="BH5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0" s="30" t="str">
        <f>IFERROR(VLOOKUP(Data_Power_app[[#This Row],[PRO ODER]],'Xuất-Delay-SLT'!B:C,2,0),"")</f>
        <v/>
      </c>
      <c r="BJ560" s="30" t="str">
        <f>IFERROR(VLOOKUP(Data_Power_app[[#This Row],[PRO ODER]],'Plan Lean DC'!A:C,3,0),"")</f>
        <v/>
      </c>
      <c r="BK560" s="30" t="str">
        <f>IFERROR(VLOOKUP(Data_Power_app[[#This Row],[PRO ODER]]&amp;"LEAN_IN",'Real Time'!A:D,4,0),"")</f>
        <v/>
      </c>
      <c r="BL560" s="30" t="str" cm="1">
        <f t="array" ref="BL560">IFERROR(_xlfn.IFS(Data_Power_app[[#This Row],[LEANLINE PLAN]]="","",Data_Power_app[[#This Row],[LEANLINE (REALTIME)]]="","",SEARCH(RIGHT(Data_Power_app[[#This Row],[LEANLINE (REALTIME)]],1),Data_Power_app[[#This Row],[LEANLINE PLAN]],1)&gt;0,"True"),"False")</f>
        <v/>
      </c>
    </row>
    <row r="561" spans="1:64" x14ac:dyDescent="0.25">
      <c r="A561" s="33"/>
      <c r="B561" s="30"/>
      <c r="C561" s="30"/>
      <c r="D561" s="30"/>
      <c r="E561" s="30"/>
      <c r="F561" s="30"/>
      <c r="G561" s="30"/>
      <c r="H561" s="4"/>
      <c r="I561" s="30"/>
      <c r="J561" s="4"/>
      <c r="K561" s="4"/>
      <c r="L561" s="4"/>
      <c r="M561" s="4"/>
      <c r="N561" s="4"/>
      <c r="O561" s="4"/>
      <c r="P561" s="4"/>
      <c r="Q561" s="4"/>
      <c r="R561" s="4"/>
      <c r="S561" s="4"/>
      <c r="T561" s="4"/>
      <c r="U561" s="4"/>
      <c r="V561" s="4"/>
      <c r="W561" s="4"/>
      <c r="X561" s="4"/>
      <c r="Y561" s="4"/>
      <c r="Z561" s="4"/>
      <c r="AA561" s="4"/>
      <c r="AB561" s="4"/>
      <c r="AC561" s="4"/>
      <c r="AD561" s="4"/>
      <c r="AE561" s="4"/>
      <c r="AF561" s="4"/>
      <c r="AG561" s="30"/>
      <c r="AH561" s="30"/>
      <c r="AI561" s="30"/>
      <c r="AJ561" s="30"/>
      <c r="AK561" s="30"/>
      <c r="AL561" s="30"/>
      <c r="AM561" s="30"/>
      <c r="AN561" s="30"/>
      <c r="AO561" s="30"/>
      <c r="AP561" s="30"/>
      <c r="AQ561" s="30"/>
      <c r="AR561" s="30"/>
      <c r="AS561" s="30"/>
      <c r="AT561" s="30"/>
      <c r="AU561" s="30"/>
      <c r="AV561" s="30"/>
      <c r="AW561" s="30"/>
      <c r="AX561" s="30"/>
      <c r="AY561" s="30"/>
      <c r="AZ561" s="3"/>
      <c r="BA561" s="30"/>
      <c r="BB561" s="30"/>
      <c r="BC561" s="30"/>
      <c r="BD561" s="30"/>
      <c r="BE561" s="30"/>
      <c r="BF561" s="30" t="str">
        <f>IFERROR(VLOOKUP(Data_Power_app[[#This Row],[PRO ODER]],'Result'!H:J,3,0),"")</f>
        <v/>
      </c>
      <c r="BG561" s="11" t="str">
        <f>IFERROR(VLOOKUP(Data_Power_app[[#This Row],[PRO ODER]]&amp;"LAM",'Real Time'!A:E,4,0),"")</f>
        <v/>
      </c>
      <c r="BH5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1" s="30" t="str">
        <f>IFERROR(VLOOKUP(Data_Power_app[[#This Row],[PRO ODER]],'Xuất-Delay-SLT'!B:C,2,0),"")</f>
        <v/>
      </c>
      <c r="BJ561" s="30" t="str">
        <f>IFERROR(VLOOKUP(Data_Power_app[[#This Row],[PRO ODER]],'Plan Lean DC'!A:C,3,0),"")</f>
        <v/>
      </c>
      <c r="BK561" s="30" t="str">
        <f>IFERROR(VLOOKUP(Data_Power_app[[#This Row],[PRO ODER]]&amp;"LEAN_IN",'Real Time'!A:D,4,0),"")</f>
        <v/>
      </c>
      <c r="BL561" s="30" t="str" cm="1">
        <f t="array" ref="BL561">IFERROR(_xlfn.IFS(Data_Power_app[[#This Row],[LEANLINE PLAN]]="","",Data_Power_app[[#This Row],[LEANLINE (REALTIME)]]="","",SEARCH(RIGHT(Data_Power_app[[#This Row],[LEANLINE (REALTIME)]],1),Data_Power_app[[#This Row],[LEANLINE PLAN]],1)&gt;0,"True"),"False")</f>
        <v/>
      </c>
    </row>
    <row r="562" spans="1:64" x14ac:dyDescent="0.25">
      <c r="A562" s="33"/>
      <c r="B562" s="30"/>
      <c r="C562" s="30"/>
      <c r="D562" s="30"/>
      <c r="E562" s="30"/>
      <c r="F562" s="30"/>
      <c r="G562" s="30"/>
      <c r="H562" s="4"/>
      <c r="I562" s="30"/>
      <c r="J562" s="4"/>
      <c r="K562" s="4"/>
      <c r="L562" s="4"/>
      <c r="M562" s="4"/>
      <c r="N562" s="4"/>
      <c r="O562" s="4"/>
      <c r="P562" s="4"/>
      <c r="Q562" s="4"/>
      <c r="R562" s="4"/>
      <c r="S562" s="4"/>
      <c r="T562" s="4"/>
      <c r="U562" s="4"/>
      <c r="V562" s="4"/>
      <c r="W562" s="4"/>
      <c r="X562" s="4"/>
      <c r="Y562" s="4"/>
      <c r="Z562" s="4"/>
      <c r="AA562" s="4"/>
      <c r="AB562" s="4"/>
      <c r="AC562" s="4"/>
      <c r="AD562" s="4"/>
      <c r="AE562" s="4"/>
      <c r="AF562" s="4"/>
      <c r="AG562" s="30"/>
      <c r="AH562" s="30"/>
      <c r="AI562" s="30"/>
      <c r="AJ562" s="30"/>
      <c r="AK562" s="30"/>
      <c r="AL562" s="30"/>
      <c r="AM562" s="30"/>
      <c r="AN562" s="30"/>
      <c r="AO562" s="30"/>
      <c r="AP562" s="30"/>
      <c r="AQ562" s="30"/>
      <c r="AR562" s="30"/>
      <c r="AS562" s="30"/>
      <c r="AT562" s="30"/>
      <c r="AU562" s="30"/>
      <c r="AV562" s="30"/>
      <c r="AW562" s="30"/>
      <c r="AX562" s="30"/>
      <c r="AY562" s="30"/>
      <c r="AZ562" s="3"/>
      <c r="BA562" s="30"/>
      <c r="BB562" s="30"/>
      <c r="BC562" s="30"/>
      <c r="BD562" s="30"/>
      <c r="BE562" s="30"/>
      <c r="BF562" s="30" t="str">
        <f>IFERROR(VLOOKUP(Data_Power_app[[#This Row],[PRO ODER]],'Result'!H:J,3,0),"")</f>
        <v/>
      </c>
      <c r="BG562" s="11" t="str">
        <f>IFERROR(VLOOKUP(Data_Power_app[[#This Row],[PRO ODER]]&amp;"LAM",'Real Time'!A:E,4,0),"")</f>
        <v/>
      </c>
      <c r="BH5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2" s="30" t="str">
        <f>IFERROR(VLOOKUP(Data_Power_app[[#This Row],[PRO ODER]],'Xuất-Delay-SLT'!B:C,2,0),"")</f>
        <v/>
      </c>
      <c r="BJ562" s="30" t="str">
        <f>IFERROR(VLOOKUP(Data_Power_app[[#This Row],[PRO ODER]],'Plan Lean DC'!A:C,3,0),"")</f>
        <v/>
      </c>
      <c r="BK562" s="30" t="str">
        <f>IFERROR(VLOOKUP(Data_Power_app[[#This Row],[PRO ODER]]&amp;"LEAN_IN",'Real Time'!A:D,4,0),"")</f>
        <v/>
      </c>
      <c r="BL562" s="30" t="str" cm="1">
        <f t="array" ref="BL562">IFERROR(_xlfn.IFS(Data_Power_app[[#This Row],[LEANLINE PLAN]]="","",Data_Power_app[[#This Row],[LEANLINE (REALTIME)]]="","",SEARCH(RIGHT(Data_Power_app[[#This Row],[LEANLINE (REALTIME)]],1),Data_Power_app[[#This Row],[LEANLINE PLAN]],1)&gt;0,"True"),"False")</f>
        <v/>
      </c>
    </row>
    <row r="563" spans="1:64" x14ac:dyDescent="0.25">
      <c r="A563" s="33"/>
      <c r="B563" s="30"/>
      <c r="C563" s="30"/>
      <c r="D563" s="30"/>
      <c r="E563" s="30"/>
      <c r="F563" s="30"/>
      <c r="G563" s="30"/>
      <c r="H563" s="4"/>
      <c r="I563" s="30"/>
      <c r="J563" s="4"/>
      <c r="K563" s="4"/>
      <c r="L563" s="4"/>
      <c r="M563" s="4"/>
      <c r="N563" s="4"/>
      <c r="O563" s="4"/>
      <c r="P563" s="4"/>
      <c r="Q563" s="4"/>
      <c r="R563" s="4"/>
      <c r="S563" s="4"/>
      <c r="T563" s="4"/>
      <c r="U563" s="4"/>
      <c r="V563" s="4"/>
      <c r="W563" s="4"/>
      <c r="X563" s="4"/>
      <c r="Y563" s="4"/>
      <c r="Z563" s="4"/>
      <c r="AA563" s="4"/>
      <c r="AB563" s="4"/>
      <c r="AC563" s="4"/>
      <c r="AD563" s="4"/>
      <c r="AE563" s="4"/>
      <c r="AF563" s="4"/>
      <c r="AG563" s="30"/>
      <c r="AH563" s="30"/>
      <c r="AI563" s="30"/>
      <c r="AJ563" s="30"/>
      <c r="AK563" s="30"/>
      <c r="AL563" s="30"/>
      <c r="AM563" s="30"/>
      <c r="AN563" s="30"/>
      <c r="AO563" s="30"/>
      <c r="AP563" s="30"/>
      <c r="AQ563" s="30"/>
      <c r="AR563" s="30"/>
      <c r="AS563" s="30"/>
      <c r="AT563" s="30"/>
      <c r="AU563" s="30"/>
      <c r="AV563" s="30"/>
      <c r="AW563" s="30"/>
      <c r="AX563" s="30"/>
      <c r="AY563" s="30"/>
      <c r="AZ563" s="3"/>
      <c r="BA563" s="30"/>
      <c r="BB563" s="30"/>
      <c r="BC563" s="30"/>
      <c r="BD563" s="30"/>
      <c r="BE563" s="30"/>
      <c r="BF563" s="30" t="str">
        <f>IFERROR(VLOOKUP(Data_Power_app[[#This Row],[PRO ODER]],'Result'!H:J,3,0),"")</f>
        <v/>
      </c>
      <c r="BG563" s="11" t="str">
        <f>IFERROR(VLOOKUP(Data_Power_app[[#This Row],[PRO ODER]]&amp;"LAM",'Real Time'!A:E,4,0),"")</f>
        <v/>
      </c>
      <c r="BH5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3" s="30" t="str">
        <f>IFERROR(VLOOKUP(Data_Power_app[[#This Row],[PRO ODER]],'Xuất-Delay-SLT'!B:C,2,0),"")</f>
        <v/>
      </c>
      <c r="BJ563" s="30" t="str">
        <f>IFERROR(VLOOKUP(Data_Power_app[[#This Row],[PRO ODER]],'Plan Lean DC'!A:C,3,0),"")</f>
        <v/>
      </c>
      <c r="BK563" s="30" t="str">
        <f>IFERROR(VLOOKUP(Data_Power_app[[#This Row],[PRO ODER]]&amp;"LEAN_IN",'Real Time'!A:D,4,0),"")</f>
        <v/>
      </c>
      <c r="BL563" s="30" t="str" cm="1">
        <f t="array" ref="BL563">IFERROR(_xlfn.IFS(Data_Power_app[[#This Row],[LEANLINE PLAN]]="","",Data_Power_app[[#This Row],[LEANLINE (REALTIME)]]="","",SEARCH(RIGHT(Data_Power_app[[#This Row],[LEANLINE (REALTIME)]],1),Data_Power_app[[#This Row],[LEANLINE PLAN]],1)&gt;0,"True"),"False")</f>
        <v/>
      </c>
    </row>
    <row r="564" spans="1:64" x14ac:dyDescent="0.25">
      <c r="A564" s="33"/>
      <c r="B564" s="30"/>
      <c r="C564" s="30"/>
      <c r="D564" s="30"/>
      <c r="E564" s="30"/>
      <c r="F564" s="30"/>
      <c r="G564" s="30"/>
      <c r="H564" s="4"/>
      <c r="I564" s="30"/>
      <c r="J564" s="4"/>
      <c r="K564" s="4"/>
      <c r="L564" s="4"/>
      <c r="M564" s="4"/>
      <c r="N564" s="4"/>
      <c r="O564" s="4"/>
      <c r="P564" s="4"/>
      <c r="Q564" s="4"/>
      <c r="R564" s="4"/>
      <c r="S564" s="4"/>
      <c r="T564" s="4"/>
      <c r="U564" s="4"/>
      <c r="V564" s="4"/>
      <c r="W564" s="4"/>
      <c r="X564" s="4"/>
      <c r="Y564" s="4"/>
      <c r="Z564" s="4"/>
      <c r="AA564" s="4"/>
      <c r="AB564" s="4"/>
      <c r="AC564" s="4"/>
      <c r="AD564" s="4"/>
      <c r="AE564" s="4"/>
      <c r="AF564" s="4"/>
      <c r="AG564" s="30"/>
      <c r="AH564" s="30"/>
      <c r="AI564" s="30"/>
      <c r="AJ564" s="30"/>
      <c r="AK564" s="30"/>
      <c r="AL564" s="30"/>
      <c r="AM564" s="30"/>
      <c r="AN564" s="30"/>
      <c r="AO564" s="30"/>
      <c r="AP564" s="30"/>
      <c r="AQ564" s="30"/>
      <c r="AR564" s="30"/>
      <c r="AS564" s="30"/>
      <c r="AT564" s="30"/>
      <c r="AU564" s="30"/>
      <c r="AV564" s="30"/>
      <c r="AW564" s="30"/>
      <c r="AX564" s="30"/>
      <c r="AY564" s="30"/>
      <c r="AZ564" s="3"/>
      <c r="BA564" s="30"/>
      <c r="BB564" s="30"/>
      <c r="BC564" s="30"/>
      <c r="BD564" s="30"/>
      <c r="BE564" s="30"/>
      <c r="BF564" s="30" t="str">
        <f>IFERROR(VLOOKUP(Data_Power_app[[#This Row],[PRO ODER]],'Result'!H:J,3,0),"")</f>
        <v/>
      </c>
      <c r="BG564" s="11" t="str">
        <f>IFERROR(VLOOKUP(Data_Power_app[[#This Row],[PRO ODER]]&amp;"LAM",'Real Time'!A:E,4,0),"")</f>
        <v/>
      </c>
      <c r="BH5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4" s="30" t="str">
        <f>IFERROR(VLOOKUP(Data_Power_app[[#This Row],[PRO ODER]],'Xuất-Delay-SLT'!B:C,2,0),"")</f>
        <v/>
      </c>
      <c r="BJ564" s="30" t="str">
        <f>IFERROR(VLOOKUP(Data_Power_app[[#This Row],[PRO ODER]],'Plan Lean DC'!A:C,3,0),"")</f>
        <v/>
      </c>
      <c r="BK564" s="30" t="str">
        <f>IFERROR(VLOOKUP(Data_Power_app[[#This Row],[PRO ODER]]&amp;"LEAN_IN",'Real Time'!A:D,4,0),"")</f>
        <v/>
      </c>
      <c r="BL564" s="30" t="str" cm="1">
        <f t="array" ref="BL564">IFERROR(_xlfn.IFS(Data_Power_app[[#This Row],[LEANLINE PLAN]]="","",Data_Power_app[[#This Row],[LEANLINE (REALTIME)]]="","",SEARCH(RIGHT(Data_Power_app[[#This Row],[LEANLINE (REALTIME)]],1),Data_Power_app[[#This Row],[LEANLINE PLAN]],1)&gt;0,"True"),"False")</f>
        <v/>
      </c>
    </row>
    <row r="565" spans="1:64" x14ac:dyDescent="0.25">
      <c r="A565" s="33"/>
      <c r="B565" s="30"/>
      <c r="C565" s="30"/>
      <c r="D565" s="30"/>
      <c r="E565" s="30"/>
      <c r="F565" s="30"/>
      <c r="G565" s="30"/>
      <c r="H565" s="4"/>
      <c r="I565" s="30"/>
      <c r="J565" s="4"/>
      <c r="K565" s="4"/>
      <c r="L565" s="4"/>
      <c r="M565" s="4"/>
      <c r="N565" s="4"/>
      <c r="O565" s="4"/>
      <c r="P565" s="4"/>
      <c r="Q565" s="4"/>
      <c r="R565" s="4"/>
      <c r="S565" s="4"/>
      <c r="T565" s="4"/>
      <c r="U565" s="4"/>
      <c r="V565" s="4"/>
      <c r="W565" s="4"/>
      <c r="X565" s="4"/>
      <c r="Y565" s="4"/>
      <c r="Z565" s="4"/>
      <c r="AA565" s="4"/>
      <c r="AB565" s="4"/>
      <c r="AC565" s="4"/>
      <c r="AD565" s="4"/>
      <c r="AE565" s="4"/>
      <c r="AF565" s="4"/>
      <c r="AG565" s="30"/>
      <c r="AH565" s="30"/>
      <c r="AI565" s="30"/>
      <c r="AJ565" s="30"/>
      <c r="AK565" s="30"/>
      <c r="AL565" s="30"/>
      <c r="AM565" s="30"/>
      <c r="AN565" s="30"/>
      <c r="AO565" s="30"/>
      <c r="AP565" s="30"/>
      <c r="AQ565" s="30"/>
      <c r="AR565" s="30"/>
      <c r="AS565" s="30"/>
      <c r="AT565" s="30"/>
      <c r="AU565" s="30"/>
      <c r="AV565" s="30"/>
      <c r="AW565" s="30"/>
      <c r="AX565" s="30"/>
      <c r="AY565" s="30"/>
      <c r="AZ565" s="3"/>
      <c r="BA565" s="30"/>
      <c r="BB565" s="30"/>
      <c r="BC565" s="30"/>
      <c r="BD565" s="30"/>
      <c r="BE565" s="30"/>
      <c r="BF565" s="30" t="str">
        <f>IFERROR(VLOOKUP(Data_Power_app[[#This Row],[PRO ODER]],'Result'!H:J,3,0),"")</f>
        <v/>
      </c>
      <c r="BG565" s="11" t="str">
        <f>IFERROR(VLOOKUP(Data_Power_app[[#This Row],[PRO ODER]]&amp;"LAM",'Real Time'!A:E,4,0),"")</f>
        <v/>
      </c>
      <c r="BH5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5" s="30" t="str">
        <f>IFERROR(VLOOKUP(Data_Power_app[[#This Row],[PRO ODER]],'Xuất-Delay-SLT'!B:C,2,0),"")</f>
        <v/>
      </c>
      <c r="BJ565" s="30" t="str">
        <f>IFERROR(VLOOKUP(Data_Power_app[[#This Row],[PRO ODER]],'Plan Lean DC'!A:C,3,0),"")</f>
        <v/>
      </c>
      <c r="BK565" s="30" t="str">
        <f>IFERROR(VLOOKUP(Data_Power_app[[#This Row],[PRO ODER]]&amp;"LEAN_IN",'Real Time'!A:D,4,0),"")</f>
        <v/>
      </c>
      <c r="BL565" s="30" t="str" cm="1">
        <f t="array" ref="BL565">IFERROR(_xlfn.IFS(Data_Power_app[[#This Row],[LEANLINE PLAN]]="","",Data_Power_app[[#This Row],[LEANLINE (REALTIME)]]="","",SEARCH(RIGHT(Data_Power_app[[#This Row],[LEANLINE (REALTIME)]],1),Data_Power_app[[#This Row],[LEANLINE PLAN]],1)&gt;0,"True"),"False")</f>
        <v/>
      </c>
    </row>
    <row r="566" spans="1:64" x14ac:dyDescent="0.25">
      <c r="A566" s="33"/>
      <c r="B566" s="30"/>
      <c r="C566" s="30"/>
      <c r="D566" s="30"/>
      <c r="E566" s="30"/>
      <c r="F566" s="30"/>
      <c r="G566" s="30"/>
      <c r="H566" s="4"/>
      <c r="I566" s="30"/>
      <c r="J566" s="4"/>
      <c r="K566" s="4"/>
      <c r="L566" s="4"/>
      <c r="M566" s="4"/>
      <c r="N566" s="4"/>
      <c r="O566" s="4"/>
      <c r="P566" s="4"/>
      <c r="Q566" s="4"/>
      <c r="R566" s="4"/>
      <c r="S566" s="4"/>
      <c r="T566" s="4"/>
      <c r="U566" s="4"/>
      <c r="V566" s="4"/>
      <c r="W566" s="4"/>
      <c r="X566" s="4"/>
      <c r="Y566" s="4"/>
      <c r="Z566" s="4"/>
      <c r="AA566" s="4"/>
      <c r="AB566" s="4"/>
      <c r="AC566" s="4"/>
      <c r="AD566" s="4"/>
      <c r="AE566" s="4"/>
      <c r="AF566" s="4"/>
      <c r="AG566" s="30"/>
      <c r="AH566" s="30"/>
      <c r="AI566" s="30"/>
      <c r="AJ566" s="30"/>
      <c r="AK566" s="30"/>
      <c r="AL566" s="30"/>
      <c r="AM566" s="30"/>
      <c r="AN566" s="30"/>
      <c r="AO566" s="30"/>
      <c r="AP566" s="30"/>
      <c r="AQ566" s="30"/>
      <c r="AR566" s="30"/>
      <c r="AS566" s="30"/>
      <c r="AT566" s="30"/>
      <c r="AU566" s="30"/>
      <c r="AV566" s="30"/>
      <c r="AW566" s="30"/>
      <c r="AX566" s="30"/>
      <c r="AY566" s="30"/>
      <c r="AZ566" s="3"/>
      <c r="BA566" s="30"/>
      <c r="BB566" s="30"/>
      <c r="BC566" s="30"/>
      <c r="BD566" s="30"/>
      <c r="BE566" s="30"/>
      <c r="BF566" s="30" t="str">
        <f>IFERROR(VLOOKUP(Data_Power_app[[#This Row],[PRO ODER]],'Result'!H:J,3,0),"")</f>
        <v/>
      </c>
      <c r="BG566" s="11" t="str">
        <f>IFERROR(VLOOKUP(Data_Power_app[[#This Row],[PRO ODER]]&amp;"LAM",'Real Time'!A:E,4,0),"")</f>
        <v/>
      </c>
      <c r="BH5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6" s="30" t="str">
        <f>IFERROR(VLOOKUP(Data_Power_app[[#This Row],[PRO ODER]],'Xuất-Delay-SLT'!B:C,2,0),"")</f>
        <v/>
      </c>
      <c r="BJ566" s="30" t="str">
        <f>IFERROR(VLOOKUP(Data_Power_app[[#This Row],[PRO ODER]],'Plan Lean DC'!A:C,3,0),"")</f>
        <v/>
      </c>
      <c r="BK566" s="30" t="str">
        <f>IFERROR(VLOOKUP(Data_Power_app[[#This Row],[PRO ODER]]&amp;"LEAN_IN",'Real Time'!A:D,4,0),"")</f>
        <v/>
      </c>
      <c r="BL566" s="30" t="str" cm="1">
        <f t="array" ref="BL566">IFERROR(_xlfn.IFS(Data_Power_app[[#This Row],[LEANLINE PLAN]]="","",Data_Power_app[[#This Row],[LEANLINE (REALTIME)]]="","",SEARCH(RIGHT(Data_Power_app[[#This Row],[LEANLINE (REALTIME)]],1),Data_Power_app[[#This Row],[LEANLINE PLAN]],1)&gt;0,"True"),"False")</f>
        <v/>
      </c>
    </row>
    <row r="567" spans="1:64" x14ac:dyDescent="0.25">
      <c r="A567" s="33"/>
      <c r="B567" s="30"/>
      <c r="C567" s="30"/>
      <c r="D567" s="30"/>
      <c r="E567" s="30"/>
      <c r="F567" s="30"/>
      <c r="G567" s="30"/>
      <c r="H567" s="4"/>
      <c r="I567" s="30"/>
      <c r="J567" s="4"/>
      <c r="K567" s="4"/>
      <c r="L567" s="4"/>
      <c r="M567" s="4"/>
      <c r="N567" s="4"/>
      <c r="O567" s="4"/>
      <c r="P567" s="4"/>
      <c r="Q567" s="4"/>
      <c r="R567" s="4"/>
      <c r="S567" s="4"/>
      <c r="T567" s="4"/>
      <c r="U567" s="4"/>
      <c r="V567" s="4"/>
      <c r="W567" s="4"/>
      <c r="X567" s="4"/>
      <c r="Y567" s="4"/>
      <c r="Z567" s="4"/>
      <c r="AA567" s="4"/>
      <c r="AB567" s="4"/>
      <c r="AC567" s="4"/>
      <c r="AD567" s="4"/>
      <c r="AE567" s="4"/>
      <c r="AF567" s="4"/>
      <c r="AG567" s="30"/>
      <c r="AH567" s="30"/>
      <c r="AI567" s="30"/>
      <c r="AJ567" s="30"/>
      <c r="AK567" s="30"/>
      <c r="AL567" s="30"/>
      <c r="AM567" s="30"/>
      <c r="AN567" s="30"/>
      <c r="AO567" s="30"/>
      <c r="AP567" s="30"/>
      <c r="AQ567" s="30"/>
      <c r="AR567" s="30"/>
      <c r="AS567" s="30"/>
      <c r="AT567" s="30"/>
      <c r="AU567" s="30"/>
      <c r="AV567" s="30"/>
      <c r="AW567" s="30"/>
      <c r="AX567" s="30"/>
      <c r="AY567" s="30"/>
      <c r="AZ567" s="3"/>
      <c r="BA567" s="30"/>
      <c r="BB567" s="30"/>
      <c r="BC567" s="30"/>
      <c r="BD567" s="30"/>
      <c r="BE567" s="30"/>
      <c r="BF567" s="30" t="str">
        <f>IFERROR(VLOOKUP(Data_Power_app[[#This Row],[PRO ODER]],'Result'!H:J,3,0),"")</f>
        <v/>
      </c>
      <c r="BG567" s="11" t="str">
        <f>IFERROR(VLOOKUP(Data_Power_app[[#This Row],[PRO ODER]]&amp;"LAM",'Real Time'!A:E,4,0),"")</f>
        <v/>
      </c>
      <c r="BH5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7" s="30" t="str">
        <f>IFERROR(VLOOKUP(Data_Power_app[[#This Row],[PRO ODER]],'Xuất-Delay-SLT'!B:C,2,0),"")</f>
        <v/>
      </c>
      <c r="BJ567" s="30" t="str">
        <f>IFERROR(VLOOKUP(Data_Power_app[[#This Row],[PRO ODER]],'Plan Lean DC'!A:C,3,0),"")</f>
        <v/>
      </c>
      <c r="BK567" s="30" t="str">
        <f>IFERROR(VLOOKUP(Data_Power_app[[#This Row],[PRO ODER]]&amp;"LEAN_IN",'Real Time'!A:D,4,0),"")</f>
        <v/>
      </c>
      <c r="BL567" s="30" t="str" cm="1">
        <f t="array" ref="BL567">IFERROR(_xlfn.IFS(Data_Power_app[[#This Row],[LEANLINE PLAN]]="","",Data_Power_app[[#This Row],[LEANLINE (REALTIME)]]="","",SEARCH(RIGHT(Data_Power_app[[#This Row],[LEANLINE (REALTIME)]],1),Data_Power_app[[#This Row],[LEANLINE PLAN]],1)&gt;0,"True"),"False")</f>
        <v/>
      </c>
    </row>
    <row r="568" spans="1:64" x14ac:dyDescent="0.25">
      <c r="A568" s="33"/>
      <c r="B568" s="30"/>
      <c r="C568" s="30"/>
      <c r="D568" s="30"/>
      <c r="E568" s="30"/>
      <c r="F568" s="30"/>
      <c r="G568" s="30"/>
      <c r="H568" s="4"/>
      <c r="I568" s="30"/>
      <c r="J568" s="4"/>
      <c r="K568" s="4"/>
      <c r="L568" s="4"/>
      <c r="M568" s="4"/>
      <c r="N568" s="4"/>
      <c r="O568" s="4"/>
      <c r="P568" s="4"/>
      <c r="Q568" s="4"/>
      <c r="R568" s="4"/>
      <c r="S568" s="4"/>
      <c r="T568" s="4"/>
      <c r="U568" s="4"/>
      <c r="V568" s="4"/>
      <c r="W568" s="4"/>
      <c r="X568" s="4"/>
      <c r="Y568" s="4"/>
      <c r="Z568" s="4"/>
      <c r="AA568" s="4"/>
      <c r="AB568" s="4"/>
      <c r="AC568" s="4"/>
      <c r="AD568" s="4"/>
      <c r="AE568" s="4"/>
      <c r="AF568" s="4"/>
      <c r="AG568" s="30"/>
      <c r="AH568" s="30"/>
      <c r="AI568" s="30"/>
      <c r="AJ568" s="30"/>
      <c r="AK568" s="30"/>
      <c r="AL568" s="30"/>
      <c r="AM568" s="30"/>
      <c r="AN568" s="30"/>
      <c r="AO568" s="30"/>
      <c r="AP568" s="30"/>
      <c r="AQ568" s="30"/>
      <c r="AR568" s="30"/>
      <c r="AS568" s="30"/>
      <c r="AT568" s="30"/>
      <c r="AU568" s="30"/>
      <c r="AV568" s="30"/>
      <c r="AW568" s="30"/>
      <c r="AX568" s="30"/>
      <c r="AY568" s="30"/>
      <c r="AZ568" s="3"/>
      <c r="BA568" s="30"/>
      <c r="BB568" s="30"/>
      <c r="BC568" s="30"/>
      <c r="BD568" s="30"/>
      <c r="BE568" s="30"/>
      <c r="BF568" s="30" t="str">
        <f>IFERROR(VLOOKUP(Data_Power_app[[#This Row],[PRO ODER]],'Result'!H:J,3,0),"")</f>
        <v/>
      </c>
      <c r="BG568" s="11" t="str">
        <f>IFERROR(VLOOKUP(Data_Power_app[[#This Row],[PRO ODER]]&amp;"LAM",'Real Time'!A:E,4,0),"")</f>
        <v/>
      </c>
      <c r="BH5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8" s="30" t="str">
        <f>IFERROR(VLOOKUP(Data_Power_app[[#This Row],[PRO ODER]],'Xuất-Delay-SLT'!B:C,2,0),"")</f>
        <v/>
      </c>
      <c r="BJ568" s="30" t="str">
        <f>IFERROR(VLOOKUP(Data_Power_app[[#This Row],[PRO ODER]],'Plan Lean DC'!A:C,3,0),"")</f>
        <v/>
      </c>
      <c r="BK568" s="30" t="str">
        <f>IFERROR(VLOOKUP(Data_Power_app[[#This Row],[PRO ODER]]&amp;"LEAN_IN",'Real Time'!A:D,4,0),"")</f>
        <v/>
      </c>
      <c r="BL568" s="30" t="str" cm="1">
        <f t="array" ref="BL568">IFERROR(_xlfn.IFS(Data_Power_app[[#This Row],[LEANLINE PLAN]]="","",Data_Power_app[[#This Row],[LEANLINE (REALTIME)]]="","",SEARCH(RIGHT(Data_Power_app[[#This Row],[LEANLINE (REALTIME)]],1),Data_Power_app[[#This Row],[LEANLINE PLAN]],1)&gt;0,"True"),"False")</f>
        <v/>
      </c>
    </row>
    <row r="569" spans="1:64" x14ac:dyDescent="0.25">
      <c r="A569" s="33"/>
      <c r="B569" s="30"/>
      <c r="C569" s="30"/>
      <c r="D569" s="30"/>
      <c r="E569" s="30"/>
      <c r="F569" s="30"/>
      <c r="G569" s="30"/>
      <c r="H569" s="4"/>
      <c r="I569" s="30"/>
      <c r="J569" s="4"/>
      <c r="K569" s="4"/>
      <c r="L569" s="4"/>
      <c r="M569" s="4"/>
      <c r="N569" s="4"/>
      <c r="O569" s="4"/>
      <c r="P569" s="4"/>
      <c r="Q569" s="4"/>
      <c r="R569" s="4"/>
      <c r="S569" s="4"/>
      <c r="T569" s="4"/>
      <c r="U569" s="4"/>
      <c r="V569" s="4"/>
      <c r="W569" s="4"/>
      <c r="X569" s="4"/>
      <c r="Y569" s="4"/>
      <c r="Z569" s="4"/>
      <c r="AA569" s="4"/>
      <c r="AB569" s="4"/>
      <c r="AC569" s="4"/>
      <c r="AD569" s="4"/>
      <c r="AE569" s="4"/>
      <c r="AF569" s="4"/>
      <c r="AG569" s="30"/>
      <c r="AH569" s="30"/>
      <c r="AI569" s="30"/>
      <c r="AJ569" s="30"/>
      <c r="AK569" s="30"/>
      <c r="AL569" s="30"/>
      <c r="AM569" s="30"/>
      <c r="AN569" s="30"/>
      <c r="AO569" s="30"/>
      <c r="AP569" s="30"/>
      <c r="AQ569" s="30"/>
      <c r="AR569" s="30"/>
      <c r="AS569" s="30"/>
      <c r="AT569" s="30"/>
      <c r="AU569" s="30"/>
      <c r="AV569" s="30"/>
      <c r="AW569" s="30"/>
      <c r="AX569" s="30"/>
      <c r="AY569" s="30"/>
      <c r="AZ569" s="3"/>
      <c r="BA569" s="30"/>
      <c r="BB569" s="30"/>
      <c r="BC569" s="30"/>
      <c r="BD569" s="30"/>
      <c r="BE569" s="30"/>
      <c r="BF569" s="30" t="str">
        <f>IFERROR(VLOOKUP(Data_Power_app[[#This Row],[PRO ODER]],'Result'!H:J,3,0),"")</f>
        <v/>
      </c>
      <c r="BG569" s="11" t="str">
        <f>IFERROR(VLOOKUP(Data_Power_app[[#This Row],[PRO ODER]]&amp;"LAM",'Real Time'!A:E,4,0),"")</f>
        <v/>
      </c>
      <c r="BH5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9" s="30" t="str">
        <f>IFERROR(VLOOKUP(Data_Power_app[[#This Row],[PRO ODER]],'Xuất-Delay-SLT'!B:C,2,0),"")</f>
        <v/>
      </c>
      <c r="BJ569" s="30" t="str">
        <f>IFERROR(VLOOKUP(Data_Power_app[[#This Row],[PRO ODER]],'Plan Lean DC'!A:C,3,0),"")</f>
        <v/>
      </c>
      <c r="BK569" s="30" t="str">
        <f>IFERROR(VLOOKUP(Data_Power_app[[#This Row],[PRO ODER]]&amp;"LEAN_IN",'Real Time'!A:D,4,0),"")</f>
        <v/>
      </c>
      <c r="BL569" s="30" t="str" cm="1">
        <f t="array" ref="BL569">IFERROR(_xlfn.IFS(Data_Power_app[[#This Row],[LEANLINE PLAN]]="","",Data_Power_app[[#This Row],[LEANLINE (REALTIME)]]="","",SEARCH(RIGHT(Data_Power_app[[#This Row],[LEANLINE (REALTIME)]],1),Data_Power_app[[#This Row],[LEANLINE PLAN]],1)&gt;0,"True"),"False")</f>
        <v/>
      </c>
    </row>
    <row r="570" spans="1:64" x14ac:dyDescent="0.25">
      <c r="A570" s="33"/>
      <c r="B570" s="30"/>
      <c r="C570" s="30"/>
      <c r="D570" s="30"/>
      <c r="E570" s="30"/>
      <c r="F570" s="30"/>
      <c r="G570" s="30"/>
      <c r="H570" s="4"/>
      <c r="I570" s="30"/>
      <c r="J570" s="4"/>
      <c r="K570" s="4"/>
      <c r="L570" s="4"/>
      <c r="M570" s="4"/>
      <c r="N570" s="4"/>
      <c r="O570" s="4"/>
      <c r="P570" s="4"/>
      <c r="Q570" s="4"/>
      <c r="R570" s="4"/>
      <c r="S570" s="4"/>
      <c r="T570" s="4"/>
      <c r="U570" s="4"/>
      <c r="V570" s="4"/>
      <c r="W570" s="4"/>
      <c r="X570" s="4"/>
      <c r="Y570" s="4"/>
      <c r="Z570" s="4"/>
      <c r="AA570" s="4"/>
      <c r="AB570" s="4"/>
      <c r="AC570" s="4"/>
      <c r="AD570" s="4"/>
      <c r="AE570" s="4"/>
      <c r="AF570" s="4"/>
      <c r="AG570" s="30"/>
      <c r="AH570" s="30"/>
      <c r="AI570" s="30"/>
      <c r="AJ570" s="30"/>
      <c r="AK570" s="30"/>
      <c r="AL570" s="30"/>
      <c r="AM570" s="30"/>
      <c r="AN570" s="30"/>
      <c r="AO570" s="30"/>
      <c r="AP570" s="30"/>
      <c r="AQ570" s="30"/>
      <c r="AR570" s="30"/>
      <c r="AS570" s="30"/>
      <c r="AT570" s="30"/>
      <c r="AU570" s="30"/>
      <c r="AV570" s="30"/>
      <c r="AW570" s="30"/>
      <c r="AX570" s="30"/>
      <c r="AY570" s="30"/>
      <c r="AZ570" s="3"/>
      <c r="BA570" s="30"/>
      <c r="BB570" s="30"/>
      <c r="BC570" s="30"/>
      <c r="BD570" s="30"/>
      <c r="BE570" s="30"/>
      <c r="BF570" s="30" t="str">
        <f>IFERROR(VLOOKUP(Data_Power_app[[#This Row],[PRO ODER]],'Result'!H:J,3,0),"")</f>
        <v/>
      </c>
      <c r="BG570" s="11" t="str">
        <f>IFERROR(VLOOKUP(Data_Power_app[[#This Row],[PRO ODER]]&amp;"LAM",'Real Time'!A:E,4,0),"")</f>
        <v/>
      </c>
      <c r="BH5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0" s="30" t="str">
        <f>IFERROR(VLOOKUP(Data_Power_app[[#This Row],[PRO ODER]],'Xuất-Delay-SLT'!B:C,2,0),"")</f>
        <v/>
      </c>
      <c r="BJ570" s="30" t="str">
        <f>IFERROR(VLOOKUP(Data_Power_app[[#This Row],[PRO ODER]],'Plan Lean DC'!A:C,3,0),"")</f>
        <v/>
      </c>
      <c r="BK570" s="30" t="str">
        <f>IFERROR(VLOOKUP(Data_Power_app[[#This Row],[PRO ODER]]&amp;"LEAN_IN",'Real Time'!A:D,4,0),"")</f>
        <v/>
      </c>
      <c r="BL570" s="30" t="str" cm="1">
        <f t="array" ref="BL570">IFERROR(_xlfn.IFS(Data_Power_app[[#This Row],[LEANLINE PLAN]]="","",Data_Power_app[[#This Row],[LEANLINE (REALTIME)]]="","",SEARCH(RIGHT(Data_Power_app[[#This Row],[LEANLINE (REALTIME)]],1),Data_Power_app[[#This Row],[LEANLINE PLAN]],1)&gt;0,"True"),"False")</f>
        <v/>
      </c>
    </row>
    <row r="571" spans="1:64" x14ac:dyDescent="0.25">
      <c r="A571" s="33"/>
      <c r="B571" s="30"/>
      <c r="C571" s="30"/>
      <c r="D571" s="30"/>
      <c r="E571" s="30"/>
      <c r="F571" s="30"/>
      <c r="G571" s="30"/>
      <c r="H571" s="4"/>
      <c r="I571" s="30"/>
      <c r="J571" s="4"/>
      <c r="K571" s="4"/>
      <c r="L571" s="4"/>
      <c r="M571" s="4"/>
      <c r="N571" s="4"/>
      <c r="O571" s="4"/>
      <c r="P571" s="4"/>
      <c r="Q571" s="4"/>
      <c r="R571" s="4"/>
      <c r="S571" s="4"/>
      <c r="T571" s="4"/>
      <c r="U571" s="4"/>
      <c r="V571" s="4"/>
      <c r="W571" s="4"/>
      <c r="X571" s="4"/>
      <c r="Y571" s="4"/>
      <c r="Z571" s="4"/>
      <c r="AA571" s="4"/>
      <c r="AB571" s="4"/>
      <c r="AC571" s="4"/>
      <c r="AD571" s="4"/>
      <c r="AE571" s="4"/>
      <c r="AF571" s="4"/>
      <c r="AG571" s="30"/>
      <c r="AH571" s="30"/>
      <c r="AI571" s="30"/>
      <c r="AJ571" s="30"/>
      <c r="AK571" s="30"/>
      <c r="AL571" s="30"/>
      <c r="AM571" s="30"/>
      <c r="AN571" s="30"/>
      <c r="AO571" s="30"/>
      <c r="AP571" s="30"/>
      <c r="AQ571" s="30"/>
      <c r="AR571" s="30"/>
      <c r="AS571" s="30"/>
      <c r="AT571" s="30"/>
      <c r="AU571" s="30"/>
      <c r="AV571" s="30"/>
      <c r="AW571" s="30"/>
      <c r="AX571" s="30"/>
      <c r="AY571" s="30"/>
      <c r="AZ571" s="3"/>
      <c r="BA571" s="30"/>
      <c r="BB571" s="30"/>
      <c r="BC571" s="30"/>
      <c r="BD571" s="30"/>
      <c r="BE571" s="30"/>
      <c r="BF571" s="30" t="str">
        <f>IFERROR(VLOOKUP(Data_Power_app[[#This Row],[PRO ODER]],'Result'!H:J,3,0),"")</f>
        <v/>
      </c>
      <c r="BG571" s="11" t="str">
        <f>IFERROR(VLOOKUP(Data_Power_app[[#This Row],[PRO ODER]]&amp;"LAM",'Real Time'!A:E,4,0),"")</f>
        <v/>
      </c>
      <c r="BH5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1" s="30" t="str">
        <f>IFERROR(VLOOKUP(Data_Power_app[[#This Row],[PRO ODER]],'Xuất-Delay-SLT'!B:C,2,0),"")</f>
        <v/>
      </c>
      <c r="BJ571" s="30" t="str">
        <f>IFERROR(VLOOKUP(Data_Power_app[[#This Row],[PRO ODER]],'Plan Lean DC'!A:C,3,0),"")</f>
        <v/>
      </c>
      <c r="BK571" s="30" t="str">
        <f>IFERROR(VLOOKUP(Data_Power_app[[#This Row],[PRO ODER]]&amp;"LEAN_IN",'Real Time'!A:D,4,0),"")</f>
        <v/>
      </c>
      <c r="BL571" s="30" t="str" cm="1">
        <f t="array" ref="BL571">IFERROR(_xlfn.IFS(Data_Power_app[[#This Row],[LEANLINE PLAN]]="","",Data_Power_app[[#This Row],[LEANLINE (REALTIME)]]="","",SEARCH(RIGHT(Data_Power_app[[#This Row],[LEANLINE (REALTIME)]],1),Data_Power_app[[#This Row],[LEANLINE PLAN]],1)&gt;0,"True"),"False")</f>
        <v/>
      </c>
    </row>
    <row r="572" spans="1:64" x14ac:dyDescent="0.25">
      <c r="A572" s="33"/>
      <c r="B572" s="30"/>
      <c r="C572" s="30"/>
      <c r="D572" s="30"/>
      <c r="E572" s="30"/>
      <c r="F572" s="30"/>
      <c r="G572" s="30"/>
      <c r="H572" s="4"/>
      <c r="I572" s="30"/>
      <c r="J572" s="4"/>
      <c r="K572" s="4"/>
      <c r="L572" s="4"/>
      <c r="M572" s="4"/>
      <c r="N572" s="4"/>
      <c r="O572" s="4"/>
      <c r="P572" s="4"/>
      <c r="Q572" s="4"/>
      <c r="R572" s="4"/>
      <c r="S572" s="4"/>
      <c r="T572" s="4"/>
      <c r="U572" s="4"/>
      <c r="V572" s="4"/>
      <c r="W572" s="4"/>
      <c r="X572" s="4"/>
      <c r="Y572" s="4"/>
      <c r="Z572" s="4"/>
      <c r="AA572" s="4"/>
      <c r="AB572" s="4"/>
      <c r="AC572" s="4"/>
      <c r="AD572" s="4"/>
      <c r="AE572" s="4"/>
      <c r="AF572" s="4"/>
      <c r="AG572" s="30"/>
      <c r="AH572" s="30"/>
      <c r="AI572" s="30"/>
      <c r="AJ572" s="30"/>
      <c r="AK572" s="30"/>
      <c r="AL572" s="30"/>
      <c r="AM572" s="30"/>
      <c r="AN572" s="30"/>
      <c r="AO572" s="30"/>
      <c r="AP572" s="30"/>
      <c r="AQ572" s="30"/>
      <c r="AR572" s="30"/>
      <c r="AS572" s="30"/>
      <c r="AT572" s="30"/>
      <c r="AU572" s="30"/>
      <c r="AV572" s="30"/>
      <c r="AW572" s="30"/>
      <c r="AX572" s="30"/>
      <c r="AY572" s="30"/>
      <c r="AZ572" s="3"/>
      <c r="BA572" s="30"/>
      <c r="BB572" s="30"/>
      <c r="BC572" s="30"/>
      <c r="BD572" s="30"/>
      <c r="BE572" s="30"/>
      <c r="BF572" s="30" t="str">
        <f>IFERROR(VLOOKUP(Data_Power_app[[#This Row],[PRO ODER]],'Result'!H:J,3,0),"")</f>
        <v/>
      </c>
      <c r="BG572" s="11" t="str">
        <f>IFERROR(VLOOKUP(Data_Power_app[[#This Row],[PRO ODER]]&amp;"LAM",'Real Time'!A:E,4,0),"")</f>
        <v/>
      </c>
      <c r="BH5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2" s="30" t="str">
        <f>IFERROR(VLOOKUP(Data_Power_app[[#This Row],[PRO ODER]],'Xuất-Delay-SLT'!B:C,2,0),"")</f>
        <v/>
      </c>
      <c r="BJ572" s="30" t="str">
        <f>IFERROR(VLOOKUP(Data_Power_app[[#This Row],[PRO ODER]],'Plan Lean DC'!A:C,3,0),"")</f>
        <v/>
      </c>
      <c r="BK572" s="30" t="str">
        <f>IFERROR(VLOOKUP(Data_Power_app[[#This Row],[PRO ODER]]&amp;"LEAN_IN",'Real Time'!A:D,4,0),"")</f>
        <v/>
      </c>
      <c r="BL572" s="30" t="str" cm="1">
        <f t="array" ref="BL572">IFERROR(_xlfn.IFS(Data_Power_app[[#This Row],[LEANLINE PLAN]]="","",Data_Power_app[[#This Row],[LEANLINE (REALTIME)]]="","",SEARCH(RIGHT(Data_Power_app[[#This Row],[LEANLINE (REALTIME)]],1),Data_Power_app[[#This Row],[LEANLINE PLAN]],1)&gt;0,"True"),"False")</f>
        <v/>
      </c>
    </row>
    <row r="573" spans="1:64" x14ac:dyDescent="0.25">
      <c r="A573" s="33"/>
      <c r="B573" s="30"/>
      <c r="C573" s="30"/>
      <c r="D573" s="30"/>
      <c r="E573" s="30"/>
      <c r="F573" s="30"/>
      <c r="G573" s="30"/>
      <c r="H573" s="4"/>
      <c r="I573" s="30"/>
      <c r="J573" s="4"/>
      <c r="K573" s="4"/>
      <c r="L573" s="4"/>
      <c r="M573" s="4"/>
      <c r="N573" s="4"/>
      <c r="O573" s="4"/>
      <c r="P573" s="4"/>
      <c r="Q573" s="4"/>
      <c r="R573" s="4"/>
      <c r="S573" s="4"/>
      <c r="T573" s="4"/>
      <c r="U573" s="4"/>
      <c r="V573" s="4"/>
      <c r="W573" s="4"/>
      <c r="X573" s="4"/>
      <c r="Y573" s="4"/>
      <c r="Z573" s="4"/>
      <c r="AA573" s="4"/>
      <c r="AB573" s="4"/>
      <c r="AC573" s="4"/>
      <c r="AD573" s="4"/>
      <c r="AE573" s="4"/>
      <c r="AF573" s="4"/>
      <c r="AG573" s="30"/>
      <c r="AH573" s="30"/>
      <c r="AI573" s="30"/>
      <c r="AJ573" s="30"/>
      <c r="AK573" s="30"/>
      <c r="AL573" s="30"/>
      <c r="AM573" s="30"/>
      <c r="AN573" s="30"/>
      <c r="AO573" s="30"/>
      <c r="AP573" s="30"/>
      <c r="AQ573" s="30"/>
      <c r="AR573" s="30"/>
      <c r="AS573" s="30"/>
      <c r="AT573" s="30"/>
      <c r="AU573" s="30"/>
      <c r="AV573" s="30"/>
      <c r="AW573" s="30"/>
      <c r="AX573" s="30"/>
      <c r="AY573" s="30"/>
      <c r="AZ573" s="3"/>
      <c r="BA573" s="30"/>
      <c r="BB573" s="30"/>
      <c r="BC573" s="30"/>
      <c r="BD573" s="30"/>
      <c r="BE573" s="30"/>
      <c r="BF573" s="30" t="str">
        <f>IFERROR(VLOOKUP(Data_Power_app[[#This Row],[PRO ODER]],'Result'!H:J,3,0),"")</f>
        <v/>
      </c>
      <c r="BG573" s="11" t="str">
        <f>IFERROR(VLOOKUP(Data_Power_app[[#This Row],[PRO ODER]]&amp;"LAM",'Real Time'!A:E,4,0),"")</f>
        <v/>
      </c>
      <c r="BH5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3" s="30" t="str">
        <f>IFERROR(VLOOKUP(Data_Power_app[[#This Row],[PRO ODER]],'Xuất-Delay-SLT'!B:C,2,0),"")</f>
        <v/>
      </c>
      <c r="BJ573" s="30" t="str">
        <f>IFERROR(VLOOKUP(Data_Power_app[[#This Row],[PRO ODER]],'Plan Lean DC'!A:C,3,0),"")</f>
        <v/>
      </c>
      <c r="BK573" s="30" t="str">
        <f>IFERROR(VLOOKUP(Data_Power_app[[#This Row],[PRO ODER]]&amp;"LEAN_IN",'Real Time'!A:D,4,0),"")</f>
        <v/>
      </c>
      <c r="BL573" s="30" t="str" cm="1">
        <f t="array" ref="BL573">IFERROR(_xlfn.IFS(Data_Power_app[[#This Row],[LEANLINE PLAN]]="","",Data_Power_app[[#This Row],[LEANLINE (REALTIME)]]="","",SEARCH(RIGHT(Data_Power_app[[#This Row],[LEANLINE (REALTIME)]],1),Data_Power_app[[#This Row],[LEANLINE PLAN]],1)&gt;0,"True"),"False")</f>
        <v/>
      </c>
    </row>
    <row r="574" spans="1:64" x14ac:dyDescent="0.25">
      <c r="A574" s="33"/>
      <c r="B574" s="30"/>
      <c r="C574" s="30"/>
      <c r="D574" s="30"/>
      <c r="E574" s="30"/>
      <c r="F574" s="30"/>
      <c r="G574" s="30"/>
      <c r="H574" s="4"/>
      <c r="I574" s="30"/>
      <c r="J574" s="4"/>
      <c r="K574" s="4"/>
      <c r="L574" s="4"/>
      <c r="M574" s="4"/>
      <c r="N574" s="4"/>
      <c r="O574" s="4"/>
      <c r="P574" s="4"/>
      <c r="Q574" s="4"/>
      <c r="R574" s="4"/>
      <c r="S574" s="4"/>
      <c r="T574" s="4"/>
      <c r="U574" s="4"/>
      <c r="V574" s="4"/>
      <c r="W574" s="4"/>
      <c r="X574" s="4"/>
      <c r="Y574" s="4"/>
      <c r="Z574" s="4"/>
      <c r="AA574" s="4"/>
      <c r="AB574" s="4"/>
      <c r="AC574" s="4"/>
      <c r="AD574" s="4"/>
      <c r="AE574" s="4"/>
      <c r="AF574" s="4"/>
      <c r="AG574" s="30"/>
      <c r="AH574" s="30"/>
      <c r="AI574" s="30"/>
      <c r="AJ574" s="30"/>
      <c r="AK574" s="30"/>
      <c r="AL574" s="30"/>
      <c r="AM574" s="30"/>
      <c r="AN574" s="30"/>
      <c r="AO574" s="30"/>
      <c r="AP574" s="30"/>
      <c r="AQ574" s="30"/>
      <c r="AR574" s="30"/>
      <c r="AS574" s="30"/>
      <c r="AT574" s="30"/>
      <c r="AU574" s="30"/>
      <c r="AV574" s="30"/>
      <c r="AW574" s="30"/>
      <c r="AX574" s="30"/>
      <c r="AY574" s="30"/>
      <c r="AZ574" s="3"/>
      <c r="BA574" s="30"/>
      <c r="BB574" s="30"/>
      <c r="BC574" s="30"/>
      <c r="BD574" s="30"/>
      <c r="BE574" s="30"/>
      <c r="BF574" s="30" t="str">
        <f>IFERROR(VLOOKUP(Data_Power_app[[#This Row],[PRO ODER]],'Result'!H:J,3,0),"")</f>
        <v/>
      </c>
      <c r="BG574" s="11" t="str">
        <f>IFERROR(VLOOKUP(Data_Power_app[[#This Row],[PRO ODER]]&amp;"LAM",'Real Time'!A:E,4,0),"")</f>
        <v/>
      </c>
      <c r="BH5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4" s="30" t="str">
        <f>IFERROR(VLOOKUP(Data_Power_app[[#This Row],[PRO ODER]],'Xuất-Delay-SLT'!B:C,2,0),"")</f>
        <v/>
      </c>
      <c r="BJ574" s="30" t="str">
        <f>IFERROR(VLOOKUP(Data_Power_app[[#This Row],[PRO ODER]],'Plan Lean DC'!A:C,3,0),"")</f>
        <v/>
      </c>
      <c r="BK574" s="30" t="str">
        <f>IFERROR(VLOOKUP(Data_Power_app[[#This Row],[PRO ODER]]&amp;"LEAN_IN",'Real Time'!A:D,4,0),"")</f>
        <v/>
      </c>
      <c r="BL574" s="30" t="str" cm="1">
        <f t="array" ref="BL574">IFERROR(_xlfn.IFS(Data_Power_app[[#This Row],[LEANLINE PLAN]]="","",Data_Power_app[[#This Row],[LEANLINE (REALTIME)]]="","",SEARCH(RIGHT(Data_Power_app[[#This Row],[LEANLINE (REALTIME)]],1),Data_Power_app[[#This Row],[LEANLINE PLAN]],1)&gt;0,"True"),"False")</f>
        <v/>
      </c>
    </row>
    <row r="575" spans="1:64" x14ac:dyDescent="0.25">
      <c r="A575" s="33"/>
      <c r="B575" s="30"/>
      <c r="C575" s="30"/>
      <c r="D575" s="30"/>
      <c r="E575" s="30"/>
      <c r="F575" s="30"/>
      <c r="G575" s="30"/>
      <c r="H575" s="4"/>
      <c r="I575" s="30"/>
      <c r="J575" s="4"/>
      <c r="K575" s="4"/>
      <c r="L575" s="4"/>
      <c r="M575" s="4"/>
      <c r="N575" s="4"/>
      <c r="O575" s="4"/>
      <c r="P575" s="4"/>
      <c r="Q575" s="4"/>
      <c r="R575" s="4"/>
      <c r="S575" s="4"/>
      <c r="T575" s="4"/>
      <c r="U575" s="4"/>
      <c r="V575" s="4"/>
      <c r="W575" s="4"/>
      <c r="X575" s="4"/>
      <c r="Y575" s="4"/>
      <c r="Z575" s="4"/>
      <c r="AA575" s="4"/>
      <c r="AB575" s="4"/>
      <c r="AC575" s="4"/>
      <c r="AD575" s="4"/>
      <c r="AE575" s="4"/>
      <c r="AF575" s="4"/>
      <c r="AG575" s="30"/>
      <c r="AH575" s="30"/>
      <c r="AI575" s="30"/>
      <c r="AJ575" s="30"/>
      <c r="AK575" s="30"/>
      <c r="AL575" s="30"/>
      <c r="AM575" s="30"/>
      <c r="AN575" s="30"/>
      <c r="AO575" s="30"/>
      <c r="AP575" s="30"/>
      <c r="AQ575" s="30"/>
      <c r="AR575" s="30"/>
      <c r="AS575" s="30"/>
      <c r="AT575" s="30"/>
      <c r="AU575" s="30"/>
      <c r="AV575" s="30"/>
      <c r="AW575" s="30"/>
      <c r="AX575" s="30"/>
      <c r="AY575" s="30"/>
      <c r="AZ575" s="3"/>
      <c r="BA575" s="30"/>
      <c r="BB575" s="30"/>
      <c r="BC575" s="30"/>
      <c r="BD575" s="30"/>
      <c r="BE575" s="30"/>
      <c r="BF575" s="30" t="str">
        <f>IFERROR(VLOOKUP(Data_Power_app[[#This Row],[PRO ODER]],'Result'!H:J,3,0),"")</f>
        <v/>
      </c>
      <c r="BG575" s="11" t="str">
        <f>IFERROR(VLOOKUP(Data_Power_app[[#This Row],[PRO ODER]]&amp;"LAM",'Real Time'!A:E,4,0),"")</f>
        <v/>
      </c>
      <c r="BH5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5" s="30" t="str">
        <f>IFERROR(VLOOKUP(Data_Power_app[[#This Row],[PRO ODER]],'Xuất-Delay-SLT'!B:C,2,0),"")</f>
        <v/>
      </c>
      <c r="BJ575" s="30" t="str">
        <f>IFERROR(VLOOKUP(Data_Power_app[[#This Row],[PRO ODER]],'Plan Lean DC'!A:C,3,0),"")</f>
        <v/>
      </c>
      <c r="BK575" s="30" t="str">
        <f>IFERROR(VLOOKUP(Data_Power_app[[#This Row],[PRO ODER]]&amp;"LEAN_IN",'Real Time'!A:D,4,0),"")</f>
        <v/>
      </c>
      <c r="BL575" s="30" t="str" cm="1">
        <f t="array" ref="BL575">IFERROR(_xlfn.IFS(Data_Power_app[[#This Row],[LEANLINE PLAN]]="","",Data_Power_app[[#This Row],[LEANLINE (REALTIME)]]="","",SEARCH(RIGHT(Data_Power_app[[#This Row],[LEANLINE (REALTIME)]],1),Data_Power_app[[#This Row],[LEANLINE PLAN]],1)&gt;0,"True"),"False")</f>
        <v/>
      </c>
    </row>
    <row r="576" spans="1:64" x14ac:dyDescent="0.25">
      <c r="A576" s="33"/>
      <c r="B576" s="30"/>
      <c r="C576" s="30"/>
      <c r="D576" s="30"/>
      <c r="E576" s="30"/>
      <c r="F576" s="30"/>
      <c r="G576" s="30"/>
      <c r="H576" s="4"/>
      <c r="I576" s="30"/>
      <c r="J576" s="4"/>
      <c r="K576" s="4"/>
      <c r="L576" s="4"/>
      <c r="M576" s="4"/>
      <c r="N576" s="4"/>
      <c r="O576" s="4"/>
      <c r="P576" s="4"/>
      <c r="Q576" s="4"/>
      <c r="R576" s="4"/>
      <c r="S576" s="4"/>
      <c r="T576" s="4"/>
      <c r="U576" s="4"/>
      <c r="V576" s="4"/>
      <c r="W576" s="4"/>
      <c r="X576" s="4"/>
      <c r="Y576" s="4"/>
      <c r="Z576" s="4"/>
      <c r="AA576" s="4"/>
      <c r="AB576" s="4"/>
      <c r="AC576" s="4"/>
      <c r="AD576" s="4"/>
      <c r="AE576" s="4"/>
      <c r="AF576" s="4"/>
      <c r="AG576" s="30"/>
      <c r="AH576" s="30"/>
      <c r="AI576" s="30"/>
      <c r="AJ576" s="30"/>
      <c r="AK576" s="30"/>
      <c r="AL576" s="30"/>
      <c r="AM576" s="30"/>
      <c r="AN576" s="30"/>
      <c r="AO576" s="30"/>
      <c r="AP576" s="30"/>
      <c r="AQ576" s="30"/>
      <c r="AR576" s="30"/>
      <c r="AS576" s="30"/>
      <c r="AT576" s="30"/>
      <c r="AU576" s="30"/>
      <c r="AV576" s="30"/>
      <c r="AW576" s="30"/>
      <c r="AX576" s="30"/>
      <c r="AY576" s="30"/>
      <c r="AZ576" s="3"/>
      <c r="BA576" s="30"/>
      <c r="BB576" s="30"/>
      <c r="BC576" s="30"/>
      <c r="BD576" s="30"/>
      <c r="BE576" s="30"/>
      <c r="BF576" s="30" t="str">
        <f>IFERROR(VLOOKUP(Data_Power_app[[#This Row],[PRO ODER]],'Result'!H:J,3,0),"")</f>
        <v/>
      </c>
      <c r="BG576" s="11" t="str">
        <f>IFERROR(VLOOKUP(Data_Power_app[[#This Row],[PRO ODER]]&amp;"LAM",'Real Time'!A:E,4,0),"")</f>
        <v/>
      </c>
      <c r="BH5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6" s="30" t="str">
        <f>IFERROR(VLOOKUP(Data_Power_app[[#This Row],[PRO ODER]],'Xuất-Delay-SLT'!B:C,2,0),"")</f>
        <v/>
      </c>
      <c r="BJ576" s="30" t="str">
        <f>IFERROR(VLOOKUP(Data_Power_app[[#This Row],[PRO ODER]],'Plan Lean DC'!A:C,3,0),"")</f>
        <v/>
      </c>
      <c r="BK576" s="30" t="str">
        <f>IFERROR(VLOOKUP(Data_Power_app[[#This Row],[PRO ODER]]&amp;"LEAN_IN",'Real Time'!A:D,4,0),"")</f>
        <v/>
      </c>
      <c r="BL576" s="30" t="str" cm="1">
        <f t="array" ref="BL576">IFERROR(_xlfn.IFS(Data_Power_app[[#This Row],[LEANLINE PLAN]]="","",Data_Power_app[[#This Row],[LEANLINE (REALTIME)]]="","",SEARCH(RIGHT(Data_Power_app[[#This Row],[LEANLINE (REALTIME)]],1),Data_Power_app[[#This Row],[LEANLINE PLAN]],1)&gt;0,"True"),"False")</f>
        <v/>
      </c>
    </row>
    <row r="577" spans="1:64" x14ac:dyDescent="0.25">
      <c r="A577" s="33"/>
      <c r="B577" s="30"/>
      <c r="C577" s="30"/>
      <c r="D577" s="30"/>
      <c r="E577" s="30"/>
      <c r="F577" s="30"/>
      <c r="G577" s="30"/>
      <c r="H577" s="4"/>
      <c r="I577" s="30"/>
      <c r="J577" s="4"/>
      <c r="K577" s="4"/>
      <c r="L577" s="4"/>
      <c r="M577" s="4"/>
      <c r="N577" s="4"/>
      <c r="O577" s="4"/>
      <c r="P577" s="4"/>
      <c r="Q577" s="4"/>
      <c r="R577" s="4"/>
      <c r="S577" s="4"/>
      <c r="T577" s="4"/>
      <c r="U577" s="4"/>
      <c r="V577" s="4"/>
      <c r="W577" s="4"/>
      <c r="X577" s="4"/>
      <c r="Y577" s="4"/>
      <c r="Z577" s="4"/>
      <c r="AA577" s="4"/>
      <c r="AB577" s="4"/>
      <c r="AC577" s="4"/>
      <c r="AD577" s="4"/>
      <c r="AE577" s="4"/>
      <c r="AF577" s="4"/>
      <c r="AG577" s="30"/>
      <c r="AH577" s="30"/>
      <c r="AI577" s="30"/>
      <c r="AJ577" s="30"/>
      <c r="AK577" s="30"/>
      <c r="AL577" s="30"/>
      <c r="AM577" s="30"/>
      <c r="AN577" s="30"/>
      <c r="AO577" s="30"/>
      <c r="AP577" s="30"/>
      <c r="AQ577" s="30"/>
      <c r="AR577" s="30"/>
      <c r="AS577" s="30"/>
      <c r="AT577" s="30"/>
      <c r="AU577" s="30"/>
      <c r="AV577" s="30"/>
      <c r="AW577" s="30"/>
      <c r="AX577" s="30"/>
      <c r="AY577" s="30"/>
      <c r="AZ577" s="3"/>
      <c r="BA577" s="30"/>
      <c r="BB577" s="30"/>
      <c r="BC577" s="30"/>
      <c r="BD577" s="30"/>
      <c r="BE577" s="30"/>
      <c r="BF577" s="30" t="str">
        <f>IFERROR(VLOOKUP(Data_Power_app[[#This Row],[PRO ODER]],'Result'!H:J,3,0),"")</f>
        <v/>
      </c>
      <c r="BG577" s="11" t="str">
        <f>IFERROR(VLOOKUP(Data_Power_app[[#This Row],[PRO ODER]]&amp;"LAM",'Real Time'!A:E,4,0),"")</f>
        <v/>
      </c>
      <c r="BH5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7" s="30" t="str">
        <f>IFERROR(VLOOKUP(Data_Power_app[[#This Row],[PRO ODER]],'Xuất-Delay-SLT'!B:C,2,0),"")</f>
        <v/>
      </c>
      <c r="BJ577" s="30" t="str">
        <f>IFERROR(VLOOKUP(Data_Power_app[[#This Row],[PRO ODER]],'Plan Lean DC'!A:C,3,0),"")</f>
        <v/>
      </c>
      <c r="BK577" s="30" t="str">
        <f>IFERROR(VLOOKUP(Data_Power_app[[#This Row],[PRO ODER]]&amp;"LEAN_IN",'Real Time'!A:D,4,0),"")</f>
        <v/>
      </c>
      <c r="BL577" s="30" t="str" cm="1">
        <f t="array" ref="BL577">IFERROR(_xlfn.IFS(Data_Power_app[[#This Row],[LEANLINE PLAN]]="","",Data_Power_app[[#This Row],[LEANLINE (REALTIME)]]="","",SEARCH(RIGHT(Data_Power_app[[#This Row],[LEANLINE (REALTIME)]],1),Data_Power_app[[#This Row],[LEANLINE PLAN]],1)&gt;0,"True"),"False")</f>
        <v/>
      </c>
    </row>
    <row r="578" spans="1:64" x14ac:dyDescent="0.25">
      <c r="A578" s="33"/>
      <c r="B578" s="30"/>
      <c r="C578" s="30"/>
      <c r="D578" s="30"/>
      <c r="E578" s="30"/>
      <c r="F578" s="30"/>
      <c r="G578" s="30"/>
      <c r="H578" s="4"/>
      <c r="I578" s="30"/>
      <c r="J578" s="4"/>
      <c r="K578" s="4"/>
      <c r="L578" s="4"/>
      <c r="M578" s="4"/>
      <c r="N578" s="4"/>
      <c r="O578" s="4"/>
      <c r="P578" s="4"/>
      <c r="Q578" s="4"/>
      <c r="R578" s="4"/>
      <c r="S578" s="4"/>
      <c r="T578" s="4"/>
      <c r="U578" s="4"/>
      <c r="V578" s="4"/>
      <c r="W578" s="4"/>
      <c r="X578" s="4"/>
      <c r="Y578" s="4"/>
      <c r="Z578" s="4"/>
      <c r="AA578" s="4"/>
      <c r="AB578" s="4"/>
      <c r="AC578" s="4"/>
      <c r="AD578" s="4"/>
      <c r="AE578" s="4"/>
      <c r="AF578" s="4"/>
      <c r="AG578" s="30"/>
      <c r="AH578" s="30"/>
      <c r="AI578" s="30"/>
      <c r="AJ578" s="30"/>
      <c r="AK578" s="30"/>
      <c r="AL578" s="30"/>
      <c r="AM578" s="30"/>
      <c r="AN578" s="30"/>
      <c r="AO578" s="30"/>
      <c r="AP578" s="30"/>
      <c r="AQ578" s="30"/>
      <c r="AR578" s="30"/>
      <c r="AS578" s="30"/>
      <c r="AT578" s="30"/>
      <c r="AU578" s="30"/>
      <c r="AV578" s="30"/>
      <c r="AW578" s="30"/>
      <c r="AX578" s="30"/>
      <c r="AY578" s="30"/>
      <c r="AZ578" s="3"/>
      <c r="BA578" s="30"/>
      <c r="BB578" s="30"/>
      <c r="BC578" s="30"/>
      <c r="BD578" s="30"/>
      <c r="BE578" s="30"/>
      <c r="BF578" s="30" t="str">
        <f>IFERROR(VLOOKUP(Data_Power_app[[#This Row],[PRO ODER]],'Result'!H:J,3,0),"")</f>
        <v/>
      </c>
      <c r="BG578" s="11" t="str">
        <f>IFERROR(VLOOKUP(Data_Power_app[[#This Row],[PRO ODER]]&amp;"LAM",'Real Time'!A:E,4,0),"")</f>
        <v/>
      </c>
      <c r="BH5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8" s="30" t="str">
        <f>IFERROR(VLOOKUP(Data_Power_app[[#This Row],[PRO ODER]],'Xuất-Delay-SLT'!B:C,2,0),"")</f>
        <v/>
      </c>
      <c r="BJ578" s="30" t="str">
        <f>IFERROR(VLOOKUP(Data_Power_app[[#This Row],[PRO ODER]],'Plan Lean DC'!A:C,3,0),"")</f>
        <v/>
      </c>
      <c r="BK578" s="30" t="str">
        <f>IFERROR(VLOOKUP(Data_Power_app[[#This Row],[PRO ODER]]&amp;"LEAN_IN",'Real Time'!A:D,4,0),"")</f>
        <v/>
      </c>
      <c r="BL578" s="30" t="str" cm="1">
        <f t="array" ref="BL578">IFERROR(_xlfn.IFS(Data_Power_app[[#This Row],[LEANLINE PLAN]]="","",Data_Power_app[[#This Row],[LEANLINE (REALTIME)]]="","",SEARCH(RIGHT(Data_Power_app[[#This Row],[LEANLINE (REALTIME)]],1),Data_Power_app[[#This Row],[LEANLINE PLAN]],1)&gt;0,"True"),"False")</f>
        <v/>
      </c>
    </row>
    <row r="579" spans="1:64" x14ac:dyDescent="0.25">
      <c r="A579" s="33"/>
      <c r="B579" s="30"/>
      <c r="C579" s="30"/>
      <c r="D579" s="30"/>
      <c r="E579" s="30"/>
      <c r="F579" s="30"/>
      <c r="G579" s="30"/>
      <c r="H579" s="4"/>
      <c r="I579" s="30"/>
      <c r="J579" s="4"/>
      <c r="K579" s="4"/>
      <c r="L579" s="4"/>
      <c r="M579" s="4"/>
      <c r="N579" s="4"/>
      <c r="O579" s="4"/>
      <c r="P579" s="4"/>
      <c r="Q579" s="4"/>
      <c r="R579" s="4"/>
      <c r="S579" s="4"/>
      <c r="T579" s="4"/>
      <c r="U579" s="4"/>
      <c r="V579" s="4"/>
      <c r="W579" s="4"/>
      <c r="X579" s="4"/>
      <c r="Y579" s="4"/>
      <c r="Z579" s="4"/>
      <c r="AA579" s="4"/>
      <c r="AB579" s="4"/>
      <c r="AC579" s="4"/>
      <c r="AD579" s="4"/>
      <c r="AE579" s="4"/>
      <c r="AF579" s="4"/>
      <c r="AG579" s="30"/>
      <c r="AH579" s="30"/>
      <c r="AI579" s="30"/>
      <c r="AJ579" s="30"/>
      <c r="AK579" s="30"/>
      <c r="AL579" s="30"/>
      <c r="AM579" s="30"/>
      <c r="AN579" s="30"/>
      <c r="AO579" s="30"/>
      <c r="AP579" s="30"/>
      <c r="AQ579" s="30"/>
      <c r="AR579" s="30"/>
      <c r="AS579" s="30"/>
      <c r="AT579" s="30"/>
      <c r="AU579" s="30"/>
      <c r="AV579" s="30"/>
      <c r="AW579" s="30"/>
      <c r="AX579" s="30"/>
      <c r="AY579" s="30"/>
      <c r="AZ579" s="3"/>
      <c r="BA579" s="30"/>
      <c r="BB579" s="30"/>
      <c r="BC579" s="30"/>
      <c r="BD579" s="30"/>
      <c r="BE579" s="30"/>
      <c r="BF579" s="30" t="str">
        <f>IFERROR(VLOOKUP(Data_Power_app[[#This Row],[PRO ODER]],'Result'!H:J,3,0),"")</f>
        <v/>
      </c>
      <c r="BG579" s="11" t="str">
        <f>IFERROR(VLOOKUP(Data_Power_app[[#This Row],[PRO ODER]]&amp;"LAM",'Real Time'!A:E,4,0),"")</f>
        <v/>
      </c>
      <c r="BH5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9" s="30" t="str">
        <f>IFERROR(VLOOKUP(Data_Power_app[[#This Row],[PRO ODER]],'Xuất-Delay-SLT'!B:C,2,0),"")</f>
        <v/>
      </c>
      <c r="BJ579" s="30" t="str">
        <f>IFERROR(VLOOKUP(Data_Power_app[[#This Row],[PRO ODER]],'Plan Lean DC'!A:C,3,0),"")</f>
        <v/>
      </c>
      <c r="BK579" s="30" t="str">
        <f>IFERROR(VLOOKUP(Data_Power_app[[#This Row],[PRO ODER]]&amp;"LEAN_IN",'Real Time'!A:D,4,0),"")</f>
        <v/>
      </c>
      <c r="BL579" s="30" t="str" cm="1">
        <f t="array" ref="BL579">IFERROR(_xlfn.IFS(Data_Power_app[[#This Row],[LEANLINE PLAN]]="","",Data_Power_app[[#This Row],[LEANLINE (REALTIME)]]="","",SEARCH(RIGHT(Data_Power_app[[#This Row],[LEANLINE (REALTIME)]],1),Data_Power_app[[#This Row],[LEANLINE PLAN]],1)&gt;0,"True"),"False")</f>
        <v/>
      </c>
    </row>
    <row r="580" spans="1:64" x14ac:dyDescent="0.25">
      <c r="A580" s="33"/>
      <c r="B580" s="30"/>
      <c r="C580" s="30"/>
      <c r="D580" s="30"/>
      <c r="E580" s="30"/>
      <c r="F580" s="30"/>
      <c r="G580" s="30"/>
      <c r="H580" s="4"/>
      <c r="I580" s="30"/>
      <c r="J580" s="4"/>
      <c r="K580" s="4"/>
      <c r="L580" s="4"/>
      <c r="M580" s="4"/>
      <c r="N580" s="4"/>
      <c r="O580" s="4"/>
      <c r="P580" s="4"/>
      <c r="Q580" s="4"/>
      <c r="R580" s="4"/>
      <c r="S580" s="4"/>
      <c r="T580" s="4"/>
      <c r="U580" s="4"/>
      <c r="V580" s="4"/>
      <c r="W580" s="4"/>
      <c r="X580" s="4"/>
      <c r="Y580" s="4"/>
      <c r="Z580" s="4"/>
      <c r="AA580" s="4"/>
      <c r="AB580" s="4"/>
      <c r="AC580" s="4"/>
      <c r="AD580" s="4"/>
      <c r="AE580" s="4"/>
      <c r="AF580" s="4"/>
      <c r="AG580" s="30"/>
      <c r="AH580" s="30"/>
      <c r="AI580" s="30"/>
      <c r="AJ580" s="30"/>
      <c r="AK580" s="30"/>
      <c r="AL580" s="30"/>
      <c r="AM580" s="30"/>
      <c r="AN580" s="30"/>
      <c r="AO580" s="30"/>
      <c r="AP580" s="30"/>
      <c r="AQ580" s="30"/>
      <c r="AR580" s="30"/>
      <c r="AS580" s="30"/>
      <c r="AT580" s="30"/>
      <c r="AU580" s="30"/>
      <c r="AV580" s="30"/>
      <c r="AW580" s="30"/>
      <c r="AX580" s="30"/>
      <c r="AY580" s="30"/>
      <c r="AZ580" s="3"/>
      <c r="BA580" s="30"/>
      <c r="BB580" s="30"/>
      <c r="BC580" s="30"/>
      <c r="BD580" s="30"/>
      <c r="BE580" s="30"/>
      <c r="BF580" s="30" t="str">
        <f>IFERROR(VLOOKUP(Data_Power_app[[#This Row],[PRO ODER]],'Result'!H:J,3,0),"")</f>
        <v/>
      </c>
      <c r="BG580" s="11" t="str">
        <f>IFERROR(VLOOKUP(Data_Power_app[[#This Row],[PRO ODER]]&amp;"LAM",'Real Time'!A:E,4,0),"")</f>
        <v/>
      </c>
      <c r="BH5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0" s="30" t="str">
        <f>IFERROR(VLOOKUP(Data_Power_app[[#This Row],[PRO ODER]],'Xuất-Delay-SLT'!B:C,2,0),"")</f>
        <v/>
      </c>
      <c r="BJ580" s="30" t="str">
        <f>IFERROR(VLOOKUP(Data_Power_app[[#This Row],[PRO ODER]],'Plan Lean DC'!A:C,3,0),"")</f>
        <v/>
      </c>
      <c r="BK580" s="30" t="str">
        <f>IFERROR(VLOOKUP(Data_Power_app[[#This Row],[PRO ODER]]&amp;"LEAN_IN",'Real Time'!A:D,4,0),"")</f>
        <v/>
      </c>
      <c r="BL580" s="30" t="str" cm="1">
        <f t="array" ref="BL580">IFERROR(_xlfn.IFS(Data_Power_app[[#This Row],[LEANLINE PLAN]]="","",Data_Power_app[[#This Row],[LEANLINE (REALTIME)]]="","",SEARCH(RIGHT(Data_Power_app[[#This Row],[LEANLINE (REALTIME)]],1),Data_Power_app[[#This Row],[LEANLINE PLAN]],1)&gt;0,"True"),"False")</f>
        <v/>
      </c>
    </row>
    <row r="581" spans="1:64" x14ac:dyDescent="0.25">
      <c r="A581" s="33"/>
      <c r="B581" s="30"/>
      <c r="C581" s="30"/>
      <c r="D581" s="30"/>
      <c r="E581" s="30"/>
      <c r="F581" s="30"/>
      <c r="G581" s="30"/>
      <c r="H581" s="4"/>
      <c r="I581" s="30"/>
      <c r="J581" s="4"/>
      <c r="K581" s="4"/>
      <c r="L581" s="4"/>
      <c r="M581" s="4"/>
      <c r="N581" s="4"/>
      <c r="O581" s="4"/>
      <c r="P581" s="4"/>
      <c r="Q581" s="4"/>
      <c r="R581" s="4"/>
      <c r="S581" s="4"/>
      <c r="T581" s="4"/>
      <c r="U581" s="4"/>
      <c r="V581" s="4"/>
      <c r="W581" s="4"/>
      <c r="X581" s="4"/>
      <c r="Y581" s="4"/>
      <c r="Z581" s="4"/>
      <c r="AA581" s="4"/>
      <c r="AB581" s="4"/>
      <c r="AC581" s="4"/>
      <c r="AD581" s="4"/>
      <c r="AE581" s="4"/>
      <c r="AF581" s="4"/>
      <c r="AG581" s="30"/>
      <c r="AH581" s="30"/>
      <c r="AI581" s="30"/>
      <c r="AJ581" s="30"/>
      <c r="AK581" s="30"/>
      <c r="AL581" s="30"/>
      <c r="AM581" s="30"/>
      <c r="AN581" s="30"/>
      <c r="AO581" s="30"/>
      <c r="AP581" s="30"/>
      <c r="AQ581" s="30"/>
      <c r="AR581" s="30"/>
      <c r="AS581" s="30"/>
      <c r="AT581" s="30"/>
      <c r="AU581" s="30"/>
      <c r="AV581" s="30"/>
      <c r="AW581" s="30"/>
      <c r="AX581" s="30"/>
      <c r="AY581" s="30"/>
      <c r="AZ581" s="3"/>
      <c r="BA581" s="30"/>
      <c r="BB581" s="30"/>
      <c r="BC581" s="30"/>
      <c r="BD581" s="30"/>
      <c r="BE581" s="30"/>
      <c r="BF581" s="30" t="str">
        <f>IFERROR(VLOOKUP(Data_Power_app[[#This Row],[PRO ODER]],'Result'!H:J,3,0),"")</f>
        <v/>
      </c>
      <c r="BG581" s="11" t="str">
        <f>IFERROR(VLOOKUP(Data_Power_app[[#This Row],[PRO ODER]]&amp;"LAM",'Real Time'!A:E,4,0),"")</f>
        <v/>
      </c>
      <c r="BH5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1" s="30" t="str">
        <f>IFERROR(VLOOKUP(Data_Power_app[[#This Row],[PRO ODER]],'Xuất-Delay-SLT'!B:C,2,0),"")</f>
        <v/>
      </c>
      <c r="BJ581" s="30" t="str">
        <f>IFERROR(VLOOKUP(Data_Power_app[[#This Row],[PRO ODER]],'Plan Lean DC'!A:C,3,0),"")</f>
        <v/>
      </c>
      <c r="BK581" s="30" t="str">
        <f>IFERROR(VLOOKUP(Data_Power_app[[#This Row],[PRO ODER]]&amp;"LEAN_IN",'Real Time'!A:D,4,0),"")</f>
        <v/>
      </c>
      <c r="BL581" s="30" t="str" cm="1">
        <f t="array" ref="BL581">IFERROR(_xlfn.IFS(Data_Power_app[[#This Row],[LEANLINE PLAN]]="","",Data_Power_app[[#This Row],[LEANLINE (REALTIME)]]="","",SEARCH(RIGHT(Data_Power_app[[#This Row],[LEANLINE (REALTIME)]],1),Data_Power_app[[#This Row],[LEANLINE PLAN]],1)&gt;0,"True"),"False")</f>
        <v/>
      </c>
    </row>
    <row r="582" spans="1:64" x14ac:dyDescent="0.25">
      <c r="A582" s="33"/>
      <c r="B582" s="30"/>
      <c r="C582" s="30"/>
      <c r="D582" s="30"/>
      <c r="E582" s="30"/>
      <c r="F582" s="30"/>
      <c r="G582" s="30"/>
      <c r="H582" s="4"/>
      <c r="I582" s="30"/>
      <c r="J582" s="4"/>
      <c r="K582" s="4"/>
      <c r="L582" s="4"/>
      <c r="M582" s="4"/>
      <c r="N582" s="4"/>
      <c r="O582" s="4"/>
      <c r="P582" s="4"/>
      <c r="Q582" s="4"/>
      <c r="R582" s="4"/>
      <c r="S582" s="4"/>
      <c r="T582" s="4"/>
      <c r="U582" s="4"/>
      <c r="V582" s="4"/>
      <c r="W582" s="4"/>
      <c r="X582" s="4"/>
      <c r="Y582" s="4"/>
      <c r="Z582" s="4"/>
      <c r="AA582" s="4"/>
      <c r="AB582" s="4"/>
      <c r="AC582" s="4"/>
      <c r="AD582" s="4"/>
      <c r="AE582" s="4"/>
      <c r="AF582" s="4"/>
      <c r="AG582" s="30"/>
      <c r="AH582" s="30"/>
      <c r="AI582" s="30"/>
      <c r="AJ582" s="30"/>
      <c r="AK582" s="30"/>
      <c r="AL582" s="30"/>
      <c r="AM582" s="30"/>
      <c r="AN582" s="30"/>
      <c r="AO582" s="30"/>
      <c r="AP582" s="30"/>
      <c r="AQ582" s="30"/>
      <c r="AR582" s="30"/>
      <c r="AS582" s="30"/>
      <c r="AT582" s="30"/>
      <c r="AU582" s="30"/>
      <c r="AV582" s="30"/>
      <c r="AW582" s="30"/>
      <c r="AX582" s="30"/>
      <c r="AY582" s="30"/>
      <c r="AZ582" s="3"/>
      <c r="BA582" s="30"/>
      <c r="BB582" s="30"/>
      <c r="BC582" s="30"/>
      <c r="BD582" s="30"/>
      <c r="BE582" s="30"/>
      <c r="BF582" s="30" t="str">
        <f>IFERROR(VLOOKUP(Data_Power_app[[#This Row],[PRO ODER]],'Result'!H:J,3,0),"")</f>
        <v/>
      </c>
      <c r="BG582" s="11" t="str">
        <f>IFERROR(VLOOKUP(Data_Power_app[[#This Row],[PRO ODER]]&amp;"LAM",'Real Time'!A:E,4,0),"")</f>
        <v/>
      </c>
      <c r="BH5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2" s="30" t="str">
        <f>IFERROR(VLOOKUP(Data_Power_app[[#This Row],[PRO ODER]],'Xuất-Delay-SLT'!B:C,2,0),"")</f>
        <v/>
      </c>
      <c r="BJ582" s="30" t="str">
        <f>IFERROR(VLOOKUP(Data_Power_app[[#This Row],[PRO ODER]],'Plan Lean DC'!A:C,3,0),"")</f>
        <v/>
      </c>
      <c r="BK582" s="30" t="str">
        <f>IFERROR(VLOOKUP(Data_Power_app[[#This Row],[PRO ODER]]&amp;"LEAN_IN",'Real Time'!A:D,4,0),"")</f>
        <v/>
      </c>
      <c r="BL582" s="30" t="str" cm="1">
        <f t="array" ref="BL582">IFERROR(_xlfn.IFS(Data_Power_app[[#This Row],[LEANLINE PLAN]]="","",Data_Power_app[[#This Row],[LEANLINE (REALTIME)]]="","",SEARCH(RIGHT(Data_Power_app[[#This Row],[LEANLINE (REALTIME)]],1),Data_Power_app[[#This Row],[LEANLINE PLAN]],1)&gt;0,"True"),"False")</f>
        <v/>
      </c>
    </row>
    <row r="583" spans="1:64" x14ac:dyDescent="0.25">
      <c r="A583" s="33"/>
      <c r="B583" s="30"/>
      <c r="C583" s="30"/>
      <c r="D583" s="30"/>
      <c r="E583" s="30"/>
      <c r="F583" s="30"/>
      <c r="G583" s="30"/>
      <c r="H583" s="4"/>
      <c r="I583" s="30"/>
      <c r="J583" s="4"/>
      <c r="K583" s="4"/>
      <c r="L583" s="4"/>
      <c r="M583" s="4"/>
      <c r="N583" s="4"/>
      <c r="O583" s="4"/>
      <c r="P583" s="4"/>
      <c r="Q583" s="4"/>
      <c r="R583" s="4"/>
      <c r="S583" s="4"/>
      <c r="T583" s="4"/>
      <c r="U583" s="4"/>
      <c r="V583" s="4"/>
      <c r="W583" s="4"/>
      <c r="X583" s="4"/>
      <c r="Y583" s="4"/>
      <c r="Z583" s="4"/>
      <c r="AA583" s="4"/>
      <c r="AB583" s="4"/>
      <c r="AC583" s="4"/>
      <c r="AD583" s="4"/>
      <c r="AE583" s="4"/>
      <c r="AF583" s="4"/>
      <c r="AG583" s="30"/>
      <c r="AH583" s="30"/>
      <c r="AI583" s="30"/>
      <c r="AJ583" s="30"/>
      <c r="AK583" s="30"/>
      <c r="AL583" s="30"/>
      <c r="AM583" s="30"/>
      <c r="AN583" s="30"/>
      <c r="AO583" s="30"/>
      <c r="AP583" s="30"/>
      <c r="AQ583" s="30"/>
      <c r="AR583" s="30"/>
      <c r="AS583" s="30"/>
      <c r="AT583" s="30"/>
      <c r="AU583" s="30"/>
      <c r="AV583" s="30"/>
      <c r="AW583" s="30"/>
      <c r="AX583" s="30"/>
      <c r="AY583" s="30"/>
      <c r="AZ583" s="3"/>
      <c r="BA583" s="30"/>
      <c r="BB583" s="30"/>
      <c r="BC583" s="30"/>
      <c r="BD583" s="30"/>
      <c r="BE583" s="30"/>
      <c r="BF583" s="30" t="str">
        <f>IFERROR(VLOOKUP(Data_Power_app[[#This Row],[PRO ODER]],'Result'!H:J,3,0),"")</f>
        <v/>
      </c>
      <c r="BG583" s="11" t="str">
        <f>IFERROR(VLOOKUP(Data_Power_app[[#This Row],[PRO ODER]]&amp;"LAM",'Real Time'!A:E,4,0),"")</f>
        <v/>
      </c>
      <c r="BH5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3" s="30" t="str">
        <f>IFERROR(VLOOKUP(Data_Power_app[[#This Row],[PRO ODER]],'Xuất-Delay-SLT'!B:C,2,0),"")</f>
        <v/>
      </c>
      <c r="BJ583" s="30" t="str">
        <f>IFERROR(VLOOKUP(Data_Power_app[[#This Row],[PRO ODER]],'Plan Lean DC'!A:C,3,0),"")</f>
        <v/>
      </c>
      <c r="BK583" s="30" t="str">
        <f>IFERROR(VLOOKUP(Data_Power_app[[#This Row],[PRO ODER]]&amp;"LEAN_IN",'Real Time'!A:D,4,0),"")</f>
        <v/>
      </c>
      <c r="BL583" s="30" t="str" cm="1">
        <f t="array" ref="BL583">IFERROR(_xlfn.IFS(Data_Power_app[[#This Row],[LEANLINE PLAN]]="","",Data_Power_app[[#This Row],[LEANLINE (REALTIME)]]="","",SEARCH(RIGHT(Data_Power_app[[#This Row],[LEANLINE (REALTIME)]],1),Data_Power_app[[#This Row],[LEANLINE PLAN]],1)&gt;0,"True"),"False")</f>
        <v/>
      </c>
    </row>
    <row r="584" spans="1:64" x14ac:dyDescent="0.25">
      <c r="A584" s="33"/>
      <c r="B584" s="30"/>
      <c r="C584" s="30"/>
      <c r="D584" s="30"/>
      <c r="E584" s="30"/>
      <c r="F584" s="30"/>
      <c r="G584" s="30"/>
      <c r="H584" s="4"/>
      <c r="I584" s="30"/>
      <c r="J584" s="4"/>
      <c r="K584" s="4"/>
      <c r="L584" s="4"/>
      <c r="M584" s="4"/>
      <c r="N584" s="4"/>
      <c r="O584" s="4"/>
      <c r="P584" s="4"/>
      <c r="Q584" s="4"/>
      <c r="R584" s="4"/>
      <c r="S584" s="4"/>
      <c r="T584" s="4"/>
      <c r="U584" s="4"/>
      <c r="V584" s="4"/>
      <c r="W584" s="4"/>
      <c r="X584" s="4"/>
      <c r="Y584" s="4"/>
      <c r="Z584" s="4"/>
      <c r="AA584" s="4"/>
      <c r="AB584" s="4"/>
      <c r="AC584" s="4"/>
      <c r="AD584" s="4"/>
      <c r="AE584" s="4"/>
      <c r="AF584" s="4"/>
      <c r="AG584" s="30"/>
      <c r="AH584" s="30"/>
      <c r="AI584" s="30"/>
      <c r="AJ584" s="30"/>
      <c r="AK584" s="30"/>
      <c r="AL584" s="30"/>
      <c r="AM584" s="30"/>
      <c r="AN584" s="30"/>
      <c r="AO584" s="30"/>
      <c r="AP584" s="30"/>
      <c r="AQ584" s="30"/>
      <c r="AR584" s="30"/>
      <c r="AS584" s="30"/>
      <c r="AT584" s="30"/>
      <c r="AU584" s="30"/>
      <c r="AV584" s="30"/>
      <c r="AW584" s="30"/>
      <c r="AX584" s="30"/>
      <c r="AY584" s="30"/>
      <c r="AZ584" s="3"/>
      <c r="BA584" s="30"/>
      <c r="BB584" s="30"/>
      <c r="BC584" s="30"/>
      <c r="BD584" s="30"/>
      <c r="BE584" s="30"/>
      <c r="BF584" s="30" t="str">
        <f>IFERROR(VLOOKUP(Data_Power_app[[#This Row],[PRO ODER]],'Result'!H:J,3,0),"")</f>
        <v/>
      </c>
      <c r="BG584" s="11" t="str">
        <f>IFERROR(VLOOKUP(Data_Power_app[[#This Row],[PRO ODER]]&amp;"LAM",'Real Time'!A:E,4,0),"")</f>
        <v/>
      </c>
      <c r="BH5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4" s="30" t="str">
        <f>IFERROR(VLOOKUP(Data_Power_app[[#This Row],[PRO ODER]],'Xuất-Delay-SLT'!B:C,2,0),"")</f>
        <v/>
      </c>
      <c r="BJ584" s="30" t="str">
        <f>IFERROR(VLOOKUP(Data_Power_app[[#This Row],[PRO ODER]],'Plan Lean DC'!A:C,3,0),"")</f>
        <v/>
      </c>
      <c r="BK584" s="30" t="str">
        <f>IFERROR(VLOOKUP(Data_Power_app[[#This Row],[PRO ODER]]&amp;"LEAN_IN",'Real Time'!A:D,4,0),"")</f>
        <v/>
      </c>
      <c r="BL584" s="30" t="str" cm="1">
        <f t="array" ref="BL584">IFERROR(_xlfn.IFS(Data_Power_app[[#This Row],[LEANLINE PLAN]]="","",Data_Power_app[[#This Row],[LEANLINE (REALTIME)]]="","",SEARCH(RIGHT(Data_Power_app[[#This Row],[LEANLINE (REALTIME)]],1),Data_Power_app[[#This Row],[LEANLINE PLAN]],1)&gt;0,"True"),"False")</f>
        <v/>
      </c>
    </row>
    <row r="585" spans="1:64" x14ac:dyDescent="0.25">
      <c r="A585" s="33"/>
      <c r="B585" s="30"/>
      <c r="C585" s="30"/>
      <c r="D585" s="30"/>
      <c r="E585" s="30"/>
      <c r="F585" s="30"/>
      <c r="G585" s="30"/>
      <c r="H585" s="4"/>
      <c r="I585" s="30"/>
      <c r="J585" s="4"/>
      <c r="K585" s="4"/>
      <c r="L585" s="4"/>
      <c r="M585" s="4"/>
      <c r="N585" s="4"/>
      <c r="O585" s="4"/>
      <c r="P585" s="4"/>
      <c r="Q585" s="4"/>
      <c r="R585" s="4"/>
      <c r="S585" s="4"/>
      <c r="T585" s="4"/>
      <c r="U585" s="4"/>
      <c r="V585" s="4"/>
      <c r="W585" s="4"/>
      <c r="X585" s="4"/>
      <c r="Y585" s="4"/>
      <c r="Z585" s="4"/>
      <c r="AA585" s="4"/>
      <c r="AB585" s="4"/>
      <c r="AC585" s="4"/>
      <c r="AD585" s="4"/>
      <c r="AE585" s="4"/>
      <c r="AF585" s="4"/>
      <c r="AG585" s="30"/>
      <c r="AH585" s="30"/>
      <c r="AI585" s="30"/>
      <c r="AJ585" s="30"/>
      <c r="AK585" s="30"/>
      <c r="AL585" s="30"/>
      <c r="AM585" s="30"/>
      <c r="AN585" s="30"/>
      <c r="AO585" s="30"/>
      <c r="AP585" s="30"/>
      <c r="AQ585" s="30"/>
      <c r="AR585" s="30"/>
      <c r="AS585" s="30"/>
      <c r="AT585" s="30"/>
      <c r="AU585" s="30"/>
      <c r="AV585" s="30"/>
      <c r="AW585" s="30"/>
      <c r="AX585" s="30"/>
      <c r="AY585" s="30"/>
      <c r="AZ585" s="3"/>
      <c r="BA585" s="30"/>
      <c r="BB585" s="30"/>
      <c r="BC585" s="30"/>
      <c r="BD585" s="30"/>
      <c r="BE585" s="30"/>
      <c r="BF585" s="30" t="str">
        <f>IFERROR(VLOOKUP(Data_Power_app[[#This Row],[PRO ODER]],'Result'!H:J,3,0),"")</f>
        <v/>
      </c>
      <c r="BG585" s="11" t="str">
        <f>IFERROR(VLOOKUP(Data_Power_app[[#This Row],[PRO ODER]]&amp;"LAM",'Real Time'!A:E,4,0),"")</f>
        <v/>
      </c>
      <c r="BH5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5" s="30" t="str">
        <f>IFERROR(VLOOKUP(Data_Power_app[[#This Row],[PRO ODER]],'Xuất-Delay-SLT'!B:C,2,0),"")</f>
        <v/>
      </c>
      <c r="BJ585" s="30" t="str">
        <f>IFERROR(VLOOKUP(Data_Power_app[[#This Row],[PRO ODER]],'Plan Lean DC'!A:C,3,0),"")</f>
        <v/>
      </c>
      <c r="BK585" s="30" t="str">
        <f>IFERROR(VLOOKUP(Data_Power_app[[#This Row],[PRO ODER]]&amp;"LEAN_IN",'Real Time'!A:D,4,0),"")</f>
        <v/>
      </c>
      <c r="BL585" s="30" t="str" cm="1">
        <f t="array" ref="BL585">IFERROR(_xlfn.IFS(Data_Power_app[[#This Row],[LEANLINE PLAN]]="","",Data_Power_app[[#This Row],[LEANLINE (REALTIME)]]="","",SEARCH(RIGHT(Data_Power_app[[#This Row],[LEANLINE (REALTIME)]],1),Data_Power_app[[#This Row],[LEANLINE PLAN]],1)&gt;0,"True"),"False")</f>
        <v/>
      </c>
    </row>
    <row r="586" spans="1:64" x14ac:dyDescent="0.25">
      <c r="A586" s="33"/>
      <c r="B586" s="30"/>
      <c r="C586" s="30"/>
      <c r="D586" s="30"/>
      <c r="E586" s="30"/>
      <c r="F586" s="30"/>
      <c r="G586" s="30"/>
      <c r="H586" s="4"/>
      <c r="I586" s="30"/>
      <c r="J586" s="4"/>
      <c r="K586" s="4"/>
      <c r="L586" s="4"/>
      <c r="M586" s="4"/>
      <c r="N586" s="4"/>
      <c r="O586" s="4"/>
      <c r="P586" s="4"/>
      <c r="Q586" s="4"/>
      <c r="R586" s="4"/>
      <c r="S586" s="4"/>
      <c r="T586" s="4"/>
      <c r="U586" s="4"/>
      <c r="V586" s="4"/>
      <c r="W586" s="4"/>
      <c r="X586" s="4"/>
      <c r="Y586" s="4"/>
      <c r="Z586" s="4"/>
      <c r="AA586" s="4"/>
      <c r="AB586" s="4"/>
      <c r="AC586" s="4"/>
      <c r="AD586" s="4"/>
      <c r="AE586" s="4"/>
      <c r="AF586" s="4"/>
      <c r="AG586" s="30"/>
      <c r="AH586" s="30"/>
      <c r="AI586" s="30"/>
      <c r="AJ586" s="30"/>
      <c r="AK586" s="30"/>
      <c r="AL586" s="30"/>
      <c r="AM586" s="30"/>
      <c r="AN586" s="30"/>
      <c r="AO586" s="30"/>
      <c r="AP586" s="30"/>
      <c r="AQ586" s="30"/>
      <c r="AR586" s="30"/>
      <c r="AS586" s="30"/>
      <c r="AT586" s="30"/>
      <c r="AU586" s="30"/>
      <c r="AV586" s="30"/>
      <c r="AW586" s="30"/>
      <c r="AX586" s="30"/>
      <c r="AY586" s="30"/>
      <c r="AZ586" s="3"/>
      <c r="BA586" s="30"/>
      <c r="BB586" s="30"/>
      <c r="BC586" s="30"/>
      <c r="BD586" s="30"/>
      <c r="BE586" s="30"/>
      <c r="BF586" s="30" t="str">
        <f>IFERROR(VLOOKUP(Data_Power_app[[#This Row],[PRO ODER]],'Result'!H:J,3,0),"")</f>
        <v/>
      </c>
      <c r="BG586" s="11" t="str">
        <f>IFERROR(VLOOKUP(Data_Power_app[[#This Row],[PRO ODER]]&amp;"LAM",'Real Time'!A:E,4,0),"")</f>
        <v/>
      </c>
      <c r="BH5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6" s="30" t="str">
        <f>IFERROR(VLOOKUP(Data_Power_app[[#This Row],[PRO ODER]],'Xuất-Delay-SLT'!B:C,2,0),"")</f>
        <v/>
      </c>
      <c r="BJ586" s="30" t="str">
        <f>IFERROR(VLOOKUP(Data_Power_app[[#This Row],[PRO ODER]],'Plan Lean DC'!A:C,3,0),"")</f>
        <v/>
      </c>
      <c r="BK586" s="30" t="str">
        <f>IFERROR(VLOOKUP(Data_Power_app[[#This Row],[PRO ODER]]&amp;"LEAN_IN",'Real Time'!A:D,4,0),"")</f>
        <v/>
      </c>
      <c r="BL586" s="30" t="str" cm="1">
        <f t="array" ref="BL586">IFERROR(_xlfn.IFS(Data_Power_app[[#This Row],[LEANLINE PLAN]]="","",Data_Power_app[[#This Row],[LEANLINE (REALTIME)]]="","",SEARCH(RIGHT(Data_Power_app[[#This Row],[LEANLINE (REALTIME)]],1),Data_Power_app[[#This Row],[LEANLINE PLAN]],1)&gt;0,"True"),"False")</f>
        <v/>
      </c>
    </row>
    <row r="587" spans="1:64" x14ac:dyDescent="0.25">
      <c r="A587" s="33"/>
      <c r="B587" s="30"/>
      <c r="C587" s="30"/>
      <c r="D587" s="30"/>
      <c r="E587" s="30"/>
      <c r="F587" s="30"/>
      <c r="G587" s="30"/>
      <c r="H587" s="4"/>
      <c r="I587" s="30"/>
      <c r="J587" s="4"/>
      <c r="K587" s="4"/>
      <c r="L587" s="4"/>
      <c r="M587" s="4"/>
      <c r="N587" s="4"/>
      <c r="O587" s="4"/>
      <c r="P587" s="4"/>
      <c r="Q587" s="4"/>
      <c r="R587" s="4"/>
      <c r="S587" s="4"/>
      <c r="T587" s="4"/>
      <c r="U587" s="4"/>
      <c r="V587" s="4"/>
      <c r="W587" s="4"/>
      <c r="X587" s="4"/>
      <c r="Y587" s="4"/>
      <c r="Z587" s="4"/>
      <c r="AA587" s="4"/>
      <c r="AB587" s="4"/>
      <c r="AC587" s="4"/>
      <c r="AD587" s="4"/>
      <c r="AE587" s="4"/>
      <c r="AF587" s="4"/>
      <c r="AG587" s="30"/>
      <c r="AH587" s="30"/>
      <c r="AI587" s="30"/>
      <c r="AJ587" s="30"/>
      <c r="AK587" s="30"/>
      <c r="AL587" s="30"/>
      <c r="AM587" s="30"/>
      <c r="AN587" s="30"/>
      <c r="AO587" s="30"/>
      <c r="AP587" s="30"/>
      <c r="AQ587" s="30"/>
      <c r="AR587" s="30"/>
      <c r="AS587" s="30"/>
      <c r="AT587" s="30"/>
      <c r="AU587" s="30"/>
      <c r="AV587" s="30"/>
      <c r="AW587" s="30"/>
      <c r="AX587" s="30"/>
      <c r="AY587" s="30"/>
      <c r="AZ587" s="3"/>
      <c r="BA587" s="30"/>
      <c r="BB587" s="30"/>
      <c r="BC587" s="30"/>
      <c r="BD587" s="30"/>
      <c r="BE587" s="30"/>
      <c r="BF587" s="30" t="str">
        <f>IFERROR(VLOOKUP(Data_Power_app[[#This Row],[PRO ODER]],'Result'!H:J,3,0),"")</f>
        <v/>
      </c>
      <c r="BG587" s="11" t="str">
        <f>IFERROR(VLOOKUP(Data_Power_app[[#This Row],[PRO ODER]]&amp;"LAM",'Real Time'!A:E,4,0),"")</f>
        <v/>
      </c>
      <c r="BH5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7" s="30" t="str">
        <f>IFERROR(VLOOKUP(Data_Power_app[[#This Row],[PRO ODER]],'Xuất-Delay-SLT'!B:C,2,0),"")</f>
        <v/>
      </c>
      <c r="BJ587" s="30" t="str">
        <f>IFERROR(VLOOKUP(Data_Power_app[[#This Row],[PRO ODER]],'Plan Lean DC'!A:C,3,0),"")</f>
        <v/>
      </c>
      <c r="BK587" s="30" t="str">
        <f>IFERROR(VLOOKUP(Data_Power_app[[#This Row],[PRO ODER]]&amp;"LEAN_IN",'Real Time'!A:D,4,0),"")</f>
        <v/>
      </c>
      <c r="BL587" s="30" t="str" cm="1">
        <f t="array" ref="BL587">IFERROR(_xlfn.IFS(Data_Power_app[[#This Row],[LEANLINE PLAN]]="","",Data_Power_app[[#This Row],[LEANLINE (REALTIME)]]="","",SEARCH(RIGHT(Data_Power_app[[#This Row],[LEANLINE (REALTIME)]],1),Data_Power_app[[#This Row],[LEANLINE PLAN]],1)&gt;0,"True"),"False")</f>
        <v/>
      </c>
    </row>
    <row r="588" spans="1:64" x14ac:dyDescent="0.25">
      <c r="A588" s="33"/>
      <c r="B588" s="30"/>
      <c r="C588" s="30"/>
      <c r="D588" s="30"/>
      <c r="E588" s="30"/>
      <c r="F588" s="30"/>
      <c r="G588" s="30"/>
      <c r="H588" s="4"/>
      <c r="I588" s="30"/>
      <c r="J588" s="4"/>
      <c r="K588" s="4"/>
      <c r="L588" s="4"/>
      <c r="M588" s="4"/>
      <c r="N588" s="4"/>
      <c r="O588" s="4"/>
      <c r="P588" s="4"/>
      <c r="Q588" s="4"/>
      <c r="R588" s="4"/>
      <c r="S588" s="4"/>
      <c r="T588" s="4"/>
      <c r="U588" s="4"/>
      <c r="V588" s="4"/>
      <c r="W588" s="4"/>
      <c r="X588" s="4"/>
      <c r="Y588" s="4"/>
      <c r="Z588" s="4"/>
      <c r="AA588" s="4"/>
      <c r="AB588" s="4"/>
      <c r="AC588" s="4"/>
      <c r="AD588" s="4"/>
      <c r="AE588" s="4"/>
      <c r="AF588" s="4"/>
      <c r="AG588" s="30"/>
      <c r="AH588" s="30"/>
      <c r="AI588" s="30"/>
      <c r="AJ588" s="30"/>
      <c r="AK588" s="30"/>
      <c r="AL588" s="30"/>
      <c r="AM588" s="30"/>
      <c r="AN588" s="30"/>
      <c r="AO588" s="30"/>
      <c r="AP588" s="30"/>
      <c r="AQ588" s="30"/>
      <c r="AR588" s="30"/>
      <c r="AS588" s="30"/>
      <c r="AT588" s="30"/>
      <c r="AU588" s="30"/>
      <c r="AV588" s="30"/>
      <c r="AW588" s="30"/>
      <c r="AX588" s="30"/>
      <c r="AY588" s="30"/>
      <c r="AZ588" s="3"/>
      <c r="BA588" s="30"/>
      <c r="BB588" s="30"/>
      <c r="BC588" s="30"/>
      <c r="BD588" s="30"/>
      <c r="BE588" s="30"/>
      <c r="BF588" s="30" t="str">
        <f>IFERROR(VLOOKUP(Data_Power_app[[#This Row],[PRO ODER]],'Result'!H:J,3,0),"")</f>
        <v/>
      </c>
      <c r="BG588" s="11" t="str">
        <f>IFERROR(VLOOKUP(Data_Power_app[[#This Row],[PRO ODER]]&amp;"LAM",'Real Time'!A:E,4,0),"")</f>
        <v/>
      </c>
      <c r="BH5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8" s="30" t="str">
        <f>IFERROR(VLOOKUP(Data_Power_app[[#This Row],[PRO ODER]],'Xuất-Delay-SLT'!B:C,2,0),"")</f>
        <v/>
      </c>
      <c r="BJ588" s="30" t="str">
        <f>IFERROR(VLOOKUP(Data_Power_app[[#This Row],[PRO ODER]],'Plan Lean DC'!A:C,3,0),"")</f>
        <v/>
      </c>
      <c r="BK588" s="30" t="str">
        <f>IFERROR(VLOOKUP(Data_Power_app[[#This Row],[PRO ODER]]&amp;"LEAN_IN",'Real Time'!A:D,4,0),"")</f>
        <v/>
      </c>
      <c r="BL588" s="30" t="str" cm="1">
        <f t="array" ref="BL588">IFERROR(_xlfn.IFS(Data_Power_app[[#This Row],[LEANLINE PLAN]]="","",Data_Power_app[[#This Row],[LEANLINE (REALTIME)]]="","",SEARCH(RIGHT(Data_Power_app[[#This Row],[LEANLINE (REALTIME)]],1),Data_Power_app[[#This Row],[LEANLINE PLAN]],1)&gt;0,"True"),"False")</f>
        <v/>
      </c>
    </row>
    <row r="589" spans="1:64" x14ac:dyDescent="0.25">
      <c r="A589" s="33"/>
      <c r="B589" s="30"/>
      <c r="C589" s="30"/>
      <c r="D589" s="30"/>
      <c r="E589" s="30"/>
      <c r="F589" s="30"/>
      <c r="G589" s="30"/>
      <c r="H589" s="4"/>
      <c r="I589" s="30"/>
      <c r="J589" s="4"/>
      <c r="K589" s="4"/>
      <c r="L589" s="4"/>
      <c r="M589" s="4"/>
      <c r="N589" s="4"/>
      <c r="O589" s="4"/>
      <c r="P589" s="4"/>
      <c r="Q589" s="4"/>
      <c r="R589" s="4"/>
      <c r="S589" s="4"/>
      <c r="T589" s="4"/>
      <c r="U589" s="4"/>
      <c r="V589" s="4"/>
      <c r="W589" s="4"/>
      <c r="X589" s="4"/>
      <c r="Y589" s="4"/>
      <c r="Z589" s="4"/>
      <c r="AA589" s="4"/>
      <c r="AB589" s="4"/>
      <c r="AC589" s="4"/>
      <c r="AD589" s="4"/>
      <c r="AE589" s="4"/>
      <c r="AF589" s="4"/>
      <c r="AG589" s="30"/>
      <c r="AH589" s="30"/>
      <c r="AI589" s="30"/>
      <c r="AJ589" s="30"/>
      <c r="AK589" s="30"/>
      <c r="AL589" s="30"/>
      <c r="AM589" s="30"/>
      <c r="AN589" s="30"/>
      <c r="AO589" s="30"/>
      <c r="AP589" s="30"/>
      <c r="AQ589" s="30"/>
      <c r="AR589" s="30"/>
      <c r="AS589" s="30"/>
      <c r="AT589" s="30"/>
      <c r="AU589" s="30"/>
      <c r="AV589" s="30"/>
      <c r="AW589" s="30"/>
      <c r="AX589" s="30"/>
      <c r="AY589" s="30"/>
      <c r="AZ589" s="3"/>
      <c r="BA589" s="30"/>
      <c r="BB589" s="30"/>
      <c r="BC589" s="30"/>
      <c r="BD589" s="30"/>
      <c r="BE589" s="30"/>
      <c r="BF589" s="30" t="str">
        <f>IFERROR(VLOOKUP(Data_Power_app[[#This Row],[PRO ODER]],'Result'!H:J,3,0),"")</f>
        <v/>
      </c>
      <c r="BG589" s="11" t="str">
        <f>IFERROR(VLOOKUP(Data_Power_app[[#This Row],[PRO ODER]]&amp;"LAM",'Real Time'!A:E,4,0),"")</f>
        <v/>
      </c>
      <c r="BH5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9" s="30" t="str">
        <f>IFERROR(VLOOKUP(Data_Power_app[[#This Row],[PRO ODER]],'Xuất-Delay-SLT'!B:C,2,0),"")</f>
        <v/>
      </c>
      <c r="BJ589" s="30" t="str">
        <f>IFERROR(VLOOKUP(Data_Power_app[[#This Row],[PRO ODER]],'Plan Lean DC'!A:C,3,0),"")</f>
        <v/>
      </c>
      <c r="BK589" s="30" t="str">
        <f>IFERROR(VLOOKUP(Data_Power_app[[#This Row],[PRO ODER]]&amp;"LEAN_IN",'Real Time'!A:D,4,0),"")</f>
        <v/>
      </c>
      <c r="BL589" s="30" t="str" cm="1">
        <f t="array" ref="BL589">IFERROR(_xlfn.IFS(Data_Power_app[[#This Row],[LEANLINE PLAN]]="","",Data_Power_app[[#This Row],[LEANLINE (REALTIME)]]="","",SEARCH(RIGHT(Data_Power_app[[#This Row],[LEANLINE (REALTIME)]],1),Data_Power_app[[#This Row],[LEANLINE PLAN]],1)&gt;0,"True"),"False")</f>
        <v/>
      </c>
    </row>
    <row r="590" spans="1:64" x14ac:dyDescent="0.25">
      <c r="A590" s="33"/>
      <c r="B590" s="30"/>
      <c r="C590" s="30"/>
      <c r="D590" s="30"/>
      <c r="E590" s="30"/>
      <c r="F590" s="30"/>
      <c r="G590" s="30"/>
      <c r="H590" s="4"/>
      <c r="I590" s="30"/>
      <c r="J590" s="4"/>
      <c r="K590" s="4"/>
      <c r="L590" s="4"/>
      <c r="M590" s="4"/>
      <c r="N590" s="4"/>
      <c r="O590" s="4"/>
      <c r="P590" s="4"/>
      <c r="Q590" s="4"/>
      <c r="R590" s="4"/>
      <c r="S590" s="4"/>
      <c r="T590" s="4"/>
      <c r="U590" s="4"/>
      <c r="V590" s="4"/>
      <c r="W590" s="4"/>
      <c r="X590" s="4"/>
      <c r="Y590" s="4"/>
      <c r="Z590" s="4"/>
      <c r="AA590" s="4"/>
      <c r="AB590" s="4"/>
      <c r="AC590" s="4"/>
      <c r="AD590" s="4"/>
      <c r="AE590" s="4"/>
      <c r="AF590" s="4"/>
      <c r="AG590" s="30"/>
      <c r="AH590" s="30"/>
      <c r="AI590" s="30"/>
      <c r="AJ590" s="30"/>
      <c r="AK590" s="30"/>
      <c r="AL590" s="30"/>
      <c r="AM590" s="30"/>
      <c r="AN590" s="30"/>
      <c r="AO590" s="30"/>
      <c r="AP590" s="30"/>
      <c r="AQ590" s="30"/>
      <c r="AR590" s="30"/>
      <c r="AS590" s="30"/>
      <c r="AT590" s="30"/>
      <c r="AU590" s="30"/>
      <c r="AV590" s="30"/>
      <c r="AW590" s="30"/>
      <c r="AX590" s="30"/>
      <c r="AY590" s="30"/>
      <c r="AZ590" s="3"/>
      <c r="BA590" s="30"/>
      <c r="BB590" s="30"/>
      <c r="BC590" s="30"/>
      <c r="BD590" s="30"/>
      <c r="BE590" s="30"/>
      <c r="BF590" s="30" t="str">
        <f>IFERROR(VLOOKUP(Data_Power_app[[#This Row],[PRO ODER]],'Result'!H:J,3,0),"")</f>
        <v/>
      </c>
      <c r="BG590" s="11" t="str">
        <f>IFERROR(VLOOKUP(Data_Power_app[[#This Row],[PRO ODER]]&amp;"LAM",'Real Time'!A:E,4,0),"")</f>
        <v/>
      </c>
      <c r="BH5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0" s="30" t="str">
        <f>IFERROR(VLOOKUP(Data_Power_app[[#This Row],[PRO ODER]],'Xuất-Delay-SLT'!B:C,2,0),"")</f>
        <v/>
      </c>
      <c r="BJ590" s="30" t="str">
        <f>IFERROR(VLOOKUP(Data_Power_app[[#This Row],[PRO ODER]],'Plan Lean DC'!A:C,3,0),"")</f>
        <v/>
      </c>
      <c r="BK590" s="30" t="str">
        <f>IFERROR(VLOOKUP(Data_Power_app[[#This Row],[PRO ODER]]&amp;"LEAN_IN",'Real Time'!A:D,4,0),"")</f>
        <v/>
      </c>
      <c r="BL590" s="30" t="str" cm="1">
        <f t="array" ref="BL590">IFERROR(_xlfn.IFS(Data_Power_app[[#This Row],[LEANLINE PLAN]]="","",Data_Power_app[[#This Row],[LEANLINE (REALTIME)]]="","",SEARCH(RIGHT(Data_Power_app[[#This Row],[LEANLINE (REALTIME)]],1),Data_Power_app[[#This Row],[LEANLINE PLAN]],1)&gt;0,"True"),"False")</f>
        <v/>
      </c>
    </row>
    <row r="591" spans="1:64" x14ac:dyDescent="0.25">
      <c r="A591" s="33"/>
      <c r="B591" s="30"/>
      <c r="C591" s="30"/>
      <c r="D591" s="30"/>
      <c r="E591" s="30"/>
      <c r="F591" s="30"/>
      <c r="G591" s="30"/>
      <c r="H591" s="4"/>
      <c r="I591" s="30"/>
      <c r="J591" s="4"/>
      <c r="K591" s="4"/>
      <c r="L591" s="4"/>
      <c r="M591" s="4"/>
      <c r="N591" s="4"/>
      <c r="O591" s="4"/>
      <c r="P591" s="4"/>
      <c r="Q591" s="4"/>
      <c r="R591" s="4"/>
      <c r="S591" s="4"/>
      <c r="T591" s="4"/>
      <c r="U591" s="4"/>
      <c r="V591" s="4"/>
      <c r="W591" s="4"/>
      <c r="X591" s="4"/>
      <c r="Y591" s="4"/>
      <c r="Z591" s="4"/>
      <c r="AA591" s="4"/>
      <c r="AB591" s="4"/>
      <c r="AC591" s="4"/>
      <c r="AD591" s="4"/>
      <c r="AE591" s="4"/>
      <c r="AF591" s="4"/>
      <c r="AG591" s="30"/>
      <c r="AH591" s="30"/>
      <c r="AI591" s="30"/>
      <c r="AJ591" s="30"/>
      <c r="AK591" s="30"/>
      <c r="AL591" s="30"/>
      <c r="AM591" s="30"/>
      <c r="AN591" s="30"/>
      <c r="AO591" s="30"/>
      <c r="AP591" s="30"/>
      <c r="AQ591" s="30"/>
      <c r="AR591" s="30"/>
      <c r="AS591" s="30"/>
      <c r="AT591" s="30"/>
      <c r="AU591" s="30"/>
      <c r="AV591" s="30"/>
      <c r="AW591" s="30"/>
      <c r="AX591" s="30"/>
      <c r="AY591" s="30"/>
      <c r="AZ591" s="3"/>
      <c r="BA591" s="30"/>
      <c r="BB591" s="30"/>
      <c r="BC591" s="30"/>
      <c r="BD591" s="30"/>
      <c r="BE591" s="30"/>
      <c r="BF591" s="30" t="str">
        <f>IFERROR(VLOOKUP(Data_Power_app[[#This Row],[PRO ODER]],'Result'!H:J,3,0),"")</f>
        <v/>
      </c>
      <c r="BG591" s="11" t="str">
        <f>IFERROR(VLOOKUP(Data_Power_app[[#This Row],[PRO ODER]]&amp;"LAM",'Real Time'!A:E,4,0),"")</f>
        <v/>
      </c>
      <c r="BH5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1" s="30" t="str">
        <f>IFERROR(VLOOKUP(Data_Power_app[[#This Row],[PRO ODER]],'Xuất-Delay-SLT'!B:C,2,0),"")</f>
        <v/>
      </c>
      <c r="BJ591" s="30" t="str">
        <f>IFERROR(VLOOKUP(Data_Power_app[[#This Row],[PRO ODER]],'Plan Lean DC'!A:C,3,0),"")</f>
        <v/>
      </c>
      <c r="BK591" s="30" t="str">
        <f>IFERROR(VLOOKUP(Data_Power_app[[#This Row],[PRO ODER]]&amp;"LEAN_IN",'Real Time'!A:D,4,0),"")</f>
        <v/>
      </c>
      <c r="BL591" s="30" t="str" cm="1">
        <f t="array" ref="BL591">IFERROR(_xlfn.IFS(Data_Power_app[[#This Row],[LEANLINE PLAN]]="","",Data_Power_app[[#This Row],[LEANLINE (REALTIME)]]="","",SEARCH(RIGHT(Data_Power_app[[#This Row],[LEANLINE (REALTIME)]],1),Data_Power_app[[#This Row],[LEANLINE PLAN]],1)&gt;0,"True"),"False")</f>
        <v/>
      </c>
    </row>
    <row r="592" spans="1:64" x14ac:dyDescent="0.25">
      <c r="A592" s="33"/>
      <c r="B592" s="30"/>
      <c r="C592" s="30"/>
      <c r="D592" s="30"/>
      <c r="E592" s="30"/>
      <c r="F592" s="30"/>
      <c r="G592" s="30"/>
      <c r="H592" s="4"/>
      <c r="I592" s="30"/>
      <c r="J592" s="4"/>
      <c r="K592" s="4"/>
      <c r="L592" s="4"/>
      <c r="M592" s="4"/>
      <c r="N592" s="4"/>
      <c r="O592" s="4"/>
      <c r="P592" s="4"/>
      <c r="Q592" s="4"/>
      <c r="R592" s="4"/>
      <c r="S592" s="4"/>
      <c r="T592" s="4"/>
      <c r="U592" s="4"/>
      <c r="V592" s="4"/>
      <c r="W592" s="4"/>
      <c r="X592" s="4"/>
      <c r="Y592" s="4"/>
      <c r="Z592" s="4"/>
      <c r="AA592" s="4"/>
      <c r="AB592" s="4"/>
      <c r="AC592" s="4"/>
      <c r="AD592" s="4"/>
      <c r="AE592" s="4"/>
      <c r="AF592" s="4"/>
      <c r="AG592" s="30"/>
      <c r="AH592" s="30"/>
      <c r="AI592" s="30"/>
      <c r="AJ592" s="30"/>
      <c r="AK592" s="30"/>
      <c r="AL592" s="30"/>
      <c r="AM592" s="30"/>
      <c r="AN592" s="30"/>
      <c r="AO592" s="30"/>
      <c r="AP592" s="30"/>
      <c r="AQ592" s="30"/>
      <c r="AR592" s="30"/>
      <c r="AS592" s="30"/>
      <c r="AT592" s="30"/>
      <c r="AU592" s="30"/>
      <c r="AV592" s="30"/>
      <c r="AW592" s="30"/>
      <c r="AX592" s="30"/>
      <c r="AY592" s="30"/>
      <c r="AZ592" s="3"/>
      <c r="BA592" s="30"/>
      <c r="BB592" s="30"/>
      <c r="BC592" s="30"/>
      <c r="BD592" s="30"/>
      <c r="BE592" s="30"/>
      <c r="BF592" s="30" t="str">
        <f>IFERROR(VLOOKUP(Data_Power_app[[#This Row],[PRO ODER]],'Result'!H:J,3,0),"")</f>
        <v/>
      </c>
      <c r="BG592" s="11" t="str">
        <f>IFERROR(VLOOKUP(Data_Power_app[[#This Row],[PRO ODER]]&amp;"LAM",'Real Time'!A:E,4,0),"")</f>
        <v/>
      </c>
      <c r="BH5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2" s="30" t="str">
        <f>IFERROR(VLOOKUP(Data_Power_app[[#This Row],[PRO ODER]],'Xuất-Delay-SLT'!B:C,2,0),"")</f>
        <v/>
      </c>
      <c r="BJ592" s="30" t="str">
        <f>IFERROR(VLOOKUP(Data_Power_app[[#This Row],[PRO ODER]],'Plan Lean DC'!A:C,3,0),"")</f>
        <v/>
      </c>
      <c r="BK592" s="30" t="str">
        <f>IFERROR(VLOOKUP(Data_Power_app[[#This Row],[PRO ODER]]&amp;"LEAN_IN",'Real Time'!A:D,4,0),"")</f>
        <v/>
      </c>
      <c r="BL592" s="30" t="str" cm="1">
        <f t="array" ref="BL592">IFERROR(_xlfn.IFS(Data_Power_app[[#This Row],[LEANLINE PLAN]]="","",Data_Power_app[[#This Row],[LEANLINE (REALTIME)]]="","",SEARCH(RIGHT(Data_Power_app[[#This Row],[LEANLINE (REALTIME)]],1),Data_Power_app[[#This Row],[LEANLINE PLAN]],1)&gt;0,"True"),"False")</f>
        <v/>
      </c>
    </row>
    <row r="593" spans="1:64" x14ac:dyDescent="0.25">
      <c r="A593" s="33"/>
      <c r="B593" s="30"/>
      <c r="C593" s="30"/>
      <c r="D593" s="30"/>
      <c r="E593" s="30"/>
      <c r="F593" s="30"/>
      <c r="G593" s="30"/>
      <c r="H593" s="4"/>
      <c r="I593" s="30"/>
      <c r="J593" s="4"/>
      <c r="K593" s="4"/>
      <c r="L593" s="4"/>
      <c r="M593" s="4"/>
      <c r="N593" s="4"/>
      <c r="O593" s="4"/>
      <c r="P593" s="4"/>
      <c r="Q593" s="4"/>
      <c r="R593" s="4"/>
      <c r="S593" s="4"/>
      <c r="T593" s="4"/>
      <c r="U593" s="4"/>
      <c r="V593" s="4"/>
      <c r="W593" s="4"/>
      <c r="X593" s="4"/>
      <c r="Y593" s="4"/>
      <c r="Z593" s="4"/>
      <c r="AA593" s="4"/>
      <c r="AB593" s="4"/>
      <c r="AC593" s="4"/>
      <c r="AD593" s="4"/>
      <c r="AE593" s="4"/>
      <c r="AF593" s="4"/>
      <c r="AG593" s="30"/>
      <c r="AH593" s="30"/>
      <c r="AI593" s="30"/>
      <c r="AJ593" s="30"/>
      <c r="AK593" s="30"/>
      <c r="AL593" s="30"/>
      <c r="AM593" s="30"/>
      <c r="AN593" s="30"/>
      <c r="AO593" s="30"/>
      <c r="AP593" s="30"/>
      <c r="AQ593" s="30"/>
      <c r="AR593" s="30"/>
      <c r="AS593" s="30"/>
      <c r="AT593" s="30"/>
      <c r="AU593" s="30"/>
      <c r="AV593" s="30"/>
      <c r="AW593" s="30"/>
      <c r="AX593" s="30"/>
      <c r="AY593" s="30"/>
      <c r="AZ593" s="3"/>
      <c r="BA593" s="30"/>
      <c r="BB593" s="30"/>
      <c r="BC593" s="30"/>
      <c r="BD593" s="30"/>
      <c r="BE593" s="30"/>
      <c r="BF593" s="30" t="str">
        <f>IFERROR(VLOOKUP(Data_Power_app[[#This Row],[PRO ODER]],'Result'!H:J,3,0),"")</f>
        <v/>
      </c>
      <c r="BG593" s="11" t="str">
        <f>IFERROR(VLOOKUP(Data_Power_app[[#This Row],[PRO ODER]]&amp;"LAM",'Real Time'!A:E,4,0),"")</f>
        <v/>
      </c>
      <c r="BH5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3" s="30" t="str">
        <f>IFERROR(VLOOKUP(Data_Power_app[[#This Row],[PRO ODER]],'Xuất-Delay-SLT'!B:C,2,0),"")</f>
        <v/>
      </c>
      <c r="BJ593" s="30" t="str">
        <f>IFERROR(VLOOKUP(Data_Power_app[[#This Row],[PRO ODER]],'Plan Lean DC'!A:C,3,0),"")</f>
        <v/>
      </c>
      <c r="BK593" s="30" t="str">
        <f>IFERROR(VLOOKUP(Data_Power_app[[#This Row],[PRO ODER]]&amp;"LEAN_IN",'Real Time'!A:D,4,0),"")</f>
        <v/>
      </c>
      <c r="BL593" s="30" t="str" cm="1">
        <f t="array" ref="BL593">IFERROR(_xlfn.IFS(Data_Power_app[[#This Row],[LEANLINE PLAN]]="","",Data_Power_app[[#This Row],[LEANLINE (REALTIME)]]="","",SEARCH(RIGHT(Data_Power_app[[#This Row],[LEANLINE (REALTIME)]],1),Data_Power_app[[#This Row],[LEANLINE PLAN]],1)&gt;0,"True"),"False")</f>
        <v/>
      </c>
    </row>
    <row r="594" spans="1:64" x14ac:dyDescent="0.25">
      <c r="A594" s="33"/>
      <c r="B594" s="30"/>
      <c r="C594" s="30"/>
      <c r="D594" s="30"/>
      <c r="E594" s="30"/>
      <c r="F594" s="30"/>
      <c r="G594" s="30"/>
      <c r="H594" s="4"/>
      <c r="I594" s="30"/>
      <c r="J594" s="4"/>
      <c r="K594" s="4"/>
      <c r="L594" s="4"/>
      <c r="M594" s="4"/>
      <c r="N594" s="4"/>
      <c r="O594" s="4"/>
      <c r="P594" s="4"/>
      <c r="Q594" s="4"/>
      <c r="R594" s="4"/>
      <c r="S594" s="4"/>
      <c r="T594" s="4"/>
      <c r="U594" s="4"/>
      <c r="V594" s="4"/>
      <c r="W594" s="4"/>
      <c r="X594" s="4"/>
      <c r="Y594" s="4"/>
      <c r="Z594" s="4"/>
      <c r="AA594" s="4"/>
      <c r="AB594" s="4"/>
      <c r="AC594" s="4"/>
      <c r="AD594" s="4"/>
      <c r="AE594" s="4"/>
      <c r="AF594" s="4"/>
      <c r="AG594" s="30"/>
      <c r="AH594" s="30"/>
      <c r="AI594" s="30"/>
      <c r="AJ594" s="30"/>
      <c r="AK594" s="30"/>
      <c r="AL594" s="30"/>
      <c r="AM594" s="30"/>
      <c r="AN594" s="30"/>
      <c r="AO594" s="30"/>
      <c r="AP594" s="30"/>
      <c r="AQ594" s="30"/>
      <c r="AR594" s="30"/>
      <c r="AS594" s="30"/>
      <c r="AT594" s="30"/>
      <c r="AU594" s="30"/>
      <c r="AV594" s="30"/>
      <c r="AW594" s="30"/>
      <c r="AX594" s="30"/>
      <c r="AY594" s="30"/>
      <c r="AZ594" s="3"/>
      <c r="BA594" s="30"/>
      <c r="BB594" s="30"/>
      <c r="BC594" s="30"/>
      <c r="BD594" s="30"/>
      <c r="BE594" s="30"/>
      <c r="BF594" s="30" t="str">
        <f>IFERROR(VLOOKUP(Data_Power_app[[#This Row],[PRO ODER]],'Result'!H:J,3,0),"")</f>
        <v/>
      </c>
      <c r="BG594" s="11" t="str">
        <f>IFERROR(VLOOKUP(Data_Power_app[[#This Row],[PRO ODER]]&amp;"LAM",'Real Time'!A:E,4,0),"")</f>
        <v/>
      </c>
      <c r="BH5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4" s="30" t="str">
        <f>IFERROR(VLOOKUP(Data_Power_app[[#This Row],[PRO ODER]],'Xuất-Delay-SLT'!B:C,2,0),"")</f>
        <v/>
      </c>
      <c r="BJ594" s="30" t="str">
        <f>IFERROR(VLOOKUP(Data_Power_app[[#This Row],[PRO ODER]],'Plan Lean DC'!A:C,3,0),"")</f>
        <v/>
      </c>
      <c r="BK594" s="30" t="str">
        <f>IFERROR(VLOOKUP(Data_Power_app[[#This Row],[PRO ODER]]&amp;"LEAN_IN",'Real Time'!A:D,4,0),"")</f>
        <v/>
      </c>
      <c r="BL594" s="30" t="str" cm="1">
        <f t="array" ref="BL594">IFERROR(_xlfn.IFS(Data_Power_app[[#This Row],[LEANLINE PLAN]]="","",Data_Power_app[[#This Row],[LEANLINE (REALTIME)]]="","",SEARCH(RIGHT(Data_Power_app[[#This Row],[LEANLINE (REALTIME)]],1),Data_Power_app[[#This Row],[LEANLINE PLAN]],1)&gt;0,"True"),"False")</f>
        <v/>
      </c>
    </row>
    <row r="595" spans="1:64" x14ac:dyDescent="0.25">
      <c r="A595" s="33"/>
      <c r="B595" s="30"/>
      <c r="C595" s="30"/>
      <c r="D595" s="30"/>
      <c r="E595" s="30"/>
      <c r="F595" s="30"/>
      <c r="G595" s="30"/>
      <c r="H595" s="4"/>
      <c r="I595" s="30"/>
      <c r="J595" s="4"/>
      <c r="K595" s="4"/>
      <c r="L595" s="4"/>
      <c r="M595" s="4"/>
      <c r="N595" s="4"/>
      <c r="O595" s="4"/>
      <c r="P595" s="4"/>
      <c r="Q595" s="4"/>
      <c r="R595" s="4"/>
      <c r="S595" s="4"/>
      <c r="T595" s="4"/>
      <c r="U595" s="4"/>
      <c r="V595" s="4"/>
      <c r="W595" s="4"/>
      <c r="X595" s="4"/>
      <c r="Y595" s="4"/>
      <c r="Z595" s="4"/>
      <c r="AA595" s="4"/>
      <c r="AB595" s="4"/>
      <c r="AC595" s="4"/>
      <c r="AD595" s="4"/>
      <c r="AE595" s="4"/>
      <c r="AF595" s="4"/>
      <c r="AG595" s="30"/>
      <c r="AH595" s="30"/>
      <c r="AI595" s="30"/>
      <c r="AJ595" s="30"/>
      <c r="AK595" s="30"/>
      <c r="AL595" s="30"/>
      <c r="AM595" s="30"/>
      <c r="AN595" s="30"/>
      <c r="AO595" s="30"/>
      <c r="AP595" s="30"/>
      <c r="AQ595" s="30"/>
      <c r="AR595" s="30"/>
      <c r="AS595" s="30"/>
      <c r="AT595" s="30"/>
      <c r="AU595" s="30"/>
      <c r="AV595" s="30"/>
      <c r="AW595" s="30"/>
      <c r="AX595" s="30"/>
      <c r="AY595" s="30"/>
      <c r="AZ595" s="3"/>
      <c r="BA595" s="30"/>
      <c r="BB595" s="30"/>
      <c r="BC595" s="30"/>
      <c r="BD595" s="30"/>
      <c r="BE595" s="30"/>
      <c r="BF595" s="30" t="str">
        <f>IFERROR(VLOOKUP(Data_Power_app[[#This Row],[PRO ODER]],'Result'!H:J,3,0),"")</f>
        <v/>
      </c>
      <c r="BG595" s="11" t="str">
        <f>IFERROR(VLOOKUP(Data_Power_app[[#This Row],[PRO ODER]]&amp;"LAM",'Real Time'!A:E,4,0),"")</f>
        <v/>
      </c>
      <c r="BH5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5" s="30" t="str">
        <f>IFERROR(VLOOKUP(Data_Power_app[[#This Row],[PRO ODER]],'Xuất-Delay-SLT'!B:C,2,0),"")</f>
        <v/>
      </c>
      <c r="BJ595" s="30" t="str">
        <f>IFERROR(VLOOKUP(Data_Power_app[[#This Row],[PRO ODER]],'Plan Lean DC'!A:C,3,0),"")</f>
        <v/>
      </c>
      <c r="BK595" s="30" t="str">
        <f>IFERROR(VLOOKUP(Data_Power_app[[#This Row],[PRO ODER]]&amp;"LEAN_IN",'Real Time'!A:D,4,0),"")</f>
        <v/>
      </c>
      <c r="BL595" s="30" t="str" cm="1">
        <f t="array" ref="BL595">IFERROR(_xlfn.IFS(Data_Power_app[[#This Row],[LEANLINE PLAN]]="","",Data_Power_app[[#This Row],[LEANLINE (REALTIME)]]="","",SEARCH(RIGHT(Data_Power_app[[#This Row],[LEANLINE (REALTIME)]],1),Data_Power_app[[#This Row],[LEANLINE PLAN]],1)&gt;0,"True"),"False")</f>
        <v/>
      </c>
    </row>
    <row r="596" spans="1:64" x14ac:dyDescent="0.25">
      <c r="A596" s="33"/>
      <c r="B596" s="30"/>
      <c r="C596" s="30"/>
      <c r="D596" s="30"/>
      <c r="E596" s="30"/>
      <c r="F596" s="30"/>
      <c r="G596" s="30"/>
      <c r="H596" s="4"/>
      <c r="I596" s="30"/>
      <c r="J596" s="4"/>
      <c r="K596" s="4"/>
      <c r="L596" s="4"/>
      <c r="M596" s="4"/>
      <c r="N596" s="4"/>
      <c r="O596" s="4"/>
      <c r="P596" s="4"/>
      <c r="Q596" s="4"/>
      <c r="R596" s="4"/>
      <c r="S596" s="4"/>
      <c r="T596" s="4"/>
      <c r="U596" s="4"/>
      <c r="V596" s="4"/>
      <c r="W596" s="4"/>
      <c r="X596" s="4"/>
      <c r="Y596" s="4"/>
      <c r="Z596" s="4"/>
      <c r="AA596" s="4"/>
      <c r="AB596" s="4"/>
      <c r="AC596" s="4"/>
      <c r="AD596" s="4"/>
      <c r="AE596" s="4"/>
      <c r="AF596" s="4"/>
      <c r="AG596" s="30"/>
      <c r="AH596" s="30"/>
      <c r="AI596" s="30"/>
      <c r="AJ596" s="30"/>
      <c r="AK596" s="30"/>
      <c r="AL596" s="30"/>
      <c r="AM596" s="30"/>
      <c r="AN596" s="30"/>
      <c r="AO596" s="30"/>
      <c r="AP596" s="30"/>
      <c r="AQ596" s="30"/>
      <c r="AR596" s="30"/>
      <c r="AS596" s="30"/>
      <c r="AT596" s="30"/>
      <c r="AU596" s="30"/>
      <c r="AV596" s="30"/>
      <c r="AW596" s="30"/>
      <c r="AX596" s="30"/>
      <c r="AY596" s="30"/>
      <c r="AZ596" s="3"/>
      <c r="BA596" s="30"/>
      <c r="BB596" s="30"/>
      <c r="BC596" s="30"/>
      <c r="BD596" s="30"/>
      <c r="BE596" s="30"/>
      <c r="BF596" s="30" t="str">
        <f>IFERROR(VLOOKUP(Data_Power_app[[#This Row],[PRO ODER]],'Result'!H:J,3,0),"")</f>
        <v/>
      </c>
      <c r="BG596" s="11" t="str">
        <f>IFERROR(VLOOKUP(Data_Power_app[[#This Row],[PRO ODER]]&amp;"LAM",'Real Time'!A:E,4,0),"")</f>
        <v/>
      </c>
      <c r="BH5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6" s="30" t="str">
        <f>IFERROR(VLOOKUP(Data_Power_app[[#This Row],[PRO ODER]],'Xuất-Delay-SLT'!B:C,2,0),"")</f>
        <v/>
      </c>
      <c r="BJ596" s="30" t="str">
        <f>IFERROR(VLOOKUP(Data_Power_app[[#This Row],[PRO ODER]],'Plan Lean DC'!A:C,3,0),"")</f>
        <v/>
      </c>
      <c r="BK596" s="30" t="str">
        <f>IFERROR(VLOOKUP(Data_Power_app[[#This Row],[PRO ODER]]&amp;"LEAN_IN",'Real Time'!A:D,4,0),"")</f>
        <v/>
      </c>
      <c r="BL596" s="30" t="str" cm="1">
        <f t="array" ref="BL596">IFERROR(_xlfn.IFS(Data_Power_app[[#This Row],[LEANLINE PLAN]]="","",Data_Power_app[[#This Row],[LEANLINE (REALTIME)]]="","",SEARCH(RIGHT(Data_Power_app[[#This Row],[LEANLINE (REALTIME)]],1),Data_Power_app[[#This Row],[LEANLINE PLAN]],1)&gt;0,"True"),"False")</f>
        <v/>
      </c>
    </row>
    <row r="597" spans="1:64" x14ac:dyDescent="0.25">
      <c r="A597" s="33"/>
      <c r="B597" s="30"/>
      <c r="C597" s="30"/>
      <c r="D597" s="30"/>
      <c r="E597" s="30"/>
      <c r="F597" s="30"/>
      <c r="G597" s="30"/>
      <c r="H597" s="4"/>
      <c r="I597" s="30"/>
      <c r="J597" s="4"/>
      <c r="K597" s="4"/>
      <c r="L597" s="4"/>
      <c r="M597" s="4"/>
      <c r="N597" s="4"/>
      <c r="O597" s="4"/>
      <c r="P597" s="4"/>
      <c r="Q597" s="4"/>
      <c r="R597" s="4"/>
      <c r="S597" s="4"/>
      <c r="T597" s="4"/>
      <c r="U597" s="4"/>
      <c r="V597" s="4"/>
      <c r="W597" s="4"/>
      <c r="X597" s="4"/>
      <c r="Y597" s="4"/>
      <c r="Z597" s="4"/>
      <c r="AA597" s="4"/>
      <c r="AB597" s="4"/>
      <c r="AC597" s="4"/>
      <c r="AD597" s="4"/>
      <c r="AE597" s="4"/>
      <c r="AF597" s="4"/>
      <c r="AG597" s="30"/>
      <c r="AH597" s="30"/>
      <c r="AI597" s="30"/>
      <c r="AJ597" s="30"/>
      <c r="AK597" s="30"/>
      <c r="AL597" s="30"/>
      <c r="AM597" s="30"/>
      <c r="AN597" s="30"/>
      <c r="AO597" s="30"/>
      <c r="AP597" s="30"/>
      <c r="AQ597" s="30"/>
      <c r="AR597" s="30"/>
      <c r="AS597" s="30"/>
      <c r="AT597" s="30"/>
      <c r="AU597" s="30"/>
      <c r="AV597" s="30"/>
      <c r="AW597" s="30"/>
      <c r="AX597" s="30"/>
      <c r="AY597" s="30"/>
      <c r="AZ597" s="3"/>
      <c r="BA597" s="30"/>
      <c r="BB597" s="30"/>
      <c r="BC597" s="30"/>
      <c r="BD597" s="30"/>
      <c r="BE597" s="30"/>
      <c r="BF597" s="30" t="str">
        <f>IFERROR(VLOOKUP(Data_Power_app[[#This Row],[PRO ODER]],'Result'!H:J,3,0),"")</f>
        <v/>
      </c>
      <c r="BG597" s="11" t="str">
        <f>IFERROR(VLOOKUP(Data_Power_app[[#This Row],[PRO ODER]]&amp;"LAM",'Real Time'!A:E,4,0),"")</f>
        <v/>
      </c>
      <c r="BH5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7" s="30" t="str">
        <f>IFERROR(VLOOKUP(Data_Power_app[[#This Row],[PRO ODER]],'Xuất-Delay-SLT'!B:C,2,0),"")</f>
        <v/>
      </c>
      <c r="BJ597" s="30" t="str">
        <f>IFERROR(VLOOKUP(Data_Power_app[[#This Row],[PRO ODER]],'Plan Lean DC'!A:C,3,0),"")</f>
        <v/>
      </c>
      <c r="BK597" s="30" t="str">
        <f>IFERROR(VLOOKUP(Data_Power_app[[#This Row],[PRO ODER]]&amp;"LEAN_IN",'Real Time'!A:D,4,0),"")</f>
        <v/>
      </c>
      <c r="BL597" s="30" t="str" cm="1">
        <f t="array" ref="BL597">IFERROR(_xlfn.IFS(Data_Power_app[[#This Row],[LEANLINE PLAN]]="","",Data_Power_app[[#This Row],[LEANLINE (REALTIME)]]="","",SEARCH(RIGHT(Data_Power_app[[#This Row],[LEANLINE (REALTIME)]],1),Data_Power_app[[#This Row],[LEANLINE PLAN]],1)&gt;0,"True"),"False")</f>
        <v/>
      </c>
    </row>
    <row r="598" spans="1:64" x14ac:dyDescent="0.25">
      <c r="A598" s="33"/>
      <c r="B598" s="30"/>
      <c r="C598" s="30"/>
      <c r="D598" s="30"/>
      <c r="E598" s="30"/>
      <c r="F598" s="30"/>
      <c r="G598" s="30"/>
      <c r="H598" s="4"/>
      <c r="I598" s="30"/>
      <c r="J598" s="4"/>
      <c r="K598" s="4"/>
      <c r="L598" s="4"/>
      <c r="M598" s="4"/>
      <c r="N598" s="4"/>
      <c r="O598" s="4"/>
      <c r="P598" s="4"/>
      <c r="Q598" s="4"/>
      <c r="R598" s="4"/>
      <c r="S598" s="4"/>
      <c r="T598" s="4"/>
      <c r="U598" s="4"/>
      <c r="V598" s="4"/>
      <c r="W598" s="4"/>
      <c r="X598" s="4"/>
      <c r="Y598" s="4"/>
      <c r="Z598" s="4"/>
      <c r="AA598" s="4"/>
      <c r="AB598" s="4"/>
      <c r="AC598" s="4"/>
      <c r="AD598" s="4"/>
      <c r="AE598" s="4"/>
      <c r="AF598" s="4"/>
      <c r="AG598" s="30"/>
      <c r="AH598" s="30"/>
      <c r="AI598" s="30"/>
      <c r="AJ598" s="30"/>
      <c r="AK598" s="30"/>
      <c r="AL598" s="30"/>
      <c r="AM598" s="30"/>
      <c r="AN598" s="30"/>
      <c r="AO598" s="30"/>
      <c r="AP598" s="30"/>
      <c r="AQ598" s="30"/>
      <c r="AR598" s="30"/>
      <c r="AS598" s="30"/>
      <c r="AT598" s="30"/>
      <c r="AU598" s="30"/>
      <c r="AV598" s="30"/>
      <c r="AW598" s="30"/>
      <c r="AX598" s="30"/>
      <c r="AY598" s="30"/>
      <c r="AZ598" s="3"/>
      <c r="BA598" s="30"/>
      <c r="BB598" s="30"/>
      <c r="BC598" s="30"/>
      <c r="BD598" s="30"/>
      <c r="BE598" s="30"/>
      <c r="BF598" s="30" t="str">
        <f>IFERROR(VLOOKUP(Data_Power_app[[#This Row],[PRO ODER]],'Result'!H:J,3,0),"")</f>
        <v/>
      </c>
      <c r="BG598" s="11" t="str">
        <f>IFERROR(VLOOKUP(Data_Power_app[[#This Row],[PRO ODER]]&amp;"LAM",'Real Time'!A:E,4,0),"")</f>
        <v/>
      </c>
      <c r="BH5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8" s="30" t="str">
        <f>IFERROR(VLOOKUP(Data_Power_app[[#This Row],[PRO ODER]],'Xuất-Delay-SLT'!B:C,2,0),"")</f>
        <v/>
      </c>
      <c r="BJ598" s="30" t="str">
        <f>IFERROR(VLOOKUP(Data_Power_app[[#This Row],[PRO ODER]],'Plan Lean DC'!A:C,3,0),"")</f>
        <v/>
      </c>
      <c r="BK598" s="30" t="str">
        <f>IFERROR(VLOOKUP(Data_Power_app[[#This Row],[PRO ODER]]&amp;"LEAN_IN",'Real Time'!A:D,4,0),"")</f>
        <v/>
      </c>
      <c r="BL598" s="30" t="str" cm="1">
        <f t="array" ref="BL598">IFERROR(_xlfn.IFS(Data_Power_app[[#This Row],[LEANLINE PLAN]]="","",Data_Power_app[[#This Row],[LEANLINE (REALTIME)]]="","",SEARCH(RIGHT(Data_Power_app[[#This Row],[LEANLINE (REALTIME)]],1),Data_Power_app[[#This Row],[LEANLINE PLAN]],1)&gt;0,"True"),"False")</f>
        <v/>
      </c>
    </row>
    <row r="599" spans="1:64" x14ac:dyDescent="0.25">
      <c r="A599" s="33"/>
      <c r="B599" s="30"/>
      <c r="C599" s="30"/>
      <c r="D599" s="30"/>
      <c r="E599" s="30"/>
      <c r="F599" s="30"/>
      <c r="G599" s="30"/>
      <c r="H599" s="4"/>
      <c r="I599" s="30"/>
      <c r="J599" s="4"/>
      <c r="K599" s="4"/>
      <c r="L599" s="4"/>
      <c r="M599" s="4"/>
      <c r="N599" s="4"/>
      <c r="O599" s="4"/>
      <c r="P599" s="4"/>
      <c r="Q599" s="4"/>
      <c r="R599" s="4"/>
      <c r="S599" s="4"/>
      <c r="T599" s="4"/>
      <c r="U599" s="4"/>
      <c r="V599" s="4"/>
      <c r="W599" s="4"/>
      <c r="X599" s="4"/>
      <c r="Y599" s="4"/>
      <c r="Z599" s="4"/>
      <c r="AA599" s="4"/>
      <c r="AB599" s="4"/>
      <c r="AC599" s="4"/>
      <c r="AD599" s="4"/>
      <c r="AE599" s="4"/>
      <c r="AF599" s="4"/>
      <c r="AG599" s="30"/>
      <c r="AH599" s="30"/>
      <c r="AI599" s="30"/>
      <c r="AJ599" s="30"/>
      <c r="AK599" s="30"/>
      <c r="AL599" s="30"/>
      <c r="AM599" s="30"/>
      <c r="AN599" s="30"/>
      <c r="AO599" s="30"/>
      <c r="AP599" s="30"/>
      <c r="AQ599" s="30"/>
      <c r="AR599" s="30"/>
      <c r="AS599" s="30"/>
      <c r="AT599" s="30"/>
      <c r="AU599" s="30"/>
      <c r="AV599" s="30"/>
      <c r="AW599" s="30"/>
      <c r="AX599" s="30"/>
      <c r="AY599" s="30"/>
      <c r="AZ599" s="3"/>
      <c r="BA599" s="30"/>
      <c r="BB599" s="30"/>
      <c r="BC599" s="30"/>
      <c r="BD599" s="30"/>
      <c r="BE599" s="30"/>
      <c r="BF599" s="30" t="str">
        <f>IFERROR(VLOOKUP(Data_Power_app[[#This Row],[PRO ODER]],'Result'!H:J,3,0),"")</f>
        <v/>
      </c>
      <c r="BG599" s="11" t="str">
        <f>IFERROR(VLOOKUP(Data_Power_app[[#This Row],[PRO ODER]]&amp;"LAM",'Real Time'!A:E,4,0),"")</f>
        <v/>
      </c>
      <c r="BH5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9" s="30" t="str">
        <f>IFERROR(VLOOKUP(Data_Power_app[[#This Row],[PRO ODER]],'Xuất-Delay-SLT'!B:C,2,0),"")</f>
        <v/>
      </c>
      <c r="BJ599" s="30" t="str">
        <f>IFERROR(VLOOKUP(Data_Power_app[[#This Row],[PRO ODER]],'Plan Lean DC'!A:C,3,0),"")</f>
        <v/>
      </c>
      <c r="BK599" s="30" t="str">
        <f>IFERROR(VLOOKUP(Data_Power_app[[#This Row],[PRO ODER]]&amp;"LEAN_IN",'Real Time'!A:D,4,0),"")</f>
        <v/>
      </c>
      <c r="BL599" s="30" t="str" cm="1">
        <f t="array" ref="BL599">IFERROR(_xlfn.IFS(Data_Power_app[[#This Row],[LEANLINE PLAN]]="","",Data_Power_app[[#This Row],[LEANLINE (REALTIME)]]="","",SEARCH(RIGHT(Data_Power_app[[#This Row],[LEANLINE (REALTIME)]],1),Data_Power_app[[#This Row],[LEANLINE PLAN]],1)&gt;0,"True"),"False")</f>
        <v/>
      </c>
    </row>
    <row r="600" spans="1:64" x14ac:dyDescent="0.25">
      <c r="A600" s="33"/>
      <c r="B600" s="30"/>
      <c r="C600" s="30"/>
      <c r="D600" s="30"/>
      <c r="E600" s="30"/>
      <c r="F600" s="30"/>
      <c r="G600" s="30"/>
      <c r="H600" s="4"/>
      <c r="I600" s="30"/>
      <c r="J600" s="4"/>
      <c r="K600" s="4"/>
      <c r="L600" s="4"/>
      <c r="M600" s="4"/>
      <c r="N600" s="4"/>
      <c r="O600" s="4"/>
      <c r="P600" s="4"/>
      <c r="Q600" s="4"/>
      <c r="R600" s="4"/>
      <c r="S600" s="4"/>
      <c r="T600" s="4"/>
      <c r="U600" s="4"/>
      <c r="V600" s="4"/>
      <c r="W600" s="4"/>
      <c r="X600" s="4"/>
      <c r="Y600" s="4"/>
      <c r="Z600" s="4"/>
      <c r="AA600" s="4"/>
      <c r="AB600" s="4"/>
      <c r="AC600" s="4"/>
      <c r="AD600" s="4"/>
      <c r="AE600" s="4"/>
      <c r="AF600" s="4"/>
      <c r="AG600" s="30"/>
      <c r="AH600" s="30"/>
      <c r="AI600" s="30"/>
      <c r="AJ600" s="30"/>
      <c r="AK600" s="30"/>
      <c r="AL600" s="30"/>
      <c r="AM600" s="30"/>
      <c r="AN600" s="30"/>
      <c r="AO600" s="30"/>
      <c r="AP600" s="30"/>
      <c r="AQ600" s="30"/>
      <c r="AR600" s="30"/>
      <c r="AS600" s="30"/>
      <c r="AT600" s="30"/>
      <c r="AU600" s="30"/>
      <c r="AV600" s="30"/>
      <c r="AW600" s="30"/>
      <c r="AX600" s="30"/>
      <c r="AY600" s="30"/>
      <c r="AZ600" s="3"/>
      <c r="BA600" s="30"/>
      <c r="BB600" s="30"/>
      <c r="BC600" s="30"/>
      <c r="BD600" s="30"/>
      <c r="BE600" s="30"/>
      <c r="BF600" s="30" t="str">
        <f>IFERROR(VLOOKUP(Data_Power_app[[#This Row],[PRO ODER]],'Result'!H:J,3,0),"")</f>
        <v/>
      </c>
      <c r="BG600" s="11" t="str">
        <f>IFERROR(VLOOKUP(Data_Power_app[[#This Row],[PRO ODER]]&amp;"LAM",'Real Time'!A:E,4,0),"")</f>
        <v/>
      </c>
      <c r="BH6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0" s="30" t="str">
        <f>IFERROR(VLOOKUP(Data_Power_app[[#This Row],[PRO ODER]],'Xuất-Delay-SLT'!B:C,2,0),"")</f>
        <v/>
      </c>
      <c r="BJ600" s="30" t="str">
        <f>IFERROR(VLOOKUP(Data_Power_app[[#This Row],[PRO ODER]],'Plan Lean DC'!A:C,3,0),"")</f>
        <v/>
      </c>
      <c r="BK600" s="30" t="str">
        <f>IFERROR(VLOOKUP(Data_Power_app[[#This Row],[PRO ODER]]&amp;"LEAN_IN",'Real Time'!A:D,4,0),"")</f>
        <v/>
      </c>
      <c r="BL600" s="30" t="str" cm="1">
        <f t="array" ref="BL600">IFERROR(_xlfn.IFS(Data_Power_app[[#This Row],[LEANLINE PLAN]]="","",Data_Power_app[[#This Row],[LEANLINE (REALTIME)]]="","",SEARCH(RIGHT(Data_Power_app[[#This Row],[LEANLINE (REALTIME)]],1),Data_Power_app[[#This Row],[LEANLINE PLAN]],1)&gt;0,"True"),"False")</f>
        <v/>
      </c>
    </row>
    <row r="601" spans="1:64" x14ac:dyDescent="0.25">
      <c r="A601" s="33"/>
      <c r="B601" s="30"/>
      <c r="C601" s="30"/>
      <c r="D601" s="30"/>
      <c r="E601" s="30"/>
      <c r="F601" s="30"/>
      <c r="G601" s="30"/>
      <c r="H601" s="4"/>
      <c r="I601" s="30"/>
      <c r="J601" s="4"/>
      <c r="K601" s="4"/>
      <c r="L601" s="4"/>
      <c r="M601" s="4"/>
      <c r="N601" s="4"/>
      <c r="O601" s="4"/>
      <c r="P601" s="4"/>
      <c r="Q601" s="4"/>
      <c r="R601" s="4"/>
      <c r="S601" s="4"/>
      <c r="T601" s="4"/>
      <c r="U601" s="4"/>
      <c r="V601" s="4"/>
      <c r="W601" s="4"/>
      <c r="X601" s="4"/>
      <c r="Y601" s="4"/>
      <c r="Z601" s="4"/>
      <c r="AA601" s="4"/>
      <c r="AB601" s="4"/>
      <c r="AC601" s="4"/>
      <c r="AD601" s="4"/>
      <c r="AE601" s="4"/>
      <c r="AF601" s="4"/>
      <c r="AG601" s="30"/>
      <c r="AH601" s="30"/>
      <c r="AI601" s="30"/>
      <c r="AJ601" s="30"/>
      <c r="AK601" s="30"/>
      <c r="AL601" s="30"/>
      <c r="AM601" s="30"/>
      <c r="AN601" s="30"/>
      <c r="AO601" s="30"/>
      <c r="AP601" s="30"/>
      <c r="AQ601" s="30"/>
      <c r="AR601" s="30"/>
      <c r="AS601" s="30"/>
      <c r="AT601" s="30"/>
      <c r="AU601" s="30"/>
      <c r="AV601" s="30"/>
      <c r="AW601" s="30"/>
      <c r="AX601" s="30"/>
      <c r="AY601" s="30"/>
      <c r="AZ601" s="3"/>
      <c r="BA601" s="30"/>
      <c r="BB601" s="30"/>
      <c r="BC601" s="30"/>
      <c r="BD601" s="30"/>
      <c r="BE601" s="30"/>
      <c r="BF601" s="30" t="str">
        <f>IFERROR(VLOOKUP(Data_Power_app[[#This Row],[PRO ODER]],'Result'!H:J,3,0),"")</f>
        <v/>
      </c>
      <c r="BG601" s="11" t="str">
        <f>IFERROR(VLOOKUP(Data_Power_app[[#This Row],[PRO ODER]]&amp;"LAM",'Real Time'!A:E,4,0),"")</f>
        <v/>
      </c>
      <c r="BH6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1" s="30" t="str">
        <f>IFERROR(VLOOKUP(Data_Power_app[[#This Row],[PRO ODER]],'Xuất-Delay-SLT'!B:C,2,0),"")</f>
        <v/>
      </c>
      <c r="BJ601" s="30" t="str">
        <f>IFERROR(VLOOKUP(Data_Power_app[[#This Row],[PRO ODER]],'Plan Lean DC'!A:C,3,0),"")</f>
        <v/>
      </c>
      <c r="BK601" s="30" t="str">
        <f>IFERROR(VLOOKUP(Data_Power_app[[#This Row],[PRO ODER]]&amp;"LEAN_IN",'Real Time'!A:D,4,0),"")</f>
        <v/>
      </c>
      <c r="BL601" s="30" t="str" cm="1">
        <f t="array" ref="BL601">IFERROR(_xlfn.IFS(Data_Power_app[[#This Row],[LEANLINE PLAN]]="","",Data_Power_app[[#This Row],[LEANLINE (REALTIME)]]="","",SEARCH(RIGHT(Data_Power_app[[#This Row],[LEANLINE (REALTIME)]],1),Data_Power_app[[#This Row],[LEANLINE PLAN]],1)&gt;0,"True"),"False")</f>
        <v/>
      </c>
    </row>
    <row r="602" spans="1:64" x14ac:dyDescent="0.25">
      <c r="A602" s="33"/>
      <c r="B602" s="30"/>
      <c r="C602" s="30"/>
      <c r="D602" s="30"/>
      <c r="E602" s="30"/>
      <c r="F602" s="30"/>
      <c r="G602" s="30"/>
      <c r="H602" s="4"/>
      <c r="I602" s="30"/>
      <c r="J602" s="4"/>
      <c r="K602" s="4"/>
      <c r="L602" s="4"/>
      <c r="M602" s="4"/>
      <c r="N602" s="4"/>
      <c r="O602" s="4"/>
      <c r="P602" s="4"/>
      <c r="Q602" s="4"/>
      <c r="R602" s="4"/>
      <c r="S602" s="4"/>
      <c r="T602" s="4"/>
      <c r="U602" s="4"/>
      <c r="V602" s="4"/>
      <c r="W602" s="4"/>
      <c r="X602" s="4"/>
      <c r="Y602" s="4"/>
      <c r="Z602" s="4"/>
      <c r="AA602" s="4"/>
      <c r="AB602" s="4"/>
      <c r="AC602" s="4"/>
      <c r="AD602" s="4"/>
      <c r="AE602" s="4"/>
      <c r="AF602" s="4"/>
      <c r="AG602" s="30"/>
      <c r="AH602" s="30"/>
      <c r="AI602" s="30"/>
      <c r="AJ602" s="30"/>
      <c r="AK602" s="30"/>
      <c r="AL602" s="30"/>
      <c r="AM602" s="30"/>
      <c r="AN602" s="30"/>
      <c r="AO602" s="30"/>
      <c r="AP602" s="30"/>
      <c r="AQ602" s="30"/>
      <c r="AR602" s="30"/>
      <c r="AS602" s="30"/>
      <c r="AT602" s="30"/>
      <c r="AU602" s="30"/>
      <c r="AV602" s="30"/>
      <c r="AW602" s="30"/>
      <c r="AX602" s="30"/>
      <c r="AY602" s="30"/>
      <c r="AZ602" s="3"/>
      <c r="BA602" s="30"/>
      <c r="BB602" s="30"/>
      <c r="BC602" s="30"/>
      <c r="BD602" s="30"/>
      <c r="BE602" s="30"/>
      <c r="BF602" s="30" t="str">
        <f>IFERROR(VLOOKUP(Data_Power_app[[#This Row],[PRO ODER]],'Result'!H:J,3,0),"")</f>
        <v/>
      </c>
      <c r="BG602" s="11" t="str">
        <f>IFERROR(VLOOKUP(Data_Power_app[[#This Row],[PRO ODER]]&amp;"LAM",'Real Time'!A:E,4,0),"")</f>
        <v/>
      </c>
      <c r="BH6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2" s="30" t="str">
        <f>IFERROR(VLOOKUP(Data_Power_app[[#This Row],[PRO ODER]],'Xuất-Delay-SLT'!B:C,2,0),"")</f>
        <v/>
      </c>
      <c r="BJ602" s="30" t="str">
        <f>IFERROR(VLOOKUP(Data_Power_app[[#This Row],[PRO ODER]],'Plan Lean DC'!A:C,3,0),"")</f>
        <v/>
      </c>
      <c r="BK602" s="30" t="str">
        <f>IFERROR(VLOOKUP(Data_Power_app[[#This Row],[PRO ODER]]&amp;"LEAN_IN",'Real Time'!A:D,4,0),"")</f>
        <v/>
      </c>
      <c r="BL602" s="30" t="str" cm="1">
        <f t="array" ref="BL602">IFERROR(_xlfn.IFS(Data_Power_app[[#This Row],[LEANLINE PLAN]]="","",Data_Power_app[[#This Row],[LEANLINE (REALTIME)]]="","",SEARCH(RIGHT(Data_Power_app[[#This Row],[LEANLINE (REALTIME)]],1),Data_Power_app[[#This Row],[LEANLINE PLAN]],1)&gt;0,"True"),"False")</f>
        <v/>
      </c>
    </row>
    <row r="603" spans="1:64" x14ac:dyDescent="0.25">
      <c r="A603" s="33"/>
      <c r="B603" s="30"/>
      <c r="C603" s="30"/>
      <c r="D603" s="30"/>
      <c r="E603" s="30"/>
      <c r="F603" s="30"/>
      <c r="G603" s="30"/>
      <c r="H603" s="4"/>
      <c r="I603" s="30"/>
      <c r="J603" s="4"/>
      <c r="K603" s="4"/>
      <c r="L603" s="4"/>
      <c r="M603" s="4"/>
      <c r="N603" s="4"/>
      <c r="O603" s="4"/>
      <c r="P603" s="4"/>
      <c r="Q603" s="4"/>
      <c r="R603" s="4"/>
      <c r="S603" s="4"/>
      <c r="T603" s="4"/>
      <c r="U603" s="4"/>
      <c r="V603" s="4"/>
      <c r="W603" s="4"/>
      <c r="X603" s="4"/>
      <c r="Y603" s="4"/>
      <c r="Z603" s="4"/>
      <c r="AA603" s="4"/>
      <c r="AB603" s="4"/>
      <c r="AC603" s="4"/>
      <c r="AD603" s="4"/>
      <c r="AE603" s="4"/>
      <c r="AF603" s="4"/>
      <c r="AG603" s="30"/>
      <c r="AH603" s="30"/>
      <c r="AI603" s="30"/>
      <c r="AJ603" s="30"/>
      <c r="AK603" s="30"/>
      <c r="AL603" s="30"/>
      <c r="AM603" s="30"/>
      <c r="AN603" s="30"/>
      <c r="AO603" s="30"/>
      <c r="AP603" s="30"/>
      <c r="AQ603" s="30"/>
      <c r="AR603" s="30"/>
      <c r="AS603" s="30"/>
      <c r="AT603" s="30"/>
      <c r="AU603" s="30"/>
      <c r="AV603" s="30"/>
      <c r="AW603" s="30"/>
      <c r="AX603" s="30"/>
      <c r="AY603" s="30"/>
      <c r="AZ603" s="3"/>
      <c r="BA603" s="30"/>
      <c r="BB603" s="30"/>
      <c r="BC603" s="30"/>
      <c r="BD603" s="30"/>
      <c r="BE603" s="30"/>
      <c r="BF603" s="30" t="str">
        <f>IFERROR(VLOOKUP(Data_Power_app[[#This Row],[PRO ODER]],'Result'!H:J,3,0),"")</f>
        <v/>
      </c>
      <c r="BG603" s="11" t="str">
        <f>IFERROR(VLOOKUP(Data_Power_app[[#This Row],[PRO ODER]]&amp;"LAM",'Real Time'!A:E,4,0),"")</f>
        <v/>
      </c>
      <c r="BH6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3" s="30" t="str">
        <f>IFERROR(VLOOKUP(Data_Power_app[[#This Row],[PRO ODER]],'Xuất-Delay-SLT'!B:C,2,0),"")</f>
        <v/>
      </c>
      <c r="BJ603" s="30" t="str">
        <f>IFERROR(VLOOKUP(Data_Power_app[[#This Row],[PRO ODER]],'Plan Lean DC'!A:C,3,0),"")</f>
        <v/>
      </c>
      <c r="BK603" s="30" t="str">
        <f>IFERROR(VLOOKUP(Data_Power_app[[#This Row],[PRO ODER]]&amp;"LEAN_IN",'Real Time'!A:D,4,0),"")</f>
        <v/>
      </c>
      <c r="BL603" s="30" t="str" cm="1">
        <f t="array" ref="BL603">IFERROR(_xlfn.IFS(Data_Power_app[[#This Row],[LEANLINE PLAN]]="","",Data_Power_app[[#This Row],[LEANLINE (REALTIME)]]="","",SEARCH(RIGHT(Data_Power_app[[#This Row],[LEANLINE (REALTIME)]],1),Data_Power_app[[#This Row],[LEANLINE PLAN]],1)&gt;0,"True"),"False")</f>
        <v/>
      </c>
    </row>
    <row r="604" spans="1:64" x14ac:dyDescent="0.25">
      <c r="A604" s="33"/>
      <c r="B604" s="30"/>
      <c r="C604" s="30"/>
      <c r="D604" s="30"/>
      <c r="E604" s="30"/>
      <c r="F604" s="30"/>
      <c r="G604" s="30"/>
      <c r="H604" s="4"/>
      <c r="I604" s="30"/>
      <c r="J604" s="4"/>
      <c r="K604" s="4"/>
      <c r="L604" s="4"/>
      <c r="M604" s="4"/>
      <c r="N604" s="4"/>
      <c r="O604" s="4"/>
      <c r="P604" s="4"/>
      <c r="Q604" s="4"/>
      <c r="R604" s="4"/>
      <c r="S604" s="4"/>
      <c r="T604" s="4"/>
      <c r="U604" s="4"/>
      <c r="V604" s="4"/>
      <c r="W604" s="4"/>
      <c r="X604" s="4"/>
      <c r="Y604" s="4"/>
      <c r="Z604" s="4"/>
      <c r="AA604" s="4"/>
      <c r="AB604" s="4"/>
      <c r="AC604" s="4"/>
      <c r="AD604" s="4"/>
      <c r="AE604" s="4"/>
      <c r="AF604" s="4"/>
      <c r="AG604" s="30"/>
      <c r="AH604" s="30"/>
      <c r="AI604" s="30"/>
      <c r="AJ604" s="30"/>
      <c r="AK604" s="30"/>
      <c r="AL604" s="30"/>
      <c r="AM604" s="30"/>
      <c r="AN604" s="30"/>
      <c r="AO604" s="30"/>
      <c r="AP604" s="30"/>
      <c r="AQ604" s="30"/>
      <c r="AR604" s="30"/>
      <c r="AS604" s="30"/>
      <c r="AT604" s="30"/>
      <c r="AU604" s="30"/>
      <c r="AV604" s="30"/>
      <c r="AW604" s="30"/>
      <c r="AX604" s="30"/>
      <c r="AY604" s="30"/>
      <c r="AZ604" s="3"/>
      <c r="BA604" s="30"/>
      <c r="BB604" s="30"/>
      <c r="BC604" s="30"/>
      <c r="BD604" s="30"/>
      <c r="BE604" s="30"/>
      <c r="BF604" s="30" t="str">
        <f>IFERROR(VLOOKUP(Data_Power_app[[#This Row],[PRO ODER]],'Result'!H:J,3,0),"")</f>
        <v/>
      </c>
      <c r="BG604" s="11" t="str">
        <f>IFERROR(VLOOKUP(Data_Power_app[[#This Row],[PRO ODER]]&amp;"LAM",'Real Time'!A:E,4,0),"")</f>
        <v/>
      </c>
      <c r="BH6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4" s="30" t="str">
        <f>IFERROR(VLOOKUP(Data_Power_app[[#This Row],[PRO ODER]],'Xuất-Delay-SLT'!B:C,2,0),"")</f>
        <v/>
      </c>
      <c r="BJ604" s="30" t="str">
        <f>IFERROR(VLOOKUP(Data_Power_app[[#This Row],[PRO ODER]],'Plan Lean DC'!A:C,3,0),"")</f>
        <v/>
      </c>
      <c r="BK604" s="30" t="str">
        <f>IFERROR(VLOOKUP(Data_Power_app[[#This Row],[PRO ODER]]&amp;"LEAN_IN",'Real Time'!A:D,4,0),"")</f>
        <v/>
      </c>
      <c r="BL604" s="30" t="str" cm="1">
        <f t="array" ref="BL604">IFERROR(_xlfn.IFS(Data_Power_app[[#This Row],[LEANLINE PLAN]]="","",Data_Power_app[[#This Row],[LEANLINE (REALTIME)]]="","",SEARCH(RIGHT(Data_Power_app[[#This Row],[LEANLINE (REALTIME)]],1),Data_Power_app[[#This Row],[LEANLINE PLAN]],1)&gt;0,"True"),"False")</f>
        <v/>
      </c>
    </row>
    <row r="605" spans="1:64" x14ac:dyDescent="0.25">
      <c r="A605" s="33"/>
      <c r="B605" s="30"/>
      <c r="C605" s="30"/>
      <c r="D605" s="30"/>
      <c r="E605" s="30"/>
      <c r="F605" s="30"/>
      <c r="G605" s="30"/>
      <c r="H605" s="4"/>
      <c r="I605" s="30"/>
      <c r="J605" s="4"/>
      <c r="K605" s="4"/>
      <c r="L605" s="4"/>
      <c r="M605" s="4"/>
      <c r="N605" s="4"/>
      <c r="O605" s="4"/>
      <c r="P605" s="4"/>
      <c r="Q605" s="4"/>
      <c r="R605" s="4"/>
      <c r="S605" s="4"/>
      <c r="T605" s="4"/>
      <c r="U605" s="4"/>
      <c r="V605" s="4"/>
      <c r="W605" s="4"/>
      <c r="X605" s="4"/>
      <c r="Y605" s="4"/>
      <c r="Z605" s="4"/>
      <c r="AA605" s="4"/>
      <c r="AB605" s="4"/>
      <c r="AC605" s="4"/>
      <c r="AD605" s="4"/>
      <c r="AE605" s="4"/>
      <c r="AF605" s="4"/>
      <c r="AG605" s="30"/>
      <c r="AH605" s="30"/>
      <c r="AI605" s="30"/>
      <c r="AJ605" s="30"/>
      <c r="AK605" s="30"/>
      <c r="AL605" s="30"/>
      <c r="AM605" s="30"/>
      <c r="AN605" s="30"/>
      <c r="AO605" s="30"/>
      <c r="AP605" s="30"/>
      <c r="AQ605" s="30"/>
      <c r="AR605" s="30"/>
      <c r="AS605" s="30"/>
      <c r="AT605" s="30"/>
      <c r="AU605" s="30"/>
      <c r="AV605" s="30"/>
      <c r="AW605" s="30"/>
      <c r="AX605" s="30"/>
      <c r="AY605" s="30"/>
      <c r="AZ605" s="3"/>
      <c r="BA605" s="30"/>
      <c r="BB605" s="30"/>
      <c r="BC605" s="30"/>
      <c r="BD605" s="30"/>
      <c r="BE605" s="30"/>
      <c r="BF605" s="30" t="str">
        <f>IFERROR(VLOOKUP(Data_Power_app[[#This Row],[PRO ODER]],'Result'!H:J,3,0),"")</f>
        <v/>
      </c>
      <c r="BG605" s="11" t="str">
        <f>IFERROR(VLOOKUP(Data_Power_app[[#This Row],[PRO ODER]]&amp;"LAM",'Real Time'!A:E,4,0),"")</f>
        <v/>
      </c>
      <c r="BH6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5" s="30" t="str">
        <f>IFERROR(VLOOKUP(Data_Power_app[[#This Row],[PRO ODER]],'Xuất-Delay-SLT'!B:C,2,0),"")</f>
        <v/>
      </c>
      <c r="BJ605" s="30" t="str">
        <f>IFERROR(VLOOKUP(Data_Power_app[[#This Row],[PRO ODER]],'Plan Lean DC'!A:C,3,0),"")</f>
        <v/>
      </c>
      <c r="BK605" s="30" t="str">
        <f>IFERROR(VLOOKUP(Data_Power_app[[#This Row],[PRO ODER]]&amp;"LEAN_IN",'Real Time'!A:D,4,0),"")</f>
        <v/>
      </c>
      <c r="BL605" s="30" t="str" cm="1">
        <f t="array" ref="BL605">IFERROR(_xlfn.IFS(Data_Power_app[[#This Row],[LEANLINE PLAN]]="","",Data_Power_app[[#This Row],[LEANLINE (REALTIME)]]="","",SEARCH(RIGHT(Data_Power_app[[#This Row],[LEANLINE (REALTIME)]],1),Data_Power_app[[#This Row],[LEANLINE PLAN]],1)&gt;0,"True"),"False")</f>
        <v/>
      </c>
    </row>
    <row r="606" spans="1:64" x14ac:dyDescent="0.25">
      <c r="A606" s="33"/>
      <c r="B606" s="30"/>
      <c r="C606" s="30"/>
      <c r="D606" s="30"/>
      <c r="E606" s="30"/>
      <c r="F606" s="30"/>
      <c r="G606" s="30"/>
      <c r="H606" s="4"/>
      <c r="I606" s="30"/>
      <c r="J606" s="4"/>
      <c r="K606" s="4"/>
      <c r="L606" s="4"/>
      <c r="M606" s="4"/>
      <c r="N606" s="4"/>
      <c r="O606" s="4"/>
      <c r="P606" s="4"/>
      <c r="Q606" s="4"/>
      <c r="R606" s="4"/>
      <c r="S606" s="4"/>
      <c r="T606" s="4"/>
      <c r="U606" s="4"/>
      <c r="V606" s="4"/>
      <c r="W606" s="4"/>
      <c r="X606" s="4"/>
      <c r="Y606" s="4"/>
      <c r="Z606" s="4"/>
      <c r="AA606" s="4"/>
      <c r="AB606" s="4"/>
      <c r="AC606" s="4"/>
      <c r="AD606" s="4"/>
      <c r="AE606" s="4"/>
      <c r="AF606" s="4"/>
      <c r="AG606" s="30"/>
      <c r="AH606" s="30"/>
      <c r="AI606" s="30"/>
      <c r="AJ606" s="30"/>
      <c r="AK606" s="30"/>
      <c r="AL606" s="30"/>
      <c r="AM606" s="30"/>
      <c r="AN606" s="30"/>
      <c r="AO606" s="30"/>
      <c r="AP606" s="30"/>
      <c r="AQ606" s="30"/>
      <c r="AR606" s="30"/>
      <c r="AS606" s="30"/>
      <c r="AT606" s="30"/>
      <c r="AU606" s="30"/>
      <c r="AV606" s="30"/>
      <c r="AW606" s="30"/>
      <c r="AX606" s="30"/>
      <c r="AY606" s="30"/>
      <c r="AZ606" s="3"/>
      <c r="BA606" s="30"/>
      <c r="BB606" s="30"/>
      <c r="BC606" s="30"/>
      <c r="BD606" s="30"/>
      <c r="BE606" s="30"/>
      <c r="BF606" s="30" t="str">
        <f>IFERROR(VLOOKUP(Data_Power_app[[#This Row],[PRO ODER]],'Result'!H:J,3,0),"")</f>
        <v/>
      </c>
      <c r="BG606" s="11" t="str">
        <f>IFERROR(VLOOKUP(Data_Power_app[[#This Row],[PRO ODER]]&amp;"LAM",'Real Time'!A:E,4,0),"")</f>
        <v/>
      </c>
      <c r="BH6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6" s="30" t="str">
        <f>IFERROR(VLOOKUP(Data_Power_app[[#This Row],[PRO ODER]],'Xuất-Delay-SLT'!B:C,2,0),"")</f>
        <v/>
      </c>
      <c r="BJ606" s="30" t="str">
        <f>IFERROR(VLOOKUP(Data_Power_app[[#This Row],[PRO ODER]],'Plan Lean DC'!A:C,3,0),"")</f>
        <v/>
      </c>
      <c r="BK606" s="30" t="str">
        <f>IFERROR(VLOOKUP(Data_Power_app[[#This Row],[PRO ODER]]&amp;"LEAN_IN",'Real Time'!A:D,4,0),"")</f>
        <v/>
      </c>
      <c r="BL606" s="30" t="str" cm="1">
        <f t="array" ref="BL606">IFERROR(_xlfn.IFS(Data_Power_app[[#This Row],[LEANLINE PLAN]]="","",Data_Power_app[[#This Row],[LEANLINE (REALTIME)]]="","",SEARCH(RIGHT(Data_Power_app[[#This Row],[LEANLINE (REALTIME)]],1),Data_Power_app[[#This Row],[LEANLINE PLAN]],1)&gt;0,"True"),"False")</f>
        <v/>
      </c>
    </row>
    <row r="607" spans="1:64" x14ac:dyDescent="0.25">
      <c r="A607" s="33"/>
      <c r="B607" s="30"/>
      <c r="C607" s="30"/>
      <c r="D607" s="30"/>
      <c r="E607" s="30"/>
      <c r="F607" s="30"/>
      <c r="G607" s="30"/>
      <c r="H607" s="4"/>
      <c r="I607" s="30"/>
      <c r="J607" s="4"/>
      <c r="K607" s="4"/>
      <c r="L607" s="4"/>
      <c r="M607" s="4"/>
      <c r="N607" s="4"/>
      <c r="O607" s="4"/>
      <c r="P607" s="4"/>
      <c r="Q607" s="4"/>
      <c r="R607" s="4"/>
      <c r="S607" s="4"/>
      <c r="T607" s="4"/>
      <c r="U607" s="4"/>
      <c r="V607" s="4"/>
      <c r="W607" s="4"/>
      <c r="X607" s="4"/>
      <c r="Y607" s="4"/>
      <c r="Z607" s="4"/>
      <c r="AA607" s="4"/>
      <c r="AB607" s="4"/>
      <c r="AC607" s="4"/>
      <c r="AD607" s="4"/>
      <c r="AE607" s="4"/>
      <c r="AF607" s="4"/>
      <c r="AG607" s="30"/>
      <c r="AH607" s="30"/>
      <c r="AI607" s="30"/>
      <c r="AJ607" s="30"/>
      <c r="AK607" s="30"/>
      <c r="AL607" s="30"/>
      <c r="AM607" s="30"/>
      <c r="AN607" s="30"/>
      <c r="AO607" s="30"/>
      <c r="AP607" s="30"/>
      <c r="AQ607" s="30"/>
      <c r="AR607" s="30"/>
      <c r="AS607" s="30"/>
      <c r="AT607" s="30"/>
      <c r="AU607" s="30"/>
      <c r="AV607" s="30"/>
      <c r="AW607" s="30"/>
      <c r="AX607" s="30"/>
      <c r="AY607" s="30"/>
      <c r="AZ607" s="3"/>
      <c r="BA607" s="30"/>
      <c r="BB607" s="30"/>
      <c r="BC607" s="30"/>
      <c r="BD607" s="30"/>
      <c r="BE607" s="30"/>
      <c r="BF607" s="30" t="str">
        <f>IFERROR(VLOOKUP(Data_Power_app[[#This Row],[PRO ODER]],'Result'!H:J,3,0),"")</f>
        <v/>
      </c>
      <c r="BG607" s="11" t="str">
        <f>IFERROR(VLOOKUP(Data_Power_app[[#This Row],[PRO ODER]]&amp;"LAM",'Real Time'!A:E,4,0),"")</f>
        <v/>
      </c>
      <c r="BH6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7" s="30" t="str">
        <f>IFERROR(VLOOKUP(Data_Power_app[[#This Row],[PRO ODER]],'Xuất-Delay-SLT'!B:C,2,0),"")</f>
        <v/>
      </c>
      <c r="BJ607" s="30" t="str">
        <f>IFERROR(VLOOKUP(Data_Power_app[[#This Row],[PRO ODER]],'Plan Lean DC'!A:C,3,0),"")</f>
        <v/>
      </c>
      <c r="BK607" s="30" t="str">
        <f>IFERROR(VLOOKUP(Data_Power_app[[#This Row],[PRO ODER]]&amp;"LEAN_IN",'Real Time'!A:D,4,0),"")</f>
        <v/>
      </c>
      <c r="BL607" s="30" t="str" cm="1">
        <f t="array" ref="BL607">IFERROR(_xlfn.IFS(Data_Power_app[[#This Row],[LEANLINE PLAN]]="","",Data_Power_app[[#This Row],[LEANLINE (REALTIME)]]="","",SEARCH(RIGHT(Data_Power_app[[#This Row],[LEANLINE (REALTIME)]],1),Data_Power_app[[#This Row],[LEANLINE PLAN]],1)&gt;0,"True"),"False")</f>
        <v/>
      </c>
    </row>
    <row r="608" spans="1:64" x14ac:dyDescent="0.25">
      <c r="A608" s="33"/>
      <c r="B608" s="30"/>
      <c r="C608" s="30"/>
      <c r="D608" s="30"/>
      <c r="E608" s="30"/>
      <c r="F608" s="30"/>
      <c r="G608" s="30"/>
      <c r="H608" s="4"/>
      <c r="I608" s="30"/>
      <c r="J608" s="4"/>
      <c r="K608" s="4"/>
      <c r="L608" s="4"/>
      <c r="M608" s="4"/>
      <c r="N608" s="4"/>
      <c r="O608" s="4"/>
      <c r="P608" s="4"/>
      <c r="Q608" s="4"/>
      <c r="R608" s="4"/>
      <c r="S608" s="4"/>
      <c r="T608" s="4"/>
      <c r="U608" s="4"/>
      <c r="V608" s="4"/>
      <c r="W608" s="4"/>
      <c r="X608" s="4"/>
      <c r="Y608" s="4"/>
      <c r="Z608" s="4"/>
      <c r="AA608" s="4"/>
      <c r="AB608" s="4"/>
      <c r="AC608" s="4"/>
      <c r="AD608" s="4"/>
      <c r="AE608" s="4"/>
      <c r="AF608" s="4"/>
      <c r="AG608" s="30"/>
      <c r="AH608" s="30"/>
      <c r="AI608" s="30"/>
      <c r="AJ608" s="30"/>
      <c r="AK608" s="30"/>
      <c r="AL608" s="30"/>
      <c r="AM608" s="30"/>
      <c r="AN608" s="30"/>
      <c r="AO608" s="30"/>
      <c r="AP608" s="30"/>
      <c r="AQ608" s="30"/>
      <c r="AR608" s="30"/>
      <c r="AS608" s="30"/>
      <c r="AT608" s="30"/>
      <c r="AU608" s="30"/>
      <c r="AV608" s="30"/>
      <c r="AW608" s="30"/>
      <c r="AX608" s="30"/>
      <c r="AY608" s="30"/>
      <c r="AZ608" s="3"/>
      <c r="BA608" s="30"/>
      <c r="BB608" s="30"/>
      <c r="BC608" s="30"/>
      <c r="BD608" s="30"/>
      <c r="BE608" s="30"/>
      <c r="BF608" s="30" t="str">
        <f>IFERROR(VLOOKUP(Data_Power_app[[#This Row],[PRO ODER]],'Result'!H:J,3,0),"")</f>
        <v/>
      </c>
      <c r="BG608" s="11" t="str">
        <f>IFERROR(VLOOKUP(Data_Power_app[[#This Row],[PRO ODER]]&amp;"LAM",'Real Time'!A:E,4,0),"")</f>
        <v/>
      </c>
      <c r="BH6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8" s="30" t="str">
        <f>IFERROR(VLOOKUP(Data_Power_app[[#This Row],[PRO ODER]],'Xuất-Delay-SLT'!B:C,2,0),"")</f>
        <v/>
      </c>
      <c r="BJ608" s="30" t="str">
        <f>IFERROR(VLOOKUP(Data_Power_app[[#This Row],[PRO ODER]],'Plan Lean DC'!A:C,3,0),"")</f>
        <v/>
      </c>
      <c r="BK608" s="30" t="str">
        <f>IFERROR(VLOOKUP(Data_Power_app[[#This Row],[PRO ODER]]&amp;"LEAN_IN",'Real Time'!A:D,4,0),"")</f>
        <v/>
      </c>
      <c r="BL608" s="30" t="str" cm="1">
        <f t="array" ref="BL608">IFERROR(_xlfn.IFS(Data_Power_app[[#This Row],[LEANLINE PLAN]]="","",Data_Power_app[[#This Row],[LEANLINE (REALTIME)]]="","",SEARCH(RIGHT(Data_Power_app[[#This Row],[LEANLINE (REALTIME)]],1),Data_Power_app[[#This Row],[LEANLINE PLAN]],1)&gt;0,"True"),"False")</f>
        <v/>
      </c>
    </row>
    <row r="609" spans="1:64" x14ac:dyDescent="0.25">
      <c r="A609" s="33"/>
      <c r="B609" s="30"/>
      <c r="C609" s="30"/>
      <c r="D609" s="30"/>
      <c r="E609" s="30"/>
      <c r="F609" s="30"/>
      <c r="G609" s="30"/>
      <c r="H609" s="4"/>
      <c r="I609" s="30"/>
      <c r="J609" s="4"/>
      <c r="K609" s="4"/>
      <c r="L609" s="4"/>
      <c r="M609" s="4"/>
      <c r="N609" s="4"/>
      <c r="O609" s="4"/>
      <c r="P609" s="4"/>
      <c r="Q609" s="4"/>
      <c r="R609" s="4"/>
      <c r="S609" s="4"/>
      <c r="T609" s="4"/>
      <c r="U609" s="4"/>
      <c r="V609" s="4"/>
      <c r="W609" s="4"/>
      <c r="X609" s="4"/>
      <c r="Y609" s="4"/>
      <c r="Z609" s="4"/>
      <c r="AA609" s="4"/>
      <c r="AB609" s="4"/>
      <c r="AC609" s="4"/>
      <c r="AD609" s="4"/>
      <c r="AE609" s="4"/>
      <c r="AF609" s="4"/>
      <c r="AG609" s="30"/>
      <c r="AH609" s="30"/>
      <c r="AI609" s="30"/>
      <c r="AJ609" s="30"/>
      <c r="AK609" s="30"/>
      <c r="AL609" s="30"/>
      <c r="AM609" s="30"/>
      <c r="AN609" s="30"/>
      <c r="AO609" s="30"/>
      <c r="AP609" s="30"/>
      <c r="AQ609" s="30"/>
      <c r="AR609" s="30"/>
      <c r="AS609" s="30"/>
      <c r="AT609" s="30"/>
      <c r="AU609" s="30"/>
      <c r="AV609" s="30"/>
      <c r="AW609" s="30"/>
      <c r="AX609" s="30"/>
      <c r="AY609" s="30"/>
      <c r="AZ609" s="3"/>
      <c r="BA609" s="30"/>
      <c r="BB609" s="30"/>
      <c r="BC609" s="30"/>
      <c r="BD609" s="30"/>
      <c r="BE609" s="30"/>
      <c r="BF609" s="30" t="str">
        <f>IFERROR(VLOOKUP(Data_Power_app[[#This Row],[PRO ODER]],'Result'!H:J,3,0),"")</f>
        <v/>
      </c>
      <c r="BG609" s="11" t="str">
        <f>IFERROR(VLOOKUP(Data_Power_app[[#This Row],[PRO ODER]]&amp;"LAM",'Real Time'!A:E,4,0),"")</f>
        <v/>
      </c>
      <c r="BH6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9" s="30" t="str">
        <f>IFERROR(VLOOKUP(Data_Power_app[[#This Row],[PRO ODER]],'Xuất-Delay-SLT'!B:C,2,0),"")</f>
        <v/>
      </c>
      <c r="BJ609" s="30" t="str">
        <f>IFERROR(VLOOKUP(Data_Power_app[[#This Row],[PRO ODER]],'Plan Lean DC'!A:C,3,0),"")</f>
        <v/>
      </c>
      <c r="BK609" s="30" t="str">
        <f>IFERROR(VLOOKUP(Data_Power_app[[#This Row],[PRO ODER]]&amp;"LEAN_IN",'Real Time'!A:D,4,0),"")</f>
        <v/>
      </c>
      <c r="BL609" s="30" t="str" cm="1">
        <f t="array" ref="BL609">IFERROR(_xlfn.IFS(Data_Power_app[[#This Row],[LEANLINE PLAN]]="","",Data_Power_app[[#This Row],[LEANLINE (REALTIME)]]="","",SEARCH(RIGHT(Data_Power_app[[#This Row],[LEANLINE (REALTIME)]],1),Data_Power_app[[#This Row],[LEANLINE PLAN]],1)&gt;0,"True"),"False")</f>
        <v/>
      </c>
    </row>
    <row r="610" spans="1:64" x14ac:dyDescent="0.25">
      <c r="A610" s="33"/>
      <c r="B610" s="30"/>
      <c r="C610" s="30"/>
      <c r="D610" s="30"/>
      <c r="E610" s="30"/>
      <c r="F610" s="30"/>
      <c r="G610" s="30"/>
      <c r="H610" s="4"/>
      <c r="I610" s="30"/>
      <c r="J610" s="4"/>
      <c r="K610" s="4"/>
      <c r="L610" s="4"/>
      <c r="M610" s="4"/>
      <c r="N610" s="4"/>
      <c r="O610" s="4"/>
      <c r="P610" s="4"/>
      <c r="Q610" s="4"/>
      <c r="R610" s="4"/>
      <c r="S610" s="4"/>
      <c r="T610" s="4"/>
      <c r="U610" s="4"/>
      <c r="V610" s="4"/>
      <c r="W610" s="4"/>
      <c r="X610" s="4"/>
      <c r="Y610" s="4"/>
      <c r="Z610" s="4"/>
      <c r="AA610" s="4"/>
      <c r="AB610" s="4"/>
      <c r="AC610" s="4"/>
      <c r="AD610" s="4"/>
      <c r="AE610" s="4"/>
      <c r="AF610" s="4"/>
      <c r="AG610" s="30"/>
      <c r="AH610" s="30"/>
      <c r="AI610" s="30"/>
      <c r="AJ610" s="30"/>
      <c r="AK610" s="30"/>
      <c r="AL610" s="30"/>
      <c r="AM610" s="30"/>
      <c r="AN610" s="30"/>
      <c r="AO610" s="30"/>
      <c r="AP610" s="30"/>
      <c r="AQ610" s="30"/>
      <c r="AR610" s="30"/>
      <c r="AS610" s="30"/>
      <c r="AT610" s="30"/>
      <c r="AU610" s="30"/>
      <c r="AV610" s="30"/>
      <c r="AW610" s="30"/>
      <c r="AX610" s="30"/>
      <c r="AY610" s="30"/>
      <c r="AZ610" s="3"/>
      <c r="BA610" s="30"/>
      <c r="BB610" s="30"/>
      <c r="BC610" s="30"/>
      <c r="BD610" s="30"/>
      <c r="BE610" s="30"/>
      <c r="BF610" s="30" t="str">
        <f>IFERROR(VLOOKUP(Data_Power_app[[#This Row],[PRO ODER]],'Result'!H:J,3,0),"")</f>
        <v/>
      </c>
      <c r="BG610" s="11" t="str">
        <f>IFERROR(VLOOKUP(Data_Power_app[[#This Row],[PRO ODER]]&amp;"LAM",'Real Time'!A:E,4,0),"")</f>
        <v/>
      </c>
      <c r="BH6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0" s="30" t="str">
        <f>IFERROR(VLOOKUP(Data_Power_app[[#This Row],[PRO ODER]],'Xuất-Delay-SLT'!B:C,2,0),"")</f>
        <v/>
      </c>
      <c r="BJ610" s="30" t="str">
        <f>IFERROR(VLOOKUP(Data_Power_app[[#This Row],[PRO ODER]],'Plan Lean DC'!A:C,3,0),"")</f>
        <v/>
      </c>
      <c r="BK610" s="30" t="str">
        <f>IFERROR(VLOOKUP(Data_Power_app[[#This Row],[PRO ODER]]&amp;"LEAN_IN",'Real Time'!A:D,4,0),"")</f>
        <v/>
      </c>
      <c r="BL610" s="30" t="str" cm="1">
        <f t="array" ref="BL610">IFERROR(_xlfn.IFS(Data_Power_app[[#This Row],[LEANLINE PLAN]]="","",Data_Power_app[[#This Row],[LEANLINE (REALTIME)]]="","",SEARCH(RIGHT(Data_Power_app[[#This Row],[LEANLINE (REALTIME)]],1),Data_Power_app[[#This Row],[LEANLINE PLAN]],1)&gt;0,"True"),"False")</f>
        <v/>
      </c>
    </row>
    <row r="611" spans="1:64" x14ac:dyDescent="0.25">
      <c r="A611" s="33"/>
      <c r="B611" s="30"/>
      <c r="C611" s="30"/>
      <c r="D611" s="30"/>
      <c r="E611" s="30"/>
      <c r="F611" s="30"/>
      <c r="G611" s="30"/>
      <c r="H611" s="4"/>
      <c r="I611" s="30"/>
      <c r="J611" s="4"/>
      <c r="K611" s="4"/>
      <c r="L611" s="4"/>
      <c r="M611" s="4"/>
      <c r="N611" s="4"/>
      <c r="O611" s="4"/>
      <c r="P611" s="4"/>
      <c r="Q611" s="4"/>
      <c r="R611" s="4"/>
      <c r="S611" s="4"/>
      <c r="T611" s="4"/>
      <c r="U611" s="4"/>
      <c r="V611" s="4"/>
      <c r="W611" s="4"/>
      <c r="X611" s="4"/>
      <c r="Y611" s="4"/>
      <c r="Z611" s="4"/>
      <c r="AA611" s="4"/>
      <c r="AB611" s="4"/>
      <c r="AC611" s="4"/>
      <c r="AD611" s="4"/>
      <c r="AE611" s="4"/>
      <c r="AF611" s="4"/>
      <c r="AG611" s="30"/>
      <c r="AH611" s="30"/>
      <c r="AI611" s="30"/>
      <c r="AJ611" s="30"/>
      <c r="AK611" s="30"/>
      <c r="AL611" s="30"/>
      <c r="AM611" s="30"/>
      <c r="AN611" s="30"/>
      <c r="AO611" s="30"/>
      <c r="AP611" s="30"/>
      <c r="AQ611" s="30"/>
      <c r="AR611" s="30"/>
      <c r="AS611" s="30"/>
      <c r="AT611" s="30"/>
      <c r="AU611" s="30"/>
      <c r="AV611" s="30"/>
      <c r="AW611" s="30"/>
      <c r="AX611" s="30"/>
      <c r="AY611" s="30"/>
      <c r="AZ611" s="3"/>
      <c r="BA611" s="30"/>
      <c r="BB611" s="30"/>
      <c r="BC611" s="30"/>
      <c r="BD611" s="30"/>
      <c r="BE611" s="30"/>
      <c r="BF611" s="30" t="str">
        <f>IFERROR(VLOOKUP(Data_Power_app[[#This Row],[PRO ODER]],'Result'!H:J,3,0),"")</f>
        <v/>
      </c>
      <c r="BG611" s="11" t="str">
        <f>IFERROR(VLOOKUP(Data_Power_app[[#This Row],[PRO ODER]]&amp;"LAM",'Real Time'!A:E,4,0),"")</f>
        <v/>
      </c>
      <c r="BH6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1" s="30" t="str">
        <f>IFERROR(VLOOKUP(Data_Power_app[[#This Row],[PRO ODER]],'Xuất-Delay-SLT'!B:C,2,0),"")</f>
        <v/>
      </c>
      <c r="BJ611" s="30" t="str">
        <f>IFERROR(VLOOKUP(Data_Power_app[[#This Row],[PRO ODER]],'Plan Lean DC'!A:C,3,0),"")</f>
        <v/>
      </c>
      <c r="BK611" s="30" t="str">
        <f>IFERROR(VLOOKUP(Data_Power_app[[#This Row],[PRO ODER]]&amp;"LEAN_IN",'Real Time'!A:D,4,0),"")</f>
        <v/>
      </c>
      <c r="BL611" s="30" t="str" cm="1">
        <f t="array" ref="BL611">IFERROR(_xlfn.IFS(Data_Power_app[[#This Row],[LEANLINE PLAN]]="","",Data_Power_app[[#This Row],[LEANLINE (REALTIME)]]="","",SEARCH(RIGHT(Data_Power_app[[#This Row],[LEANLINE (REALTIME)]],1),Data_Power_app[[#This Row],[LEANLINE PLAN]],1)&gt;0,"True"),"False")</f>
        <v/>
      </c>
    </row>
    <row r="612" spans="1:64" x14ac:dyDescent="0.25">
      <c r="A612" s="33"/>
      <c r="B612" s="30"/>
      <c r="C612" s="30"/>
      <c r="D612" s="30"/>
      <c r="E612" s="30"/>
      <c r="F612" s="30"/>
      <c r="G612" s="30"/>
      <c r="H612" s="4"/>
      <c r="I612" s="30"/>
      <c r="J612" s="4"/>
      <c r="K612" s="4"/>
      <c r="L612" s="4"/>
      <c r="M612" s="4"/>
      <c r="N612" s="4"/>
      <c r="O612" s="4"/>
      <c r="P612" s="4"/>
      <c r="Q612" s="4"/>
      <c r="R612" s="4"/>
      <c r="S612" s="4"/>
      <c r="T612" s="4"/>
      <c r="U612" s="4"/>
      <c r="V612" s="4"/>
      <c r="W612" s="4"/>
      <c r="X612" s="4"/>
      <c r="Y612" s="4"/>
      <c r="Z612" s="4"/>
      <c r="AA612" s="4"/>
      <c r="AB612" s="4"/>
      <c r="AC612" s="4"/>
      <c r="AD612" s="4"/>
      <c r="AE612" s="4"/>
      <c r="AF612" s="4"/>
      <c r="AG612" s="30"/>
      <c r="AH612" s="30"/>
      <c r="AI612" s="30"/>
      <c r="AJ612" s="30"/>
      <c r="AK612" s="30"/>
      <c r="AL612" s="30"/>
      <c r="AM612" s="30"/>
      <c r="AN612" s="30"/>
      <c r="AO612" s="30"/>
      <c r="AP612" s="30"/>
      <c r="AQ612" s="30"/>
      <c r="AR612" s="30"/>
      <c r="AS612" s="30"/>
      <c r="AT612" s="30"/>
      <c r="AU612" s="30"/>
      <c r="AV612" s="30"/>
      <c r="AW612" s="30"/>
      <c r="AX612" s="30"/>
      <c r="AY612" s="30"/>
      <c r="AZ612" s="3"/>
      <c r="BA612" s="30"/>
      <c r="BB612" s="30"/>
      <c r="BC612" s="30"/>
      <c r="BD612" s="30"/>
      <c r="BE612" s="30"/>
      <c r="BF612" s="30" t="str">
        <f>IFERROR(VLOOKUP(Data_Power_app[[#This Row],[PRO ODER]],'Result'!H:J,3,0),"")</f>
        <v/>
      </c>
      <c r="BG612" s="11" t="str">
        <f>IFERROR(VLOOKUP(Data_Power_app[[#This Row],[PRO ODER]]&amp;"LAM",'Real Time'!A:E,4,0),"")</f>
        <v/>
      </c>
      <c r="BH6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2" s="30" t="str">
        <f>IFERROR(VLOOKUP(Data_Power_app[[#This Row],[PRO ODER]],'Xuất-Delay-SLT'!B:C,2,0),"")</f>
        <v/>
      </c>
      <c r="BJ612" s="30" t="str">
        <f>IFERROR(VLOOKUP(Data_Power_app[[#This Row],[PRO ODER]],'Plan Lean DC'!A:C,3,0),"")</f>
        <v/>
      </c>
      <c r="BK612" s="30" t="str">
        <f>IFERROR(VLOOKUP(Data_Power_app[[#This Row],[PRO ODER]]&amp;"LEAN_IN",'Real Time'!A:D,4,0),"")</f>
        <v/>
      </c>
      <c r="BL612" s="30" t="str" cm="1">
        <f t="array" ref="BL612">IFERROR(_xlfn.IFS(Data_Power_app[[#This Row],[LEANLINE PLAN]]="","",Data_Power_app[[#This Row],[LEANLINE (REALTIME)]]="","",SEARCH(RIGHT(Data_Power_app[[#This Row],[LEANLINE (REALTIME)]],1),Data_Power_app[[#This Row],[LEANLINE PLAN]],1)&gt;0,"True"),"False")</f>
        <v/>
      </c>
    </row>
    <row r="613" spans="1:64" x14ac:dyDescent="0.25">
      <c r="A613" s="33"/>
      <c r="B613" s="30"/>
      <c r="C613" s="30"/>
      <c r="D613" s="30"/>
      <c r="E613" s="30"/>
      <c r="F613" s="30"/>
      <c r="G613" s="30"/>
      <c r="H613" s="4"/>
      <c r="I613" s="30"/>
      <c r="J613" s="4"/>
      <c r="K613" s="4"/>
      <c r="L613" s="4"/>
      <c r="M613" s="4"/>
      <c r="N613" s="4"/>
      <c r="O613" s="4"/>
      <c r="P613" s="4"/>
      <c r="Q613" s="4"/>
      <c r="R613" s="4"/>
      <c r="S613" s="4"/>
      <c r="T613" s="4"/>
      <c r="U613" s="4"/>
      <c r="V613" s="4"/>
      <c r="W613" s="4"/>
      <c r="X613" s="4"/>
      <c r="Y613" s="4"/>
      <c r="Z613" s="4"/>
      <c r="AA613" s="4"/>
      <c r="AB613" s="4"/>
      <c r="AC613" s="4"/>
      <c r="AD613" s="4"/>
      <c r="AE613" s="4"/>
      <c r="AF613" s="4"/>
      <c r="AG613" s="30"/>
      <c r="AH613" s="30"/>
      <c r="AI613" s="30"/>
      <c r="AJ613" s="30"/>
      <c r="AK613" s="30"/>
      <c r="AL613" s="30"/>
      <c r="AM613" s="30"/>
      <c r="AN613" s="30"/>
      <c r="AO613" s="30"/>
      <c r="AP613" s="30"/>
      <c r="AQ613" s="30"/>
      <c r="AR613" s="30"/>
      <c r="AS613" s="30"/>
      <c r="AT613" s="30"/>
      <c r="AU613" s="30"/>
      <c r="AV613" s="30"/>
      <c r="AW613" s="30"/>
      <c r="AX613" s="30"/>
      <c r="AY613" s="30"/>
      <c r="AZ613" s="3"/>
      <c r="BA613" s="30"/>
      <c r="BB613" s="30"/>
      <c r="BC613" s="30"/>
      <c r="BD613" s="30"/>
      <c r="BE613" s="30"/>
      <c r="BF613" s="30" t="str">
        <f>IFERROR(VLOOKUP(Data_Power_app[[#This Row],[PRO ODER]],'Result'!H:J,3,0),"")</f>
        <v/>
      </c>
      <c r="BG613" s="11" t="str">
        <f>IFERROR(VLOOKUP(Data_Power_app[[#This Row],[PRO ODER]]&amp;"LAM",'Real Time'!A:E,4,0),"")</f>
        <v/>
      </c>
      <c r="BH6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3" s="30" t="str">
        <f>IFERROR(VLOOKUP(Data_Power_app[[#This Row],[PRO ODER]],'Xuất-Delay-SLT'!B:C,2,0),"")</f>
        <v/>
      </c>
      <c r="BJ613" s="30" t="str">
        <f>IFERROR(VLOOKUP(Data_Power_app[[#This Row],[PRO ODER]],'Plan Lean DC'!A:C,3,0),"")</f>
        <v/>
      </c>
      <c r="BK613" s="30" t="str">
        <f>IFERROR(VLOOKUP(Data_Power_app[[#This Row],[PRO ODER]]&amp;"LEAN_IN",'Real Time'!A:D,4,0),"")</f>
        <v/>
      </c>
      <c r="BL613" s="30" t="str" cm="1">
        <f t="array" ref="BL613">IFERROR(_xlfn.IFS(Data_Power_app[[#This Row],[LEANLINE PLAN]]="","",Data_Power_app[[#This Row],[LEANLINE (REALTIME)]]="","",SEARCH(RIGHT(Data_Power_app[[#This Row],[LEANLINE (REALTIME)]],1),Data_Power_app[[#This Row],[LEANLINE PLAN]],1)&gt;0,"True"),"False")</f>
        <v/>
      </c>
    </row>
    <row r="614" spans="1:64" x14ac:dyDescent="0.25">
      <c r="A614" s="33"/>
      <c r="B614" s="30"/>
      <c r="C614" s="30"/>
      <c r="D614" s="30"/>
      <c r="E614" s="30"/>
      <c r="F614" s="30"/>
      <c r="G614" s="30"/>
      <c r="H614" s="4"/>
      <c r="I614" s="30"/>
      <c r="J614" s="4"/>
      <c r="K614" s="4"/>
      <c r="L614" s="4"/>
      <c r="M614" s="4"/>
      <c r="N614" s="4"/>
      <c r="O614" s="4"/>
      <c r="P614" s="4"/>
      <c r="Q614" s="4"/>
      <c r="R614" s="4"/>
      <c r="S614" s="4"/>
      <c r="T614" s="4"/>
      <c r="U614" s="4"/>
      <c r="V614" s="4"/>
      <c r="W614" s="4"/>
      <c r="X614" s="4"/>
      <c r="Y614" s="4"/>
      <c r="Z614" s="4"/>
      <c r="AA614" s="4"/>
      <c r="AB614" s="4"/>
      <c r="AC614" s="4"/>
      <c r="AD614" s="4"/>
      <c r="AE614" s="4"/>
      <c r="AF614" s="4"/>
      <c r="AG614" s="30"/>
      <c r="AH614" s="30"/>
      <c r="AI614" s="30"/>
      <c r="AJ614" s="30"/>
      <c r="AK614" s="30"/>
      <c r="AL614" s="30"/>
      <c r="AM614" s="30"/>
      <c r="AN614" s="30"/>
      <c r="AO614" s="30"/>
      <c r="AP614" s="30"/>
      <c r="AQ614" s="30"/>
      <c r="AR614" s="30"/>
      <c r="AS614" s="30"/>
      <c r="AT614" s="30"/>
      <c r="AU614" s="30"/>
      <c r="AV614" s="30"/>
      <c r="AW614" s="30"/>
      <c r="AX614" s="30"/>
      <c r="AY614" s="30"/>
      <c r="AZ614" s="3"/>
      <c r="BA614" s="30"/>
      <c r="BB614" s="30"/>
      <c r="BC614" s="30"/>
      <c r="BD614" s="30"/>
      <c r="BE614" s="30"/>
      <c r="BF614" s="30" t="str">
        <f>IFERROR(VLOOKUP(Data_Power_app[[#This Row],[PRO ODER]],'Result'!H:J,3,0),"")</f>
        <v/>
      </c>
      <c r="BG614" s="11" t="str">
        <f>IFERROR(VLOOKUP(Data_Power_app[[#This Row],[PRO ODER]]&amp;"LAM",'Real Time'!A:E,4,0),"")</f>
        <v/>
      </c>
      <c r="BH6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4" s="30" t="str">
        <f>IFERROR(VLOOKUP(Data_Power_app[[#This Row],[PRO ODER]],'Xuất-Delay-SLT'!B:C,2,0),"")</f>
        <v/>
      </c>
      <c r="BJ614" s="30" t="str">
        <f>IFERROR(VLOOKUP(Data_Power_app[[#This Row],[PRO ODER]],'Plan Lean DC'!A:C,3,0),"")</f>
        <v/>
      </c>
      <c r="BK614" s="30" t="str">
        <f>IFERROR(VLOOKUP(Data_Power_app[[#This Row],[PRO ODER]]&amp;"LEAN_IN",'Real Time'!A:D,4,0),"")</f>
        <v/>
      </c>
      <c r="BL614" s="30" t="str" cm="1">
        <f t="array" ref="BL614">IFERROR(_xlfn.IFS(Data_Power_app[[#This Row],[LEANLINE PLAN]]="","",Data_Power_app[[#This Row],[LEANLINE (REALTIME)]]="","",SEARCH(RIGHT(Data_Power_app[[#This Row],[LEANLINE (REALTIME)]],1),Data_Power_app[[#This Row],[LEANLINE PLAN]],1)&gt;0,"True"),"False")</f>
        <v/>
      </c>
    </row>
    <row r="615" spans="1:64" x14ac:dyDescent="0.25">
      <c r="A615" s="33"/>
      <c r="B615" s="30"/>
      <c r="C615" s="30"/>
      <c r="D615" s="30"/>
      <c r="E615" s="30"/>
      <c r="F615" s="30"/>
      <c r="G615" s="30"/>
      <c r="H615" s="4"/>
      <c r="I615" s="30"/>
      <c r="J615" s="4"/>
      <c r="K615" s="4"/>
      <c r="L615" s="4"/>
      <c r="M615" s="4"/>
      <c r="N615" s="4"/>
      <c r="O615" s="4"/>
      <c r="P615" s="4"/>
      <c r="Q615" s="4"/>
      <c r="R615" s="4"/>
      <c r="S615" s="4"/>
      <c r="T615" s="4"/>
      <c r="U615" s="4"/>
      <c r="V615" s="4"/>
      <c r="W615" s="4"/>
      <c r="X615" s="4"/>
      <c r="Y615" s="4"/>
      <c r="Z615" s="4"/>
      <c r="AA615" s="4"/>
      <c r="AB615" s="4"/>
      <c r="AC615" s="4"/>
      <c r="AD615" s="4"/>
      <c r="AE615" s="4"/>
      <c r="AF615" s="4"/>
      <c r="AG615" s="30"/>
      <c r="AH615" s="30"/>
      <c r="AI615" s="30"/>
      <c r="AJ615" s="30"/>
      <c r="AK615" s="30"/>
      <c r="AL615" s="30"/>
      <c r="AM615" s="30"/>
      <c r="AN615" s="30"/>
      <c r="AO615" s="30"/>
      <c r="AP615" s="30"/>
      <c r="AQ615" s="30"/>
      <c r="AR615" s="30"/>
      <c r="AS615" s="30"/>
      <c r="AT615" s="30"/>
      <c r="AU615" s="30"/>
      <c r="AV615" s="30"/>
      <c r="AW615" s="30"/>
      <c r="AX615" s="30"/>
      <c r="AY615" s="30"/>
      <c r="AZ615" s="3"/>
      <c r="BA615" s="30"/>
      <c r="BB615" s="30"/>
      <c r="BC615" s="30"/>
      <c r="BD615" s="30"/>
      <c r="BE615" s="30"/>
      <c r="BF615" s="30" t="str">
        <f>IFERROR(VLOOKUP(Data_Power_app[[#This Row],[PRO ODER]],'Result'!H:J,3,0),"")</f>
        <v/>
      </c>
      <c r="BG615" s="11" t="str">
        <f>IFERROR(VLOOKUP(Data_Power_app[[#This Row],[PRO ODER]]&amp;"LAM",'Real Time'!A:E,4,0),"")</f>
        <v/>
      </c>
      <c r="BH6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5" s="30" t="str">
        <f>IFERROR(VLOOKUP(Data_Power_app[[#This Row],[PRO ODER]],'Xuất-Delay-SLT'!B:C,2,0),"")</f>
        <v/>
      </c>
      <c r="BJ615" s="30" t="str">
        <f>IFERROR(VLOOKUP(Data_Power_app[[#This Row],[PRO ODER]],'Plan Lean DC'!A:C,3,0),"")</f>
        <v/>
      </c>
      <c r="BK615" s="30" t="str">
        <f>IFERROR(VLOOKUP(Data_Power_app[[#This Row],[PRO ODER]]&amp;"LEAN_IN",'Real Time'!A:D,4,0),"")</f>
        <v/>
      </c>
      <c r="BL615" s="30" t="str" cm="1">
        <f t="array" ref="BL615">IFERROR(_xlfn.IFS(Data_Power_app[[#This Row],[LEANLINE PLAN]]="","",Data_Power_app[[#This Row],[LEANLINE (REALTIME)]]="","",SEARCH(RIGHT(Data_Power_app[[#This Row],[LEANLINE (REALTIME)]],1),Data_Power_app[[#This Row],[LEANLINE PLAN]],1)&gt;0,"True"),"False")</f>
        <v/>
      </c>
    </row>
    <row r="616" spans="1:64" x14ac:dyDescent="0.25">
      <c r="A616" s="33"/>
      <c r="B616" s="30"/>
      <c r="C616" s="30"/>
      <c r="D616" s="30"/>
      <c r="E616" s="30"/>
      <c r="F616" s="30"/>
      <c r="G616" s="30"/>
      <c r="H616" s="4"/>
      <c r="I616" s="30"/>
      <c r="J616" s="4"/>
      <c r="K616" s="4"/>
      <c r="L616" s="4"/>
      <c r="M616" s="4"/>
      <c r="N616" s="4"/>
      <c r="O616" s="4"/>
      <c r="P616" s="4"/>
      <c r="Q616" s="4"/>
      <c r="R616" s="4"/>
      <c r="S616" s="4"/>
      <c r="T616" s="4"/>
      <c r="U616" s="4"/>
      <c r="V616" s="4"/>
      <c r="W616" s="4"/>
      <c r="X616" s="4"/>
      <c r="Y616" s="4"/>
      <c r="Z616" s="4"/>
      <c r="AA616" s="4"/>
      <c r="AB616" s="4"/>
      <c r="AC616" s="4"/>
      <c r="AD616" s="4"/>
      <c r="AE616" s="4"/>
      <c r="AF616" s="4"/>
      <c r="AG616" s="30"/>
      <c r="AH616" s="30"/>
      <c r="AI616" s="30"/>
      <c r="AJ616" s="30"/>
      <c r="AK616" s="30"/>
      <c r="AL616" s="30"/>
      <c r="AM616" s="30"/>
      <c r="AN616" s="30"/>
      <c r="AO616" s="30"/>
      <c r="AP616" s="30"/>
      <c r="AQ616" s="30"/>
      <c r="AR616" s="30"/>
      <c r="AS616" s="30"/>
      <c r="AT616" s="30"/>
      <c r="AU616" s="30"/>
      <c r="AV616" s="30"/>
      <c r="AW616" s="30"/>
      <c r="AX616" s="30"/>
      <c r="AY616" s="30"/>
      <c r="AZ616" s="3"/>
      <c r="BA616" s="30"/>
      <c r="BB616" s="30"/>
      <c r="BC616" s="30"/>
      <c r="BD616" s="30"/>
      <c r="BE616" s="30"/>
      <c r="BF616" s="30" t="str">
        <f>IFERROR(VLOOKUP(Data_Power_app[[#This Row],[PRO ODER]],'Result'!H:J,3,0),"")</f>
        <v/>
      </c>
      <c r="BG616" s="11" t="str">
        <f>IFERROR(VLOOKUP(Data_Power_app[[#This Row],[PRO ODER]]&amp;"LAM",'Real Time'!A:E,4,0),"")</f>
        <v/>
      </c>
      <c r="BH6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6" s="30" t="str">
        <f>IFERROR(VLOOKUP(Data_Power_app[[#This Row],[PRO ODER]],'Xuất-Delay-SLT'!B:C,2,0),"")</f>
        <v/>
      </c>
      <c r="BJ616" s="30" t="str">
        <f>IFERROR(VLOOKUP(Data_Power_app[[#This Row],[PRO ODER]],'Plan Lean DC'!A:C,3,0),"")</f>
        <v/>
      </c>
      <c r="BK616" s="30" t="str">
        <f>IFERROR(VLOOKUP(Data_Power_app[[#This Row],[PRO ODER]]&amp;"LEAN_IN",'Real Time'!A:D,4,0),"")</f>
        <v/>
      </c>
      <c r="BL616" s="30" t="str" cm="1">
        <f t="array" ref="BL616">IFERROR(_xlfn.IFS(Data_Power_app[[#This Row],[LEANLINE PLAN]]="","",Data_Power_app[[#This Row],[LEANLINE (REALTIME)]]="","",SEARCH(RIGHT(Data_Power_app[[#This Row],[LEANLINE (REALTIME)]],1),Data_Power_app[[#This Row],[LEANLINE PLAN]],1)&gt;0,"True"),"False")</f>
        <v/>
      </c>
    </row>
    <row r="617" spans="1:64" x14ac:dyDescent="0.25">
      <c r="A617" s="33"/>
      <c r="B617" s="30"/>
      <c r="C617" s="30"/>
      <c r="D617" s="30"/>
      <c r="E617" s="30"/>
      <c r="F617" s="30"/>
      <c r="G617" s="30"/>
      <c r="H617" s="4"/>
      <c r="I617" s="30"/>
      <c r="J617" s="4"/>
      <c r="K617" s="4"/>
      <c r="L617" s="4"/>
      <c r="M617" s="4"/>
      <c r="N617" s="4"/>
      <c r="O617" s="4"/>
      <c r="P617" s="4"/>
      <c r="Q617" s="4"/>
      <c r="R617" s="4"/>
      <c r="S617" s="4"/>
      <c r="T617" s="4"/>
      <c r="U617" s="4"/>
      <c r="V617" s="4"/>
      <c r="W617" s="4"/>
      <c r="X617" s="4"/>
      <c r="Y617" s="4"/>
      <c r="Z617" s="4"/>
      <c r="AA617" s="4"/>
      <c r="AB617" s="4"/>
      <c r="AC617" s="4"/>
      <c r="AD617" s="4"/>
      <c r="AE617" s="4"/>
      <c r="AF617" s="4"/>
      <c r="AG617" s="30"/>
      <c r="AH617" s="30"/>
      <c r="AI617" s="30"/>
      <c r="AJ617" s="30"/>
      <c r="AK617" s="30"/>
      <c r="AL617" s="30"/>
      <c r="AM617" s="30"/>
      <c r="AN617" s="30"/>
      <c r="AO617" s="30"/>
      <c r="AP617" s="30"/>
      <c r="AQ617" s="30"/>
      <c r="AR617" s="30"/>
      <c r="AS617" s="30"/>
      <c r="AT617" s="30"/>
      <c r="AU617" s="30"/>
      <c r="AV617" s="30"/>
      <c r="AW617" s="30"/>
      <c r="AX617" s="30"/>
      <c r="AY617" s="30"/>
      <c r="AZ617" s="3"/>
      <c r="BA617" s="30"/>
      <c r="BB617" s="30"/>
      <c r="BC617" s="30"/>
      <c r="BD617" s="30"/>
      <c r="BE617" s="30"/>
      <c r="BF617" s="30" t="str">
        <f>IFERROR(VLOOKUP(Data_Power_app[[#This Row],[PRO ODER]],'Result'!H:J,3,0),"")</f>
        <v/>
      </c>
      <c r="BG617" s="11" t="str">
        <f>IFERROR(VLOOKUP(Data_Power_app[[#This Row],[PRO ODER]]&amp;"LAM",'Real Time'!A:E,4,0),"")</f>
        <v/>
      </c>
      <c r="BH6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7" s="30" t="str">
        <f>IFERROR(VLOOKUP(Data_Power_app[[#This Row],[PRO ODER]],'Xuất-Delay-SLT'!B:C,2,0),"")</f>
        <v/>
      </c>
      <c r="BJ617" s="30" t="str">
        <f>IFERROR(VLOOKUP(Data_Power_app[[#This Row],[PRO ODER]],'Plan Lean DC'!A:C,3,0),"")</f>
        <v/>
      </c>
      <c r="BK617" s="30" t="str">
        <f>IFERROR(VLOOKUP(Data_Power_app[[#This Row],[PRO ODER]]&amp;"LEAN_IN",'Real Time'!A:D,4,0),"")</f>
        <v/>
      </c>
      <c r="BL617" s="30" t="str" cm="1">
        <f t="array" ref="BL617">IFERROR(_xlfn.IFS(Data_Power_app[[#This Row],[LEANLINE PLAN]]="","",Data_Power_app[[#This Row],[LEANLINE (REALTIME)]]="","",SEARCH(RIGHT(Data_Power_app[[#This Row],[LEANLINE (REALTIME)]],1),Data_Power_app[[#This Row],[LEANLINE PLAN]],1)&gt;0,"True"),"False")</f>
        <v/>
      </c>
    </row>
    <row r="618" spans="1:64" x14ac:dyDescent="0.25">
      <c r="A618" s="33"/>
      <c r="B618" s="30"/>
      <c r="C618" s="30"/>
      <c r="D618" s="30"/>
      <c r="E618" s="30"/>
      <c r="F618" s="30"/>
      <c r="G618" s="30"/>
      <c r="H618" s="4"/>
      <c r="I618" s="30"/>
      <c r="J618" s="4"/>
      <c r="K618" s="4"/>
      <c r="L618" s="4"/>
      <c r="M618" s="4"/>
      <c r="N618" s="4"/>
      <c r="O618" s="4"/>
      <c r="P618" s="4"/>
      <c r="Q618" s="4"/>
      <c r="R618" s="4"/>
      <c r="S618" s="4"/>
      <c r="T618" s="4"/>
      <c r="U618" s="4"/>
      <c r="V618" s="4"/>
      <c r="W618" s="4"/>
      <c r="X618" s="4"/>
      <c r="Y618" s="4"/>
      <c r="Z618" s="4"/>
      <c r="AA618" s="4"/>
      <c r="AB618" s="4"/>
      <c r="AC618" s="4"/>
      <c r="AD618" s="4"/>
      <c r="AE618" s="4"/>
      <c r="AF618" s="4"/>
      <c r="AG618" s="30"/>
      <c r="AH618" s="30"/>
      <c r="AI618" s="30"/>
      <c r="AJ618" s="30"/>
      <c r="AK618" s="30"/>
      <c r="AL618" s="30"/>
      <c r="AM618" s="30"/>
      <c r="AN618" s="30"/>
      <c r="AO618" s="30"/>
      <c r="AP618" s="30"/>
      <c r="AQ618" s="30"/>
      <c r="AR618" s="30"/>
      <c r="AS618" s="30"/>
      <c r="AT618" s="30"/>
      <c r="AU618" s="30"/>
      <c r="AV618" s="30"/>
      <c r="AW618" s="30"/>
      <c r="AX618" s="30"/>
      <c r="AY618" s="30"/>
      <c r="AZ618" s="3"/>
      <c r="BA618" s="30"/>
      <c r="BB618" s="30"/>
      <c r="BC618" s="30"/>
      <c r="BD618" s="30"/>
      <c r="BE618" s="30"/>
      <c r="BF618" s="30" t="str">
        <f>IFERROR(VLOOKUP(Data_Power_app[[#This Row],[PRO ODER]],'Result'!H:J,3,0),"")</f>
        <v/>
      </c>
      <c r="BG618" s="11" t="str">
        <f>IFERROR(VLOOKUP(Data_Power_app[[#This Row],[PRO ODER]]&amp;"LAM",'Real Time'!A:E,4,0),"")</f>
        <v/>
      </c>
      <c r="BH6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8" s="30" t="str">
        <f>IFERROR(VLOOKUP(Data_Power_app[[#This Row],[PRO ODER]],'Xuất-Delay-SLT'!B:C,2,0),"")</f>
        <v/>
      </c>
      <c r="BJ618" s="30" t="str">
        <f>IFERROR(VLOOKUP(Data_Power_app[[#This Row],[PRO ODER]],'Plan Lean DC'!A:C,3,0),"")</f>
        <v/>
      </c>
      <c r="BK618" s="30" t="str">
        <f>IFERROR(VLOOKUP(Data_Power_app[[#This Row],[PRO ODER]]&amp;"LEAN_IN",'Real Time'!A:D,4,0),"")</f>
        <v/>
      </c>
      <c r="BL618" s="30" t="str" cm="1">
        <f t="array" ref="BL618">IFERROR(_xlfn.IFS(Data_Power_app[[#This Row],[LEANLINE PLAN]]="","",Data_Power_app[[#This Row],[LEANLINE (REALTIME)]]="","",SEARCH(RIGHT(Data_Power_app[[#This Row],[LEANLINE (REALTIME)]],1),Data_Power_app[[#This Row],[LEANLINE PLAN]],1)&gt;0,"True"),"False")</f>
        <v/>
      </c>
    </row>
    <row r="619" spans="1:64" x14ac:dyDescent="0.25">
      <c r="A619" s="33"/>
      <c r="B619" s="30"/>
      <c r="C619" s="30"/>
      <c r="D619" s="30"/>
      <c r="E619" s="30"/>
      <c r="F619" s="30"/>
      <c r="G619" s="30"/>
      <c r="H619" s="4"/>
      <c r="I619" s="30"/>
      <c r="J619" s="4"/>
      <c r="K619" s="4"/>
      <c r="L619" s="4"/>
      <c r="M619" s="4"/>
      <c r="N619" s="4"/>
      <c r="O619" s="4"/>
      <c r="P619" s="4"/>
      <c r="Q619" s="4"/>
      <c r="R619" s="4"/>
      <c r="S619" s="4"/>
      <c r="T619" s="4"/>
      <c r="U619" s="4"/>
      <c r="V619" s="4"/>
      <c r="W619" s="4"/>
      <c r="X619" s="4"/>
      <c r="Y619" s="4"/>
      <c r="Z619" s="4"/>
      <c r="AA619" s="4"/>
      <c r="AB619" s="4"/>
      <c r="AC619" s="4"/>
      <c r="AD619" s="4"/>
      <c r="AE619" s="4"/>
      <c r="AF619" s="4"/>
      <c r="AG619" s="30"/>
      <c r="AH619" s="30"/>
      <c r="AI619" s="30"/>
      <c r="AJ619" s="30"/>
      <c r="AK619" s="30"/>
      <c r="AL619" s="30"/>
      <c r="AM619" s="30"/>
      <c r="AN619" s="30"/>
      <c r="AO619" s="30"/>
      <c r="AP619" s="30"/>
      <c r="AQ619" s="30"/>
      <c r="AR619" s="30"/>
      <c r="AS619" s="30"/>
      <c r="AT619" s="30"/>
      <c r="AU619" s="30"/>
      <c r="AV619" s="30"/>
      <c r="AW619" s="30"/>
      <c r="AX619" s="30"/>
      <c r="AY619" s="30"/>
      <c r="AZ619" s="3"/>
      <c r="BA619" s="30"/>
      <c r="BB619" s="30"/>
      <c r="BC619" s="30"/>
      <c r="BD619" s="30"/>
      <c r="BE619" s="30"/>
      <c r="BF619" s="30" t="str">
        <f>IFERROR(VLOOKUP(Data_Power_app[[#This Row],[PRO ODER]],'Result'!H:J,3,0),"")</f>
        <v/>
      </c>
      <c r="BG619" s="11" t="str">
        <f>IFERROR(VLOOKUP(Data_Power_app[[#This Row],[PRO ODER]]&amp;"LAM",'Real Time'!A:E,4,0),"")</f>
        <v/>
      </c>
      <c r="BH6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9" s="30" t="str">
        <f>IFERROR(VLOOKUP(Data_Power_app[[#This Row],[PRO ODER]],'Xuất-Delay-SLT'!B:C,2,0),"")</f>
        <v/>
      </c>
      <c r="BJ619" s="30" t="str">
        <f>IFERROR(VLOOKUP(Data_Power_app[[#This Row],[PRO ODER]],'Plan Lean DC'!A:C,3,0),"")</f>
        <v/>
      </c>
      <c r="BK619" s="30" t="str">
        <f>IFERROR(VLOOKUP(Data_Power_app[[#This Row],[PRO ODER]]&amp;"LEAN_IN",'Real Time'!A:D,4,0),"")</f>
        <v/>
      </c>
      <c r="BL619" s="30" t="str" cm="1">
        <f t="array" ref="BL619">IFERROR(_xlfn.IFS(Data_Power_app[[#This Row],[LEANLINE PLAN]]="","",Data_Power_app[[#This Row],[LEANLINE (REALTIME)]]="","",SEARCH(RIGHT(Data_Power_app[[#This Row],[LEANLINE (REALTIME)]],1),Data_Power_app[[#This Row],[LEANLINE PLAN]],1)&gt;0,"True"),"False")</f>
        <v/>
      </c>
    </row>
    <row r="620" spans="1:64" x14ac:dyDescent="0.25">
      <c r="A620" s="33"/>
      <c r="B620" s="30"/>
      <c r="C620" s="30"/>
      <c r="D620" s="30"/>
      <c r="E620" s="30"/>
      <c r="F620" s="30"/>
      <c r="G620" s="30"/>
      <c r="H620" s="4"/>
      <c r="I620" s="30"/>
      <c r="J620" s="4"/>
      <c r="K620" s="4"/>
      <c r="L620" s="4"/>
      <c r="M620" s="4"/>
      <c r="N620" s="4"/>
      <c r="O620" s="4"/>
      <c r="P620" s="4"/>
      <c r="Q620" s="4"/>
      <c r="R620" s="4"/>
      <c r="S620" s="4"/>
      <c r="T620" s="4"/>
      <c r="U620" s="4"/>
      <c r="V620" s="4"/>
      <c r="W620" s="4"/>
      <c r="X620" s="4"/>
      <c r="Y620" s="4"/>
      <c r="Z620" s="4"/>
      <c r="AA620" s="4"/>
      <c r="AB620" s="4"/>
      <c r="AC620" s="4"/>
      <c r="AD620" s="4"/>
      <c r="AE620" s="4"/>
      <c r="AF620" s="4"/>
      <c r="AG620" s="30"/>
      <c r="AH620" s="30"/>
      <c r="AI620" s="30"/>
      <c r="AJ620" s="30"/>
      <c r="AK620" s="30"/>
      <c r="AL620" s="30"/>
      <c r="AM620" s="30"/>
      <c r="AN620" s="30"/>
      <c r="AO620" s="30"/>
      <c r="AP620" s="30"/>
      <c r="AQ620" s="30"/>
      <c r="AR620" s="30"/>
      <c r="AS620" s="30"/>
      <c r="AT620" s="30"/>
      <c r="AU620" s="30"/>
      <c r="AV620" s="30"/>
      <c r="AW620" s="30"/>
      <c r="AX620" s="30"/>
      <c r="AY620" s="30"/>
      <c r="AZ620" s="3"/>
      <c r="BA620" s="30"/>
      <c r="BB620" s="30"/>
      <c r="BC620" s="30"/>
      <c r="BD620" s="30"/>
      <c r="BE620" s="30"/>
      <c r="BF620" s="30" t="str">
        <f>IFERROR(VLOOKUP(Data_Power_app[[#This Row],[PRO ODER]],'Result'!H:J,3,0),"")</f>
        <v/>
      </c>
      <c r="BG620" s="11" t="str">
        <f>IFERROR(VLOOKUP(Data_Power_app[[#This Row],[PRO ODER]]&amp;"LAM",'Real Time'!A:E,4,0),"")</f>
        <v/>
      </c>
      <c r="BH6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0" s="30" t="str">
        <f>IFERROR(VLOOKUP(Data_Power_app[[#This Row],[PRO ODER]],'Xuất-Delay-SLT'!B:C,2,0),"")</f>
        <v/>
      </c>
      <c r="BJ620" s="30" t="str">
        <f>IFERROR(VLOOKUP(Data_Power_app[[#This Row],[PRO ODER]],'Plan Lean DC'!A:C,3,0),"")</f>
        <v/>
      </c>
      <c r="BK620" s="30" t="str">
        <f>IFERROR(VLOOKUP(Data_Power_app[[#This Row],[PRO ODER]]&amp;"LEAN_IN",'Real Time'!A:D,4,0),"")</f>
        <v/>
      </c>
      <c r="BL620" s="30" t="str" cm="1">
        <f t="array" ref="BL620">IFERROR(_xlfn.IFS(Data_Power_app[[#This Row],[LEANLINE PLAN]]="","",Data_Power_app[[#This Row],[LEANLINE (REALTIME)]]="","",SEARCH(RIGHT(Data_Power_app[[#This Row],[LEANLINE (REALTIME)]],1),Data_Power_app[[#This Row],[LEANLINE PLAN]],1)&gt;0,"True"),"False")</f>
        <v/>
      </c>
    </row>
    <row r="621" spans="1:64" x14ac:dyDescent="0.25">
      <c r="A621" s="33"/>
      <c r="B621" s="30"/>
      <c r="C621" s="30"/>
      <c r="D621" s="30"/>
      <c r="E621" s="30"/>
      <c r="F621" s="30"/>
      <c r="G621" s="30"/>
      <c r="H621" s="4"/>
      <c r="I621" s="30"/>
      <c r="J621" s="4"/>
      <c r="K621" s="4"/>
      <c r="L621" s="4"/>
      <c r="M621" s="4"/>
      <c r="N621" s="4"/>
      <c r="O621" s="4"/>
      <c r="P621" s="4"/>
      <c r="Q621" s="4"/>
      <c r="R621" s="4"/>
      <c r="S621" s="4"/>
      <c r="T621" s="4"/>
      <c r="U621" s="4"/>
      <c r="V621" s="4"/>
      <c r="W621" s="4"/>
      <c r="X621" s="4"/>
      <c r="Y621" s="4"/>
      <c r="Z621" s="4"/>
      <c r="AA621" s="4"/>
      <c r="AB621" s="4"/>
      <c r="AC621" s="4"/>
      <c r="AD621" s="4"/>
      <c r="AE621" s="4"/>
      <c r="AF621" s="4"/>
      <c r="AG621" s="30"/>
      <c r="AH621" s="30"/>
      <c r="AI621" s="30"/>
      <c r="AJ621" s="30"/>
      <c r="AK621" s="30"/>
      <c r="AL621" s="30"/>
      <c r="AM621" s="30"/>
      <c r="AN621" s="30"/>
      <c r="AO621" s="30"/>
      <c r="AP621" s="30"/>
      <c r="AQ621" s="30"/>
      <c r="AR621" s="30"/>
      <c r="AS621" s="30"/>
      <c r="AT621" s="30"/>
      <c r="AU621" s="30"/>
      <c r="AV621" s="30"/>
      <c r="AW621" s="30"/>
      <c r="AX621" s="30"/>
      <c r="AY621" s="30"/>
      <c r="AZ621" s="3"/>
      <c r="BA621" s="30"/>
      <c r="BB621" s="30"/>
      <c r="BC621" s="30"/>
      <c r="BD621" s="30"/>
      <c r="BE621" s="30"/>
      <c r="BF621" s="30" t="str">
        <f>IFERROR(VLOOKUP(Data_Power_app[[#This Row],[PRO ODER]],'Result'!H:J,3,0),"")</f>
        <v/>
      </c>
      <c r="BG621" s="11" t="str">
        <f>IFERROR(VLOOKUP(Data_Power_app[[#This Row],[PRO ODER]]&amp;"LAM",'Real Time'!A:E,4,0),"")</f>
        <v/>
      </c>
      <c r="BH6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1" s="30" t="str">
        <f>IFERROR(VLOOKUP(Data_Power_app[[#This Row],[PRO ODER]],'Xuất-Delay-SLT'!B:C,2,0),"")</f>
        <v/>
      </c>
      <c r="BJ621" s="30" t="str">
        <f>IFERROR(VLOOKUP(Data_Power_app[[#This Row],[PRO ODER]],'Plan Lean DC'!A:C,3,0),"")</f>
        <v/>
      </c>
      <c r="BK621" s="30" t="str">
        <f>IFERROR(VLOOKUP(Data_Power_app[[#This Row],[PRO ODER]]&amp;"LEAN_IN",'Real Time'!A:D,4,0),"")</f>
        <v/>
      </c>
      <c r="BL621" s="30" t="str" cm="1">
        <f t="array" ref="BL621">IFERROR(_xlfn.IFS(Data_Power_app[[#This Row],[LEANLINE PLAN]]="","",Data_Power_app[[#This Row],[LEANLINE (REALTIME)]]="","",SEARCH(RIGHT(Data_Power_app[[#This Row],[LEANLINE (REALTIME)]],1),Data_Power_app[[#This Row],[LEANLINE PLAN]],1)&gt;0,"True"),"False")</f>
        <v/>
      </c>
    </row>
    <row r="622" spans="1:64" x14ac:dyDescent="0.25">
      <c r="A622" s="33"/>
      <c r="B622" s="30"/>
      <c r="C622" s="30"/>
      <c r="D622" s="30"/>
      <c r="E622" s="30"/>
      <c r="F622" s="30"/>
      <c r="G622" s="30"/>
      <c r="H622" s="4"/>
      <c r="I622" s="30"/>
      <c r="J622" s="4"/>
      <c r="K622" s="4"/>
      <c r="L622" s="4"/>
      <c r="M622" s="4"/>
      <c r="N622" s="4"/>
      <c r="O622" s="4"/>
      <c r="P622" s="4"/>
      <c r="Q622" s="4"/>
      <c r="R622" s="4"/>
      <c r="S622" s="4"/>
      <c r="T622" s="4"/>
      <c r="U622" s="4"/>
      <c r="V622" s="4"/>
      <c r="W622" s="4"/>
      <c r="X622" s="4"/>
      <c r="Y622" s="4"/>
      <c r="Z622" s="4"/>
      <c r="AA622" s="4"/>
      <c r="AB622" s="4"/>
      <c r="AC622" s="4"/>
      <c r="AD622" s="4"/>
      <c r="AE622" s="4"/>
      <c r="AF622" s="4"/>
      <c r="AG622" s="30"/>
      <c r="AH622" s="30"/>
      <c r="AI622" s="30"/>
      <c r="AJ622" s="30"/>
      <c r="AK622" s="30"/>
      <c r="AL622" s="30"/>
      <c r="AM622" s="30"/>
      <c r="AN622" s="30"/>
      <c r="AO622" s="30"/>
      <c r="AP622" s="30"/>
      <c r="AQ622" s="30"/>
      <c r="AR622" s="30"/>
      <c r="AS622" s="30"/>
      <c r="AT622" s="30"/>
      <c r="AU622" s="30"/>
      <c r="AV622" s="30"/>
      <c r="AW622" s="30"/>
      <c r="AX622" s="30"/>
      <c r="AY622" s="30"/>
      <c r="AZ622" s="3"/>
      <c r="BA622" s="30"/>
      <c r="BB622" s="30"/>
      <c r="BC622" s="30"/>
      <c r="BD622" s="30"/>
      <c r="BE622" s="30"/>
      <c r="BF622" s="30" t="str">
        <f>IFERROR(VLOOKUP(Data_Power_app[[#This Row],[PRO ODER]],'Result'!H:J,3,0),"")</f>
        <v/>
      </c>
      <c r="BG622" s="11" t="str">
        <f>IFERROR(VLOOKUP(Data_Power_app[[#This Row],[PRO ODER]]&amp;"LAM",'Real Time'!A:E,4,0),"")</f>
        <v/>
      </c>
      <c r="BH6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2" s="30" t="str">
        <f>IFERROR(VLOOKUP(Data_Power_app[[#This Row],[PRO ODER]],'Xuất-Delay-SLT'!B:C,2,0),"")</f>
        <v/>
      </c>
      <c r="BJ622" s="30" t="str">
        <f>IFERROR(VLOOKUP(Data_Power_app[[#This Row],[PRO ODER]],'Plan Lean DC'!A:C,3,0),"")</f>
        <v/>
      </c>
      <c r="BK622" s="30" t="str">
        <f>IFERROR(VLOOKUP(Data_Power_app[[#This Row],[PRO ODER]]&amp;"LEAN_IN",'Real Time'!A:D,4,0),"")</f>
        <v/>
      </c>
      <c r="BL622" s="30" t="str" cm="1">
        <f t="array" ref="BL622">IFERROR(_xlfn.IFS(Data_Power_app[[#This Row],[LEANLINE PLAN]]="","",Data_Power_app[[#This Row],[LEANLINE (REALTIME)]]="","",SEARCH(RIGHT(Data_Power_app[[#This Row],[LEANLINE (REALTIME)]],1),Data_Power_app[[#This Row],[LEANLINE PLAN]],1)&gt;0,"True"),"False")</f>
        <v/>
      </c>
    </row>
    <row r="623" spans="1:64" x14ac:dyDescent="0.25">
      <c r="A623" s="33"/>
      <c r="B623" s="30"/>
      <c r="C623" s="30"/>
      <c r="D623" s="30"/>
      <c r="E623" s="30"/>
      <c r="F623" s="30"/>
      <c r="G623" s="30"/>
      <c r="H623" s="4"/>
      <c r="I623" s="30"/>
      <c r="J623" s="4"/>
      <c r="K623" s="4"/>
      <c r="L623" s="4"/>
      <c r="M623" s="4"/>
      <c r="N623" s="4"/>
      <c r="O623" s="4"/>
      <c r="P623" s="4"/>
      <c r="Q623" s="4"/>
      <c r="R623" s="4"/>
      <c r="S623" s="4"/>
      <c r="T623" s="4"/>
      <c r="U623" s="4"/>
      <c r="V623" s="4"/>
      <c r="W623" s="4"/>
      <c r="X623" s="4"/>
      <c r="Y623" s="4"/>
      <c r="Z623" s="4"/>
      <c r="AA623" s="4"/>
      <c r="AB623" s="4"/>
      <c r="AC623" s="4"/>
      <c r="AD623" s="4"/>
      <c r="AE623" s="4"/>
      <c r="AF623" s="4"/>
      <c r="AG623" s="30"/>
      <c r="AH623" s="30"/>
      <c r="AI623" s="30"/>
      <c r="AJ623" s="30"/>
      <c r="AK623" s="30"/>
      <c r="AL623" s="30"/>
      <c r="AM623" s="30"/>
      <c r="AN623" s="30"/>
      <c r="AO623" s="30"/>
      <c r="AP623" s="30"/>
      <c r="AQ623" s="30"/>
      <c r="AR623" s="30"/>
      <c r="AS623" s="30"/>
      <c r="AT623" s="30"/>
      <c r="AU623" s="30"/>
      <c r="AV623" s="30"/>
      <c r="AW623" s="30"/>
      <c r="AX623" s="30"/>
      <c r="AY623" s="30"/>
      <c r="AZ623" s="3"/>
      <c r="BA623" s="30"/>
      <c r="BB623" s="30"/>
      <c r="BC623" s="30"/>
      <c r="BD623" s="30"/>
      <c r="BE623" s="30"/>
      <c r="BF623" s="30" t="str">
        <f>IFERROR(VLOOKUP(Data_Power_app[[#This Row],[PRO ODER]],'Result'!H:J,3,0),"")</f>
        <v/>
      </c>
      <c r="BG623" s="11" t="str">
        <f>IFERROR(VLOOKUP(Data_Power_app[[#This Row],[PRO ODER]]&amp;"LAM",'Real Time'!A:E,4,0),"")</f>
        <v/>
      </c>
      <c r="BH6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3" s="30" t="str">
        <f>IFERROR(VLOOKUP(Data_Power_app[[#This Row],[PRO ODER]],'Xuất-Delay-SLT'!B:C,2,0),"")</f>
        <v/>
      </c>
      <c r="BJ623" s="30" t="str">
        <f>IFERROR(VLOOKUP(Data_Power_app[[#This Row],[PRO ODER]],'Plan Lean DC'!A:C,3,0),"")</f>
        <v/>
      </c>
      <c r="BK623" s="30" t="str">
        <f>IFERROR(VLOOKUP(Data_Power_app[[#This Row],[PRO ODER]]&amp;"LEAN_IN",'Real Time'!A:D,4,0),"")</f>
        <v/>
      </c>
      <c r="BL623" s="30" t="str" cm="1">
        <f t="array" ref="BL623">IFERROR(_xlfn.IFS(Data_Power_app[[#This Row],[LEANLINE PLAN]]="","",Data_Power_app[[#This Row],[LEANLINE (REALTIME)]]="","",SEARCH(RIGHT(Data_Power_app[[#This Row],[LEANLINE (REALTIME)]],1),Data_Power_app[[#This Row],[LEANLINE PLAN]],1)&gt;0,"True"),"False")</f>
        <v/>
      </c>
    </row>
    <row r="624" spans="1:64" x14ac:dyDescent="0.25">
      <c r="A624" s="33"/>
      <c r="B624" s="30"/>
      <c r="C624" s="30"/>
      <c r="D624" s="30"/>
      <c r="E624" s="30"/>
      <c r="F624" s="30"/>
      <c r="G624" s="30"/>
      <c r="H624" s="4"/>
      <c r="I624" s="30"/>
      <c r="J624" s="4"/>
      <c r="K624" s="4"/>
      <c r="L624" s="4"/>
      <c r="M624" s="4"/>
      <c r="N624" s="4"/>
      <c r="O624" s="4"/>
      <c r="P624" s="4"/>
      <c r="Q624" s="4"/>
      <c r="R624" s="4"/>
      <c r="S624" s="4"/>
      <c r="T624" s="4"/>
      <c r="U624" s="4"/>
      <c r="V624" s="4"/>
      <c r="W624" s="4"/>
      <c r="X624" s="4"/>
      <c r="Y624" s="4"/>
      <c r="Z624" s="4"/>
      <c r="AA624" s="4"/>
      <c r="AB624" s="4"/>
      <c r="AC624" s="4"/>
      <c r="AD624" s="4"/>
      <c r="AE624" s="4"/>
      <c r="AF624" s="4"/>
      <c r="AG624" s="30"/>
      <c r="AH624" s="30"/>
      <c r="AI624" s="30"/>
      <c r="AJ624" s="30"/>
      <c r="AK624" s="30"/>
      <c r="AL624" s="30"/>
      <c r="AM624" s="30"/>
      <c r="AN624" s="30"/>
      <c r="AO624" s="30"/>
      <c r="AP624" s="30"/>
      <c r="AQ624" s="30"/>
      <c r="AR624" s="30"/>
      <c r="AS624" s="30"/>
      <c r="AT624" s="30"/>
      <c r="AU624" s="30"/>
      <c r="AV624" s="30"/>
      <c r="AW624" s="30"/>
      <c r="AX624" s="30"/>
      <c r="AY624" s="30"/>
      <c r="AZ624" s="3"/>
      <c r="BA624" s="30"/>
      <c r="BB624" s="30"/>
      <c r="BC624" s="30"/>
      <c r="BD624" s="30"/>
      <c r="BE624" s="30"/>
      <c r="BF624" s="30" t="str">
        <f>IFERROR(VLOOKUP(Data_Power_app[[#This Row],[PRO ODER]],'Result'!H:J,3,0),"")</f>
        <v/>
      </c>
      <c r="BG624" s="11" t="str">
        <f>IFERROR(VLOOKUP(Data_Power_app[[#This Row],[PRO ODER]]&amp;"LAM",'Real Time'!A:E,4,0),"")</f>
        <v/>
      </c>
      <c r="BH6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4" s="30" t="str">
        <f>IFERROR(VLOOKUP(Data_Power_app[[#This Row],[PRO ODER]],'Xuất-Delay-SLT'!B:C,2,0),"")</f>
        <v/>
      </c>
      <c r="BJ624" s="30" t="str">
        <f>IFERROR(VLOOKUP(Data_Power_app[[#This Row],[PRO ODER]],'Plan Lean DC'!A:C,3,0),"")</f>
        <v/>
      </c>
      <c r="BK624" s="30" t="str">
        <f>IFERROR(VLOOKUP(Data_Power_app[[#This Row],[PRO ODER]]&amp;"LEAN_IN",'Real Time'!A:D,4,0),"")</f>
        <v/>
      </c>
      <c r="BL624" s="30" t="str" cm="1">
        <f t="array" ref="BL624">IFERROR(_xlfn.IFS(Data_Power_app[[#This Row],[LEANLINE PLAN]]="","",Data_Power_app[[#This Row],[LEANLINE (REALTIME)]]="","",SEARCH(RIGHT(Data_Power_app[[#This Row],[LEANLINE (REALTIME)]],1),Data_Power_app[[#This Row],[LEANLINE PLAN]],1)&gt;0,"True"),"False")</f>
        <v/>
      </c>
    </row>
    <row r="625" spans="1:64" x14ac:dyDescent="0.25">
      <c r="A625" s="33"/>
      <c r="B625" s="30"/>
      <c r="C625" s="30"/>
      <c r="D625" s="30"/>
      <c r="E625" s="30"/>
      <c r="F625" s="30"/>
      <c r="G625" s="30"/>
      <c r="H625" s="4"/>
      <c r="I625" s="30"/>
      <c r="J625" s="4"/>
      <c r="K625" s="4"/>
      <c r="L625" s="4"/>
      <c r="M625" s="4"/>
      <c r="N625" s="4"/>
      <c r="O625" s="4"/>
      <c r="P625" s="4"/>
      <c r="Q625" s="4"/>
      <c r="R625" s="4"/>
      <c r="S625" s="4"/>
      <c r="T625" s="4"/>
      <c r="U625" s="4"/>
      <c r="V625" s="4"/>
      <c r="W625" s="4"/>
      <c r="X625" s="4"/>
      <c r="Y625" s="4"/>
      <c r="Z625" s="4"/>
      <c r="AA625" s="4"/>
      <c r="AB625" s="4"/>
      <c r="AC625" s="4"/>
      <c r="AD625" s="4"/>
      <c r="AE625" s="4"/>
      <c r="AF625" s="4"/>
      <c r="AG625" s="30"/>
      <c r="AH625" s="30"/>
      <c r="AI625" s="30"/>
      <c r="AJ625" s="30"/>
      <c r="AK625" s="30"/>
      <c r="AL625" s="30"/>
      <c r="AM625" s="30"/>
      <c r="AN625" s="30"/>
      <c r="AO625" s="30"/>
      <c r="AP625" s="30"/>
      <c r="AQ625" s="30"/>
      <c r="AR625" s="30"/>
      <c r="AS625" s="30"/>
      <c r="AT625" s="30"/>
      <c r="AU625" s="30"/>
      <c r="AV625" s="30"/>
      <c r="AW625" s="30"/>
      <c r="AX625" s="30"/>
      <c r="AY625" s="30"/>
      <c r="AZ625" s="3"/>
      <c r="BA625" s="30"/>
      <c r="BB625" s="30"/>
      <c r="BC625" s="30"/>
      <c r="BD625" s="30"/>
      <c r="BE625" s="30"/>
      <c r="BF625" s="30" t="str">
        <f>IFERROR(VLOOKUP(Data_Power_app[[#This Row],[PRO ODER]],'Result'!H:J,3,0),"")</f>
        <v/>
      </c>
      <c r="BG625" s="11" t="str">
        <f>IFERROR(VLOOKUP(Data_Power_app[[#This Row],[PRO ODER]]&amp;"LAM",'Real Time'!A:E,4,0),"")</f>
        <v/>
      </c>
      <c r="BH6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5" s="30" t="str">
        <f>IFERROR(VLOOKUP(Data_Power_app[[#This Row],[PRO ODER]],'Xuất-Delay-SLT'!B:C,2,0),"")</f>
        <v/>
      </c>
      <c r="BJ625" s="30" t="str">
        <f>IFERROR(VLOOKUP(Data_Power_app[[#This Row],[PRO ODER]],'Plan Lean DC'!A:C,3,0),"")</f>
        <v/>
      </c>
      <c r="BK625" s="30" t="str">
        <f>IFERROR(VLOOKUP(Data_Power_app[[#This Row],[PRO ODER]]&amp;"LEAN_IN",'Real Time'!A:D,4,0),"")</f>
        <v/>
      </c>
      <c r="BL625" s="30" t="str" cm="1">
        <f t="array" ref="BL625">IFERROR(_xlfn.IFS(Data_Power_app[[#This Row],[LEANLINE PLAN]]="","",Data_Power_app[[#This Row],[LEANLINE (REALTIME)]]="","",SEARCH(RIGHT(Data_Power_app[[#This Row],[LEANLINE (REALTIME)]],1),Data_Power_app[[#This Row],[LEANLINE PLAN]],1)&gt;0,"True"),"False")</f>
        <v/>
      </c>
    </row>
    <row r="626" spans="1:64" x14ac:dyDescent="0.25">
      <c r="A626" s="33"/>
      <c r="B626" s="30"/>
      <c r="C626" s="30"/>
      <c r="D626" s="30"/>
      <c r="E626" s="30"/>
      <c r="F626" s="30"/>
      <c r="G626" s="30"/>
      <c r="H626" s="4"/>
      <c r="I626" s="30"/>
      <c r="J626" s="4"/>
      <c r="K626" s="4"/>
      <c r="L626" s="4"/>
      <c r="M626" s="4"/>
      <c r="N626" s="4"/>
      <c r="O626" s="4"/>
      <c r="P626" s="4"/>
      <c r="Q626" s="4"/>
      <c r="R626" s="4"/>
      <c r="S626" s="4"/>
      <c r="T626" s="4"/>
      <c r="U626" s="4"/>
      <c r="V626" s="4"/>
      <c r="W626" s="4"/>
      <c r="X626" s="4"/>
      <c r="Y626" s="4"/>
      <c r="Z626" s="4"/>
      <c r="AA626" s="4"/>
      <c r="AB626" s="4"/>
      <c r="AC626" s="4"/>
      <c r="AD626" s="4"/>
      <c r="AE626" s="4"/>
      <c r="AF626" s="4"/>
      <c r="AG626" s="30"/>
      <c r="AH626" s="30"/>
      <c r="AI626" s="30"/>
      <c r="AJ626" s="30"/>
      <c r="AK626" s="30"/>
      <c r="AL626" s="30"/>
      <c r="AM626" s="30"/>
      <c r="AN626" s="30"/>
      <c r="AO626" s="30"/>
      <c r="AP626" s="30"/>
      <c r="AQ626" s="30"/>
      <c r="AR626" s="30"/>
      <c r="AS626" s="30"/>
      <c r="AT626" s="30"/>
      <c r="AU626" s="30"/>
      <c r="AV626" s="30"/>
      <c r="AW626" s="30"/>
      <c r="AX626" s="30"/>
      <c r="AY626" s="30"/>
      <c r="AZ626" s="3"/>
      <c r="BA626" s="30"/>
      <c r="BB626" s="30"/>
      <c r="BC626" s="30"/>
      <c r="BD626" s="30"/>
      <c r="BE626" s="30"/>
      <c r="BF626" s="30" t="str">
        <f>IFERROR(VLOOKUP(Data_Power_app[[#This Row],[PRO ODER]],'Result'!H:J,3,0),"")</f>
        <v/>
      </c>
      <c r="BG626" s="11" t="str">
        <f>IFERROR(VLOOKUP(Data_Power_app[[#This Row],[PRO ODER]]&amp;"LAM",'Real Time'!A:E,4,0),"")</f>
        <v/>
      </c>
      <c r="BH6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6" s="30" t="str">
        <f>IFERROR(VLOOKUP(Data_Power_app[[#This Row],[PRO ODER]],'Xuất-Delay-SLT'!B:C,2,0),"")</f>
        <v/>
      </c>
      <c r="BJ626" s="30" t="str">
        <f>IFERROR(VLOOKUP(Data_Power_app[[#This Row],[PRO ODER]],'Plan Lean DC'!A:C,3,0),"")</f>
        <v/>
      </c>
      <c r="BK626" s="30" t="str">
        <f>IFERROR(VLOOKUP(Data_Power_app[[#This Row],[PRO ODER]]&amp;"LEAN_IN",'Real Time'!A:D,4,0),"")</f>
        <v/>
      </c>
      <c r="BL626" s="30" t="str" cm="1">
        <f t="array" ref="BL626">IFERROR(_xlfn.IFS(Data_Power_app[[#This Row],[LEANLINE PLAN]]="","",Data_Power_app[[#This Row],[LEANLINE (REALTIME)]]="","",SEARCH(RIGHT(Data_Power_app[[#This Row],[LEANLINE (REALTIME)]],1),Data_Power_app[[#This Row],[LEANLINE PLAN]],1)&gt;0,"True"),"False")</f>
        <v/>
      </c>
    </row>
    <row r="627" spans="1:64" x14ac:dyDescent="0.25">
      <c r="A627" s="33"/>
      <c r="B627" s="30"/>
      <c r="C627" s="30"/>
      <c r="D627" s="30"/>
      <c r="E627" s="30"/>
      <c r="F627" s="30"/>
      <c r="G627" s="30"/>
      <c r="H627" s="4"/>
      <c r="I627" s="30"/>
      <c r="J627" s="4"/>
      <c r="K627" s="4"/>
      <c r="L627" s="4"/>
      <c r="M627" s="4"/>
      <c r="N627" s="4"/>
      <c r="O627" s="4"/>
      <c r="P627" s="4"/>
      <c r="Q627" s="4"/>
      <c r="R627" s="4"/>
      <c r="S627" s="4"/>
      <c r="T627" s="4"/>
      <c r="U627" s="4"/>
      <c r="V627" s="4"/>
      <c r="W627" s="4"/>
      <c r="X627" s="4"/>
      <c r="Y627" s="4"/>
      <c r="Z627" s="4"/>
      <c r="AA627" s="4"/>
      <c r="AB627" s="4"/>
      <c r="AC627" s="4"/>
      <c r="AD627" s="4"/>
      <c r="AE627" s="4"/>
      <c r="AF627" s="4"/>
      <c r="AG627" s="30"/>
      <c r="AH627" s="30"/>
      <c r="AI627" s="30"/>
      <c r="AJ627" s="30"/>
      <c r="AK627" s="30"/>
      <c r="AL627" s="30"/>
      <c r="AM627" s="30"/>
      <c r="AN627" s="30"/>
      <c r="AO627" s="30"/>
      <c r="AP627" s="30"/>
      <c r="AQ627" s="30"/>
      <c r="AR627" s="30"/>
      <c r="AS627" s="30"/>
      <c r="AT627" s="30"/>
      <c r="AU627" s="30"/>
      <c r="AV627" s="30"/>
      <c r="AW627" s="30"/>
      <c r="AX627" s="30"/>
      <c r="AY627" s="30"/>
      <c r="AZ627" s="3"/>
      <c r="BA627" s="30"/>
      <c r="BB627" s="30"/>
      <c r="BC627" s="30"/>
      <c r="BD627" s="30"/>
      <c r="BE627" s="30"/>
      <c r="BF627" s="30" t="str">
        <f>IFERROR(VLOOKUP(Data_Power_app[[#This Row],[PRO ODER]],'Result'!H:J,3,0),"")</f>
        <v/>
      </c>
      <c r="BG627" s="11" t="str">
        <f>IFERROR(VLOOKUP(Data_Power_app[[#This Row],[PRO ODER]]&amp;"LAM",'Real Time'!A:E,4,0),"")</f>
        <v/>
      </c>
      <c r="BH6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7" s="30" t="str">
        <f>IFERROR(VLOOKUP(Data_Power_app[[#This Row],[PRO ODER]],'Xuất-Delay-SLT'!B:C,2,0),"")</f>
        <v/>
      </c>
      <c r="BJ627" s="30" t="str">
        <f>IFERROR(VLOOKUP(Data_Power_app[[#This Row],[PRO ODER]],'Plan Lean DC'!A:C,3,0),"")</f>
        <v/>
      </c>
      <c r="BK627" s="30" t="str">
        <f>IFERROR(VLOOKUP(Data_Power_app[[#This Row],[PRO ODER]]&amp;"LEAN_IN",'Real Time'!A:D,4,0),"")</f>
        <v/>
      </c>
      <c r="BL627" s="30" t="str" cm="1">
        <f t="array" ref="BL627">IFERROR(_xlfn.IFS(Data_Power_app[[#This Row],[LEANLINE PLAN]]="","",Data_Power_app[[#This Row],[LEANLINE (REALTIME)]]="","",SEARCH(RIGHT(Data_Power_app[[#This Row],[LEANLINE (REALTIME)]],1),Data_Power_app[[#This Row],[LEANLINE PLAN]],1)&gt;0,"True"),"False")</f>
        <v/>
      </c>
    </row>
    <row r="628" spans="1:64" x14ac:dyDescent="0.25">
      <c r="A628" s="33"/>
      <c r="B628" s="30"/>
      <c r="C628" s="30"/>
      <c r="D628" s="30"/>
      <c r="E628" s="30"/>
      <c r="F628" s="30"/>
      <c r="G628" s="30"/>
      <c r="H628" s="4"/>
      <c r="I628" s="30"/>
      <c r="J628" s="4"/>
      <c r="K628" s="4"/>
      <c r="L628" s="4"/>
      <c r="M628" s="4"/>
      <c r="N628" s="4"/>
      <c r="O628" s="4"/>
      <c r="P628" s="4"/>
      <c r="Q628" s="4"/>
      <c r="R628" s="4"/>
      <c r="S628" s="4"/>
      <c r="T628" s="4"/>
      <c r="U628" s="4"/>
      <c r="V628" s="4"/>
      <c r="W628" s="4"/>
      <c r="X628" s="4"/>
      <c r="Y628" s="4"/>
      <c r="Z628" s="4"/>
      <c r="AA628" s="4"/>
      <c r="AB628" s="4"/>
      <c r="AC628" s="4"/>
      <c r="AD628" s="4"/>
      <c r="AE628" s="4"/>
      <c r="AF628" s="4"/>
      <c r="AG628" s="30"/>
      <c r="AH628" s="30"/>
      <c r="AI628" s="30"/>
      <c r="AJ628" s="30"/>
      <c r="AK628" s="30"/>
      <c r="AL628" s="30"/>
      <c r="AM628" s="30"/>
      <c r="AN628" s="30"/>
      <c r="AO628" s="30"/>
      <c r="AP628" s="30"/>
      <c r="AQ628" s="30"/>
      <c r="AR628" s="30"/>
      <c r="AS628" s="30"/>
      <c r="AT628" s="30"/>
      <c r="AU628" s="30"/>
      <c r="AV628" s="30"/>
      <c r="AW628" s="30"/>
      <c r="AX628" s="30"/>
      <c r="AY628" s="30"/>
      <c r="AZ628" s="3"/>
      <c r="BA628" s="30"/>
      <c r="BB628" s="30"/>
      <c r="BC628" s="30"/>
      <c r="BD628" s="30"/>
      <c r="BE628" s="30"/>
      <c r="BF628" s="30" t="str">
        <f>IFERROR(VLOOKUP(Data_Power_app[[#This Row],[PRO ODER]],'Result'!H:J,3,0),"")</f>
        <v/>
      </c>
      <c r="BG628" s="11" t="str">
        <f>IFERROR(VLOOKUP(Data_Power_app[[#This Row],[PRO ODER]]&amp;"LAM",'Real Time'!A:E,4,0),"")</f>
        <v/>
      </c>
      <c r="BH6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8" s="30" t="str">
        <f>IFERROR(VLOOKUP(Data_Power_app[[#This Row],[PRO ODER]],'Xuất-Delay-SLT'!B:C,2,0),"")</f>
        <v/>
      </c>
      <c r="BJ628" s="30" t="str">
        <f>IFERROR(VLOOKUP(Data_Power_app[[#This Row],[PRO ODER]],'Plan Lean DC'!A:C,3,0),"")</f>
        <v/>
      </c>
      <c r="BK628" s="30" t="str">
        <f>IFERROR(VLOOKUP(Data_Power_app[[#This Row],[PRO ODER]]&amp;"LEAN_IN",'Real Time'!A:D,4,0),"")</f>
        <v/>
      </c>
      <c r="BL628" s="30" t="str" cm="1">
        <f t="array" ref="BL628">IFERROR(_xlfn.IFS(Data_Power_app[[#This Row],[LEANLINE PLAN]]="","",Data_Power_app[[#This Row],[LEANLINE (REALTIME)]]="","",SEARCH(RIGHT(Data_Power_app[[#This Row],[LEANLINE (REALTIME)]],1),Data_Power_app[[#This Row],[LEANLINE PLAN]],1)&gt;0,"True"),"False")</f>
        <v/>
      </c>
    </row>
    <row r="629" spans="1:64" x14ac:dyDescent="0.25">
      <c r="A629" s="33"/>
      <c r="B629" s="30"/>
      <c r="C629" s="30"/>
      <c r="D629" s="30"/>
      <c r="E629" s="30"/>
      <c r="F629" s="30"/>
      <c r="G629" s="30"/>
      <c r="H629" s="4"/>
      <c r="I629" s="30"/>
      <c r="J629" s="4"/>
      <c r="K629" s="4"/>
      <c r="L629" s="4"/>
      <c r="M629" s="4"/>
      <c r="N629" s="4"/>
      <c r="O629" s="4"/>
      <c r="P629" s="4"/>
      <c r="Q629" s="4"/>
      <c r="R629" s="4"/>
      <c r="S629" s="4"/>
      <c r="T629" s="4"/>
      <c r="U629" s="4"/>
      <c r="V629" s="4"/>
      <c r="W629" s="4"/>
      <c r="X629" s="4"/>
      <c r="Y629" s="4"/>
      <c r="Z629" s="4"/>
      <c r="AA629" s="4"/>
      <c r="AB629" s="4"/>
      <c r="AC629" s="4"/>
      <c r="AD629" s="4"/>
      <c r="AE629" s="4"/>
      <c r="AF629" s="4"/>
      <c r="AG629" s="30"/>
      <c r="AH629" s="30"/>
      <c r="AI629" s="30"/>
      <c r="AJ629" s="30"/>
      <c r="AK629" s="30"/>
      <c r="AL629" s="30"/>
      <c r="AM629" s="30"/>
      <c r="AN629" s="30"/>
      <c r="AO629" s="30"/>
      <c r="AP629" s="30"/>
      <c r="AQ629" s="30"/>
      <c r="AR629" s="30"/>
      <c r="AS629" s="30"/>
      <c r="AT629" s="30"/>
      <c r="AU629" s="30"/>
      <c r="AV629" s="30"/>
      <c r="AW629" s="30"/>
      <c r="AX629" s="30"/>
      <c r="AY629" s="30"/>
      <c r="AZ629" s="3"/>
      <c r="BA629" s="30"/>
      <c r="BB629" s="30"/>
      <c r="BC629" s="30"/>
      <c r="BD629" s="30"/>
      <c r="BE629" s="30"/>
      <c r="BF629" s="30" t="str">
        <f>IFERROR(VLOOKUP(Data_Power_app[[#This Row],[PRO ODER]],'Result'!H:J,3,0),"")</f>
        <v/>
      </c>
      <c r="BG629" s="11" t="str">
        <f>IFERROR(VLOOKUP(Data_Power_app[[#This Row],[PRO ODER]]&amp;"LAM",'Real Time'!A:E,4,0),"")</f>
        <v/>
      </c>
      <c r="BH6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9" s="30" t="str">
        <f>IFERROR(VLOOKUP(Data_Power_app[[#This Row],[PRO ODER]],'Xuất-Delay-SLT'!B:C,2,0),"")</f>
        <v/>
      </c>
      <c r="BJ629" s="30" t="str">
        <f>IFERROR(VLOOKUP(Data_Power_app[[#This Row],[PRO ODER]],'Plan Lean DC'!A:C,3,0),"")</f>
        <v/>
      </c>
      <c r="BK629" s="30" t="str">
        <f>IFERROR(VLOOKUP(Data_Power_app[[#This Row],[PRO ODER]]&amp;"LEAN_IN",'Real Time'!A:D,4,0),"")</f>
        <v/>
      </c>
      <c r="BL629" s="30" t="str" cm="1">
        <f t="array" ref="BL629">IFERROR(_xlfn.IFS(Data_Power_app[[#This Row],[LEANLINE PLAN]]="","",Data_Power_app[[#This Row],[LEANLINE (REALTIME)]]="","",SEARCH(RIGHT(Data_Power_app[[#This Row],[LEANLINE (REALTIME)]],1),Data_Power_app[[#This Row],[LEANLINE PLAN]],1)&gt;0,"True"),"False")</f>
        <v/>
      </c>
    </row>
    <row r="630" spans="1:64" x14ac:dyDescent="0.25">
      <c r="A630" s="33"/>
      <c r="B630" s="30"/>
      <c r="C630" s="30"/>
      <c r="D630" s="30"/>
      <c r="E630" s="30"/>
      <c r="F630" s="30"/>
      <c r="G630" s="30"/>
      <c r="H630" s="4"/>
      <c r="I630" s="30"/>
      <c r="J630" s="4"/>
      <c r="K630" s="4"/>
      <c r="L630" s="4"/>
      <c r="M630" s="4"/>
      <c r="N630" s="4"/>
      <c r="O630" s="4"/>
      <c r="P630" s="4"/>
      <c r="Q630" s="4"/>
      <c r="R630" s="4"/>
      <c r="S630" s="4"/>
      <c r="T630" s="4"/>
      <c r="U630" s="4"/>
      <c r="V630" s="4"/>
      <c r="W630" s="4"/>
      <c r="X630" s="4"/>
      <c r="Y630" s="4"/>
      <c r="Z630" s="4"/>
      <c r="AA630" s="4"/>
      <c r="AB630" s="4"/>
      <c r="AC630" s="4"/>
      <c r="AD630" s="4"/>
      <c r="AE630" s="4"/>
      <c r="AF630" s="4"/>
      <c r="AG630" s="30"/>
      <c r="AH630" s="30"/>
      <c r="AI630" s="30"/>
      <c r="AJ630" s="30"/>
      <c r="AK630" s="30"/>
      <c r="AL630" s="30"/>
      <c r="AM630" s="30"/>
      <c r="AN630" s="30"/>
      <c r="AO630" s="30"/>
      <c r="AP630" s="30"/>
      <c r="AQ630" s="30"/>
      <c r="AR630" s="30"/>
      <c r="AS630" s="30"/>
      <c r="AT630" s="30"/>
      <c r="AU630" s="30"/>
      <c r="AV630" s="30"/>
      <c r="AW630" s="30"/>
      <c r="AX630" s="30"/>
      <c r="AY630" s="30"/>
      <c r="AZ630" s="3"/>
      <c r="BA630" s="30"/>
      <c r="BB630" s="30"/>
      <c r="BC630" s="30"/>
      <c r="BD630" s="30"/>
      <c r="BE630" s="30"/>
      <c r="BF630" s="30" t="str">
        <f>IFERROR(VLOOKUP(Data_Power_app[[#This Row],[PRO ODER]],'Result'!H:J,3,0),"")</f>
        <v/>
      </c>
      <c r="BG630" s="11" t="str">
        <f>IFERROR(VLOOKUP(Data_Power_app[[#This Row],[PRO ODER]]&amp;"LAM",'Real Time'!A:E,4,0),"")</f>
        <v/>
      </c>
      <c r="BH6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0" s="30" t="str">
        <f>IFERROR(VLOOKUP(Data_Power_app[[#This Row],[PRO ODER]],'Xuất-Delay-SLT'!B:C,2,0),"")</f>
        <v/>
      </c>
      <c r="BJ630" s="30" t="str">
        <f>IFERROR(VLOOKUP(Data_Power_app[[#This Row],[PRO ODER]],'Plan Lean DC'!A:C,3,0),"")</f>
        <v/>
      </c>
      <c r="BK630" s="30" t="str">
        <f>IFERROR(VLOOKUP(Data_Power_app[[#This Row],[PRO ODER]]&amp;"LEAN_IN",'Real Time'!A:D,4,0),"")</f>
        <v/>
      </c>
      <c r="BL630" s="30" t="str" cm="1">
        <f t="array" ref="BL630">IFERROR(_xlfn.IFS(Data_Power_app[[#This Row],[LEANLINE PLAN]]="","",Data_Power_app[[#This Row],[LEANLINE (REALTIME)]]="","",SEARCH(RIGHT(Data_Power_app[[#This Row],[LEANLINE (REALTIME)]],1),Data_Power_app[[#This Row],[LEANLINE PLAN]],1)&gt;0,"True"),"False")</f>
        <v/>
      </c>
    </row>
    <row r="631" spans="1:64" x14ac:dyDescent="0.25">
      <c r="A631" s="33"/>
      <c r="B631" s="30"/>
      <c r="C631" s="30"/>
      <c r="D631" s="30"/>
      <c r="E631" s="30"/>
      <c r="F631" s="30"/>
      <c r="G631" s="30"/>
      <c r="H631" s="4"/>
      <c r="I631" s="30"/>
      <c r="J631" s="4"/>
      <c r="K631" s="4"/>
      <c r="L631" s="4"/>
      <c r="M631" s="4"/>
      <c r="N631" s="4"/>
      <c r="O631" s="4"/>
      <c r="P631" s="4"/>
      <c r="Q631" s="4"/>
      <c r="R631" s="4"/>
      <c r="S631" s="4"/>
      <c r="T631" s="4"/>
      <c r="U631" s="4"/>
      <c r="V631" s="4"/>
      <c r="W631" s="4"/>
      <c r="X631" s="4"/>
      <c r="Y631" s="4"/>
      <c r="Z631" s="4"/>
      <c r="AA631" s="4"/>
      <c r="AB631" s="4"/>
      <c r="AC631" s="4"/>
      <c r="AD631" s="4"/>
      <c r="AE631" s="4"/>
      <c r="AF631" s="4"/>
      <c r="AG631" s="30"/>
      <c r="AH631" s="30"/>
      <c r="AI631" s="30"/>
      <c r="AJ631" s="30"/>
      <c r="AK631" s="30"/>
      <c r="AL631" s="30"/>
      <c r="AM631" s="30"/>
      <c r="AN631" s="30"/>
      <c r="AO631" s="30"/>
      <c r="AP631" s="30"/>
      <c r="AQ631" s="30"/>
      <c r="AR631" s="30"/>
      <c r="AS631" s="30"/>
      <c r="AT631" s="30"/>
      <c r="AU631" s="30"/>
      <c r="AV631" s="30"/>
      <c r="AW631" s="30"/>
      <c r="AX631" s="30"/>
      <c r="AY631" s="30"/>
      <c r="AZ631" s="3"/>
      <c r="BA631" s="30"/>
      <c r="BB631" s="30"/>
      <c r="BC631" s="30"/>
      <c r="BD631" s="30"/>
      <c r="BE631" s="30"/>
      <c r="BF631" s="30" t="str">
        <f>IFERROR(VLOOKUP(Data_Power_app[[#This Row],[PRO ODER]],'Result'!H:J,3,0),"")</f>
        <v/>
      </c>
      <c r="BG631" s="11" t="str">
        <f>IFERROR(VLOOKUP(Data_Power_app[[#This Row],[PRO ODER]]&amp;"LAM",'Real Time'!A:E,4,0),"")</f>
        <v/>
      </c>
      <c r="BH6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1" s="30" t="str">
        <f>IFERROR(VLOOKUP(Data_Power_app[[#This Row],[PRO ODER]],'Xuất-Delay-SLT'!B:C,2,0),"")</f>
        <v/>
      </c>
      <c r="BJ631" s="30" t="str">
        <f>IFERROR(VLOOKUP(Data_Power_app[[#This Row],[PRO ODER]],'Plan Lean DC'!A:C,3,0),"")</f>
        <v/>
      </c>
      <c r="BK631" s="30" t="str">
        <f>IFERROR(VLOOKUP(Data_Power_app[[#This Row],[PRO ODER]]&amp;"LEAN_IN",'Real Time'!A:D,4,0),"")</f>
        <v/>
      </c>
      <c r="BL631" s="30" t="str" cm="1">
        <f t="array" ref="BL631">IFERROR(_xlfn.IFS(Data_Power_app[[#This Row],[LEANLINE PLAN]]="","",Data_Power_app[[#This Row],[LEANLINE (REALTIME)]]="","",SEARCH(RIGHT(Data_Power_app[[#This Row],[LEANLINE (REALTIME)]],1),Data_Power_app[[#This Row],[LEANLINE PLAN]],1)&gt;0,"True"),"False")</f>
        <v/>
      </c>
    </row>
    <row r="632" spans="1:64" x14ac:dyDescent="0.25">
      <c r="A632" s="33"/>
      <c r="B632" s="30"/>
      <c r="C632" s="30"/>
      <c r="D632" s="30"/>
      <c r="E632" s="30"/>
      <c r="F632" s="30"/>
      <c r="G632" s="30"/>
      <c r="H632" s="4"/>
      <c r="I632" s="30"/>
      <c r="J632" s="4"/>
      <c r="K632" s="4"/>
      <c r="L632" s="4"/>
      <c r="M632" s="4"/>
      <c r="N632" s="4"/>
      <c r="O632" s="4"/>
      <c r="P632" s="4"/>
      <c r="Q632" s="4"/>
      <c r="R632" s="4"/>
      <c r="S632" s="4"/>
      <c r="T632" s="4"/>
      <c r="U632" s="4"/>
      <c r="V632" s="4"/>
      <c r="W632" s="4"/>
      <c r="X632" s="4"/>
      <c r="Y632" s="4"/>
      <c r="Z632" s="4"/>
      <c r="AA632" s="4"/>
      <c r="AB632" s="4"/>
      <c r="AC632" s="4"/>
      <c r="AD632" s="4"/>
      <c r="AE632" s="4"/>
      <c r="AF632" s="4"/>
      <c r="AG632" s="30"/>
      <c r="AH632" s="30"/>
      <c r="AI632" s="30"/>
      <c r="AJ632" s="30"/>
      <c r="AK632" s="30"/>
      <c r="AL632" s="30"/>
      <c r="AM632" s="30"/>
      <c r="AN632" s="30"/>
      <c r="AO632" s="30"/>
      <c r="AP632" s="30"/>
      <c r="AQ632" s="30"/>
      <c r="AR632" s="30"/>
      <c r="AS632" s="30"/>
      <c r="AT632" s="30"/>
      <c r="AU632" s="30"/>
      <c r="AV632" s="30"/>
      <c r="AW632" s="30"/>
      <c r="AX632" s="30"/>
      <c r="AY632" s="30"/>
      <c r="AZ632" s="3"/>
      <c r="BA632" s="30"/>
      <c r="BB632" s="30"/>
      <c r="BC632" s="30"/>
      <c r="BD632" s="30"/>
      <c r="BE632" s="30"/>
      <c r="BF632" s="30" t="str">
        <f>IFERROR(VLOOKUP(Data_Power_app[[#This Row],[PRO ODER]],'Result'!H:J,3,0),"")</f>
        <v/>
      </c>
      <c r="BG632" s="11" t="str">
        <f>IFERROR(VLOOKUP(Data_Power_app[[#This Row],[PRO ODER]]&amp;"LAM",'Real Time'!A:E,4,0),"")</f>
        <v/>
      </c>
      <c r="BH6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2" s="30" t="str">
        <f>IFERROR(VLOOKUP(Data_Power_app[[#This Row],[PRO ODER]],'Xuất-Delay-SLT'!B:C,2,0),"")</f>
        <v/>
      </c>
      <c r="BJ632" s="30" t="str">
        <f>IFERROR(VLOOKUP(Data_Power_app[[#This Row],[PRO ODER]],'Plan Lean DC'!A:C,3,0),"")</f>
        <v/>
      </c>
      <c r="BK632" s="30" t="str">
        <f>IFERROR(VLOOKUP(Data_Power_app[[#This Row],[PRO ODER]]&amp;"LEAN_IN",'Real Time'!A:D,4,0),"")</f>
        <v/>
      </c>
      <c r="BL632" s="30" t="str" cm="1">
        <f t="array" ref="BL632">IFERROR(_xlfn.IFS(Data_Power_app[[#This Row],[LEANLINE PLAN]]="","",Data_Power_app[[#This Row],[LEANLINE (REALTIME)]]="","",SEARCH(RIGHT(Data_Power_app[[#This Row],[LEANLINE (REALTIME)]],1),Data_Power_app[[#This Row],[LEANLINE PLAN]],1)&gt;0,"True"),"False")</f>
        <v/>
      </c>
    </row>
    <row r="633" spans="1:64" x14ac:dyDescent="0.25">
      <c r="A633" s="33"/>
      <c r="B633" s="30"/>
      <c r="C633" s="30"/>
      <c r="D633" s="30"/>
      <c r="E633" s="30"/>
      <c r="F633" s="30"/>
      <c r="G633" s="30"/>
      <c r="H633" s="4"/>
      <c r="I633" s="30"/>
      <c r="J633" s="4"/>
      <c r="K633" s="4"/>
      <c r="L633" s="4"/>
      <c r="M633" s="4"/>
      <c r="N633" s="4"/>
      <c r="O633" s="4"/>
      <c r="P633" s="4"/>
      <c r="Q633" s="4"/>
      <c r="R633" s="4"/>
      <c r="S633" s="4"/>
      <c r="T633" s="4"/>
      <c r="U633" s="4"/>
      <c r="V633" s="4"/>
      <c r="W633" s="4"/>
      <c r="X633" s="4"/>
      <c r="Y633" s="4"/>
      <c r="Z633" s="4"/>
      <c r="AA633" s="4"/>
      <c r="AB633" s="4"/>
      <c r="AC633" s="4"/>
      <c r="AD633" s="4"/>
      <c r="AE633" s="4"/>
      <c r="AF633" s="4"/>
      <c r="AG633" s="30"/>
      <c r="AH633" s="30"/>
      <c r="AI633" s="30"/>
      <c r="AJ633" s="30"/>
      <c r="AK633" s="30"/>
      <c r="AL633" s="30"/>
      <c r="AM633" s="30"/>
      <c r="AN633" s="30"/>
      <c r="AO633" s="30"/>
      <c r="AP633" s="30"/>
      <c r="AQ633" s="30"/>
      <c r="AR633" s="30"/>
      <c r="AS633" s="30"/>
      <c r="AT633" s="30"/>
      <c r="AU633" s="30"/>
      <c r="AV633" s="30"/>
      <c r="AW633" s="30"/>
      <c r="AX633" s="30"/>
      <c r="AY633" s="30"/>
      <c r="AZ633" s="3"/>
      <c r="BA633" s="30"/>
      <c r="BB633" s="30"/>
      <c r="BC633" s="30"/>
      <c r="BD633" s="30"/>
      <c r="BE633" s="30"/>
      <c r="BF633" s="30" t="str">
        <f>IFERROR(VLOOKUP(Data_Power_app[[#This Row],[PRO ODER]],'Result'!H:J,3,0),"")</f>
        <v/>
      </c>
      <c r="BG633" s="11" t="str">
        <f>IFERROR(VLOOKUP(Data_Power_app[[#This Row],[PRO ODER]]&amp;"LAM",'Real Time'!A:E,4,0),"")</f>
        <v/>
      </c>
      <c r="BH6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3" s="30" t="str">
        <f>IFERROR(VLOOKUP(Data_Power_app[[#This Row],[PRO ODER]],'Xuất-Delay-SLT'!B:C,2,0),"")</f>
        <v/>
      </c>
      <c r="BJ633" s="30" t="str">
        <f>IFERROR(VLOOKUP(Data_Power_app[[#This Row],[PRO ODER]],'Plan Lean DC'!A:C,3,0),"")</f>
        <v/>
      </c>
      <c r="BK633" s="30" t="str">
        <f>IFERROR(VLOOKUP(Data_Power_app[[#This Row],[PRO ODER]]&amp;"LEAN_IN",'Real Time'!A:D,4,0),"")</f>
        <v/>
      </c>
      <c r="BL633" s="30" t="str" cm="1">
        <f t="array" ref="BL633">IFERROR(_xlfn.IFS(Data_Power_app[[#This Row],[LEANLINE PLAN]]="","",Data_Power_app[[#This Row],[LEANLINE (REALTIME)]]="","",SEARCH(RIGHT(Data_Power_app[[#This Row],[LEANLINE (REALTIME)]],1),Data_Power_app[[#This Row],[LEANLINE PLAN]],1)&gt;0,"True"),"False")</f>
        <v/>
      </c>
    </row>
    <row r="634" spans="1:64" x14ac:dyDescent="0.25">
      <c r="A634" s="33"/>
      <c r="B634" s="30"/>
      <c r="C634" s="30"/>
      <c r="D634" s="30"/>
      <c r="E634" s="30"/>
      <c r="F634" s="30"/>
      <c r="G634" s="30"/>
      <c r="H634" s="4"/>
      <c r="I634" s="30"/>
      <c r="J634" s="4"/>
      <c r="K634" s="4"/>
      <c r="L634" s="4"/>
      <c r="M634" s="4"/>
      <c r="N634" s="4"/>
      <c r="O634" s="4"/>
      <c r="P634" s="4"/>
      <c r="Q634" s="4"/>
      <c r="R634" s="4"/>
      <c r="S634" s="4"/>
      <c r="T634" s="4"/>
      <c r="U634" s="4"/>
      <c r="V634" s="4"/>
      <c r="W634" s="4"/>
      <c r="X634" s="4"/>
      <c r="Y634" s="4"/>
      <c r="Z634" s="4"/>
      <c r="AA634" s="4"/>
      <c r="AB634" s="4"/>
      <c r="AC634" s="4"/>
      <c r="AD634" s="4"/>
      <c r="AE634" s="4"/>
      <c r="AF634" s="4"/>
      <c r="AG634" s="30"/>
      <c r="AH634" s="30"/>
      <c r="AI634" s="30"/>
      <c r="AJ634" s="30"/>
      <c r="AK634" s="30"/>
      <c r="AL634" s="30"/>
      <c r="AM634" s="30"/>
      <c r="AN634" s="30"/>
      <c r="AO634" s="30"/>
      <c r="AP634" s="30"/>
      <c r="AQ634" s="30"/>
      <c r="AR634" s="30"/>
      <c r="AS634" s="30"/>
      <c r="AT634" s="30"/>
      <c r="AU634" s="30"/>
      <c r="AV634" s="30"/>
      <c r="AW634" s="30"/>
      <c r="AX634" s="30"/>
      <c r="AY634" s="30"/>
      <c r="AZ634" s="3"/>
      <c r="BA634" s="30"/>
      <c r="BB634" s="30"/>
      <c r="BC634" s="30"/>
      <c r="BD634" s="30"/>
      <c r="BE634" s="30"/>
      <c r="BF634" s="30" t="str">
        <f>IFERROR(VLOOKUP(Data_Power_app[[#This Row],[PRO ODER]],'Result'!H:J,3,0),"")</f>
        <v/>
      </c>
      <c r="BG634" s="11" t="str">
        <f>IFERROR(VLOOKUP(Data_Power_app[[#This Row],[PRO ODER]]&amp;"LAM",'Real Time'!A:E,4,0),"")</f>
        <v/>
      </c>
      <c r="BH6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4" s="30" t="str">
        <f>IFERROR(VLOOKUP(Data_Power_app[[#This Row],[PRO ODER]],'Xuất-Delay-SLT'!B:C,2,0),"")</f>
        <v/>
      </c>
      <c r="BJ634" s="30" t="str">
        <f>IFERROR(VLOOKUP(Data_Power_app[[#This Row],[PRO ODER]],'Plan Lean DC'!A:C,3,0),"")</f>
        <v/>
      </c>
      <c r="BK634" s="30" t="str">
        <f>IFERROR(VLOOKUP(Data_Power_app[[#This Row],[PRO ODER]]&amp;"LEAN_IN",'Real Time'!A:D,4,0),"")</f>
        <v/>
      </c>
      <c r="BL634" s="30" t="str" cm="1">
        <f t="array" ref="BL634">IFERROR(_xlfn.IFS(Data_Power_app[[#This Row],[LEANLINE PLAN]]="","",Data_Power_app[[#This Row],[LEANLINE (REALTIME)]]="","",SEARCH(RIGHT(Data_Power_app[[#This Row],[LEANLINE (REALTIME)]],1),Data_Power_app[[#This Row],[LEANLINE PLAN]],1)&gt;0,"True"),"False")</f>
        <v/>
      </c>
    </row>
    <row r="635" spans="1:64" x14ac:dyDescent="0.25">
      <c r="A635" s="33"/>
      <c r="B635" s="30"/>
      <c r="C635" s="30"/>
      <c r="D635" s="30"/>
      <c r="E635" s="30"/>
      <c r="F635" s="30"/>
      <c r="G635" s="30"/>
      <c r="H635" s="4"/>
      <c r="I635" s="30"/>
      <c r="J635" s="4"/>
      <c r="K635" s="4"/>
      <c r="L635" s="4"/>
      <c r="M635" s="4"/>
      <c r="N635" s="4"/>
      <c r="O635" s="4"/>
      <c r="P635" s="4"/>
      <c r="Q635" s="4"/>
      <c r="R635" s="4"/>
      <c r="S635" s="4"/>
      <c r="T635" s="4"/>
      <c r="U635" s="4"/>
      <c r="V635" s="4"/>
      <c r="W635" s="4"/>
      <c r="X635" s="4"/>
      <c r="Y635" s="4"/>
      <c r="Z635" s="4"/>
      <c r="AA635" s="4"/>
      <c r="AB635" s="4"/>
      <c r="AC635" s="4"/>
      <c r="AD635" s="4"/>
      <c r="AE635" s="4"/>
      <c r="AF635" s="4"/>
      <c r="AG635" s="30"/>
      <c r="AH635" s="30"/>
      <c r="AI635" s="30"/>
      <c r="AJ635" s="30"/>
      <c r="AK635" s="30"/>
      <c r="AL635" s="30"/>
      <c r="AM635" s="30"/>
      <c r="AN635" s="30"/>
      <c r="AO635" s="30"/>
      <c r="AP635" s="30"/>
      <c r="AQ635" s="30"/>
      <c r="AR635" s="30"/>
      <c r="AS635" s="30"/>
      <c r="AT635" s="30"/>
      <c r="AU635" s="30"/>
      <c r="AV635" s="30"/>
      <c r="AW635" s="30"/>
      <c r="AX635" s="30"/>
      <c r="AY635" s="30"/>
      <c r="AZ635" s="3"/>
      <c r="BA635" s="30"/>
      <c r="BB635" s="30"/>
      <c r="BC635" s="30"/>
      <c r="BD635" s="30"/>
      <c r="BE635" s="30"/>
      <c r="BF635" s="30" t="str">
        <f>IFERROR(VLOOKUP(Data_Power_app[[#This Row],[PRO ODER]],'Result'!H:J,3,0),"")</f>
        <v/>
      </c>
      <c r="BG635" s="11" t="str">
        <f>IFERROR(VLOOKUP(Data_Power_app[[#This Row],[PRO ODER]]&amp;"LAM",'Real Time'!A:E,4,0),"")</f>
        <v/>
      </c>
      <c r="BH6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5" s="30" t="str">
        <f>IFERROR(VLOOKUP(Data_Power_app[[#This Row],[PRO ODER]],'Xuất-Delay-SLT'!B:C,2,0),"")</f>
        <v/>
      </c>
      <c r="BJ635" s="30" t="str">
        <f>IFERROR(VLOOKUP(Data_Power_app[[#This Row],[PRO ODER]],'Plan Lean DC'!A:C,3,0),"")</f>
        <v/>
      </c>
      <c r="BK635" s="30" t="str">
        <f>IFERROR(VLOOKUP(Data_Power_app[[#This Row],[PRO ODER]]&amp;"LEAN_IN",'Real Time'!A:D,4,0),"")</f>
        <v/>
      </c>
      <c r="BL635" s="30" t="str" cm="1">
        <f t="array" ref="BL635">IFERROR(_xlfn.IFS(Data_Power_app[[#This Row],[LEANLINE PLAN]]="","",Data_Power_app[[#This Row],[LEANLINE (REALTIME)]]="","",SEARCH(RIGHT(Data_Power_app[[#This Row],[LEANLINE (REALTIME)]],1),Data_Power_app[[#This Row],[LEANLINE PLAN]],1)&gt;0,"True"),"False")</f>
        <v/>
      </c>
    </row>
    <row r="636" spans="1:64" x14ac:dyDescent="0.25">
      <c r="A636" s="33"/>
      <c r="B636" s="30"/>
      <c r="C636" s="30"/>
      <c r="D636" s="30"/>
      <c r="E636" s="30"/>
      <c r="F636" s="30"/>
      <c r="G636" s="30"/>
      <c r="H636" s="4"/>
      <c r="I636" s="30"/>
      <c r="J636" s="4"/>
      <c r="K636" s="4"/>
      <c r="L636" s="4"/>
      <c r="M636" s="4"/>
      <c r="N636" s="4"/>
      <c r="O636" s="4"/>
      <c r="P636" s="4"/>
      <c r="Q636" s="4"/>
      <c r="R636" s="4"/>
      <c r="S636" s="4"/>
      <c r="T636" s="4"/>
      <c r="U636" s="4"/>
      <c r="V636" s="4"/>
      <c r="W636" s="4"/>
      <c r="X636" s="4"/>
      <c r="Y636" s="4"/>
      <c r="Z636" s="4"/>
      <c r="AA636" s="4"/>
      <c r="AB636" s="4"/>
      <c r="AC636" s="4"/>
      <c r="AD636" s="4"/>
      <c r="AE636" s="4"/>
      <c r="AF636" s="4"/>
      <c r="AG636" s="30"/>
      <c r="AH636" s="30"/>
      <c r="AI636" s="30"/>
      <c r="AJ636" s="30"/>
      <c r="AK636" s="30"/>
      <c r="AL636" s="30"/>
      <c r="AM636" s="30"/>
      <c r="AN636" s="30"/>
      <c r="AO636" s="30"/>
      <c r="AP636" s="30"/>
      <c r="AQ636" s="30"/>
      <c r="AR636" s="30"/>
      <c r="AS636" s="30"/>
      <c r="AT636" s="30"/>
      <c r="AU636" s="30"/>
      <c r="AV636" s="30"/>
      <c r="AW636" s="30"/>
      <c r="AX636" s="30"/>
      <c r="AY636" s="30"/>
      <c r="AZ636" s="3"/>
      <c r="BA636" s="30"/>
      <c r="BB636" s="30"/>
      <c r="BC636" s="30"/>
      <c r="BD636" s="30"/>
      <c r="BE636" s="30"/>
      <c r="BF636" s="30" t="str">
        <f>IFERROR(VLOOKUP(Data_Power_app[[#This Row],[PRO ODER]],'Result'!H:J,3,0),"")</f>
        <v/>
      </c>
      <c r="BG636" s="11" t="str">
        <f>IFERROR(VLOOKUP(Data_Power_app[[#This Row],[PRO ODER]]&amp;"LAM",'Real Time'!A:E,4,0),"")</f>
        <v/>
      </c>
      <c r="BH6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6" s="30" t="str">
        <f>IFERROR(VLOOKUP(Data_Power_app[[#This Row],[PRO ODER]],'Xuất-Delay-SLT'!B:C,2,0),"")</f>
        <v/>
      </c>
      <c r="BJ636" s="30" t="str">
        <f>IFERROR(VLOOKUP(Data_Power_app[[#This Row],[PRO ODER]],'Plan Lean DC'!A:C,3,0),"")</f>
        <v/>
      </c>
      <c r="BK636" s="30" t="str">
        <f>IFERROR(VLOOKUP(Data_Power_app[[#This Row],[PRO ODER]]&amp;"LEAN_IN",'Real Time'!A:D,4,0),"")</f>
        <v/>
      </c>
      <c r="BL636" s="30" t="str" cm="1">
        <f t="array" ref="BL636">IFERROR(_xlfn.IFS(Data_Power_app[[#This Row],[LEANLINE PLAN]]="","",Data_Power_app[[#This Row],[LEANLINE (REALTIME)]]="","",SEARCH(RIGHT(Data_Power_app[[#This Row],[LEANLINE (REALTIME)]],1),Data_Power_app[[#This Row],[LEANLINE PLAN]],1)&gt;0,"True"),"False")</f>
        <v/>
      </c>
    </row>
    <row r="637" spans="1:64" x14ac:dyDescent="0.25">
      <c r="A637" s="33"/>
      <c r="B637" s="30"/>
      <c r="C637" s="30"/>
      <c r="D637" s="30"/>
      <c r="E637" s="30"/>
      <c r="F637" s="30"/>
      <c r="G637" s="30"/>
      <c r="H637" s="4"/>
      <c r="I637" s="30"/>
      <c r="J637" s="4"/>
      <c r="K637" s="4"/>
      <c r="L637" s="4"/>
      <c r="M637" s="4"/>
      <c r="N637" s="4"/>
      <c r="O637" s="4"/>
      <c r="P637" s="4"/>
      <c r="Q637" s="4"/>
      <c r="R637" s="4"/>
      <c r="S637" s="4"/>
      <c r="T637" s="4"/>
      <c r="U637" s="4"/>
      <c r="V637" s="4"/>
      <c r="W637" s="4"/>
      <c r="X637" s="4"/>
      <c r="Y637" s="4"/>
      <c r="Z637" s="4"/>
      <c r="AA637" s="4"/>
      <c r="AB637" s="4"/>
      <c r="AC637" s="4"/>
      <c r="AD637" s="4"/>
      <c r="AE637" s="4"/>
      <c r="AF637" s="4"/>
      <c r="AG637" s="30"/>
      <c r="AH637" s="30"/>
      <c r="AI637" s="30"/>
      <c r="AJ637" s="30"/>
      <c r="AK637" s="30"/>
      <c r="AL637" s="30"/>
      <c r="AM637" s="30"/>
      <c r="AN637" s="30"/>
      <c r="AO637" s="30"/>
      <c r="AP637" s="30"/>
      <c r="AQ637" s="30"/>
      <c r="AR637" s="30"/>
      <c r="AS637" s="30"/>
      <c r="AT637" s="30"/>
      <c r="AU637" s="30"/>
      <c r="AV637" s="30"/>
      <c r="AW637" s="30"/>
      <c r="AX637" s="30"/>
      <c r="AY637" s="30"/>
      <c r="AZ637" s="3"/>
      <c r="BA637" s="30"/>
      <c r="BB637" s="30"/>
      <c r="BC637" s="30"/>
      <c r="BD637" s="30"/>
      <c r="BE637" s="30"/>
      <c r="BF637" s="30" t="str">
        <f>IFERROR(VLOOKUP(Data_Power_app[[#This Row],[PRO ODER]],'Result'!H:J,3,0),"")</f>
        <v/>
      </c>
      <c r="BG637" s="11" t="str">
        <f>IFERROR(VLOOKUP(Data_Power_app[[#This Row],[PRO ODER]]&amp;"LAM",'Real Time'!A:E,4,0),"")</f>
        <v/>
      </c>
      <c r="BH6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7" s="30" t="str">
        <f>IFERROR(VLOOKUP(Data_Power_app[[#This Row],[PRO ODER]],'Xuất-Delay-SLT'!B:C,2,0),"")</f>
        <v/>
      </c>
      <c r="BJ637" s="30" t="str">
        <f>IFERROR(VLOOKUP(Data_Power_app[[#This Row],[PRO ODER]],'Plan Lean DC'!A:C,3,0),"")</f>
        <v/>
      </c>
      <c r="BK637" s="30" t="str">
        <f>IFERROR(VLOOKUP(Data_Power_app[[#This Row],[PRO ODER]]&amp;"LEAN_IN",'Real Time'!A:D,4,0),"")</f>
        <v/>
      </c>
      <c r="BL637" s="30" t="str" cm="1">
        <f t="array" ref="BL637">IFERROR(_xlfn.IFS(Data_Power_app[[#This Row],[LEANLINE PLAN]]="","",Data_Power_app[[#This Row],[LEANLINE (REALTIME)]]="","",SEARCH(RIGHT(Data_Power_app[[#This Row],[LEANLINE (REALTIME)]],1),Data_Power_app[[#This Row],[LEANLINE PLAN]],1)&gt;0,"True"),"False")</f>
        <v/>
      </c>
    </row>
    <row r="638" spans="1:64" x14ac:dyDescent="0.25">
      <c r="A638" s="33"/>
      <c r="B638" s="30"/>
      <c r="C638" s="30"/>
      <c r="D638" s="30"/>
      <c r="E638" s="30"/>
      <c r="F638" s="30"/>
      <c r="G638" s="30"/>
      <c r="H638" s="4"/>
      <c r="I638" s="30"/>
      <c r="J638" s="4"/>
      <c r="K638" s="4"/>
      <c r="L638" s="4"/>
      <c r="M638" s="4"/>
      <c r="N638" s="4"/>
      <c r="O638" s="4"/>
      <c r="P638" s="4"/>
      <c r="Q638" s="4"/>
      <c r="R638" s="4"/>
      <c r="S638" s="4"/>
      <c r="T638" s="4"/>
      <c r="U638" s="4"/>
      <c r="V638" s="4"/>
      <c r="W638" s="4"/>
      <c r="X638" s="4"/>
      <c r="Y638" s="4"/>
      <c r="Z638" s="4"/>
      <c r="AA638" s="4"/>
      <c r="AB638" s="4"/>
      <c r="AC638" s="4"/>
      <c r="AD638" s="4"/>
      <c r="AE638" s="4"/>
      <c r="AF638" s="4"/>
      <c r="AG638" s="30"/>
      <c r="AH638" s="30"/>
      <c r="AI638" s="30"/>
      <c r="AJ638" s="30"/>
      <c r="AK638" s="30"/>
      <c r="AL638" s="30"/>
      <c r="AM638" s="30"/>
      <c r="AN638" s="30"/>
      <c r="AO638" s="30"/>
      <c r="AP638" s="30"/>
      <c r="AQ638" s="30"/>
      <c r="AR638" s="30"/>
      <c r="AS638" s="30"/>
      <c r="AT638" s="30"/>
      <c r="AU638" s="30"/>
      <c r="AV638" s="30"/>
      <c r="AW638" s="30"/>
      <c r="AX638" s="30"/>
      <c r="AY638" s="30"/>
      <c r="AZ638" s="3"/>
      <c r="BA638" s="30"/>
      <c r="BB638" s="30"/>
      <c r="BC638" s="30"/>
      <c r="BD638" s="30"/>
      <c r="BE638" s="30"/>
      <c r="BF638" s="30" t="str">
        <f>IFERROR(VLOOKUP(Data_Power_app[[#This Row],[PRO ODER]],'Result'!H:J,3,0),"")</f>
        <v/>
      </c>
      <c r="BG638" s="11" t="str">
        <f>IFERROR(VLOOKUP(Data_Power_app[[#This Row],[PRO ODER]]&amp;"LAM",'Real Time'!A:E,4,0),"")</f>
        <v/>
      </c>
      <c r="BH6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8" s="30" t="str">
        <f>IFERROR(VLOOKUP(Data_Power_app[[#This Row],[PRO ODER]],'Xuất-Delay-SLT'!B:C,2,0),"")</f>
        <v/>
      </c>
      <c r="BJ638" s="30" t="str">
        <f>IFERROR(VLOOKUP(Data_Power_app[[#This Row],[PRO ODER]],'Plan Lean DC'!A:C,3,0),"")</f>
        <v/>
      </c>
      <c r="BK638" s="30" t="str">
        <f>IFERROR(VLOOKUP(Data_Power_app[[#This Row],[PRO ODER]]&amp;"LEAN_IN",'Real Time'!A:D,4,0),"")</f>
        <v/>
      </c>
      <c r="BL638" s="30" t="str" cm="1">
        <f t="array" ref="BL638">IFERROR(_xlfn.IFS(Data_Power_app[[#This Row],[LEANLINE PLAN]]="","",Data_Power_app[[#This Row],[LEANLINE (REALTIME)]]="","",SEARCH(RIGHT(Data_Power_app[[#This Row],[LEANLINE (REALTIME)]],1),Data_Power_app[[#This Row],[LEANLINE PLAN]],1)&gt;0,"True"),"False")</f>
        <v/>
      </c>
    </row>
    <row r="639" spans="1:64" x14ac:dyDescent="0.25">
      <c r="A639" s="33"/>
      <c r="B639" s="30"/>
      <c r="C639" s="30"/>
      <c r="D639" s="30"/>
      <c r="E639" s="30"/>
      <c r="F639" s="30"/>
      <c r="G639" s="30"/>
      <c r="H639" s="4"/>
      <c r="I639" s="30"/>
      <c r="J639" s="4"/>
      <c r="K639" s="4"/>
      <c r="L639" s="4"/>
      <c r="M639" s="4"/>
      <c r="N639" s="4"/>
      <c r="O639" s="4"/>
      <c r="P639" s="4"/>
      <c r="Q639" s="4"/>
      <c r="R639" s="4"/>
      <c r="S639" s="4"/>
      <c r="T639" s="4"/>
      <c r="U639" s="4"/>
      <c r="V639" s="4"/>
      <c r="W639" s="4"/>
      <c r="X639" s="4"/>
      <c r="Y639" s="4"/>
      <c r="Z639" s="4"/>
      <c r="AA639" s="4"/>
      <c r="AB639" s="4"/>
      <c r="AC639" s="4"/>
      <c r="AD639" s="4"/>
      <c r="AE639" s="4"/>
      <c r="AF639" s="4"/>
      <c r="AG639" s="30"/>
      <c r="AH639" s="30"/>
      <c r="AI639" s="30"/>
      <c r="AJ639" s="30"/>
      <c r="AK639" s="30"/>
      <c r="AL639" s="30"/>
      <c r="AM639" s="30"/>
      <c r="AN639" s="30"/>
      <c r="AO639" s="30"/>
      <c r="AP639" s="30"/>
      <c r="AQ639" s="30"/>
      <c r="AR639" s="30"/>
      <c r="AS639" s="30"/>
      <c r="AT639" s="30"/>
      <c r="AU639" s="30"/>
      <c r="AV639" s="30"/>
      <c r="AW639" s="30"/>
      <c r="AX639" s="30"/>
      <c r="AY639" s="30"/>
      <c r="AZ639" s="3"/>
      <c r="BA639" s="30"/>
      <c r="BB639" s="30"/>
      <c r="BC639" s="30"/>
      <c r="BD639" s="30"/>
      <c r="BE639" s="30"/>
      <c r="BF639" s="30" t="str">
        <f>IFERROR(VLOOKUP(Data_Power_app[[#This Row],[PRO ODER]],'Result'!H:J,3,0),"")</f>
        <v/>
      </c>
      <c r="BG639" s="11" t="str">
        <f>IFERROR(VLOOKUP(Data_Power_app[[#This Row],[PRO ODER]]&amp;"LAM",'Real Time'!A:E,4,0),"")</f>
        <v/>
      </c>
      <c r="BH6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9" s="30" t="str">
        <f>IFERROR(VLOOKUP(Data_Power_app[[#This Row],[PRO ODER]],'Xuất-Delay-SLT'!B:C,2,0),"")</f>
        <v/>
      </c>
      <c r="BJ639" s="30" t="str">
        <f>IFERROR(VLOOKUP(Data_Power_app[[#This Row],[PRO ODER]],'Plan Lean DC'!A:C,3,0),"")</f>
        <v/>
      </c>
      <c r="BK639" s="30" t="str">
        <f>IFERROR(VLOOKUP(Data_Power_app[[#This Row],[PRO ODER]]&amp;"LEAN_IN",'Real Time'!A:D,4,0),"")</f>
        <v/>
      </c>
      <c r="BL639" s="30" t="str" cm="1">
        <f t="array" ref="BL639">IFERROR(_xlfn.IFS(Data_Power_app[[#This Row],[LEANLINE PLAN]]="","",Data_Power_app[[#This Row],[LEANLINE (REALTIME)]]="","",SEARCH(RIGHT(Data_Power_app[[#This Row],[LEANLINE (REALTIME)]],1),Data_Power_app[[#This Row],[LEANLINE PLAN]],1)&gt;0,"True"),"False")</f>
        <v/>
      </c>
    </row>
    <row r="640" spans="1:64" x14ac:dyDescent="0.25">
      <c r="A640" s="33"/>
      <c r="B640" s="30"/>
      <c r="C640" s="30"/>
      <c r="D640" s="30"/>
      <c r="E640" s="30"/>
      <c r="F640" s="30"/>
      <c r="G640" s="30"/>
      <c r="H640" s="4"/>
      <c r="I640" s="30"/>
      <c r="J640" s="4"/>
      <c r="K640" s="4"/>
      <c r="L640" s="4"/>
      <c r="M640" s="4"/>
      <c r="N640" s="4"/>
      <c r="O640" s="4"/>
      <c r="P640" s="4"/>
      <c r="Q640" s="4"/>
      <c r="R640" s="4"/>
      <c r="S640" s="4"/>
      <c r="T640" s="4"/>
      <c r="U640" s="4"/>
      <c r="V640" s="4"/>
      <c r="W640" s="4"/>
      <c r="X640" s="4"/>
      <c r="Y640" s="4"/>
      <c r="Z640" s="4"/>
      <c r="AA640" s="4"/>
      <c r="AB640" s="4"/>
      <c r="AC640" s="4"/>
      <c r="AD640" s="4"/>
      <c r="AE640" s="4"/>
      <c r="AF640" s="4"/>
      <c r="AG640" s="30"/>
      <c r="AH640" s="30"/>
      <c r="AI640" s="30"/>
      <c r="AJ640" s="30"/>
      <c r="AK640" s="30"/>
      <c r="AL640" s="30"/>
      <c r="AM640" s="30"/>
      <c r="AN640" s="30"/>
      <c r="AO640" s="30"/>
      <c r="AP640" s="30"/>
      <c r="AQ640" s="30"/>
      <c r="AR640" s="30"/>
      <c r="AS640" s="30"/>
      <c r="AT640" s="30"/>
      <c r="AU640" s="30"/>
      <c r="AV640" s="30"/>
      <c r="AW640" s="30"/>
      <c r="AX640" s="30"/>
      <c r="AY640" s="30"/>
      <c r="AZ640" s="3"/>
      <c r="BA640" s="30"/>
      <c r="BB640" s="30"/>
      <c r="BC640" s="30"/>
      <c r="BD640" s="30"/>
      <c r="BE640" s="30"/>
      <c r="BF640" s="30" t="str">
        <f>IFERROR(VLOOKUP(Data_Power_app[[#This Row],[PRO ODER]],'Result'!H:J,3,0),"")</f>
        <v/>
      </c>
      <c r="BG640" s="11" t="str">
        <f>IFERROR(VLOOKUP(Data_Power_app[[#This Row],[PRO ODER]]&amp;"LAM",'Real Time'!A:E,4,0),"")</f>
        <v/>
      </c>
      <c r="BH6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0" s="30" t="str">
        <f>IFERROR(VLOOKUP(Data_Power_app[[#This Row],[PRO ODER]],'Xuất-Delay-SLT'!B:C,2,0),"")</f>
        <v/>
      </c>
      <c r="BJ640" s="30" t="str">
        <f>IFERROR(VLOOKUP(Data_Power_app[[#This Row],[PRO ODER]],'Plan Lean DC'!A:C,3,0),"")</f>
        <v/>
      </c>
      <c r="BK640" s="30" t="str">
        <f>IFERROR(VLOOKUP(Data_Power_app[[#This Row],[PRO ODER]]&amp;"LEAN_IN",'Real Time'!A:D,4,0),"")</f>
        <v/>
      </c>
      <c r="BL640" s="30" t="str" cm="1">
        <f t="array" ref="BL640">IFERROR(_xlfn.IFS(Data_Power_app[[#This Row],[LEANLINE PLAN]]="","",Data_Power_app[[#This Row],[LEANLINE (REALTIME)]]="","",SEARCH(RIGHT(Data_Power_app[[#This Row],[LEANLINE (REALTIME)]],1),Data_Power_app[[#This Row],[LEANLINE PLAN]],1)&gt;0,"True"),"False")</f>
        <v/>
      </c>
    </row>
    <row r="641" spans="1:64" x14ac:dyDescent="0.25">
      <c r="A641" s="33"/>
      <c r="B641" s="30"/>
      <c r="C641" s="30"/>
      <c r="D641" s="30"/>
      <c r="E641" s="30"/>
      <c r="F641" s="30"/>
      <c r="G641" s="30"/>
      <c r="H641" s="4"/>
      <c r="I641" s="30"/>
      <c r="J641" s="4"/>
      <c r="K641" s="4"/>
      <c r="L641" s="4"/>
      <c r="M641" s="4"/>
      <c r="N641" s="4"/>
      <c r="O641" s="4"/>
      <c r="P641" s="4"/>
      <c r="Q641" s="4"/>
      <c r="R641" s="4"/>
      <c r="S641" s="4"/>
      <c r="T641" s="4"/>
      <c r="U641" s="4"/>
      <c r="V641" s="4"/>
      <c r="W641" s="4"/>
      <c r="X641" s="4"/>
      <c r="Y641" s="4"/>
      <c r="Z641" s="4"/>
      <c r="AA641" s="4"/>
      <c r="AB641" s="4"/>
      <c r="AC641" s="4"/>
      <c r="AD641" s="4"/>
      <c r="AE641" s="4"/>
      <c r="AF641" s="4"/>
      <c r="AG641" s="30"/>
      <c r="AH641" s="30"/>
      <c r="AI641" s="30"/>
      <c r="AJ641" s="30"/>
      <c r="AK641" s="30"/>
      <c r="AL641" s="30"/>
      <c r="AM641" s="30"/>
      <c r="AN641" s="30"/>
      <c r="AO641" s="30"/>
      <c r="AP641" s="30"/>
      <c r="AQ641" s="30"/>
      <c r="AR641" s="30"/>
      <c r="AS641" s="30"/>
      <c r="AT641" s="30"/>
      <c r="AU641" s="30"/>
      <c r="AV641" s="30"/>
      <c r="AW641" s="30"/>
      <c r="AX641" s="30"/>
      <c r="AY641" s="30"/>
      <c r="AZ641" s="3"/>
      <c r="BA641" s="30"/>
      <c r="BB641" s="30"/>
      <c r="BC641" s="30"/>
      <c r="BD641" s="30"/>
      <c r="BE641" s="30"/>
      <c r="BF641" s="30" t="str">
        <f>IFERROR(VLOOKUP(Data_Power_app[[#This Row],[PRO ODER]],'Result'!H:J,3,0),"")</f>
        <v/>
      </c>
      <c r="BG641" s="11" t="str">
        <f>IFERROR(VLOOKUP(Data_Power_app[[#This Row],[PRO ODER]]&amp;"LAM",'Real Time'!A:E,4,0),"")</f>
        <v/>
      </c>
      <c r="BH6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1" s="30" t="str">
        <f>IFERROR(VLOOKUP(Data_Power_app[[#This Row],[PRO ODER]],'Xuất-Delay-SLT'!B:C,2,0),"")</f>
        <v/>
      </c>
      <c r="BJ641" s="30" t="str">
        <f>IFERROR(VLOOKUP(Data_Power_app[[#This Row],[PRO ODER]],'Plan Lean DC'!A:C,3,0),"")</f>
        <v/>
      </c>
      <c r="BK641" s="30" t="str">
        <f>IFERROR(VLOOKUP(Data_Power_app[[#This Row],[PRO ODER]]&amp;"LEAN_IN",'Real Time'!A:D,4,0),"")</f>
        <v/>
      </c>
      <c r="BL641" s="30" t="str" cm="1">
        <f t="array" ref="BL641">IFERROR(_xlfn.IFS(Data_Power_app[[#This Row],[LEANLINE PLAN]]="","",Data_Power_app[[#This Row],[LEANLINE (REALTIME)]]="","",SEARCH(RIGHT(Data_Power_app[[#This Row],[LEANLINE (REALTIME)]],1),Data_Power_app[[#This Row],[LEANLINE PLAN]],1)&gt;0,"True"),"False")</f>
        <v/>
      </c>
    </row>
    <row r="642" spans="1:64" x14ac:dyDescent="0.25">
      <c r="A642" s="33"/>
      <c r="B642" s="30"/>
      <c r="C642" s="30"/>
      <c r="D642" s="30"/>
      <c r="E642" s="30"/>
      <c r="F642" s="30"/>
      <c r="G642" s="30"/>
      <c r="H642" s="4"/>
      <c r="I642" s="30"/>
      <c r="J642" s="4"/>
      <c r="K642" s="4"/>
      <c r="L642" s="4"/>
      <c r="M642" s="4"/>
      <c r="N642" s="4"/>
      <c r="O642" s="4"/>
      <c r="P642" s="4"/>
      <c r="Q642" s="4"/>
      <c r="R642" s="4"/>
      <c r="S642" s="4"/>
      <c r="T642" s="4"/>
      <c r="U642" s="4"/>
      <c r="V642" s="4"/>
      <c r="W642" s="4"/>
      <c r="X642" s="4"/>
      <c r="Y642" s="4"/>
      <c r="Z642" s="4"/>
      <c r="AA642" s="4"/>
      <c r="AB642" s="4"/>
      <c r="AC642" s="4"/>
      <c r="AD642" s="4"/>
      <c r="AE642" s="4"/>
      <c r="AF642" s="4"/>
      <c r="AG642" s="30"/>
      <c r="AH642" s="30"/>
      <c r="AI642" s="30"/>
      <c r="AJ642" s="30"/>
      <c r="AK642" s="30"/>
      <c r="AL642" s="30"/>
      <c r="AM642" s="30"/>
      <c r="AN642" s="30"/>
      <c r="AO642" s="30"/>
      <c r="AP642" s="30"/>
      <c r="AQ642" s="30"/>
      <c r="AR642" s="30"/>
      <c r="AS642" s="30"/>
      <c r="AT642" s="30"/>
      <c r="AU642" s="30"/>
      <c r="AV642" s="30"/>
      <c r="AW642" s="30"/>
      <c r="AX642" s="30"/>
      <c r="AY642" s="30"/>
      <c r="AZ642" s="3"/>
      <c r="BA642" s="30"/>
      <c r="BB642" s="30"/>
      <c r="BC642" s="30"/>
      <c r="BD642" s="30"/>
      <c r="BE642" s="30"/>
      <c r="BF642" s="30" t="str">
        <f>IFERROR(VLOOKUP(Data_Power_app[[#This Row],[PRO ODER]],'Result'!H:J,3,0),"")</f>
        <v/>
      </c>
      <c r="BG642" s="11" t="str">
        <f>IFERROR(VLOOKUP(Data_Power_app[[#This Row],[PRO ODER]]&amp;"LAM",'Real Time'!A:E,4,0),"")</f>
        <v/>
      </c>
      <c r="BH6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2" s="30" t="str">
        <f>IFERROR(VLOOKUP(Data_Power_app[[#This Row],[PRO ODER]],'Xuất-Delay-SLT'!B:C,2,0),"")</f>
        <v/>
      </c>
      <c r="BJ642" s="30" t="str">
        <f>IFERROR(VLOOKUP(Data_Power_app[[#This Row],[PRO ODER]],'Plan Lean DC'!A:C,3,0),"")</f>
        <v/>
      </c>
      <c r="BK642" s="30" t="str">
        <f>IFERROR(VLOOKUP(Data_Power_app[[#This Row],[PRO ODER]]&amp;"LEAN_IN",'Real Time'!A:D,4,0),"")</f>
        <v/>
      </c>
      <c r="BL642" s="30" t="str" cm="1">
        <f t="array" ref="BL642">IFERROR(_xlfn.IFS(Data_Power_app[[#This Row],[LEANLINE PLAN]]="","",Data_Power_app[[#This Row],[LEANLINE (REALTIME)]]="","",SEARCH(RIGHT(Data_Power_app[[#This Row],[LEANLINE (REALTIME)]],1),Data_Power_app[[#This Row],[LEANLINE PLAN]],1)&gt;0,"True"),"False")</f>
        <v/>
      </c>
    </row>
    <row r="643" spans="1:64" x14ac:dyDescent="0.25">
      <c r="A643" s="33"/>
      <c r="B643" s="30"/>
      <c r="C643" s="30"/>
      <c r="D643" s="30"/>
      <c r="E643" s="30"/>
      <c r="F643" s="30"/>
      <c r="G643" s="30"/>
      <c r="H643" s="4"/>
      <c r="I643" s="30"/>
      <c r="J643" s="4"/>
      <c r="K643" s="4"/>
      <c r="L643" s="4"/>
      <c r="M643" s="4"/>
      <c r="N643" s="4"/>
      <c r="O643" s="4"/>
      <c r="P643" s="4"/>
      <c r="Q643" s="4"/>
      <c r="R643" s="4"/>
      <c r="S643" s="4"/>
      <c r="T643" s="4"/>
      <c r="U643" s="4"/>
      <c r="V643" s="4"/>
      <c r="W643" s="4"/>
      <c r="X643" s="4"/>
      <c r="Y643" s="4"/>
      <c r="Z643" s="4"/>
      <c r="AA643" s="4"/>
      <c r="AB643" s="4"/>
      <c r="AC643" s="4"/>
      <c r="AD643" s="4"/>
      <c r="AE643" s="4"/>
      <c r="AF643" s="4"/>
      <c r="AG643" s="30"/>
      <c r="AH643" s="30"/>
      <c r="AI643" s="30"/>
      <c r="AJ643" s="30"/>
      <c r="AK643" s="30"/>
      <c r="AL643" s="30"/>
      <c r="AM643" s="30"/>
      <c r="AN643" s="30"/>
      <c r="AO643" s="30"/>
      <c r="AP643" s="30"/>
      <c r="AQ643" s="30"/>
      <c r="AR643" s="30"/>
      <c r="AS643" s="30"/>
      <c r="AT643" s="30"/>
      <c r="AU643" s="30"/>
      <c r="AV643" s="30"/>
      <c r="AW643" s="30"/>
      <c r="AX643" s="30"/>
      <c r="AY643" s="30"/>
      <c r="AZ643" s="3"/>
      <c r="BA643" s="30"/>
      <c r="BB643" s="30"/>
      <c r="BC643" s="30"/>
      <c r="BD643" s="30"/>
      <c r="BE643" s="30"/>
      <c r="BF643" s="30" t="str">
        <f>IFERROR(VLOOKUP(Data_Power_app[[#This Row],[PRO ODER]],'Result'!H:J,3,0),"")</f>
        <v/>
      </c>
      <c r="BG643" s="11" t="str">
        <f>IFERROR(VLOOKUP(Data_Power_app[[#This Row],[PRO ODER]]&amp;"LAM",'Real Time'!A:E,4,0),"")</f>
        <v/>
      </c>
      <c r="BH6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3" s="30" t="str">
        <f>IFERROR(VLOOKUP(Data_Power_app[[#This Row],[PRO ODER]],'Xuất-Delay-SLT'!B:C,2,0),"")</f>
        <v/>
      </c>
      <c r="BJ643" s="30" t="str">
        <f>IFERROR(VLOOKUP(Data_Power_app[[#This Row],[PRO ODER]],'Plan Lean DC'!A:C,3,0),"")</f>
        <v/>
      </c>
      <c r="BK643" s="30" t="str">
        <f>IFERROR(VLOOKUP(Data_Power_app[[#This Row],[PRO ODER]]&amp;"LEAN_IN",'Real Time'!A:D,4,0),"")</f>
        <v/>
      </c>
      <c r="BL643" s="30" t="str" cm="1">
        <f t="array" ref="BL643">IFERROR(_xlfn.IFS(Data_Power_app[[#This Row],[LEANLINE PLAN]]="","",Data_Power_app[[#This Row],[LEANLINE (REALTIME)]]="","",SEARCH(RIGHT(Data_Power_app[[#This Row],[LEANLINE (REALTIME)]],1),Data_Power_app[[#This Row],[LEANLINE PLAN]],1)&gt;0,"True"),"False")</f>
        <v/>
      </c>
    </row>
    <row r="644" spans="1:64" x14ac:dyDescent="0.25">
      <c r="A644" s="33"/>
      <c r="B644" s="30"/>
      <c r="C644" s="30"/>
      <c r="D644" s="30"/>
      <c r="E644" s="30"/>
      <c r="F644" s="30"/>
      <c r="G644" s="30"/>
      <c r="H644" s="4"/>
      <c r="I644" s="30"/>
      <c r="J644" s="4"/>
      <c r="K644" s="4"/>
      <c r="L644" s="4"/>
      <c r="M644" s="4"/>
      <c r="N644" s="4"/>
      <c r="O644" s="4"/>
      <c r="P644" s="4"/>
      <c r="Q644" s="4"/>
      <c r="R644" s="4"/>
      <c r="S644" s="4"/>
      <c r="T644" s="4"/>
      <c r="U644" s="4"/>
      <c r="V644" s="4"/>
      <c r="W644" s="4"/>
      <c r="X644" s="4"/>
      <c r="Y644" s="4"/>
      <c r="Z644" s="4"/>
      <c r="AA644" s="4"/>
      <c r="AB644" s="4"/>
      <c r="AC644" s="4"/>
      <c r="AD644" s="4"/>
      <c r="AE644" s="4"/>
      <c r="AF644" s="4"/>
      <c r="AG644" s="30"/>
      <c r="AH644" s="30"/>
      <c r="AI644" s="30"/>
      <c r="AJ644" s="30"/>
      <c r="AK644" s="30"/>
      <c r="AL644" s="30"/>
      <c r="AM644" s="30"/>
      <c r="AN644" s="30"/>
      <c r="AO644" s="30"/>
      <c r="AP644" s="30"/>
      <c r="AQ644" s="30"/>
      <c r="AR644" s="30"/>
      <c r="AS644" s="30"/>
      <c r="AT644" s="30"/>
      <c r="AU644" s="30"/>
      <c r="AV644" s="30"/>
      <c r="AW644" s="30"/>
      <c r="AX644" s="30"/>
      <c r="AY644" s="30"/>
      <c r="AZ644" s="3"/>
      <c r="BA644" s="30"/>
      <c r="BB644" s="30"/>
      <c r="BC644" s="30"/>
      <c r="BD644" s="30"/>
      <c r="BE644" s="30"/>
      <c r="BF644" s="30" t="str">
        <f>IFERROR(VLOOKUP(Data_Power_app[[#This Row],[PRO ODER]],'Result'!H:J,3,0),"")</f>
        <v/>
      </c>
      <c r="BG644" s="11" t="str">
        <f>IFERROR(VLOOKUP(Data_Power_app[[#This Row],[PRO ODER]]&amp;"LAM",'Real Time'!A:E,4,0),"")</f>
        <v/>
      </c>
      <c r="BH6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4" s="30" t="str">
        <f>IFERROR(VLOOKUP(Data_Power_app[[#This Row],[PRO ODER]],'Xuất-Delay-SLT'!B:C,2,0),"")</f>
        <v/>
      </c>
      <c r="BJ644" s="30" t="str">
        <f>IFERROR(VLOOKUP(Data_Power_app[[#This Row],[PRO ODER]],'Plan Lean DC'!A:C,3,0),"")</f>
        <v/>
      </c>
      <c r="BK644" s="30" t="str">
        <f>IFERROR(VLOOKUP(Data_Power_app[[#This Row],[PRO ODER]]&amp;"LEAN_IN",'Real Time'!A:D,4,0),"")</f>
        <v/>
      </c>
      <c r="BL644" s="30" t="str" cm="1">
        <f t="array" ref="BL644">IFERROR(_xlfn.IFS(Data_Power_app[[#This Row],[LEANLINE PLAN]]="","",Data_Power_app[[#This Row],[LEANLINE (REALTIME)]]="","",SEARCH(RIGHT(Data_Power_app[[#This Row],[LEANLINE (REALTIME)]],1),Data_Power_app[[#This Row],[LEANLINE PLAN]],1)&gt;0,"True"),"False")</f>
        <v/>
      </c>
    </row>
    <row r="645" spans="1:64" x14ac:dyDescent="0.25">
      <c r="A645" s="33"/>
      <c r="B645" s="30"/>
      <c r="C645" s="30"/>
      <c r="D645" s="30"/>
      <c r="E645" s="30"/>
      <c r="F645" s="30"/>
      <c r="G645" s="30"/>
      <c r="H645" s="4"/>
      <c r="I645" s="30"/>
      <c r="J645" s="4"/>
      <c r="K645" s="4"/>
      <c r="L645" s="4"/>
      <c r="M645" s="4"/>
      <c r="N645" s="4"/>
      <c r="O645" s="4"/>
      <c r="P645" s="4"/>
      <c r="Q645" s="4"/>
      <c r="R645" s="4"/>
      <c r="S645" s="4"/>
      <c r="T645" s="4"/>
      <c r="U645" s="4"/>
      <c r="V645" s="4"/>
      <c r="W645" s="4"/>
      <c r="X645" s="4"/>
      <c r="Y645" s="4"/>
      <c r="Z645" s="4"/>
      <c r="AA645" s="4"/>
      <c r="AB645" s="4"/>
      <c r="AC645" s="4"/>
      <c r="AD645" s="4"/>
      <c r="AE645" s="4"/>
      <c r="AF645" s="4"/>
      <c r="AG645" s="30"/>
      <c r="AH645" s="30"/>
      <c r="AI645" s="30"/>
      <c r="AJ645" s="30"/>
      <c r="AK645" s="30"/>
      <c r="AL645" s="30"/>
      <c r="AM645" s="30"/>
      <c r="AN645" s="30"/>
      <c r="AO645" s="30"/>
      <c r="AP645" s="30"/>
      <c r="AQ645" s="30"/>
      <c r="AR645" s="30"/>
      <c r="AS645" s="30"/>
      <c r="AT645" s="30"/>
      <c r="AU645" s="30"/>
      <c r="AV645" s="30"/>
      <c r="AW645" s="30"/>
      <c r="AX645" s="30"/>
      <c r="AY645" s="30"/>
      <c r="AZ645" s="3"/>
      <c r="BA645" s="30"/>
      <c r="BB645" s="30"/>
      <c r="BC645" s="30"/>
      <c r="BD645" s="30"/>
      <c r="BE645" s="30"/>
      <c r="BF645" s="30" t="str">
        <f>IFERROR(VLOOKUP(Data_Power_app[[#This Row],[PRO ODER]],'Result'!H:J,3,0),"")</f>
        <v/>
      </c>
      <c r="BG645" s="11" t="str">
        <f>IFERROR(VLOOKUP(Data_Power_app[[#This Row],[PRO ODER]]&amp;"LAM",'Real Time'!A:E,4,0),"")</f>
        <v/>
      </c>
      <c r="BH6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5" s="30" t="str">
        <f>IFERROR(VLOOKUP(Data_Power_app[[#This Row],[PRO ODER]],'Xuất-Delay-SLT'!B:C,2,0),"")</f>
        <v/>
      </c>
      <c r="BJ645" s="30" t="str">
        <f>IFERROR(VLOOKUP(Data_Power_app[[#This Row],[PRO ODER]],'Plan Lean DC'!A:C,3,0),"")</f>
        <v/>
      </c>
      <c r="BK645" s="30" t="str">
        <f>IFERROR(VLOOKUP(Data_Power_app[[#This Row],[PRO ODER]]&amp;"LEAN_IN",'Real Time'!A:D,4,0),"")</f>
        <v/>
      </c>
      <c r="BL645" s="30" t="str" cm="1">
        <f t="array" ref="BL645">IFERROR(_xlfn.IFS(Data_Power_app[[#This Row],[LEANLINE PLAN]]="","",Data_Power_app[[#This Row],[LEANLINE (REALTIME)]]="","",SEARCH(RIGHT(Data_Power_app[[#This Row],[LEANLINE (REALTIME)]],1),Data_Power_app[[#This Row],[LEANLINE PLAN]],1)&gt;0,"True"),"False")</f>
        <v/>
      </c>
    </row>
    <row r="646" spans="1:64" x14ac:dyDescent="0.25">
      <c r="A646" s="33"/>
      <c r="B646" s="30"/>
      <c r="C646" s="30"/>
      <c r="D646" s="30"/>
      <c r="E646" s="30"/>
      <c r="F646" s="30"/>
      <c r="G646" s="30"/>
      <c r="H646" s="4"/>
      <c r="I646" s="30"/>
      <c r="J646" s="4"/>
      <c r="K646" s="4"/>
      <c r="L646" s="4"/>
      <c r="M646" s="4"/>
      <c r="N646" s="4"/>
      <c r="O646" s="4"/>
      <c r="P646" s="4"/>
      <c r="Q646" s="4"/>
      <c r="R646" s="4"/>
      <c r="S646" s="4"/>
      <c r="T646" s="4"/>
      <c r="U646" s="4"/>
      <c r="V646" s="4"/>
      <c r="W646" s="4"/>
      <c r="X646" s="4"/>
      <c r="Y646" s="4"/>
      <c r="Z646" s="4"/>
      <c r="AA646" s="4"/>
      <c r="AB646" s="4"/>
      <c r="AC646" s="4"/>
      <c r="AD646" s="4"/>
      <c r="AE646" s="4"/>
      <c r="AF646" s="4"/>
      <c r="AG646" s="30"/>
      <c r="AH646" s="30"/>
      <c r="AI646" s="30"/>
      <c r="AJ646" s="30"/>
      <c r="AK646" s="30"/>
      <c r="AL646" s="30"/>
      <c r="AM646" s="30"/>
      <c r="AN646" s="30"/>
      <c r="AO646" s="30"/>
      <c r="AP646" s="30"/>
      <c r="AQ646" s="30"/>
      <c r="AR646" s="30"/>
      <c r="AS646" s="30"/>
      <c r="AT646" s="30"/>
      <c r="AU646" s="30"/>
      <c r="AV646" s="30"/>
      <c r="AW646" s="30"/>
      <c r="AX646" s="30"/>
      <c r="AY646" s="30"/>
      <c r="AZ646" s="3"/>
      <c r="BA646" s="30"/>
      <c r="BB646" s="30"/>
      <c r="BC646" s="30"/>
      <c r="BD646" s="30"/>
      <c r="BE646" s="30"/>
      <c r="BF646" s="30" t="str">
        <f>IFERROR(VLOOKUP(Data_Power_app[[#This Row],[PRO ODER]],'Result'!H:J,3,0),"")</f>
        <v/>
      </c>
      <c r="BG646" s="11" t="str">
        <f>IFERROR(VLOOKUP(Data_Power_app[[#This Row],[PRO ODER]]&amp;"LAM",'Real Time'!A:E,4,0),"")</f>
        <v/>
      </c>
      <c r="BH6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6" s="30" t="str">
        <f>IFERROR(VLOOKUP(Data_Power_app[[#This Row],[PRO ODER]],'Xuất-Delay-SLT'!B:C,2,0),"")</f>
        <v/>
      </c>
      <c r="BJ646" s="30" t="str">
        <f>IFERROR(VLOOKUP(Data_Power_app[[#This Row],[PRO ODER]],'Plan Lean DC'!A:C,3,0),"")</f>
        <v/>
      </c>
      <c r="BK646" s="30" t="str">
        <f>IFERROR(VLOOKUP(Data_Power_app[[#This Row],[PRO ODER]]&amp;"LEAN_IN",'Real Time'!A:D,4,0),"")</f>
        <v/>
      </c>
      <c r="BL646" s="30" t="str" cm="1">
        <f t="array" ref="BL646">IFERROR(_xlfn.IFS(Data_Power_app[[#This Row],[LEANLINE PLAN]]="","",Data_Power_app[[#This Row],[LEANLINE (REALTIME)]]="","",SEARCH(RIGHT(Data_Power_app[[#This Row],[LEANLINE (REALTIME)]],1),Data_Power_app[[#This Row],[LEANLINE PLAN]],1)&gt;0,"True"),"False")</f>
        <v/>
      </c>
    </row>
    <row r="647" spans="1:64" x14ac:dyDescent="0.25">
      <c r="A647" s="33"/>
      <c r="B647" s="30"/>
      <c r="C647" s="30"/>
      <c r="D647" s="30"/>
      <c r="E647" s="30"/>
      <c r="F647" s="30"/>
      <c r="G647" s="30"/>
      <c r="H647" s="4"/>
      <c r="I647" s="30"/>
      <c r="J647" s="4"/>
      <c r="K647" s="4"/>
      <c r="L647" s="4"/>
      <c r="M647" s="4"/>
      <c r="N647" s="4"/>
      <c r="O647" s="4"/>
      <c r="P647" s="4"/>
      <c r="Q647" s="4"/>
      <c r="R647" s="4"/>
      <c r="S647" s="4"/>
      <c r="T647" s="4"/>
      <c r="U647" s="4"/>
      <c r="V647" s="4"/>
      <c r="W647" s="4"/>
      <c r="X647" s="4"/>
      <c r="Y647" s="4"/>
      <c r="Z647" s="4"/>
      <c r="AA647" s="4"/>
      <c r="AB647" s="4"/>
      <c r="AC647" s="4"/>
      <c r="AD647" s="4"/>
      <c r="AE647" s="4"/>
      <c r="AF647" s="4"/>
      <c r="AG647" s="30"/>
      <c r="AH647" s="30"/>
      <c r="AI647" s="30"/>
      <c r="AJ647" s="30"/>
      <c r="AK647" s="30"/>
      <c r="AL647" s="30"/>
      <c r="AM647" s="30"/>
      <c r="AN647" s="30"/>
      <c r="AO647" s="30"/>
      <c r="AP647" s="30"/>
      <c r="AQ647" s="30"/>
      <c r="AR647" s="30"/>
      <c r="AS647" s="30"/>
      <c r="AT647" s="30"/>
      <c r="AU647" s="30"/>
      <c r="AV647" s="30"/>
      <c r="AW647" s="30"/>
      <c r="AX647" s="30"/>
      <c r="AY647" s="30"/>
      <c r="AZ647" s="3"/>
      <c r="BA647" s="30"/>
      <c r="BB647" s="30"/>
      <c r="BC647" s="30"/>
      <c r="BD647" s="30"/>
      <c r="BE647" s="30"/>
      <c r="BF647" s="30" t="str">
        <f>IFERROR(VLOOKUP(Data_Power_app[[#This Row],[PRO ODER]],'Result'!H:J,3,0),"")</f>
        <v/>
      </c>
      <c r="BG647" s="11" t="str">
        <f>IFERROR(VLOOKUP(Data_Power_app[[#This Row],[PRO ODER]]&amp;"LAM",'Real Time'!A:E,4,0),"")</f>
        <v/>
      </c>
      <c r="BH6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7" s="30" t="str">
        <f>IFERROR(VLOOKUP(Data_Power_app[[#This Row],[PRO ODER]],'Xuất-Delay-SLT'!B:C,2,0),"")</f>
        <v/>
      </c>
      <c r="BJ647" s="30" t="str">
        <f>IFERROR(VLOOKUP(Data_Power_app[[#This Row],[PRO ODER]],'Plan Lean DC'!A:C,3,0),"")</f>
        <v/>
      </c>
      <c r="BK647" s="30" t="str">
        <f>IFERROR(VLOOKUP(Data_Power_app[[#This Row],[PRO ODER]]&amp;"LEAN_IN",'Real Time'!A:D,4,0),"")</f>
        <v/>
      </c>
      <c r="BL647" s="30" t="str" cm="1">
        <f t="array" ref="BL647">IFERROR(_xlfn.IFS(Data_Power_app[[#This Row],[LEANLINE PLAN]]="","",Data_Power_app[[#This Row],[LEANLINE (REALTIME)]]="","",SEARCH(RIGHT(Data_Power_app[[#This Row],[LEANLINE (REALTIME)]],1),Data_Power_app[[#This Row],[LEANLINE PLAN]],1)&gt;0,"True"),"False")</f>
        <v/>
      </c>
    </row>
    <row r="648" spans="1:64" x14ac:dyDescent="0.25">
      <c r="A648" s="33"/>
      <c r="B648" s="30"/>
      <c r="C648" s="30"/>
      <c r="D648" s="30"/>
      <c r="E648" s="30"/>
      <c r="F648" s="30"/>
      <c r="G648" s="30"/>
      <c r="H648" s="4"/>
      <c r="I648" s="30"/>
      <c r="J648" s="4"/>
      <c r="K648" s="4"/>
      <c r="L648" s="4"/>
      <c r="M648" s="4"/>
      <c r="N648" s="4"/>
      <c r="O648" s="4"/>
      <c r="P648" s="4"/>
      <c r="Q648" s="4"/>
      <c r="R648" s="4"/>
      <c r="S648" s="4"/>
      <c r="T648" s="4"/>
      <c r="U648" s="4"/>
      <c r="V648" s="4"/>
      <c r="W648" s="4"/>
      <c r="X648" s="4"/>
      <c r="Y648" s="4"/>
      <c r="Z648" s="4"/>
      <c r="AA648" s="4"/>
      <c r="AB648" s="4"/>
      <c r="AC648" s="4"/>
      <c r="AD648" s="4"/>
      <c r="AE648" s="4"/>
      <c r="AF648" s="4"/>
      <c r="AG648" s="30"/>
      <c r="AH648" s="30"/>
      <c r="AI648" s="30"/>
      <c r="AJ648" s="30"/>
      <c r="AK648" s="30"/>
      <c r="AL648" s="30"/>
      <c r="AM648" s="30"/>
      <c r="AN648" s="30"/>
      <c r="AO648" s="30"/>
      <c r="AP648" s="30"/>
      <c r="AQ648" s="30"/>
      <c r="AR648" s="30"/>
      <c r="AS648" s="30"/>
      <c r="AT648" s="30"/>
      <c r="AU648" s="30"/>
      <c r="AV648" s="30"/>
      <c r="AW648" s="30"/>
      <c r="AX648" s="30"/>
      <c r="AY648" s="30"/>
      <c r="AZ648" s="3"/>
      <c r="BA648" s="30"/>
      <c r="BB648" s="30"/>
      <c r="BC648" s="30"/>
      <c r="BD648" s="30"/>
      <c r="BE648" s="30"/>
      <c r="BF648" s="30" t="str">
        <f>IFERROR(VLOOKUP(Data_Power_app[[#This Row],[PRO ODER]],'Result'!H:J,3,0),"")</f>
        <v/>
      </c>
      <c r="BG648" s="11" t="str">
        <f>IFERROR(VLOOKUP(Data_Power_app[[#This Row],[PRO ODER]]&amp;"LAM",'Real Time'!A:E,4,0),"")</f>
        <v/>
      </c>
      <c r="BH6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8" s="30" t="str">
        <f>IFERROR(VLOOKUP(Data_Power_app[[#This Row],[PRO ODER]],'Xuất-Delay-SLT'!B:C,2,0),"")</f>
        <v/>
      </c>
      <c r="BJ648" s="30" t="str">
        <f>IFERROR(VLOOKUP(Data_Power_app[[#This Row],[PRO ODER]],'Plan Lean DC'!A:C,3,0),"")</f>
        <v/>
      </c>
      <c r="BK648" s="30" t="str">
        <f>IFERROR(VLOOKUP(Data_Power_app[[#This Row],[PRO ODER]]&amp;"LEAN_IN",'Real Time'!A:D,4,0),"")</f>
        <v/>
      </c>
      <c r="BL648" s="30" t="str" cm="1">
        <f t="array" ref="BL648">IFERROR(_xlfn.IFS(Data_Power_app[[#This Row],[LEANLINE PLAN]]="","",Data_Power_app[[#This Row],[LEANLINE (REALTIME)]]="","",SEARCH(RIGHT(Data_Power_app[[#This Row],[LEANLINE (REALTIME)]],1),Data_Power_app[[#This Row],[LEANLINE PLAN]],1)&gt;0,"True"),"False")</f>
        <v/>
      </c>
    </row>
    <row r="649" spans="1:64" x14ac:dyDescent="0.25">
      <c r="A649" s="33"/>
      <c r="B649" s="30"/>
      <c r="C649" s="30"/>
      <c r="D649" s="30"/>
      <c r="E649" s="30"/>
      <c r="F649" s="30"/>
      <c r="G649" s="30"/>
      <c r="H649" s="4"/>
      <c r="I649" s="30"/>
      <c r="J649" s="4"/>
      <c r="K649" s="4"/>
      <c r="L649" s="4"/>
      <c r="M649" s="4"/>
      <c r="N649" s="4"/>
      <c r="O649" s="4"/>
      <c r="P649" s="4"/>
      <c r="Q649" s="4"/>
      <c r="R649" s="4"/>
      <c r="S649" s="4"/>
      <c r="T649" s="4"/>
      <c r="U649" s="4"/>
      <c r="V649" s="4"/>
      <c r="W649" s="4"/>
      <c r="X649" s="4"/>
      <c r="Y649" s="4"/>
      <c r="Z649" s="4"/>
      <c r="AA649" s="4"/>
      <c r="AB649" s="4"/>
      <c r="AC649" s="4"/>
      <c r="AD649" s="4"/>
      <c r="AE649" s="4"/>
      <c r="AF649" s="4"/>
      <c r="AG649" s="30"/>
      <c r="AH649" s="30"/>
      <c r="AI649" s="30"/>
      <c r="AJ649" s="30"/>
      <c r="AK649" s="30"/>
      <c r="AL649" s="30"/>
      <c r="AM649" s="30"/>
      <c r="AN649" s="30"/>
      <c r="AO649" s="30"/>
      <c r="AP649" s="30"/>
      <c r="AQ649" s="30"/>
      <c r="AR649" s="30"/>
      <c r="AS649" s="30"/>
      <c r="AT649" s="30"/>
      <c r="AU649" s="30"/>
      <c r="AV649" s="30"/>
      <c r="AW649" s="30"/>
      <c r="AX649" s="30"/>
      <c r="AY649" s="30"/>
      <c r="AZ649" s="3"/>
      <c r="BA649" s="30"/>
      <c r="BB649" s="30"/>
      <c r="BC649" s="30"/>
      <c r="BD649" s="30"/>
      <c r="BE649" s="30"/>
      <c r="BF649" s="30" t="str">
        <f>IFERROR(VLOOKUP(Data_Power_app[[#This Row],[PRO ODER]],'Result'!H:J,3,0),"")</f>
        <v/>
      </c>
      <c r="BG649" s="11" t="str">
        <f>IFERROR(VLOOKUP(Data_Power_app[[#This Row],[PRO ODER]]&amp;"LAM",'Real Time'!A:E,4,0),"")</f>
        <v/>
      </c>
      <c r="BH6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9" s="30" t="str">
        <f>IFERROR(VLOOKUP(Data_Power_app[[#This Row],[PRO ODER]],'Xuất-Delay-SLT'!B:C,2,0),"")</f>
        <v/>
      </c>
      <c r="BJ649" s="30" t="str">
        <f>IFERROR(VLOOKUP(Data_Power_app[[#This Row],[PRO ODER]],'Plan Lean DC'!A:C,3,0),"")</f>
        <v/>
      </c>
      <c r="BK649" s="30" t="str">
        <f>IFERROR(VLOOKUP(Data_Power_app[[#This Row],[PRO ODER]]&amp;"LEAN_IN",'Real Time'!A:D,4,0),"")</f>
        <v/>
      </c>
      <c r="BL649" s="30" t="str" cm="1">
        <f t="array" ref="BL649">IFERROR(_xlfn.IFS(Data_Power_app[[#This Row],[LEANLINE PLAN]]="","",Data_Power_app[[#This Row],[LEANLINE (REALTIME)]]="","",SEARCH(RIGHT(Data_Power_app[[#This Row],[LEANLINE (REALTIME)]],1),Data_Power_app[[#This Row],[LEANLINE PLAN]],1)&gt;0,"True"),"False")</f>
        <v/>
      </c>
    </row>
    <row r="650" spans="1:64" x14ac:dyDescent="0.25">
      <c r="A650" s="33"/>
      <c r="B650" s="30"/>
      <c r="C650" s="30"/>
      <c r="D650" s="30"/>
      <c r="E650" s="30"/>
      <c r="F650" s="30"/>
      <c r="G650" s="30"/>
      <c r="H650" s="4"/>
      <c r="I650" s="30"/>
      <c r="J650" s="4"/>
      <c r="K650" s="4"/>
      <c r="L650" s="4"/>
      <c r="M650" s="4"/>
      <c r="N650" s="4"/>
      <c r="O650" s="4"/>
      <c r="P650" s="4"/>
      <c r="Q650" s="4"/>
      <c r="R650" s="4"/>
      <c r="S650" s="4"/>
      <c r="T650" s="4"/>
      <c r="U650" s="4"/>
      <c r="V650" s="4"/>
      <c r="W650" s="4"/>
      <c r="X650" s="4"/>
      <c r="Y650" s="4"/>
      <c r="Z650" s="4"/>
      <c r="AA650" s="4"/>
      <c r="AB650" s="4"/>
      <c r="AC650" s="4"/>
      <c r="AD650" s="4"/>
      <c r="AE650" s="4"/>
      <c r="AF650" s="4"/>
      <c r="AG650" s="30"/>
      <c r="AH650" s="30"/>
      <c r="AI650" s="30"/>
      <c r="AJ650" s="30"/>
      <c r="AK650" s="30"/>
      <c r="AL650" s="30"/>
      <c r="AM650" s="30"/>
      <c r="AN650" s="30"/>
      <c r="AO650" s="30"/>
      <c r="AP650" s="30"/>
      <c r="AQ650" s="30"/>
      <c r="AR650" s="30"/>
      <c r="AS650" s="30"/>
      <c r="AT650" s="30"/>
      <c r="AU650" s="30"/>
      <c r="AV650" s="30"/>
      <c r="AW650" s="30"/>
      <c r="AX650" s="30"/>
      <c r="AY650" s="30"/>
      <c r="AZ650" s="3"/>
      <c r="BA650" s="30"/>
      <c r="BB650" s="30"/>
      <c r="BC650" s="30"/>
      <c r="BD650" s="30"/>
      <c r="BE650" s="30"/>
      <c r="BF650" s="30" t="str">
        <f>IFERROR(VLOOKUP(Data_Power_app[[#This Row],[PRO ODER]],'Result'!H:J,3,0),"")</f>
        <v/>
      </c>
      <c r="BG650" s="11" t="str">
        <f>IFERROR(VLOOKUP(Data_Power_app[[#This Row],[PRO ODER]]&amp;"LAM",'Real Time'!A:E,4,0),"")</f>
        <v/>
      </c>
      <c r="BH6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0" s="30" t="str">
        <f>IFERROR(VLOOKUP(Data_Power_app[[#This Row],[PRO ODER]],'Xuất-Delay-SLT'!B:C,2,0),"")</f>
        <v/>
      </c>
      <c r="BJ650" s="30" t="str">
        <f>IFERROR(VLOOKUP(Data_Power_app[[#This Row],[PRO ODER]],'Plan Lean DC'!A:C,3,0),"")</f>
        <v/>
      </c>
      <c r="BK650" s="30" t="str">
        <f>IFERROR(VLOOKUP(Data_Power_app[[#This Row],[PRO ODER]]&amp;"LEAN_IN",'Real Time'!A:D,4,0),"")</f>
        <v/>
      </c>
      <c r="BL650" s="30" t="str" cm="1">
        <f t="array" ref="BL650">IFERROR(_xlfn.IFS(Data_Power_app[[#This Row],[LEANLINE PLAN]]="","",Data_Power_app[[#This Row],[LEANLINE (REALTIME)]]="","",SEARCH(RIGHT(Data_Power_app[[#This Row],[LEANLINE (REALTIME)]],1),Data_Power_app[[#This Row],[LEANLINE PLAN]],1)&gt;0,"True"),"False")</f>
        <v/>
      </c>
    </row>
    <row r="651" spans="1:64" x14ac:dyDescent="0.25">
      <c r="A651" s="33"/>
      <c r="B651" s="30"/>
      <c r="C651" s="30"/>
      <c r="D651" s="30"/>
      <c r="E651" s="30"/>
      <c r="F651" s="30"/>
      <c r="G651" s="30"/>
      <c r="H651" s="4"/>
      <c r="I651" s="30"/>
      <c r="J651" s="4"/>
      <c r="K651" s="4"/>
      <c r="L651" s="4"/>
      <c r="M651" s="4"/>
      <c r="N651" s="4"/>
      <c r="O651" s="4"/>
      <c r="P651" s="4"/>
      <c r="Q651" s="4"/>
      <c r="R651" s="4"/>
      <c r="S651" s="4"/>
      <c r="T651" s="4"/>
      <c r="U651" s="4"/>
      <c r="V651" s="4"/>
      <c r="W651" s="4"/>
      <c r="X651" s="4"/>
      <c r="Y651" s="4"/>
      <c r="Z651" s="4"/>
      <c r="AA651" s="4"/>
      <c r="AB651" s="4"/>
      <c r="AC651" s="4"/>
      <c r="AD651" s="4"/>
      <c r="AE651" s="4"/>
      <c r="AF651" s="4"/>
      <c r="AG651" s="30"/>
      <c r="AH651" s="30"/>
      <c r="AI651" s="30"/>
      <c r="AJ651" s="30"/>
      <c r="AK651" s="30"/>
      <c r="AL651" s="30"/>
      <c r="AM651" s="30"/>
      <c r="AN651" s="30"/>
      <c r="AO651" s="30"/>
      <c r="AP651" s="30"/>
      <c r="AQ651" s="30"/>
      <c r="AR651" s="30"/>
      <c r="AS651" s="30"/>
      <c r="AT651" s="30"/>
      <c r="AU651" s="30"/>
      <c r="AV651" s="30"/>
      <c r="AW651" s="30"/>
      <c r="AX651" s="30"/>
      <c r="AY651" s="30"/>
      <c r="AZ651" s="3"/>
      <c r="BA651" s="30"/>
      <c r="BB651" s="30"/>
      <c r="BC651" s="30"/>
      <c r="BD651" s="30"/>
      <c r="BE651" s="30"/>
      <c r="BF651" s="30" t="str">
        <f>IFERROR(VLOOKUP(Data_Power_app[[#This Row],[PRO ODER]],'Result'!H:J,3,0),"")</f>
        <v/>
      </c>
      <c r="BG651" s="11" t="str">
        <f>IFERROR(VLOOKUP(Data_Power_app[[#This Row],[PRO ODER]]&amp;"LAM",'Real Time'!A:E,4,0),"")</f>
        <v/>
      </c>
      <c r="BH6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1" s="30" t="str">
        <f>IFERROR(VLOOKUP(Data_Power_app[[#This Row],[PRO ODER]],'Xuất-Delay-SLT'!B:C,2,0),"")</f>
        <v/>
      </c>
      <c r="BJ651" s="30" t="str">
        <f>IFERROR(VLOOKUP(Data_Power_app[[#This Row],[PRO ODER]],'Plan Lean DC'!A:C,3,0),"")</f>
        <v/>
      </c>
      <c r="BK651" s="30" t="str">
        <f>IFERROR(VLOOKUP(Data_Power_app[[#This Row],[PRO ODER]]&amp;"LEAN_IN",'Real Time'!A:D,4,0),"")</f>
        <v/>
      </c>
      <c r="BL651" s="30" t="str" cm="1">
        <f t="array" ref="BL651">IFERROR(_xlfn.IFS(Data_Power_app[[#This Row],[LEANLINE PLAN]]="","",Data_Power_app[[#This Row],[LEANLINE (REALTIME)]]="","",SEARCH(RIGHT(Data_Power_app[[#This Row],[LEANLINE (REALTIME)]],1),Data_Power_app[[#This Row],[LEANLINE PLAN]],1)&gt;0,"True"),"False")</f>
        <v/>
      </c>
    </row>
    <row r="652" spans="1:64" x14ac:dyDescent="0.25">
      <c r="A652" s="33"/>
      <c r="B652" s="30"/>
      <c r="C652" s="30"/>
      <c r="D652" s="30"/>
      <c r="E652" s="30"/>
      <c r="F652" s="30"/>
      <c r="G652" s="30"/>
      <c r="H652" s="4"/>
      <c r="I652" s="30"/>
      <c r="J652" s="4"/>
      <c r="K652" s="4"/>
      <c r="L652" s="4"/>
      <c r="M652" s="4"/>
      <c r="N652" s="4"/>
      <c r="O652" s="4"/>
      <c r="P652" s="4"/>
      <c r="Q652" s="4"/>
      <c r="R652" s="4"/>
      <c r="S652" s="4"/>
      <c r="T652" s="4"/>
      <c r="U652" s="4"/>
      <c r="V652" s="4"/>
      <c r="W652" s="4"/>
      <c r="X652" s="4"/>
      <c r="Y652" s="4"/>
      <c r="Z652" s="4"/>
      <c r="AA652" s="4"/>
      <c r="AB652" s="4"/>
      <c r="AC652" s="4"/>
      <c r="AD652" s="4"/>
      <c r="AE652" s="4"/>
      <c r="AF652" s="4"/>
      <c r="AG652" s="30"/>
      <c r="AH652" s="30"/>
      <c r="AI652" s="30"/>
      <c r="AJ652" s="30"/>
      <c r="AK652" s="30"/>
      <c r="AL652" s="30"/>
      <c r="AM652" s="30"/>
      <c r="AN652" s="30"/>
      <c r="AO652" s="30"/>
      <c r="AP652" s="30"/>
      <c r="AQ652" s="30"/>
      <c r="AR652" s="30"/>
      <c r="AS652" s="30"/>
      <c r="AT652" s="30"/>
      <c r="AU652" s="30"/>
      <c r="AV652" s="30"/>
      <c r="AW652" s="30"/>
      <c r="AX652" s="30"/>
      <c r="AY652" s="30"/>
      <c r="AZ652" s="3"/>
      <c r="BA652" s="30"/>
      <c r="BB652" s="30"/>
      <c r="BC652" s="30"/>
      <c r="BD652" s="30"/>
      <c r="BE652" s="30"/>
      <c r="BF652" s="30" t="str">
        <f>IFERROR(VLOOKUP(Data_Power_app[[#This Row],[PRO ODER]],'Result'!H:J,3,0),"")</f>
        <v/>
      </c>
      <c r="BG652" s="11" t="str">
        <f>IFERROR(VLOOKUP(Data_Power_app[[#This Row],[PRO ODER]]&amp;"LAM",'Real Time'!A:E,4,0),"")</f>
        <v/>
      </c>
      <c r="BH6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2" s="30" t="str">
        <f>IFERROR(VLOOKUP(Data_Power_app[[#This Row],[PRO ODER]],'Xuất-Delay-SLT'!B:C,2,0),"")</f>
        <v/>
      </c>
      <c r="BJ652" s="30" t="str">
        <f>IFERROR(VLOOKUP(Data_Power_app[[#This Row],[PRO ODER]],'Plan Lean DC'!A:C,3,0),"")</f>
        <v/>
      </c>
      <c r="BK652" s="30" t="str">
        <f>IFERROR(VLOOKUP(Data_Power_app[[#This Row],[PRO ODER]]&amp;"LEAN_IN",'Real Time'!A:D,4,0),"")</f>
        <v/>
      </c>
      <c r="BL652" s="30" t="str" cm="1">
        <f t="array" ref="BL652">IFERROR(_xlfn.IFS(Data_Power_app[[#This Row],[LEANLINE PLAN]]="","",Data_Power_app[[#This Row],[LEANLINE (REALTIME)]]="","",SEARCH(RIGHT(Data_Power_app[[#This Row],[LEANLINE (REALTIME)]],1),Data_Power_app[[#This Row],[LEANLINE PLAN]],1)&gt;0,"True"),"False")</f>
        <v/>
      </c>
    </row>
    <row r="653" spans="1:64" x14ac:dyDescent="0.25">
      <c r="A653" s="33"/>
      <c r="B653" s="30"/>
      <c r="C653" s="30"/>
      <c r="D653" s="30"/>
      <c r="E653" s="30"/>
      <c r="F653" s="30"/>
      <c r="G653" s="30"/>
      <c r="H653" s="4"/>
      <c r="I653" s="30"/>
      <c r="J653" s="4"/>
      <c r="K653" s="4"/>
      <c r="L653" s="4"/>
      <c r="M653" s="4"/>
      <c r="N653" s="4"/>
      <c r="O653" s="4"/>
      <c r="P653" s="4"/>
      <c r="Q653" s="4"/>
      <c r="R653" s="4"/>
      <c r="S653" s="4"/>
      <c r="T653" s="4"/>
      <c r="U653" s="4"/>
      <c r="V653" s="4"/>
      <c r="W653" s="4"/>
      <c r="X653" s="4"/>
      <c r="Y653" s="4"/>
      <c r="Z653" s="4"/>
      <c r="AA653" s="4"/>
      <c r="AB653" s="4"/>
      <c r="AC653" s="4"/>
      <c r="AD653" s="4"/>
      <c r="AE653" s="4"/>
      <c r="AF653" s="4"/>
      <c r="AG653" s="30"/>
      <c r="AH653" s="30"/>
      <c r="AI653" s="30"/>
      <c r="AJ653" s="30"/>
      <c r="AK653" s="30"/>
      <c r="AL653" s="30"/>
      <c r="AM653" s="30"/>
      <c r="AN653" s="30"/>
      <c r="AO653" s="30"/>
      <c r="AP653" s="30"/>
      <c r="AQ653" s="30"/>
      <c r="AR653" s="30"/>
      <c r="AS653" s="30"/>
      <c r="AT653" s="30"/>
      <c r="AU653" s="30"/>
      <c r="AV653" s="30"/>
      <c r="AW653" s="30"/>
      <c r="AX653" s="30"/>
      <c r="AY653" s="30"/>
      <c r="AZ653" s="3"/>
      <c r="BA653" s="30"/>
      <c r="BB653" s="30"/>
      <c r="BC653" s="30"/>
      <c r="BD653" s="30"/>
      <c r="BE653" s="30"/>
      <c r="BF653" s="30" t="str">
        <f>IFERROR(VLOOKUP(Data_Power_app[[#This Row],[PRO ODER]],'Result'!H:J,3,0),"")</f>
        <v/>
      </c>
      <c r="BG653" s="11" t="str">
        <f>IFERROR(VLOOKUP(Data_Power_app[[#This Row],[PRO ODER]]&amp;"LAM",'Real Time'!A:E,4,0),"")</f>
        <v/>
      </c>
      <c r="BH6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3" s="30" t="str">
        <f>IFERROR(VLOOKUP(Data_Power_app[[#This Row],[PRO ODER]],'Xuất-Delay-SLT'!B:C,2,0),"")</f>
        <v/>
      </c>
      <c r="BJ653" s="30" t="str">
        <f>IFERROR(VLOOKUP(Data_Power_app[[#This Row],[PRO ODER]],'Plan Lean DC'!A:C,3,0),"")</f>
        <v/>
      </c>
      <c r="BK653" s="30" t="str">
        <f>IFERROR(VLOOKUP(Data_Power_app[[#This Row],[PRO ODER]]&amp;"LEAN_IN",'Real Time'!A:D,4,0),"")</f>
        <v/>
      </c>
      <c r="BL653" s="30" t="str" cm="1">
        <f t="array" ref="BL653">IFERROR(_xlfn.IFS(Data_Power_app[[#This Row],[LEANLINE PLAN]]="","",Data_Power_app[[#This Row],[LEANLINE (REALTIME)]]="","",SEARCH(RIGHT(Data_Power_app[[#This Row],[LEANLINE (REALTIME)]],1),Data_Power_app[[#This Row],[LEANLINE PLAN]],1)&gt;0,"True"),"False")</f>
        <v/>
      </c>
    </row>
    <row r="654" spans="1:64" x14ac:dyDescent="0.25">
      <c r="A654" s="33"/>
      <c r="B654" s="30"/>
      <c r="C654" s="30"/>
      <c r="D654" s="30"/>
      <c r="E654" s="30"/>
      <c r="F654" s="30"/>
      <c r="G654" s="30"/>
      <c r="H654" s="4"/>
      <c r="I654" s="30"/>
      <c r="J654" s="4"/>
      <c r="K654" s="4"/>
      <c r="L654" s="4"/>
      <c r="M654" s="4"/>
      <c r="N654" s="4"/>
      <c r="O654" s="4"/>
      <c r="P654" s="4"/>
      <c r="Q654" s="4"/>
      <c r="R654" s="4"/>
      <c r="S654" s="4"/>
      <c r="T654" s="4"/>
      <c r="U654" s="4"/>
      <c r="V654" s="4"/>
      <c r="W654" s="4"/>
      <c r="X654" s="4"/>
      <c r="Y654" s="4"/>
      <c r="Z654" s="4"/>
      <c r="AA654" s="4"/>
      <c r="AB654" s="4"/>
      <c r="AC654" s="4"/>
      <c r="AD654" s="4"/>
      <c r="AE654" s="4"/>
      <c r="AF654" s="4"/>
      <c r="AG654" s="30"/>
      <c r="AH654" s="30"/>
      <c r="AI654" s="30"/>
      <c r="AJ654" s="30"/>
      <c r="AK654" s="30"/>
      <c r="AL654" s="30"/>
      <c r="AM654" s="30"/>
      <c r="AN654" s="30"/>
      <c r="AO654" s="30"/>
      <c r="AP654" s="30"/>
      <c r="AQ654" s="30"/>
      <c r="AR654" s="30"/>
      <c r="AS654" s="30"/>
      <c r="AT654" s="30"/>
      <c r="AU654" s="30"/>
      <c r="AV654" s="30"/>
      <c r="AW654" s="30"/>
      <c r="AX654" s="30"/>
      <c r="AY654" s="30"/>
      <c r="AZ654" s="3"/>
      <c r="BA654" s="30"/>
      <c r="BB654" s="30"/>
      <c r="BC654" s="30"/>
      <c r="BD654" s="30"/>
      <c r="BE654" s="30"/>
      <c r="BF654" s="30" t="str">
        <f>IFERROR(VLOOKUP(Data_Power_app[[#This Row],[PRO ODER]],'Result'!H:J,3,0),"")</f>
        <v/>
      </c>
      <c r="BG654" s="11" t="str">
        <f>IFERROR(VLOOKUP(Data_Power_app[[#This Row],[PRO ODER]]&amp;"LAM",'Real Time'!A:E,4,0),"")</f>
        <v/>
      </c>
      <c r="BH6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4" s="30" t="str">
        <f>IFERROR(VLOOKUP(Data_Power_app[[#This Row],[PRO ODER]],'Xuất-Delay-SLT'!B:C,2,0),"")</f>
        <v/>
      </c>
      <c r="BJ654" s="30" t="str">
        <f>IFERROR(VLOOKUP(Data_Power_app[[#This Row],[PRO ODER]],'Plan Lean DC'!A:C,3,0),"")</f>
        <v/>
      </c>
      <c r="BK654" s="30" t="str">
        <f>IFERROR(VLOOKUP(Data_Power_app[[#This Row],[PRO ODER]]&amp;"LEAN_IN",'Real Time'!A:D,4,0),"")</f>
        <v/>
      </c>
      <c r="BL654" s="30" t="str" cm="1">
        <f t="array" ref="BL654">IFERROR(_xlfn.IFS(Data_Power_app[[#This Row],[LEANLINE PLAN]]="","",Data_Power_app[[#This Row],[LEANLINE (REALTIME)]]="","",SEARCH(RIGHT(Data_Power_app[[#This Row],[LEANLINE (REALTIME)]],1),Data_Power_app[[#This Row],[LEANLINE PLAN]],1)&gt;0,"True"),"False")</f>
        <v/>
      </c>
    </row>
    <row r="655" spans="1:64" x14ac:dyDescent="0.25">
      <c r="A655" s="33"/>
      <c r="B655" s="30"/>
      <c r="C655" s="30"/>
      <c r="D655" s="30"/>
      <c r="E655" s="30"/>
      <c r="F655" s="30"/>
      <c r="G655" s="30"/>
      <c r="H655" s="4"/>
      <c r="I655" s="30"/>
      <c r="J655" s="4"/>
      <c r="K655" s="4"/>
      <c r="L655" s="4"/>
      <c r="M655" s="4"/>
      <c r="N655" s="4"/>
      <c r="O655" s="4"/>
      <c r="P655" s="4"/>
      <c r="Q655" s="4"/>
      <c r="R655" s="4"/>
      <c r="S655" s="4"/>
      <c r="T655" s="4"/>
      <c r="U655" s="4"/>
      <c r="V655" s="4"/>
      <c r="W655" s="4"/>
      <c r="X655" s="4"/>
      <c r="Y655" s="4"/>
      <c r="Z655" s="4"/>
      <c r="AA655" s="4"/>
      <c r="AB655" s="4"/>
      <c r="AC655" s="4"/>
      <c r="AD655" s="4"/>
      <c r="AE655" s="4"/>
      <c r="AF655" s="4"/>
      <c r="AG655" s="30"/>
      <c r="AH655" s="30"/>
      <c r="AI655" s="30"/>
      <c r="AJ655" s="30"/>
      <c r="AK655" s="30"/>
      <c r="AL655" s="30"/>
      <c r="AM655" s="30"/>
      <c r="AN655" s="30"/>
      <c r="AO655" s="30"/>
      <c r="AP655" s="30"/>
      <c r="AQ655" s="30"/>
      <c r="AR655" s="30"/>
      <c r="AS655" s="30"/>
      <c r="AT655" s="30"/>
      <c r="AU655" s="30"/>
      <c r="AV655" s="30"/>
      <c r="AW655" s="30"/>
      <c r="AX655" s="30"/>
      <c r="AY655" s="30"/>
      <c r="AZ655" s="3"/>
      <c r="BA655" s="30"/>
      <c r="BB655" s="30"/>
      <c r="BC655" s="30"/>
      <c r="BD655" s="30"/>
      <c r="BE655" s="30"/>
      <c r="BF655" s="30" t="str">
        <f>IFERROR(VLOOKUP(Data_Power_app[[#This Row],[PRO ODER]],'Result'!H:J,3,0),"")</f>
        <v/>
      </c>
      <c r="BG655" s="11" t="str">
        <f>IFERROR(VLOOKUP(Data_Power_app[[#This Row],[PRO ODER]]&amp;"LAM",'Real Time'!A:E,4,0),"")</f>
        <v/>
      </c>
      <c r="BH6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5" s="30" t="str">
        <f>IFERROR(VLOOKUP(Data_Power_app[[#This Row],[PRO ODER]],'Xuất-Delay-SLT'!B:C,2,0),"")</f>
        <v/>
      </c>
      <c r="BJ655" s="30" t="str">
        <f>IFERROR(VLOOKUP(Data_Power_app[[#This Row],[PRO ODER]],'Plan Lean DC'!A:C,3,0),"")</f>
        <v/>
      </c>
      <c r="BK655" s="30" t="str">
        <f>IFERROR(VLOOKUP(Data_Power_app[[#This Row],[PRO ODER]]&amp;"LEAN_IN",'Real Time'!A:D,4,0),"")</f>
        <v/>
      </c>
      <c r="BL655" s="30" t="str" cm="1">
        <f t="array" ref="BL655">IFERROR(_xlfn.IFS(Data_Power_app[[#This Row],[LEANLINE PLAN]]="","",Data_Power_app[[#This Row],[LEANLINE (REALTIME)]]="","",SEARCH(RIGHT(Data_Power_app[[#This Row],[LEANLINE (REALTIME)]],1),Data_Power_app[[#This Row],[LEANLINE PLAN]],1)&gt;0,"True"),"False")</f>
        <v/>
      </c>
    </row>
    <row r="656" spans="1:64" x14ac:dyDescent="0.25">
      <c r="A656" s="33"/>
      <c r="B656" s="30"/>
      <c r="C656" s="30"/>
      <c r="D656" s="30"/>
      <c r="E656" s="30"/>
      <c r="F656" s="30"/>
      <c r="G656" s="30"/>
      <c r="H656" s="4"/>
      <c r="I656" s="30"/>
      <c r="J656" s="4"/>
      <c r="K656" s="4"/>
      <c r="L656" s="4"/>
      <c r="M656" s="4"/>
      <c r="N656" s="4"/>
      <c r="O656" s="4"/>
      <c r="P656" s="4"/>
      <c r="Q656" s="4"/>
      <c r="R656" s="4"/>
      <c r="S656" s="4"/>
      <c r="T656" s="4"/>
      <c r="U656" s="4"/>
      <c r="V656" s="4"/>
      <c r="W656" s="4"/>
      <c r="X656" s="4"/>
      <c r="Y656" s="4"/>
      <c r="Z656" s="4"/>
      <c r="AA656" s="4"/>
      <c r="AB656" s="4"/>
      <c r="AC656" s="4"/>
      <c r="AD656" s="4"/>
      <c r="AE656" s="4"/>
      <c r="AF656" s="4"/>
      <c r="AG656" s="30"/>
      <c r="AH656" s="30"/>
      <c r="AI656" s="30"/>
      <c r="AJ656" s="30"/>
      <c r="AK656" s="30"/>
      <c r="AL656" s="30"/>
      <c r="AM656" s="30"/>
      <c r="AN656" s="30"/>
      <c r="AO656" s="30"/>
      <c r="AP656" s="30"/>
      <c r="AQ656" s="30"/>
      <c r="AR656" s="30"/>
      <c r="AS656" s="30"/>
      <c r="AT656" s="30"/>
      <c r="AU656" s="30"/>
      <c r="AV656" s="30"/>
      <c r="AW656" s="30"/>
      <c r="AX656" s="30"/>
      <c r="AY656" s="30"/>
      <c r="AZ656" s="3"/>
      <c r="BA656" s="30"/>
      <c r="BB656" s="30"/>
      <c r="BC656" s="30"/>
      <c r="BD656" s="30"/>
      <c r="BE656" s="30"/>
      <c r="BF656" s="30" t="str">
        <f>IFERROR(VLOOKUP(Data_Power_app[[#This Row],[PRO ODER]],'Result'!H:J,3,0),"")</f>
        <v/>
      </c>
      <c r="BG656" s="11" t="str">
        <f>IFERROR(VLOOKUP(Data_Power_app[[#This Row],[PRO ODER]]&amp;"LAM",'Real Time'!A:E,4,0),"")</f>
        <v/>
      </c>
      <c r="BH6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6" s="30" t="str">
        <f>IFERROR(VLOOKUP(Data_Power_app[[#This Row],[PRO ODER]],'Xuất-Delay-SLT'!B:C,2,0),"")</f>
        <v/>
      </c>
      <c r="BJ656" s="30" t="str">
        <f>IFERROR(VLOOKUP(Data_Power_app[[#This Row],[PRO ODER]],'Plan Lean DC'!A:C,3,0),"")</f>
        <v/>
      </c>
      <c r="BK656" s="30" t="str">
        <f>IFERROR(VLOOKUP(Data_Power_app[[#This Row],[PRO ODER]]&amp;"LEAN_IN",'Real Time'!A:D,4,0),"")</f>
        <v/>
      </c>
      <c r="BL656" s="30" t="str" cm="1">
        <f t="array" ref="BL656">IFERROR(_xlfn.IFS(Data_Power_app[[#This Row],[LEANLINE PLAN]]="","",Data_Power_app[[#This Row],[LEANLINE (REALTIME)]]="","",SEARCH(RIGHT(Data_Power_app[[#This Row],[LEANLINE (REALTIME)]],1),Data_Power_app[[#This Row],[LEANLINE PLAN]],1)&gt;0,"True"),"False")</f>
        <v/>
      </c>
    </row>
    <row r="657" spans="1:64" x14ac:dyDescent="0.25">
      <c r="A657" s="33"/>
      <c r="B657" s="30"/>
      <c r="C657" s="30"/>
      <c r="D657" s="30"/>
      <c r="E657" s="30"/>
      <c r="F657" s="30"/>
      <c r="G657" s="30"/>
      <c r="H657" s="4"/>
      <c r="I657" s="30"/>
      <c r="J657" s="4"/>
      <c r="K657" s="4"/>
      <c r="L657" s="4"/>
      <c r="M657" s="4"/>
      <c r="N657" s="4"/>
      <c r="O657" s="4"/>
      <c r="P657" s="4"/>
      <c r="Q657" s="4"/>
      <c r="R657" s="4"/>
      <c r="S657" s="4"/>
      <c r="T657" s="4"/>
      <c r="U657" s="4"/>
      <c r="V657" s="4"/>
      <c r="W657" s="4"/>
      <c r="X657" s="4"/>
      <c r="Y657" s="4"/>
      <c r="Z657" s="4"/>
      <c r="AA657" s="4"/>
      <c r="AB657" s="4"/>
      <c r="AC657" s="4"/>
      <c r="AD657" s="4"/>
      <c r="AE657" s="4"/>
      <c r="AF657" s="4"/>
      <c r="AG657" s="30"/>
      <c r="AH657" s="30"/>
      <c r="AI657" s="30"/>
      <c r="AJ657" s="30"/>
      <c r="AK657" s="30"/>
      <c r="AL657" s="30"/>
      <c r="AM657" s="30"/>
      <c r="AN657" s="30"/>
      <c r="AO657" s="30"/>
      <c r="AP657" s="30"/>
      <c r="AQ657" s="30"/>
      <c r="AR657" s="30"/>
      <c r="AS657" s="30"/>
      <c r="AT657" s="30"/>
      <c r="AU657" s="30"/>
      <c r="AV657" s="30"/>
      <c r="AW657" s="30"/>
      <c r="AX657" s="30"/>
      <c r="AY657" s="30"/>
      <c r="AZ657" s="3"/>
      <c r="BA657" s="30"/>
      <c r="BB657" s="30"/>
      <c r="BC657" s="30"/>
      <c r="BD657" s="30"/>
      <c r="BE657" s="30"/>
      <c r="BF657" s="30" t="str">
        <f>IFERROR(VLOOKUP(Data_Power_app[[#This Row],[PRO ODER]],'Result'!H:J,3,0),"")</f>
        <v/>
      </c>
      <c r="BG657" s="11" t="str">
        <f>IFERROR(VLOOKUP(Data_Power_app[[#This Row],[PRO ODER]]&amp;"LAM",'Real Time'!A:E,4,0),"")</f>
        <v/>
      </c>
      <c r="BH6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7" s="30" t="str">
        <f>IFERROR(VLOOKUP(Data_Power_app[[#This Row],[PRO ODER]],'Xuất-Delay-SLT'!B:C,2,0),"")</f>
        <v/>
      </c>
      <c r="BJ657" s="30" t="str">
        <f>IFERROR(VLOOKUP(Data_Power_app[[#This Row],[PRO ODER]],'Plan Lean DC'!A:C,3,0),"")</f>
        <v/>
      </c>
      <c r="BK657" s="30" t="str">
        <f>IFERROR(VLOOKUP(Data_Power_app[[#This Row],[PRO ODER]]&amp;"LEAN_IN",'Real Time'!A:D,4,0),"")</f>
        <v/>
      </c>
      <c r="BL657" s="30" t="str" cm="1">
        <f t="array" ref="BL657">IFERROR(_xlfn.IFS(Data_Power_app[[#This Row],[LEANLINE PLAN]]="","",Data_Power_app[[#This Row],[LEANLINE (REALTIME)]]="","",SEARCH(RIGHT(Data_Power_app[[#This Row],[LEANLINE (REALTIME)]],1),Data_Power_app[[#This Row],[LEANLINE PLAN]],1)&gt;0,"True"),"False")</f>
        <v/>
      </c>
    </row>
    <row r="658" spans="1:64" x14ac:dyDescent="0.25">
      <c r="A658" s="33"/>
      <c r="B658" s="30"/>
      <c r="C658" s="30"/>
      <c r="D658" s="30"/>
      <c r="E658" s="30"/>
      <c r="F658" s="30"/>
      <c r="G658" s="30"/>
      <c r="H658" s="4"/>
      <c r="I658" s="30"/>
      <c r="J658" s="4"/>
      <c r="K658" s="4"/>
      <c r="L658" s="4"/>
      <c r="M658" s="4"/>
      <c r="N658" s="4"/>
      <c r="O658" s="4"/>
      <c r="P658" s="4"/>
      <c r="Q658" s="4"/>
      <c r="R658" s="4"/>
      <c r="S658" s="4"/>
      <c r="T658" s="4"/>
      <c r="U658" s="4"/>
      <c r="V658" s="4"/>
      <c r="W658" s="4"/>
      <c r="X658" s="4"/>
      <c r="Y658" s="4"/>
      <c r="Z658" s="4"/>
      <c r="AA658" s="4"/>
      <c r="AB658" s="4"/>
      <c r="AC658" s="4"/>
      <c r="AD658" s="4"/>
      <c r="AE658" s="4"/>
      <c r="AF658" s="4"/>
      <c r="AG658" s="30"/>
      <c r="AH658" s="30"/>
      <c r="AI658" s="30"/>
      <c r="AJ658" s="30"/>
      <c r="AK658" s="30"/>
      <c r="AL658" s="30"/>
      <c r="AM658" s="30"/>
      <c r="AN658" s="30"/>
      <c r="AO658" s="30"/>
      <c r="AP658" s="30"/>
      <c r="AQ658" s="30"/>
      <c r="AR658" s="30"/>
      <c r="AS658" s="30"/>
      <c r="AT658" s="30"/>
      <c r="AU658" s="30"/>
      <c r="AV658" s="30"/>
      <c r="AW658" s="30"/>
      <c r="AX658" s="30"/>
      <c r="AY658" s="30"/>
      <c r="AZ658" s="3"/>
      <c r="BA658" s="30"/>
      <c r="BB658" s="30"/>
      <c r="BC658" s="30"/>
      <c r="BD658" s="30"/>
      <c r="BE658" s="30"/>
      <c r="BF658" s="30" t="str">
        <f>IFERROR(VLOOKUP(Data_Power_app[[#This Row],[PRO ODER]],'Result'!H:J,3,0),"")</f>
        <v/>
      </c>
      <c r="BG658" s="11" t="str">
        <f>IFERROR(VLOOKUP(Data_Power_app[[#This Row],[PRO ODER]]&amp;"LAM",'Real Time'!A:E,4,0),"")</f>
        <v/>
      </c>
      <c r="BH6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8" s="30" t="str">
        <f>IFERROR(VLOOKUP(Data_Power_app[[#This Row],[PRO ODER]],'Xuất-Delay-SLT'!B:C,2,0),"")</f>
        <v/>
      </c>
      <c r="BJ658" s="30" t="str">
        <f>IFERROR(VLOOKUP(Data_Power_app[[#This Row],[PRO ODER]],'Plan Lean DC'!A:C,3,0),"")</f>
        <v/>
      </c>
      <c r="BK658" s="30" t="str">
        <f>IFERROR(VLOOKUP(Data_Power_app[[#This Row],[PRO ODER]]&amp;"LEAN_IN",'Real Time'!A:D,4,0),"")</f>
        <v/>
      </c>
      <c r="BL658" s="30" t="str" cm="1">
        <f t="array" ref="BL658">IFERROR(_xlfn.IFS(Data_Power_app[[#This Row],[LEANLINE PLAN]]="","",Data_Power_app[[#This Row],[LEANLINE (REALTIME)]]="","",SEARCH(RIGHT(Data_Power_app[[#This Row],[LEANLINE (REALTIME)]],1),Data_Power_app[[#This Row],[LEANLINE PLAN]],1)&gt;0,"True"),"False")</f>
        <v/>
      </c>
    </row>
    <row r="659" spans="1:64" x14ac:dyDescent="0.25">
      <c r="A659" s="33"/>
      <c r="B659" s="30"/>
      <c r="C659" s="30"/>
      <c r="D659" s="30"/>
      <c r="E659" s="30"/>
      <c r="F659" s="30"/>
      <c r="G659" s="30"/>
      <c r="H659" s="4"/>
      <c r="I659" s="30"/>
      <c r="J659" s="4"/>
      <c r="K659" s="4"/>
      <c r="L659" s="4"/>
      <c r="M659" s="4"/>
      <c r="N659" s="4"/>
      <c r="O659" s="4"/>
      <c r="P659" s="4"/>
      <c r="Q659" s="4"/>
      <c r="R659" s="4"/>
      <c r="S659" s="4"/>
      <c r="T659" s="4"/>
      <c r="U659" s="4"/>
      <c r="V659" s="4"/>
      <c r="W659" s="4"/>
      <c r="X659" s="4"/>
      <c r="Y659" s="4"/>
      <c r="Z659" s="4"/>
      <c r="AA659" s="4"/>
      <c r="AB659" s="4"/>
      <c r="AC659" s="4"/>
      <c r="AD659" s="4"/>
      <c r="AE659" s="4"/>
      <c r="AF659" s="4"/>
      <c r="AG659" s="30"/>
      <c r="AH659" s="30"/>
      <c r="AI659" s="30"/>
      <c r="AJ659" s="30"/>
      <c r="AK659" s="30"/>
      <c r="AL659" s="30"/>
      <c r="AM659" s="30"/>
      <c r="AN659" s="30"/>
      <c r="AO659" s="30"/>
      <c r="AP659" s="30"/>
      <c r="AQ659" s="30"/>
      <c r="AR659" s="30"/>
      <c r="AS659" s="30"/>
      <c r="AT659" s="30"/>
      <c r="AU659" s="30"/>
      <c r="AV659" s="30"/>
      <c r="AW659" s="30"/>
      <c r="AX659" s="30"/>
      <c r="AY659" s="30"/>
      <c r="AZ659" s="3"/>
      <c r="BA659" s="30"/>
      <c r="BB659" s="30"/>
      <c r="BC659" s="30"/>
      <c r="BD659" s="30"/>
      <c r="BE659" s="30"/>
      <c r="BF659" s="30" t="str">
        <f>IFERROR(VLOOKUP(Data_Power_app[[#This Row],[PRO ODER]],'Result'!H:J,3,0),"")</f>
        <v/>
      </c>
      <c r="BG659" s="11" t="str">
        <f>IFERROR(VLOOKUP(Data_Power_app[[#This Row],[PRO ODER]]&amp;"LAM",'Real Time'!A:E,4,0),"")</f>
        <v/>
      </c>
      <c r="BH6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9" s="30" t="str">
        <f>IFERROR(VLOOKUP(Data_Power_app[[#This Row],[PRO ODER]],'Xuất-Delay-SLT'!B:C,2,0),"")</f>
        <v/>
      </c>
      <c r="BJ659" s="30" t="str">
        <f>IFERROR(VLOOKUP(Data_Power_app[[#This Row],[PRO ODER]],'Plan Lean DC'!A:C,3,0),"")</f>
        <v/>
      </c>
      <c r="BK659" s="30" t="str">
        <f>IFERROR(VLOOKUP(Data_Power_app[[#This Row],[PRO ODER]]&amp;"LEAN_IN",'Real Time'!A:D,4,0),"")</f>
        <v/>
      </c>
      <c r="BL659" s="30" t="str" cm="1">
        <f t="array" ref="BL659">IFERROR(_xlfn.IFS(Data_Power_app[[#This Row],[LEANLINE PLAN]]="","",Data_Power_app[[#This Row],[LEANLINE (REALTIME)]]="","",SEARCH(RIGHT(Data_Power_app[[#This Row],[LEANLINE (REALTIME)]],1),Data_Power_app[[#This Row],[LEANLINE PLAN]],1)&gt;0,"True"),"False")</f>
        <v/>
      </c>
    </row>
    <row r="660" spans="1:64" x14ac:dyDescent="0.25">
      <c r="A660" s="33"/>
      <c r="B660" s="30"/>
      <c r="C660" s="30"/>
      <c r="D660" s="30"/>
      <c r="E660" s="30"/>
      <c r="F660" s="30"/>
      <c r="G660" s="30"/>
      <c r="H660" s="4"/>
      <c r="I660" s="30"/>
      <c r="J660" s="4"/>
      <c r="K660" s="4"/>
      <c r="L660" s="4"/>
      <c r="M660" s="4"/>
      <c r="N660" s="4"/>
      <c r="O660" s="4"/>
      <c r="P660" s="4"/>
      <c r="Q660" s="4"/>
      <c r="R660" s="4"/>
      <c r="S660" s="4"/>
      <c r="T660" s="4"/>
      <c r="U660" s="4"/>
      <c r="V660" s="4"/>
      <c r="W660" s="4"/>
      <c r="X660" s="4"/>
      <c r="Y660" s="4"/>
      <c r="Z660" s="4"/>
      <c r="AA660" s="4"/>
      <c r="AB660" s="4"/>
      <c r="AC660" s="4"/>
      <c r="AD660" s="4"/>
      <c r="AE660" s="4"/>
      <c r="AF660" s="4"/>
      <c r="AG660" s="30"/>
      <c r="AH660" s="30"/>
      <c r="AI660" s="30"/>
      <c r="AJ660" s="30"/>
      <c r="AK660" s="30"/>
      <c r="AL660" s="30"/>
      <c r="AM660" s="30"/>
      <c r="AN660" s="30"/>
      <c r="AO660" s="30"/>
      <c r="AP660" s="30"/>
      <c r="AQ660" s="30"/>
      <c r="AR660" s="30"/>
      <c r="AS660" s="30"/>
      <c r="AT660" s="30"/>
      <c r="AU660" s="30"/>
      <c r="AV660" s="30"/>
      <c r="AW660" s="30"/>
      <c r="AX660" s="30"/>
      <c r="AY660" s="30"/>
      <c r="AZ660" s="3"/>
      <c r="BA660" s="30"/>
      <c r="BB660" s="30"/>
      <c r="BC660" s="30"/>
      <c r="BD660" s="30"/>
      <c r="BE660" s="30"/>
      <c r="BF660" s="30" t="str">
        <f>IFERROR(VLOOKUP(Data_Power_app[[#This Row],[PRO ODER]],'Result'!H:J,3,0),"")</f>
        <v/>
      </c>
      <c r="BG660" s="11" t="str">
        <f>IFERROR(VLOOKUP(Data_Power_app[[#This Row],[PRO ODER]]&amp;"LAM",'Real Time'!A:E,4,0),"")</f>
        <v/>
      </c>
      <c r="BH6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0" s="30" t="str">
        <f>IFERROR(VLOOKUP(Data_Power_app[[#This Row],[PRO ODER]],'Xuất-Delay-SLT'!B:C,2,0),"")</f>
        <v/>
      </c>
      <c r="BJ660" s="30" t="str">
        <f>IFERROR(VLOOKUP(Data_Power_app[[#This Row],[PRO ODER]],'Plan Lean DC'!A:C,3,0),"")</f>
        <v/>
      </c>
      <c r="BK660" s="30" t="str">
        <f>IFERROR(VLOOKUP(Data_Power_app[[#This Row],[PRO ODER]]&amp;"LEAN_IN",'Real Time'!A:D,4,0),"")</f>
        <v/>
      </c>
      <c r="BL660" s="30" t="str" cm="1">
        <f t="array" ref="BL660">IFERROR(_xlfn.IFS(Data_Power_app[[#This Row],[LEANLINE PLAN]]="","",Data_Power_app[[#This Row],[LEANLINE (REALTIME)]]="","",SEARCH(RIGHT(Data_Power_app[[#This Row],[LEANLINE (REALTIME)]],1),Data_Power_app[[#This Row],[LEANLINE PLAN]],1)&gt;0,"True"),"False")</f>
        <v/>
      </c>
    </row>
    <row r="661" spans="1:64" x14ac:dyDescent="0.25">
      <c r="A661" s="33"/>
      <c r="B661" s="30"/>
      <c r="C661" s="30"/>
      <c r="D661" s="30"/>
      <c r="E661" s="30"/>
      <c r="F661" s="30"/>
      <c r="G661" s="30"/>
      <c r="H661" s="4"/>
      <c r="I661" s="30"/>
      <c r="J661" s="4"/>
      <c r="K661" s="4"/>
      <c r="L661" s="4"/>
      <c r="M661" s="4"/>
      <c r="N661" s="4"/>
      <c r="O661" s="4"/>
      <c r="P661" s="4"/>
      <c r="Q661" s="4"/>
      <c r="R661" s="4"/>
      <c r="S661" s="4"/>
      <c r="T661" s="4"/>
      <c r="U661" s="4"/>
      <c r="V661" s="4"/>
      <c r="W661" s="4"/>
      <c r="X661" s="4"/>
      <c r="Y661" s="4"/>
      <c r="Z661" s="4"/>
      <c r="AA661" s="4"/>
      <c r="AB661" s="4"/>
      <c r="AC661" s="4"/>
      <c r="AD661" s="4"/>
      <c r="AE661" s="4"/>
      <c r="AF661" s="4"/>
      <c r="AG661" s="30"/>
      <c r="AH661" s="30"/>
      <c r="AI661" s="30"/>
      <c r="AJ661" s="30"/>
      <c r="AK661" s="30"/>
      <c r="AL661" s="30"/>
      <c r="AM661" s="30"/>
      <c r="AN661" s="30"/>
      <c r="AO661" s="30"/>
      <c r="AP661" s="30"/>
      <c r="AQ661" s="30"/>
      <c r="AR661" s="30"/>
      <c r="AS661" s="30"/>
      <c r="AT661" s="30"/>
      <c r="AU661" s="30"/>
      <c r="AV661" s="30"/>
      <c r="AW661" s="30"/>
      <c r="AX661" s="30"/>
      <c r="AY661" s="30"/>
      <c r="AZ661" s="3"/>
      <c r="BA661" s="30"/>
      <c r="BB661" s="30"/>
      <c r="BC661" s="30"/>
      <c r="BD661" s="30"/>
      <c r="BE661" s="30"/>
      <c r="BF661" s="30" t="str">
        <f>IFERROR(VLOOKUP(Data_Power_app[[#This Row],[PRO ODER]],'Result'!H:J,3,0),"")</f>
        <v/>
      </c>
      <c r="BG661" s="11" t="str">
        <f>IFERROR(VLOOKUP(Data_Power_app[[#This Row],[PRO ODER]]&amp;"LAM",'Real Time'!A:E,4,0),"")</f>
        <v/>
      </c>
      <c r="BH6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1" s="30" t="str">
        <f>IFERROR(VLOOKUP(Data_Power_app[[#This Row],[PRO ODER]],'Xuất-Delay-SLT'!B:C,2,0),"")</f>
        <v/>
      </c>
      <c r="BJ661" s="30" t="str">
        <f>IFERROR(VLOOKUP(Data_Power_app[[#This Row],[PRO ODER]],'Plan Lean DC'!A:C,3,0),"")</f>
        <v/>
      </c>
      <c r="BK661" s="30" t="str">
        <f>IFERROR(VLOOKUP(Data_Power_app[[#This Row],[PRO ODER]]&amp;"LEAN_IN",'Real Time'!A:D,4,0),"")</f>
        <v/>
      </c>
      <c r="BL661" s="30" t="str" cm="1">
        <f t="array" ref="BL661">IFERROR(_xlfn.IFS(Data_Power_app[[#This Row],[LEANLINE PLAN]]="","",Data_Power_app[[#This Row],[LEANLINE (REALTIME)]]="","",SEARCH(RIGHT(Data_Power_app[[#This Row],[LEANLINE (REALTIME)]],1),Data_Power_app[[#This Row],[LEANLINE PLAN]],1)&gt;0,"True"),"False")</f>
        <v/>
      </c>
    </row>
    <row r="662" spans="1:64" x14ac:dyDescent="0.25">
      <c r="A662" s="33"/>
      <c r="B662" s="30"/>
      <c r="C662" s="30"/>
      <c r="D662" s="30"/>
      <c r="E662" s="30"/>
      <c r="F662" s="30"/>
      <c r="G662" s="30"/>
      <c r="H662" s="4"/>
      <c r="I662" s="30"/>
      <c r="J662" s="4"/>
      <c r="K662" s="4"/>
      <c r="L662" s="4"/>
      <c r="M662" s="4"/>
      <c r="N662" s="4"/>
      <c r="O662" s="4"/>
      <c r="P662" s="4"/>
      <c r="Q662" s="4"/>
      <c r="R662" s="4"/>
      <c r="S662" s="4"/>
      <c r="T662" s="4"/>
      <c r="U662" s="4"/>
      <c r="V662" s="4"/>
      <c r="W662" s="4"/>
      <c r="X662" s="4"/>
      <c r="Y662" s="4"/>
      <c r="Z662" s="4"/>
      <c r="AA662" s="4"/>
      <c r="AB662" s="4"/>
      <c r="AC662" s="4"/>
      <c r="AD662" s="4"/>
      <c r="AE662" s="4"/>
      <c r="AF662" s="4"/>
      <c r="AG662" s="30"/>
      <c r="AH662" s="30"/>
      <c r="AI662" s="30"/>
      <c r="AJ662" s="30"/>
      <c r="AK662" s="30"/>
      <c r="AL662" s="30"/>
      <c r="AM662" s="30"/>
      <c r="AN662" s="30"/>
      <c r="AO662" s="30"/>
      <c r="AP662" s="30"/>
      <c r="AQ662" s="30"/>
      <c r="AR662" s="30"/>
      <c r="AS662" s="30"/>
      <c r="AT662" s="30"/>
      <c r="AU662" s="30"/>
      <c r="AV662" s="30"/>
      <c r="AW662" s="30"/>
      <c r="AX662" s="30"/>
      <c r="AY662" s="30"/>
      <c r="AZ662" s="3"/>
      <c r="BA662" s="30"/>
      <c r="BB662" s="30"/>
      <c r="BC662" s="30"/>
      <c r="BD662" s="30"/>
      <c r="BE662" s="30"/>
      <c r="BF662" s="30" t="str">
        <f>IFERROR(VLOOKUP(Data_Power_app[[#This Row],[PRO ODER]],'Result'!H:J,3,0),"")</f>
        <v/>
      </c>
      <c r="BG662" s="11" t="str">
        <f>IFERROR(VLOOKUP(Data_Power_app[[#This Row],[PRO ODER]]&amp;"LAM",'Real Time'!A:E,4,0),"")</f>
        <v/>
      </c>
      <c r="BH6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2" s="30" t="str">
        <f>IFERROR(VLOOKUP(Data_Power_app[[#This Row],[PRO ODER]],'Xuất-Delay-SLT'!B:C,2,0),"")</f>
        <v/>
      </c>
      <c r="BJ662" s="30" t="str">
        <f>IFERROR(VLOOKUP(Data_Power_app[[#This Row],[PRO ODER]],'Plan Lean DC'!A:C,3,0),"")</f>
        <v/>
      </c>
      <c r="BK662" s="30" t="str">
        <f>IFERROR(VLOOKUP(Data_Power_app[[#This Row],[PRO ODER]]&amp;"LEAN_IN",'Real Time'!A:D,4,0),"")</f>
        <v/>
      </c>
      <c r="BL662" s="30" t="str" cm="1">
        <f t="array" ref="BL662">IFERROR(_xlfn.IFS(Data_Power_app[[#This Row],[LEANLINE PLAN]]="","",Data_Power_app[[#This Row],[LEANLINE (REALTIME)]]="","",SEARCH(RIGHT(Data_Power_app[[#This Row],[LEANLINE (REALTIME)]],1),Data_Power_app[[#This Row],[LEANLINE PLAN]],1)&gt;0,"True"),"False")</f>
        <v/>
      </c>
    </row>
    <row r="663" spans="1:64" x14ac:dyDescent="0.25">
      <c r="A663" s="33"/>
      <c r="B663" s="30"/>
      <c r="C663" s="30"/>
      <c r="D663" s="30"/>
      <c r="E663" s="30"/>
      <c r="F663" s="30"/>
      <c r="G663" s="30"/>
      <c r="H663" s="4"/>
      <c r="I663" s="30"/>
      <c r="J663" s="4"/>
      <c r="K663" s="4"/>
      <c r="L663" s="4"/>
      <c r="M663" s="4"/>
      <c r="N663" s="4"/>
      <c r="O663" s="4"/>
      <c r="P663" s="4"/>
      <c r="Q663" s="4"/>
      <c r="R663" s="4"/>
      <c r="S663" s="4"/>
      <c r="T663" s="4"/>
      <c r="U663" s="4"/>
      <c r="V663" s="4"/>
      <c r="W663" s="4"/>
      <c r="X663" s="4"/>
      <c r="Y663" s="4"/>
      <c r="Z663" s="4"/>
      <c r="AA663" s="4"/>
      <c r="AB663" s="4"/>
      <c r="AC663" s="4"/>
      <c r="AD663" s="4"/>
      <c r="AE663" s="4"/>
      <c r="AF663" s="4"/>
      <c r="AG663" s="30"/>
      <c r="AH663" s="30"/>
      <c r="AI663" s="30"/>
      <c r="AJ663" s="30"/>
      <c r="AK663" s="30"/>
      <c r="AL663" s="30"/>
      <c r="AM663" s="30"/>
      <c r="AN663" s="30"/>
      <c r="AO663" s="30"/>
      <c r="AP663" s="30"/>
      <c r="AQ663" s="30"/>
      <c r="AR663" s="30"/>
      <c r="AS663" s="30"/>
      <c r="AT663" s="30"/>
      <c r="AU663" s="30"/>
      <c r="AV663" s="30"/>
      <c r="AW663" s="30"/>
      <c r="AX663" s="30"/>
      <c r="AY663" s="30"/>
      <c r="AZ663" s="3"/>
      <c r="BA663" s="30"/>
      <c r="BB663" s="30"/>
      <c r="BC663" s="30"/>
      <c r="BD663" s="30"/>
      <c r="BE663" s="30"/>
      <c r="BF663" s="30" t="str">
        <f>IFERROR(VLOOKUP(Data_Power_app[[#This Row],[PRO ODER]],'Result'!H:J,3,0),"")</f>
        <v/>
      </c>
      <c r="BG663" s="11" t="str">
        <f>IFERROR(VLOOKUP(Data_Power_app[[#This Row],[PRO ODER]]&amp;"LAM",'Real Time'!A:E,4,0),"")</f>
        <v/>
      </c>
      <c r="BH6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3" s="30" t="str">
        <f>IFERROR(VLOOKUP(Data_Power_app[[#This Row],[PRO ODER]],'Xuất-Delay-SLT'!B:C,2,0),"")</f>
        <v/>
      </c>
      <c r="BJ663" s="30" t="str">
        <f>IFERROR(VLOOKUP(Data_Power_app[[#This Row],[PRO ODER]],'Plan Lean DC'!A:C,3,0),"")</f>
        <v/>
      </c>
      <c r="BK663" s="30" t="str">
        <f>IFERROR(VLOOKUP(Data_Power_app[[#This Row],[PRO ODER]]&amp;"LEAN_IN",'Real Time'!A:D,4,0),"")</f>
        <v/>
      </c>
      <c r="BL663" s="30" t="str" cm="1">
        <f t="array" ref="BL663">IFERROR(_xlfn.IFS(Data_Power_app[[#This Row],[LEANLINE PLAN]]="","",Data_Power_app[[#This Row],[LEANLINE (REALTIME)]]="","",SEARCH(RIGHT(Data_Power_app[[#This Row],[LEANLINE (REALTIME)]],1),Data_Power_app[[#This Row],[LEANLINE PLAN]],1)&gt;0,"True"),"False")</f>
        <v/>
      </c>
    </row>
    <row r="664" spans="1:64" x14ac:dyDescent="0.25">
      <c r="A664" s="33"/>
      <c r="B664" s="30"/>
      <c r="C664" s="30"/>
      <c r="D664" s="30"/>
      <c r="E664" s="30"/>
      <c r="F664" s="30"/>
      <c r="G664" s="30"/>
      <c r="H664" s="4"/>
      <c r="I664" s="30"/>
      <c r="J664" s="4"/>
      <c r="K664" s="4"/>
      <c r="L664" s="4"/>
      <c r="M664" s="4"/>
      <c r="N664" s="4"/>
      <c r="O664" s="4"/>
      <c r="P664" s="4"/>
      <c r="Q664" s="4"/>
      <c r="R664" s="4"/>
      <c r="S664" s="4"/>
      <c r="T664" s="4"/>
      <c r="U664" s="4"/>
      <c r="V664" s="4"/>
      <c r="W664" s="4"/>
      <c r="X664" s="4"/>
      <c r="Y664" s="4"/>
      <c r="Z664" s="4"/>
      <c r="AA664" s="4"/>
      <c r="AB664" s="4"/>
      <c r="AC664" s="4"/>
      <c r="AD664" s="4"/>
      <c r="AE664" s="4"/>
      <c r="AF664" s="4"/>
      <c r="AG664" s="30"/>
      <c r="AH664" s="30"/>
      <c r="AI664" s="30"/>
      <c r="AJ664" s="30"/>
      <c r="AK664" s="30"/>
      <c r="AL664" s="30"/>
      <c r="AM664" s="30"/>
      <c r="AN664" s="30"/>
      <c r="AO664" s="30"/>
      <c r="AP664" s="30"/>
      <c r="AQ664" s="30"/>
      <c r="AR664" s="30"/>
      <c r="AS664" s="30"/>
      <c r="AT664" s="30"/>
      <c r="AU664" s="30"/>
      <c r="AV664" s="30"/>
      <c r="AW664" s="30"/>
      <c r="AX664" s="30"/>
      <c r="AY664" s="30"/>
      <c r="AZ664" s="3"/>
      <c r="BA664" s="30"/>
      <c r="BB664" s="30"/>
      <c r="BC664" s="30"/>
      <c r="BD664" s="30"/>
      <c r="BE664" s="30"/>
      <c r="BF664" s="30" t="str">
        <f>IFERROR(VLOOKUP(Data_Power_app[[#This Row],[PRO ODER]],'Result'!H:J,3,0),"")</f>
        <v/>
      </c>
      <c r="BG664" s="11" t="str">
        <f>IFERROR(VLOOKUP(Data_Power_app[[#This Row],[PRO ODER]]&amp;"LAM",'Real Time'!A:E,4,0),"")</f>
        <v/>
      </c>
      <c r="BH6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4" s="30" t="str">
        <f>IFERROR(VLOOKUP(Data_Power_app[[#This Row],[PRO ODER]],'Xuất-Delay-SLT'!B:C,2,0),"")</f>
        <v/>
      </c>
      <c r="BJ664" s="30" t="str">
        <f>IFERROR(VLOOKUP(Data_Power_app[[#This Row],[PRO ODER]],'Plan Lean DC'!A:C,3,0),"")</f>
        <v/>
      </c>
      <c r="BK664" s="30" t="str">
        <f>IFERROR(VLOOKUP(Data_Power_app[[#This Row],[PRO ODER]]&amp;"LEAN_IN",'Real Time'!A:D,4,0),"")</f>
        <v/>
      </c>
      <c r="BL664" s="30" t="str" cm="1">
        <f t="array" ref="BL664">IFERROR(_xlfn.IFS(Data_Power_app[[#This Row],[LEANLINE PLAN]]="","",Data_Power_app[[#This Row],[LEANLINE (REALTIME)]]="","",SEARCH(RIGHT(Data_Power_app[[#This Row],[LEANLINE (REALTIME)]],1),Data_Power_app[[#This Row],[LEANLINE PLAN]],1)&gt;0,"True"),"False")</f>
        <v/>
      </c>
    </row>
    <row r="665" spans="1:64" x14ac:dyDescent="0.25">
      <c r="A665" s="33"/>
      <c r="B665" s="30"/>
      <c r="C665" s="30"/>
      <c r="D665" s="30"/>
      <c r="E665" s="30"/>
      <c r="F665" s="30"/>
      <c r="G665" s="30"/>
      <c r="H665" s="4"/>
      <c r="I665" s="30"/>
      <c r="J665" s="4"/>
      <c r="K665" s="4"/>
      <c r="L665" s="4"/>
      <c r="M665" s="4"/>
      <c r="N665" s="4"/>
      <c r="O665" s="4"/>
      <c r="P665" s="4"/>
      <c r="Q665" s="4"/>
      <c r="R665" s="4"/>
      <c r="S665" s="4"/>
      <c r="T665" s="4"/>
      <c r="U665" s="4"/>
      <c r="V665" s="4"/>
      <c r="W665" s="4"/>
      <c r="X665" s="4"/>
      <c r="Y665" s="4"/>
      <c r="Z665" s="4"/>
      <c r="AA665" s="4"/>
      <c r="AB665" s="4"/>
      <c r="AC665" s="4"/>
      <c r="AD665" s="4"/>
      <c r="AE665" s="4"/>
      <c r="AF665" s="4"/>
      <c r="AG665" s="30"/>
      <c r="AH665" s="30"/>
      <c r="AI665" s="30"/>
      <c r="AJ665" s="30"/>
      <c r="AK665" s="30"/>
      <c r="AL665" s="30"/>
      <c r="AM665" s="30"/>
      <c r="AN665" s="30"/>
      <c r="AO665" s="30"/>
      <c r="AP665" s="30"/>
      <c r="AQ665" s="30"/>
      <c r="AR665" s="30"/>
      <c r="AS665" s="30"/>
      <c r="AT665" s="30"/>
      <c r="AU665" s="30"/>
      <c r="AV665" s="30"/>
      <c r="AW665" s="30"/>
      <c r="AX665" s="30"/>
      <c r="AY665" s="30"/>
      <c r="AZ665" s="3"/>
      <c r="BA665" s="30"/>
      <c r="BB665" s="30"/>
      <c r="BC665" s="30"/>
      <c r="BD665" s="30"/>
      <c r="BE665" s="30"/>
      <c r="BF665" s="30" t="str">
        <f>IFERROR(VLOOKUP(Data_Power_app[[#This Row],[PRO ODER]],'Result'!H:J,3,0),"")</f>
        <v/>
      </c>
      <c r="BG665" s="11" t="str">
        <f>IFERROR(VLOOKUP(Data_Power_app[[#This Row],[PRO ODER]]&amp;"LAM",'Real Time'!A:E,4,0),"")</f>
        <v/>
      </c>
      <c r="BH6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5" s="30" t="str">
        <f>IFERROR(VLOOKUP(Data_Power_app[[#This Row],[PRO ODER]],'Xuất-Delay-SLT'!B:C,2,0),"")</f>
        <v/>
      </c>
      <c r="BJ665" s="30" t="str">
        <f>IFERROR(VLOOKUP(Data_Power_app[[#This Row],[PRO ODER]],'Plan Lean DC'!A:C,3,0),"")</f>
        <v/>
      </c>
      <c r="BK665" s="30" t="str">
        <f>IFERROR(VLOOKUP(Data_Power_app[[#This Row],[PRO ODER]]&amp;"LEAN_IN",'Real Time'!A:D,4,0),"")</f>
        <v/>
      </c>
      <c r="BL665" s="30" t="str" cm="1">
        <f t="array" ref="BL665">IFERROR(_xlfn.IFS(Data_Power_app[[#This Row],[LEANLINE PLAN]]="","",Data_Power_app[[#This Row],[LEANLINE (REALTIME)]]="","",SEARCH(RIGHT(Data_Power_app[[#This Row],[LEANLINE (REALTIME)]],1),Data_Power_app[[#This Row],[LEANLINE PLAN]],1)&gt;0,"True"),"False")</f>
        <v/>
      </c>
    </row>
    <row r="666" spans="1:64" x14ac:dyDescent="0.25">
      <c r="A666" s="33"/>
      <c r="B666" s="30"/>
      <c r="C666" s="30"/>
      <c r="D666" s="30"/>
      <c r="E666" s="30"/>
      <c r="F666" s="30"/>
      <c r="G666" s="30"/>
      <c r="H666" s="4"/>
      <c r="I666" s="30"/>
      <c r="J666" s="4"/>
      <c r="K666" s="4"/>
      <c r="L666" s="4"/>
      <c r="M666" s="4"/>
      <c r="N666" s="4"/>
      <c r="O666" s="4"/>
      <c r="P666" s="4"/>
      <c r="Q666" s="4"/>
      <c r="R666" s="4"/>
      <c r="S666" s="4"/>
      <c r="T666" s="4"/>
      <c r="U666" s="4"/>
      <c r="V666" s="4"/>
      <c r="W666" s="4"/>
      <c r="X666" s="4"/>
      <c r="Y666" s="4"/>
      <c r="Z666" s="4"/>
      <c r="AA666" s="4"/>
      <c r="AB666" s="4"/>
      <c r="AC666" s="4"/>
      <c r="AD666" s="4"/>
      <c r="AE666" s="4"/>
      <c r="AF666" s="4"/>
      <c r="AG666" s="30"/>
      <c r="AH666" s="30"/>
      <c r="AI666" s="30"/>
      <c r="AJ666" s="30"/>
      <c r="AK666" s="30"/>
      <c r="AL666" s="30"/>
      <c r="AM666" s="30"/>
      <c r="AN666" s="30"/>
      <c r="AO666" s="30"/>
      <c r="AP666" s="30"/>
      <c r="AQ666" s="30"/>
      <c r="AR666" s="30"/>
      <c r="AS666" s="30"/>
      <c r="AT666" s="30"/>
      <c r="AU666" s="30"/>
      <c r="AV666" s="30"/>
      <c r="AW666" s="30"/>
      <c r="AX666" s="30"/>
      <c r="AY666" s="30"/>
      <c r="AZ666" s="3"/>
      <c r="BA666" s="30"/>
      <c r="BB666" s="30"/>
      <c r="BC666" s="30"/>
      <c r="BD666" s="30"/>
      <c r="BE666" s="30"/>
      <c r="BF666" s="30" t="str">
        <f>IFERROR(VLOOKUP(Data_Power_app[[#This Row],[PRO ODER]],'Result'!H:J,3,0),"")</f>
        <v/>
      </c>
      <c r="BG666" s="11" t="str">
        <f>IFERROR(VLOOKUP(Data_Power_app[[#This Row],[PRO ODER]]&amp;"LAM",'Real Time'!A:E,4,0),"")</f>
        <v/>
      </c>
      <c r="BH6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6" s="30" t="str">
        <f>IFERROR(VLOOKUP(Data_Power_app[[#This Row],[PRO ODER]],'Xuất-Delay-SLT'!B:C,2,0),"")</f>
        <v/>
      </c>
      <c r="BJ666" s="30" t="str">
        <f>IFERROR(VLOOKUP(Data_Power_app[[#This Row],[PRO ODER]],'Plan Lean DC'!A:C,3,0),"")</f>
        <v/>
      </c>
      <c r="BK666" s="30" t="str">
        <f>IFERROR(VLOOKUP(Data_Power_app[[#This Row],[PRO ODER]]&amp;"LEAN_IN",'Real Time'!A:D,4,0),"")</f>
        <v/>
      </c>
      <c r="BL666" s="30" t="str" cm="1">
        <f t="array" ref="BL666">IFERROR(_xlfn.IFS(Data_Power_app[[#This Row],[LEANLINE PLAN]]="","",Data_Power_app[[#This Row],[LEANLINE (REALTIME)]]="","",SEARCH(RIGHT(Data_Power_app[[#This Row],[LEANLINE (REALTIME)]],1),Data_Power_app[[#This Row],[LEANLINE PLAN]],1)&gt;0,"True"),"False")</f>
        <v/>
      </c>
    </row>
    <row r="667" spans="1:64" x14ac:dyDescent="0.25">
      <c r="A667" s="33"/>
      <c r="B667" s="30"/>
      <c r="C667" s="30"/>
      <c r="D667" s="30"/>
      <c r="E667" s="30"/>
      <c r="F667" s="30"/>
      <c r="G667" s="30"/>
      <c r="H667" s="4"/>
      <c r="I667" s="30"/>
      <c r="J667" s="4"/>
      <c r="K667" s="4"/>
      <c r="L667" s="4"/>
      <c r="M667" s="4"/>
      <c r="N667" s="4"/>
      <c r="O667" s="4"/>
      <c r="P667" s="4"/>
      <c r="Q667" s="4"/>
      <c r="R667" s="4"/>
      <c r="S667" s="4"/>
      <c r="T667" s="4"/>
      <c r="U667" s="4"/>
      <c r="V667" s="4"/>
      <c r="W667" s="4"/>
      <c r="X667" s="4"/>
      <c r="Y667" s="4"/>
      <c r="Z667" s="4"/>
      <c r="AA667" s="4"/>
      <c r="AB667" s="4"/>
      <c r="AC667" s="4"/>
      <c r="AD667" s="4"/>
      <c r="AE667" s="4"/>
      <c r="AF667" s="4"/>
      <c r="AG667" s="30"/>
      <c r="AH667" s="30"/>
      <c r="AI667" s="30"/>
      <c r="AJ667" s="30"/>
      <c r="AK667" s="30"/>
      <c r="AL667" s="30"/>
      <c r="AM667" s="30"/>
      <c r="AN667" s="30"/>
      <c r="AO667" s="30"/>
      <c r="AP667" s="30"/>
      <c r="AQ667" s="30"/>
      <c r="AR667" s="30"/>
      <c r="AS667" s="30"/>
      <c r="AT667" s="30"/>
      <c r="AU667" s="30"/>
      <c r="AV667" s="30"/>
      <c r="AW667" s="30"/>
      <c r="AX667" s="30"/>
      <c r="AY667" s="30"/>
      <c r="AZ667" s="3"/>
      <c r="BA667" s="30"/>
      <c r="BB667" s="30"/>
      <c r="BC667" s="30"/>
      <c r="BD667" s="30"/>
      <c r="BE667" s="30"/>
      <c r="BF667" s="30" t="str">
        <f>IFERROR(VLOOKUP(Data_Power_app[[#This Row],[PRO ODER]],'Result'!H:J,3,0),"")</f>
        <v/>
      </c>
      <c r="BG667" s="11" t="str">
        <f>IFERROR(VLOOKUP(Data_Power_app[[#This Row],[PRO ODER]]&amp;"LAM",'Real Time'!A:E,4,0),"")</f>
        <v/>
      </c>
      <c r="BH6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7" s="30" t="str">
        <f>IFERROR(VLOOKUP(Data_Power_app[[#This Row],[PRO ODER]],'Xuất-Delay-SLT'!B:C,2,0),"")</f>
        <v/>
      </c>
      <c r="BJ667" s="30" t="str">
        <f>IFERROR(VLOOKUP(Data_Power_app[[#This Row],[PRO ODER]],'Plan Lean DC'!A:C,3,0),"")</f>
        <v/>
      </c>
      <c r="BK667" s="30" t="str">
        <f>IFERROR(VLOOKUP(Data_Power_app[[#This Row],[PRO ODER]]&amp;"LEAN_IN",'Real Time'!A:D,4,0),"")</f>
        <v/>
      </c>
      <c r="BL667" s="30" t="str" cm="1">
        <f t="array" ref="BL667">IFERROR(_xlfn.IFS(Data_Power_app[[#This Row],[LEANLINE PLAN]]="","",Data_Power_app[[#This Row],[LEANLINE (REALTIME)]]="","",SEARCH(RIGHT(Data_Power_app[[#This Row],[LEANLINE (REALTIME)]],1),Data_Power_app[[#This Row],[LEANLINE PLAN]],1)&gt;0,"True"),"False")</f>
        <v/>
      </c>
    </row>
    <row r="668" spans="1:64" x14ac:dyDescent="0.25">
      <c r="A668" s="33"/>
      <c r="B668" s="30"/>
      <c r="C668" s="30"/>
      <c r="D668" s="30"/>
      <c r="E668" s="30"/>
      <c r="F668" s="30"/>
      <c r="G668" s="30"/>
      <c r="H668" s="4"/>
      <c r="I668" s="30"/>
      <c r="J668" s="4"/>
      <c r="K668" s="4"/>
      <c r="L668" s="4"/>
      <c r="M668" s="4"/>
      <c r="N668" s="4"/>
      <c r="O668" s="4"/>
      <c r="P668" s="4"/>
      <c r="Q668" s="4"/>
      <c r="R668" s="4"/>
      <c r="S668" s="4"/>
      <c r="T668" s="4"/>
      <c r="U668" s="4"/>
      <c r="V668" s="4"/>
      <c r="W668" s="4"/>
      <c r="X668" s="4"/>
      <c r="Y668" s="4"/>
      <c r="Z668" s="4"/>
      <c r="AA668" s="4"/>
      <c r="AB668" s="4"/>
      <c r="AC668" s="4"/>
      <c r="AD668" s="4"/>
      <c r="AE668" s="4"/>
      <c r="AF668" s="4"/>
      <c r="AG668" s="30"/>
      <c r="AH668" s="30"/>
      <c r="AI668" s="30"/>
      <c r="AJ668" s="30"/>
      <c r="AK668" s="30"/>
      <c r="AL668" s="30"/>
      <c r="AM668" s="30"/>
      <c r="AN668" s="30"/>
      <c r="AO668" s="30"/>
      <c r="AP668" s="30"/>
      <c r="AQ668" s="30"/>
      <c r="AR668" s="30"/>
      <c r="AS668" s="30"/>
      <c r="AT668" s="30"/>
      <c r="AU668" s="30"/>
      <c r="AV668" s="30"/>
      <c r="AW668" s="30"/>
      <c r="AX668" s="30"/>
      <c r="AY668" s="30"/>
      <c r="AZ668" s="3"/>
      <c r="BA668" s="30"/>
      <c r="BB668" s="30"/>
      <c r="BC668" s="30"/>
      <c r="BD668" s="30"/>
      <c r="BE668" s="30"/>
      <c r="BF668" s="30" t="str">
        <f>IFERROR(VLOOKUP(Data_Power_app[[#This Row],[PRO ODER]],'Result'!H:J,3,0),"")</f>
        <v/>
      </c>
      <c r="BG668" s="11" t="str">
        <f>IFERROR(VLOOKUP(Data_Power_app[[#This Row],[PRO ODER]]&amp;"LAM",'Real Time'!A:E,4,0),"")</f>
        <v/>
      </c>
      <c r="BH6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8" s="30" t="str">
        <f>IFERROR(VLOOKUP(Data_Power_app[[#This Row],[PRO ODER]],'Xuất-Delay-SLT'!B:C,2,0),"")</f>
        <v/>
      </c>
      <c r="BJ668" s="30" t="str">
        <f>IFERROR(VLOOKUP(Data_Power_app[[#This Row],[PRO ODER]],'Plan Lean DC'!A:C,3,0),"")</f>
        <v/>
      </c>
      <c r="BK668" s="30" t="str">
        <f>IFERROR(VLOOKUP(Data_Power_app[[#This Row],[PRO ODER]]&amp;"LEAN_IN",'Real Time'!A:D,4,0),"")</f>
        <v/>
      </c>
      <c r="BL668" s="30" t="str" cm="1">
        <f t="array" ref="BL668">IFERROR(_xlfn.IFS(Data_Power_app[[#This Row],[LEANLINE PLAN]]="","",Data_Power_app[[#This Row],[LEANLINE (REALTIME)]]="","",SEARCH(RIGHT(Data_Power_app[[#This Row],[LEANLINE (REALTIME)]],1),Data_Power_app[[#This Row],[LEANLINE PLAN]],1)&gt;0,"True"),"False")</f>
        <v/>
      </c>
    </row>
    <row r="669" spans="1:64" x14ac:dyDescent="0.25">
      <c r="A669" s="33"/>
      <c r="B669" s="30"/>
      <c r="C669" s="30"/>
      <c r="D669" s="30"/>
      <c r="E669" s="30"/>
      <c r="F669" s="30"/>
      <c r="G669" s="30"/>
      <c r="H669" s="4"/>
      <c r="I669" s="30"/>
      <c r="J669" s="4"/>
      <c r="K669" s="4"/>
      <c r="L669" s="4"/>
      <c r="M669" s="4"/>
      <c r="N669" s="4"/>
      <c r="O669" s="4"/>
      <c r="P669" s="4"/>
      <c r="Q669" s="4"/>
      <c r="R669" s="4"/>
      <c r="S669" s="4"/>
      <c r="T669" s="4"/>
      <c r="U669" s="4"/>
      <c r="V669" s="4"/>
      <c r="W669" s="4"/>
      <c r="X669" s="4"/>
      <c r="Y669" s="4"/>
      <c r="Z669" s="4"/>
      <c r="AA669" s="4"/>
      <c r="AB669" s="4"/>
      <c r="AC669" s="4"/>
      <c r="AD669" s="4"/>
      <c r="AE669" s="4"/>
      <c r="AF669" s="4"/>
      <c r="AG669" s="30"/>
      <c r="AH669" s="30"/>
      <c r="AI669" s="30"/>
      <c r="AJ669" s="30"/>
      <c r="AK669" s="30"/>
      <c r="AL669" s="30"/>
      <c r="AM669" s="30"/>
      <c r="AN669" s="30"/>
      <c r="AO669" s="30"/>
      <c r="AP669" s="30"/>
      <c r="AQ669" s="30"/>
      <c r="AR669" s="30"/>
      <c r="AS669" s="30"/>
      <c r="AT669" s="30"/>
      <c r="AU669" s="30"/>
      <c r="AV669" s="30"/>
      <c r="AW669" s="30"/>
      <c r="AX669" s="30"/>
      <c r="AY669" s="30"/>
      <c r="AZ669" s="3"/>
      <c r="BA669" s="30"/>
      <c r="BB669" s="30"/>
      <c r="BC669" s="30"/>
      <c r="BD669" s="30"/>
      <c r="BE669" s="30"/>
      <c r="BF669" s="30" t="str">
        <f>IFERROR(VLOOKUP(Data_Power_app[[#This Row],[PRO ODER]],'Result'!H:J,3,0),"")</f>
        <v/>
      </c>
      <c r="BG669" s="11" t="str">
        <f>IFERROR(VLOOKUP(Data_Power_app[[#This Row],[PRO ODER]]&amp;"LAM",'Real Time'!A:E,4,0),"")</f>
        <v/>
      </c>
      <c r="BH6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9" s="30" t="str">
        <f>IFERROR(VLOOKUP(Data_Power_app[[#This Row],[PRO ODER]],'Xuất-Delay-SLT'!B:C,2,0),"")</f>
        <v/>
      </c>
      <c r="BJ669" s="30" t="str">
        <f>IFERROR(VLOOKUP(Data_Power_app[[#This Row],[PRO ODER]],'Plan Lean DC'!A:C,3,0),"")</f>
        <v/>
      </c>
      <c r="BK669" s="30" t="str">
        <f>IFERROR(VLOOKUP(Data_Power_app[[#This Row],[PRO ODER]]&amp;"LEAN_IN",'Real Time'!A:D,4,0),"")</f>
        <v/>
      </c>
      <c r="BL669" s="30" t="str" cm="1">
        <f t="array" ref="BL669">IFERROR(_xlfn.IFS(Data_Power_app[[#This Row],[LEANLINE PLAN]]="","",Data_Power_app[[#This Row],[LEANLINE (REALTIME)]]="","",SEARCH(RIGHT(Data_Power_app[[#This Row],[LEANLINE (REALTIME)]],1),Data_Power_app[[#This Row],[LEANLINE PLAN]],1)&gt;0,"True"),"False")</f>
        <v/>
      </c>
    </row>
    <row r="670" spans="1:64" x14ac:dyDescent="0.25">
      <c r="A670" s="33"/>
      <c r="B670" s="30"/>
      <c r="C670" s="30"/>
      <c r="D670" s="30"/>
      <c r="E670" s="30"/>
      <c r="F670" s="30"/>
      <c r="G670" s="30"/>
      <c r="H670" s="4"/>
      <c r="I670" s="30"/>
      <c r="J670" s="4"/>
      <c r="K670" s="4"/>
      <c r="L670" s="4"/>
      <c r="M670" s="4"/>
      <c r="N670" s="4"/>
      <c r="O670" s="4"/>
      <c r="P670" s="4"/>
      <c r="Q670" s="4"/>
      <c r="R670" s="4"/>
      <c r="S670" s="4"/>
      <c r="T670" s="4"/>
      <c r="U670" s="4"/>
      <c r="V670" s="4"/>
      <c r="W670" s="4"/>
      <c r="X670" s="4"/>
      <c r="Y670" s="4"/>
      <c r="Z670" s="4"/>
      <c r="AA670" s="4"/>
      <c r="AB670" s="4"/>
      <c r="AC670" s="4"/>
      <c r="AD670" s="4"/>
      <c r="AE670" s="4"/>
      <c r="AF670" s="4"/>
      <c r="AG670" s="30"/>
      <c r="AH670" s="30"/>
      <c r="AI670" s="30"/>
      <c r="AJ670" s="30"/>
      <c r="AK670" s="30"/>
      <c r="AL670" s="30"/>
      <c r="AM670" s="30"/>
      <c r="AN670" s="30"/>
      <c r="AO670" s="30"/>
      <c r="AP670" s="30"/>
      <c r="AQ670" s="30"/>
      <c r="AR670" s="30"/>
      <c r="AS670" s="30"/>
      <c r="AT670" s="30"/>
      <c r="AU670" s="30"/>
      <c r="AV670" s="30"/>
      <c r="AW670" s="30"/>
      <c r="AX670" s="30"/>
      <c r="AY670" s="30"/>
      <c r="AZ670" s="3"/>
      <c r="BA670" s="30"/>
      <c r="BB670" s="30"/>
      <c r="BC670" s="30"/>
      <c r="BD670" s="30"/>
      <c r="BE670" s="30"/>
      <c r="BF670" s="30" t="str">
        <f>IFERROR(VLOOKUP(Data_Power_app[[#This Row],[PRO ODER]],'Result'!H:J,3,0),"")</f>
        <v/>
      </c>
      <c r="BG670" s="11" t="str">
        <f>IFERROR(VLOOKUP(Data_Power_app[[#This Row],[PRO ODER]]&amp;"LAM",'Real Time'!A:E,4,0),"")</f>
        <v/>
      </c>
      <c r="BH6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0" s="30" t="str">
        <f>IFERROR(VLOOKUP(Data_Power_app[[#This Row],[PRO ODER]],'Xuất-Delay-SLT'!B:C,2,0),"")</f>
        <v/>
      </c>
      <c r="BJ670" s="30" t="str">
        <f>IFERROR(VLOOKUP(Data_Power_app[[#This Row],[PRO ODER]],'Plan Lean DC'!A:C,3,0),"")</f>
        <v/>
      </c>
      <c r="BK670" s="30" t="str">
        <f>IFERROR(VLOOKUP(Data_Power_app[[#This Row],[PRO ODER]]&amp;"LEAN_IN",'Real Time'!A:D,4,0),"")</f>
        <v/>
      </c>
      <c r="BL670" s="30" t="str" cm="1">
        <f t="array" ref="BL670">IFERROR(_xlfn.IFS(Data_Power_app[[#This Row],[LEANLINE PLAN]]="","",Data_Power_app[[#This Row],[LEANLINE (REALTIME)]]="","",SEARCH(RIGHT(Data_Power_app[[#This Row],[LEANLINE (REALTIME)]],1),Data_Power_app[[#This Row],[LEANLINE PLAN]],1)&gt;0,"True"),"False")</f>
        <v/>
      </c>
    </row>
    <row r="671" spans="1:64" x14ac:dyDescent="0.25">
      <c r="A671" s="33"/>
      <c r="B671" s="30"/>
      <c r="C671" s="30"/>
      <c r="D671" s="30"/>
      <c r="E671" s="30"/>
      <c r="F671" s="30"/>
      <c r="G671" s="30"/>
      <c r="H671" s="4"/>
      <c r="I671" s="30"/>
      <c r="J671" s="4"/>
      <c r="K671" s="4"/>
      <c r="L671" s="4"/>
      <c r="M671" s="4"/>
      <c r="N671" s="4"/>
      <c r="O671" s="4"/>
      <c r="P671" s="4"/>
      <c r="Q671" s="4"/>
      <c r="R671" s="4"/>
      <c r="S671" s="4"/>
      <c r="T671" s="4"/>
      <c r="U671" s="4"/>
      <c r="V671" s="4"/>
      <c r="W671" s="4"/>
      <c r="X671" s="4"/>
      <c r="Y671" s="4"/>
      <c r="Z671" s="4"/>
      <c r="AA671" s="4"/>
      <c r="AB671" s="4"/>
      <c r="AC671" s="4"/>
      <c r="AD671" s="4"/>
      <c r="AE671" s="4"/>
      <c r="AF671" s="4"/>
      <c r="AG671" s="30"/>
      <c r="AH671" s="30"/>
      <c r="AI671" s="30"/>
      <c r="AJ671" s="30"/>
      <c r="AK671" s="30"/>
      <c r="AL671" s="30"/>
      <c r="AM671" s="30"/>
      <c r="AN671" s="30"/>
      <c r="AO671" s="30"/>
      <c r="AP671" s="30"/>
      <c r="AQ671" s="30"/>
      <c r="AR671" s="30"/>
      <c r="AS671" s="30"/>
      <c r="AT671" s="30"/>
      <c r="AU671" s="30"/>
      <c r="AV671" s="30"/>
      <c r="AW671" s="30"/>
      <c r="AX671" s="30"/>
      <c r="AY671" s="30"/>
      <c r="AZ671" s="3"/>
      <c r="BA671" s="30"/>
      <c r="BB671" s="30"/>
      <c r="BC671" s="30"/>
      <c r="BD671" s="30"/>
      <c r="BE671" s="30"/>
      <c r="BF671" s="30" t="str">
        <f>IFERROR(VLOOKUP(Data_Power_app[[#This Row],[PRO ODER]],'Result'!H:J,3,0),"")</f>
        <v/>
      </c>
      <c r="BG671" s="11" t="str">
        <f>IFERROR(VLOOKUP(Data_Power_app[[#This Row],[PRO ODER]]&amp;"LAM",'Real Time'!A:E,4,0),"")</f>
        <v/>
      </c>
      <c r="BH6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1" s="30" t="str">
        <f>IFERROR(VLOOKUP(Data_Power_app[[#This Row],[PRO ODER]],'Xuất-Delay-SLT'!B:C,2,0),"")</f>
        <v/>
      </c>
      <c r="BJ671" s="30" t="str">
        <f>IFERROR(VLOOKUP(Data_Power_app[[#This Row],[PRO ODER]],'Plan Lean DC'!A:C,3,0),"")</f>
        <v/>
      </c>
      <c r="BK671" s="30" t="str">
        <f>IFERROR(VLOOKUP(Data_Power_app[[#This Row],[PRO ODER]]&amp;"LEAN_IN",'Real Time'!A:D,4,0),"")</f>
        <v/>
      </c>
      <c r="BL671" s="30" t="str" cm="1">
        <f t="array" ref="BL671">IFERROR(_xlfn.IFS(Data_Power_app[[#This Row],[LEANLINE PLAN]]="","",Data_Power_app[[#This Row],[LEANLINE (REALTIME)]]="","",SEARCH(RIGHT(Data_Power_app[[#This Row],[LEANLINE (REALTIME)]],1),Data_Power_app[[#This Row],[LEANLINE PLAN]],1)&gt;0,"True"),"False")</f>
        <v/>
      </c>
    </row>
    <row r="672" spans="1:64" x14ac:dyDescent="0.25">
      <c r="A672" s="33"/>
      <c r="B672" s="30"/>
      <c r="C672" s="30"/>
      <c r="D672" s="30"/>
      <c r="E672" s="30"/>
      <c r="F672" s="30"/>
      <c r="G672" s="30"/>
      <c r="H672" s="4"/>
      <c r="I672" s="30"/>
      <c r="J672" s="4"/>
      <c r="K672" s="4"/>
      <c r="L672" s="4"/>
      <c r="M672" s="4"/>
      <c r="N672" s="4"/>
      <c r="O672" s="4"/>
      <c r="P672" s="4"/>
      <c r="Q672" s="4"/>
      <c r="R672" s="4"/>
      <c r="S672" s="4"/>
      <c r="T672" s="4"/>
      <c r="U672" s="4"/>
      <c r="V672" s="4"/>
      <c r="W672" s="4"/>
      <c r="X672" s="4"/>
      <c r="Y672" s="4"/>
      <c r="Z672" s="4"/>
      <c r="AA672" s="4"/>
      <c r="AB672" s="4"/>
      <c r="AC672" s="4"/>
      <c r="AD672" s="4"/>
      <c r="AE672" s="4"/>
      <c r="AF672" s="4"/>
      <c r="AG672" s="30"/>
      <c r="AH672" s="30"/>
      <c r="AI672" s="30"/>
      <c r="AJ672" s="30"/>
      <c r="AK672" s="30"/>
      <c r="AL672" s="30"/>
      <c r="AM672" s="30"/>
      <c r="AN672" s="30"/>
      <c r="AO672" s="30"/>
      <c r="AP672" s="30"/>
      <c r="AQ672" s="30"/>
      <c r="AR672" s="30"/>
      <c r="AS672" s="30"/>
      <c r="AT672" s="30"/>
      <c r="AU672" s="30"/>
      <c r="AV672" s="30"/>
      <c r="AW672" s="30"/>
      <c r="AX672" s="30"/>
      <c r="AY672" s="30"/>
      <c r="AZ672" s="3"/>
      <c r="BA672" s="30"/>
      <c r="BB672" s="30"/>
      <c r="BC672" s="30"/>
      <c r="BD672" s="30"/>
      <c r="BE672" s="30"/>
      <c r="BF672" s="30" t="str">
        <f>IFERROR(VLOOKUP(Data_Power_app[[#This Row],[PRO ODER]],'Result'!H:J,3,0),"")</f>
        <v/>
      </c>
      <c r="BG672" s="11" t="str">
        <f>IFERROR(VLOOKUP(Data_Power_app[[#This Row],[PRO ODER]]&amp;"LAM",'Real Time'!A:E,4,0),"")</f>
        <v/>
      </c>
      <c r="BH6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2" s="30" t="str">
        <f>IFERROR(VLOOKUP(Data_Power_app[[#This Row],[PRO ODER]],'Xuất-Delay-SLT'!B:C,2,0),"")</f>
        <v/>
      </c>
      <c r="BJ672" s="30" t="str">
        <f>IFERROR(VLOOKUP(Data_Power_app[[#This Row],[PRO ODER]],'Plan Lean DC'!A:C,3,0),"")</f>
        <v/>
      </c>
      <c r="BK672" s="30" t="str">
        <f>IFERROR(VLOOKUP(Data_Power_app[[#This Row],[PRO ODER]]&amp;"LEAN_IN",'Real Time'!A:D,4,0),"")</f>
        <v/>
      </c>
      <c r="BL672" s="30" t="str" cm="1">
        <f t="array" ref="BL672">IFERROR(_xlfn.IFS(Data_Power_app[[#This Row],[LEANLINE PLAN]]="","",Data_Power_app[[#This Row],[LEANLINE (REALTIME)]]="","",SEARCH(RIGHT(Data_Power_app[[#This Row],[LEANLINE (REALTIME)]],1),Data_Power_app[[#This Row],[LEANLINE PLAN]],1)&gt;0,"True"),"False")</f>
        <v/>
      </c>
    </row>
    <row r="673" spans="1:64" x14ac:dyDescent="0.25">
      <c r="A673" s="33"/>
      <c r="B673" s="30"/>
      <c r="C673" s="30"/>
      <c r="D673" s="30"/>
      <c r="E673" s="30"/>
      <c r="F673" s="30"/>
      <c r="G673" s="30"/>
      <c r="H673" s="4"/>
      <c r="I673" s="30"/>
      <c r="J673" s="4"/>
      <c r="K673" s="4"/>
      <c r="L673" s="4"/>
      <c r="M673" s="4"/>
      <c r="N673" s="4"/>
      <c r="O673" s="4"/>
      <c r="P673" s="4"/>
      <c r="Q673" s="4"/>
      <c r="R673" s="4"/>
      <c r="S673" s="4"/>
      <c r="T673" s="4"/>
      <c r="U673" s="4"/>
      <c r="V673" s="4"/>
      <c r="W673" s="4"/>
      <c r="X673" s="4"/>
      <c r="Y673" s="4"/>
      <c r="Z673" s="4"/>
      <c r="AA673" s="4"/>
      <c r="AB673" s="4"/>
      <c r="AC673" s="4"/>
      <c r="AD673" s="4"/>
      <c r="AE673" s="4"/>
      <c r="AF673" s="4"/>
      <c r="AG673" s="30"/>
      <c r="AH673" s="30"/>
      <c r="AI673" s="30"/>
      <c r="AJ673" s="30"/>
      <c r="AK673" s="30"/>
      <c r="AL673" s="30"/>
      <c r="AM673" s="30"/>
      <c r="AN673" s="30"/>
      <c r="AO673" s="30"/>
      <c r="AP673" s="30"/>
      <c r="AQ673" s="30"/>
      <c r="AR673" s="30"/>
      <c r="AS673" s="30"/>
      <c r="AT673" s="30"/>
      <c r="AU673" s="30"/>
      <c r="AV673" s="30"/>
      <c r="AW673" s="30"/>
      <c r="AX673" s="30"/>
      <c r="AY673" s="30"/>
      <c r="AZ673" s="3"/>
      <c r="BA673" s="30"/>
      <c r="BB673" s="30"/>
      <c r="BC673" s="30"/>
      <c r="BD673" s="30"/>
      <c r="BE673" s="30"/>
      <c r="BF673" s="30" t="str">
        <f>IFERROR(VLOOKUP(Data_Power_app[[#This Row],[PRO ODER]],'Result'!H:J,3,0),"")</f>
        <v/>
      </c>
      <c r="BG673" s="11" t="str">
        <f>IFERROR(VLOOKUP(Data_Power_app[[#This Row],[PRO ODER]]&amp;"LAM",'Real Time'!A:E,4,0),"")</f>
        <v/>
      </c>
      <c r="BH6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3" s="30" t="str">
        <f>IFERROR(VLOOKUP(Data_Power_app[[#This Row],[PRO ODER]],'Xuất-Delay-SLT'!B:C,2,0),"")</f>
        <v/>
      </c>
      <c r="BJ673" s="30" t="str">
        <f>IFERROR(VLOOKUP(Data_Power_app[[#This Row],[PRO ODER]],'Plan Lean DC'!A:C,3,0),"")</f>
        <v/>
      </c>
      <c r="BK673" s="30" t="str">
        <f>IFERROR(VLOOKUP(Data_Power_app[[#This Row],[PRO ODER]]&amp;"LEAN_IN",'Real Time'!A:D,4,0),"")</f>
        <v/>
      </c>
      <c r="BL673" s="30" t="str" cm="1">
        <f t="array" ref="BL673">IFERROR(_xlfn.IFS(Data_Power_app[[#This Row],[LEANLINE PLAN]]="","",Data_Power_app[[#This Row],[LEANLINE (REALTIME)]]="","",SEARCH(RIGHT(Data_Power_app[[#This Row],[LEANLINE (REALTIME)]],1),Data_Power_app[[#This Row],[LEANLINE PLAN]],1)&gt;0,"True"),"False")</f>
        <v/>
      </c>
    </row>
    <row r="674" spans="1:64" x14ac:dyDescent="0.25">
      <c r="A674" s="33"/>
      <c r="B674" s="30"/>
      <c r="C674" s="30"/>
      <c r="D674" s="30"/>
      <c r="E674" s="30"/>
      <c r="F674" s="30"/>
      <c r="G674" s="30"/>
      <c r="H674" s="4"/>
      <c r="I674" s="30"/>
      <c r="J674" s="4"/>
      <c r="K674" s="4"/>
      <c r="L674" s="4"/>
      <c r="M674" s="4"/>
      <c r="N674" s="4"/>
      <c r="O674" s="4"/>
      <c r="P674" s="4"/>
      <c r="Q674" s="4"/>
      <c r="R674" s="4"/>
      <c r="S674" s="4"/>
      <c r="T674" s="4"/>
      <c r="U674" s="4"/>
      <c r="V674" s="4"/>
      <c r="W674" s="4"/>
      <c r="X674" s="4"/>
      <c r="Y674" s="4"/>
      <c r="Z674" s="4"/>
      <c r="AA674" s="4"/>
      <c r="AB674" s="4"/>
      <c r="AC674" s="4"/>
      <c r="AD674" s="4"/>
      <c r="AE674" s="4"/>
      <c r="AF674" s="4"/>
      <c r="AG674" s="30"/>
      <c r="AH674" s="30"/>
      <c r="AI674" s="30"/>
      <c r="AJ674" s="30"/>
      <c r="AK674" s="30"/>
      <c r="AL674" s="30"/>
      <c r="AM674" s="30"/>
      <c r="AN674" s="30"/>
      <c r="AO674" s="30"/>
      <c r="AP674" s="30"/>
      <c r="AQ674" s="30"/>
      <c r="AR674" s="30"/>
      <c r="AS674" s="30"/>
      <c r="AT674" s="30"/>
      <c r="AU674" s="30"/>
      <c r="AV674" s="30"/>
      <c r="AW674" s="30"/>
      <c r="AX674" s="30"/>
      <c r="AY674" s="30"/>
      <c r="AZ674" s="3"/>
      <c r="BA674" s="30"/>
      <c r="BB674" s="30"/>
      <c r="BC674" s="30"/>
      <c r="BD674" s="30"/>
      <c r="BE674" s="30"/>
      <c r="BF674" s="30" t="str">
        <f>IFERROR(VLOOKUP(Data_Power_app[[#This Row],[PRO ODER]],'Result'!H:J,3,0),"")</f>
        <v/>
      </c>
      <c r="BG674" s="11" t="str">
        <f>IFERROR(VLOOKUP(Data_Power_app[[#This Row],[PRO ODER]]&amp;"LAM",'Real Time'!A:E,4,0),"")</f>
        <v/>
      </c>
      <c r="BH6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4" s="30" t="str">
        <f>IFERROR(VLOOKUP(Data_Power_app[[#This Row],[PRO ODER]],'Xuất-Delay-SLT'!B:C,2,0),"")</f>
        <v/>
      </c>
      <c r="BJ674" s="30" t="str">
        <f>IFERROR(VLOOKUP(Data_Power_app[[#This Row],[PRO ODER]],'Plan Lean DC'!A:C,3,0),"")</f>
        <v/>
      </c>
      <c r="BK674" s="30" t="str">
        <f>IFERROR(VLOOKUP(Data_Power_app[[#This Row],[PRO ODER]]&amp;"LEAN_IN",'Real Time'!A:D,4,0),"")</f>
        <v/>
      </c>
      <c r="BL674" s="30" t="str" cm="1">
        <f t="array" ref="BL674">IFERROR(_xlfn.IFS(Data_Power_app[[#This Row],[LEANLINE PLAN]]="","",Data_Power_app[[#This Row],[LEANLINE (REALTIME)]]="","",SEARCH(RIGHT(Data_Power_app[[#This Row],[LEANLINE (REALTIME)]],1),Data_Power_app[[#This Row],[LEANLINE PLAN]],1)&gt;0,"True"),"False")</f>
        <v/>
      </c>
    </row>
    <row r="675" spans="1:64" x14ac:dyDescent="0.25">
      <c r="A675" s="33"/>
      <c r="B675" s="30"/>
      <c r="C675" s="30"/>
      <c r="D675" s="30"/>
      <c r="E675" s="30"/>
      <c r="F675" s="30"/>
      <c r="G675" s="30"/>
      <c r="H675" s="4"/>
      <c r="I675" s="30"/>
      <c r="J675" s="4"/>
      <c r="K675" s="4"/>
      <c r="L675" s="4"/>
      <c r="M675" s="4"/>
      <c r="N675" s="4"/>
      <c r="O675" s="4"/>
      <c r="P675" s="4"/>
      <c r="Q675" s="4"/>
      <c r="R675" s="4"/>
      <c r="S675" s="4"/>
      <c r="T675" s="4"/>
      <c r="U675" s="4"/>
      <c r="V675" s="4"/>
      <c r="W675" s="4"/>
      <c r="X675" s="4"/>
      <c r="Y675" s="4"/>
      <c r="Z675" s="4"/>
      <c r="AA675" s="4"/>
      <c r="AB675" s="4"/>
      <c r="AC675" s="4"/>
      <c r="AD675" s="4"/>
      <c r="AE675" s="4"/>
      <c r="AF675" s="4"/>
      <c r="AG675" s="30"/>
      <c r="AH675" s="30"/>
      <c r="AI675" s="30"/>
      <c r="AJ675" s="30"/>
      <c r="AK675" s="30"/>
      <c r="AL675" s="30"/>
      <c r="AM675" s="30"/>
      <c r="AN675" s="30"/>
      <c r="AO675" s="30"/>
      <c r="AP675" s="30"/>
      <c r="AQ675" s="30"/>
      <c r="AR675" s="30"/>
      <c r="AS675" s="30"/>
      <c r="AT675" s="30"/>
      <c r="AU675" s="30"/>
      <c r="AV675" s="30"/>
      <c r="AW675" s="30"/>
      <c r="AX675" s="30"/>
      <c r="AY675" s="30"/>
      <c r="AZ675" s="3"/>
      <c r="BA675" s="30"/>
      <c r="BB675" s="30"/>
      <c r="BC675" s="30"/>
      <c r="BD675" s="30"/>
      <c r="BE675" s="30"/>
      <c r="BF675" s="30" t="str">
        <f>IFERROR(VLOOKUP(Data_Power_app[[#This Row],[PRO ODER]],'Result'!H:J,3,0),"")</f>
        <v/>
      </c>
      <c r="BG675" s="11" t="str">
        <f>IFERROR(VLOOKUP(Data_Power_app[[#This Row],[PRO ODER]]&amp;"LAM",'Real Time'!A:E,4,0),"")</f>
        <v/>
      </c>
      <c r="BH6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5" s="30" t="str">
        <f>IFERROR(VLOOKUP(Data_Power_app[[#This Row],[PRO ODER]],'Xuất-Delay-SLT'!B:C,2,0),"")</f>
        <v/>
      </c>
      <c r="BJ675" s="30" t="str">
        <f>IFERROR(VLOOKUP(Data_Power_app[[#This Row],[PRO ODER]],'Plan Lean DC'!A:C,3,0),"")</f>
        <v/>
      </c>
      <c r="BK675" s="30" t="str">
        <f>IFERROR(VLOOKUP(Data_Power_app[[#This Row],[PRO ODER]]&amp;"LEAN_IN",'Real Time'!A:D,4,0),"")</f>
        <v/>
      </c>
      <c r="BL675" s="30" t="str" cm="1">
        <f t="array" ref="BL675">IFERROR(_xlfn.IFS(Data_Power_app[[#This Row],[LEANLINE PLAN]]="","",Data_Power_app[[#This Row],[LEANLINE (REALTIME)]]="","",SEARCH(RIGHT(Data_Power_app[[#This Row],[LEANLINE (REALTIME)]],1),Data_Power_app[[#This Row],[LEANLINE PLAN]],1)&gt;0,"True"),"False")</f>
        <v/>
      </c>
    </row>
    <row r="676" spans="1:64" x14ac:dyDescent="0.25">
      <c r="A676" s="33"/>
      <c r="B676" s="30"/>
      <c r="C676" s="30"/>
      <c r="D676" s="30"/>
      <c r="E676" s="30"/>
      <c r="F676" s="30"/>
      <c r="G676" s="30"/>
      <c r="H676" s="4"/>
      <c r="I676" s="30"/>
      <c r="J676" s="4"/>
      <c r="K676" s="4"/>
      <c r="L676" s="4"/>
      <c r="M676" s="4"/>
      <c r="N676" s="4"/>
      <c r="O676" s="4"/>
      <c r="P676" s="4"/>
      <c r="Q676" s="4"/>
      <c r="R676" s="4"/>
      <c r="S676" s="4"/>
      <c r="T676" s="4"/>
      <c r="U676" s="4"/>
      <c r="V676" s="4"/>
      <c r="W676" s="4"/>
      <c r="X676" s="4"/>
      <c r="Y676" s="4"/>
      <c r="Z676" s="4"/>
      <c r="AA676" s="4"/>
      <c r="AB676" s="4"/>
      <c r="AC676" s="4"/>
      <c r="AD676" s="4"/>
      <c r="AE676" s="4"/>
      <c r="AF676" s="4"/>
      <c r="AG676" s="30"/>
      <c r="AH676" s="30"/>
      <c r="AI676" s="30"/>
      <c r="AJ676" s="30"/>
      <c r="AK676" s="30"/>
      <c r="AL676" s="30"/>
      <c r="AM676" s="30"/>
      <c r="AN676" s="30"/>
      <c r="AO676" s="30"/>
      <c r="AP676" s="30"/>
      <c r="AQ676" s="30"/>
      <c r="AR676" s="30"/>
      <c r="AS676" s="30"/>
      <c r="AT676" s="30"/>
      <c r="AU676" s="30"/>
      <c r="AV676" s="30"/>
      <c r="AW676" s="30"/>
      <c r="AX676" s="30"/>
      <c r="AY676" s="30"/>
      <c r="AZ676" s="3"/>
      <c r="BA676" s="30"/>
      <c r="BB676" s="30"/>
      <c r="BC676" s="30"/>
      <c r="BD676" s="30"/>
      <c r="BE676" s="30"/>
      <c r="BF676" s="30" t="str">
        <f>IFERROR(VLOOKUP(Data_Power_app[[#This Row],[PRO ODER]],'Result'!H:J,3,0),"")</f>
        <v/>
      </c>
      <c r="BG676" s="11" t="str">
        <f>IFERROR(VLOOKUP(Data_Power_app[[#This Row],[PRO ODER]]&amp;"LAM",'Real Time'!A:E,4,0),"")</f>
        <v/>
      </c>
      <c r="BH6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6" s="30" t="str">
        <f>IFERROR(VLOOKUP(Data_Power_app[[#This Row],[PRO ODER]],'Xuất-Delay-SLT'!B:C,2,0),"")</f>
        <v/>
      </c>
      <c r="BJ676" s="30" t="str">
        <f>IFERROR(VLOOKUP(Data_Power_app[[#This Row],[PRO ODER]],'Plan Lean DC'!A:C,3,0),"")</f>
        <v/>
      </c>
      <c r="BK676" s="30" t="str">
        <f>IFERROR(VLOOKUP(Data_Power_app[[#This Row],[PRO ODER]]&amp;"LEAN_IN",'Real Time'!A:D,4,0),"")</f>
        <v/>
      </c>
      <c r="BL676" s="30" t="str" cm="1">
        <f t="array" ref="BL676">IFERROR(_xlfn.IFS(Data_Power_app[[#This Row],[LEANLINE PLAN]]="","",Data_Power_app[[#This Row],[LEANLINE (REALTIME)]]="","",SEARCH(RIGHT(Data_Power_app[[#This Row],[LEANLINE (REALTIME)]],1),Data_Power_app[[#This Row],[LEANLINE PLAN]],1)&gt;0,"True"),"False")</f>
        <v/>
      </c>
    </row>
    <row r="677" spans="1:64" x14ac:dyDescent="0.25">
      <c r="A677" s="33"/>
      <c r="B677" s="30"/>
      <c r="C677" s="30"/>
      <c r="D677" s="30"/>
      <c r="E677" s="30"/>
      <c r="F677" s="30"/>
      <c r="G677" s="30"/>
      <c r="H677" s="4"/>
      <c r="I677" s="30"/>
      <c r="J677" s="4"/>
      <c r="K677" s="4"/>
      <c r="L677" s="4"/>
      <c r="M677" s="4"/>
      <c r="N677" s="4"/>
      <c r="O677" s="4"/>
      <c r="P677" s="4"/>
      <c r="Q677" s="4"/>
      <c r="R677" s="4"/>
      <c r="S677" s="4"/>
      <c r="T677" s="4"/>
      <c r="U677" s="4"/>
      <c r="V677" s="4"/>
      <c r="W677" s="4"/>
      <c r="X677" s="4"/>
      <c r="Y677" s="4"/>
      <c r="Z677" s="4"/>
      <c r="AA677" s="4"/>
      <c r="AB677" s="4"/>
      <c r="AC677" s="4"/>
      <c r="AD677" s="4"/>
      <c r="AE677" s="4"/>
      <c r="AF677" s="4"/>
      <c r="AG677" s="30"/>
      <c r="AH677" s="30"/>
      <c r="AI677" s="30"/>
      <c r="AJ677" s="30"/>
      <c r="AK677" s="30"/>
      <c r="AL677" s="30"/>
      <c r="AM677" s="30"/>
      <c r="AN677" s="30"/>
      <c r="AO677" s="30"/>
      <c r="AP677" s="30"/>
      <c r="AQ677" s="30"/>
      <c r="AR677" s="30"/>
      <c r="AS677" s="30"/>
      <c r="AT677" s="30"/>
      <c r="AU677" s="30"/>
      <c r="AV677" s="30"/>
      <c r="AW677" s="30"/>
      <c r="AX677" s="30"/>
      <c r="AY677" s="30"/>
      <c r="AZ677" s="3"/>
      <c r="BA677" s="30"/>
      <c r="BB677" s="30"/>
      <c r="BC677" s="30"/>
      <c r="BD677" s="30"/>
      <c r="BE677" s="30"/>
      <c r="BF677" s="30" t="str">
        <f>IFERROR(VLOOKUP(Data_Power_app[[#This Row],[PRO ODER]],'Result'!H:J,3,0),"")</f>
        <v/>
      </c>
      <c r="BG677" s="11" t="str">
        <f>IFERROR(VLOOKUP(Data_Power_app[[#This Row],[PRO ODER]]&amp;"LAM",'Real Time'!A:E,4,0),"")</f>
        <v/>
      </c>
      <c r="BH6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7" s="30" t="str">
        <f>IFERROR(VLOOKUP(Data_Power_app[[#This Row],[PRO ODER]],'Xuất-Delay-SLT'!B:C,2,0),"")</f>
        <v/>
      </c>
      <c r="BJ677" s="30" t="str">
        <f>IFERROR(VLOOKUP(Data_Power_app[[#This Row],[PRO ODER]],'Plan Lean DC'!A:C,3,0),"")</f>
        <v/>
      </c>
      <c r="BK677" s="30" t="str">
        <f>IFERROR(VLOOKUP(Data_Power_app[[#This Row],[PRO ODER]]&amp;"LEAN_IN",'Real Time'!A:D,4,0),"")</f>
        <v/>
      </c>
      <c r="BL677" s="30" t="str" cm="1">
        <f t="array" ref="BL677">IFERROR(_xlfn.IFS(Data_Power_app[[#This Row],[LEANLINE PLAN]]="","",Data_Power_app[[#This Row],[LEANLINE (REALTIME)]]="","",SEARCH(RIGHT(Data_Power_app[[#This Row],[LEANLINE (REALTIME)]],1),Data_Power_app[[#This Row],[LEANLINE PLAN]],1)&gt;0,"True"),"False")</f>
        <v/>
      </c>
    </row>
    <row r="678" spans="1:64" x14ac:dyDescent="0.25">
      <c r="A678" s="33"/>
      <c r="B678" s="30"/>
      <c r="C678" s="30"/>
      <c r="D678" s="30"/>
      <c r="E678" s="30"/>
      <c r="F678" s="30"/>
      <c r="G678" s="30"/>
      <c r="H678" s="4"/>
      <c r="I678" s="30"/>
      <c r="J678" s="4"/>
      <c r="K678" s="4"/>
      <c r="L678" s="4"/>
      <c r="M678" s="4"/>
      <c r="N678" s="4"/>
      <c r="O678" s="4"/>
      <c r="P678" s="4"/>
      <c r="Q678" s="4"/>
      <c r="R678" s="4"/>
      <c r="S678" s="4"/>
      <c r="T678" s="4"/>
      <c r="U678" s="4"/>
      <c r="V678" s="4"/>
      <c r="W678" s="4"/>
      <c r="X678" s="4"/>
      <c r="Y678" s="4"/>
      <c r="Z678" s="4"/>
      <c r="AA678" s="4"/>
      <c r="AB678" s="4"/>
      <c r="AC678" s="4"/>
      <c r="AD678" s="4"/>
      <c r="AE678" s="4"/>
      <c r="AF678" s="4"/>
      <c r="AG678" s="30"/>
      <c r="AH678" s="30"/>
      <c r="AI678" s="30"/>
      <c r="AJ678" s="30"/>
      <c r="AK678" s="30"/>
      <c r="AL678" s="30"/>
      <c r="AM678" s="30"/>
      <c r="AN678" s="30"/>
      <c r="AO678" s="30"/>
      <c r="AP678" s="30"/>
      <c r="AQ678" s="30"/>
      <c r="AR678" s="30"/>
      <c r="AS678" s="30"/>
      <c r="AT678" s="30"/>
      <c r="AU678" s="30"/>
      <c r="AV678" s="30"/>
      <c r="AW678" s="30"/>
      <c r="AX678" s="30"/>
      <c r="AY678" s="30"/>
      <c r="AZ678" s="3"/>
      <c r="BA678" s="30"/>
      <c r="BB678" s="30"/>
      <c r="BC678" s="30"/>
      <c r="BD678" s="30"/>
      <c r="BE678" s="30"/>
      <c r="BF678" s="30" t="str">
        <f>IFERROR(VLOOKUP(Data_Power_app[[#This Row],[PRO ODER]],'Result'!H:J,3,0),"")</f>
        <v/>
      </c>
      <c r="BG678" s="11" t="str">
        <f>IFERROR(VLOOKUP(Data_Power_app[[#This Row],[PRO ODER]]&amp;"LAM",'Real Time'!A:E,4,0),"")</f>
        <v/>
      </c>
      <c r="BH6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8" s="30" t="str">
        <f>IFERROR(VLOOKUP(Data_Power_app[[#This Row],[PRO ODER]],'Xuất-Delay-SLT'!B:C,2,0),"")</f>
        <v/>
      </c>
      <c r="BJ678" s="30" t="str">
        <f>IFERROR(VLOOKUP(Data_Power_app[[#This Row],[PRO ODER]],'Plan Lean DC'!A:C,3,0),"")</f>
        <v/>
      </c>
      <c r="BK678" s="30" t="str">
        <f>IFERROR(VLOOKUP(Data_Power_app[[#This Row],[PRO ODER]]&amp;"LEAN_IN",'Real Time'!A:D,4,0),"")</f>
        <v/>
      </c>
      <c r="BL678" s="30" t="str" cm="1">
        <f t="array" ref="BL678">IFERROR(_xlfn.IFS(Data_Power_app[[#This Row],[LEANLINE PLAN]]="","",Data_Power_app[[#This Row],[LEANLINE (REALTIME)]]="","",SEARCH(RIGHT(Data_Power_app[[#This Row],[LEANLINE (REALTIME)]],1),Data_Power_app[[#This Row],[LEANLINE PLAN]],1)&gt;0,"True"),"False")</f>
        <v/>
      </c>
    </row>
    <row r="679" spans="1:64" x14ac:dyDescent="0.25">
      <c r="A679" s="33"/>
      <c r="B679" s="30"/>
      <c r="C679" s="30"/>
      <c r="D679" s="30"/>
      <c r="E679" s="30"/>
      <c r="F679" s="30"/>
      <c r="G679" s="30"/>
      <c r="H679" s="4"/>
      <c r="I679" s="30"/>
      <c r="J679" s="4"/>
      <c r="K679" s="4"/>
      <c r="L679" s="4"/>
      <c r="M679" s="4"/>
      <c r="N679" s="4"/>
      <c r="O679" s="4"/>
      <c r="P679" s="4"/>
      <c r="Q679" s="4"/>
      <c r="R679" s="4"/>
      <c r="S679" s="4"/>
      <c r="T679" s="4"/>
      <c r="U679" s="4"/>
      <c r="V679" s="4"/>
      <c r="W679" s="4"/>
      <c r="X679" s="4"/>
      <c r="Y679" s="4"/>
      <c r="Z679" s="4"/>
      <c r="AA679" s="4"/>
      <c r="AB679" s="4"/>
      <c r="AC679" s="4"/>
      <c r="AD679" s="4"/>
      <c r="AE679" s="4"/>
      <c r="AF679" s="4"/>
      <c r="AG679" s="30"/>
      <c r="AH679" s="30"/>
      <c r="AI679" s="30"/>
      <c r="AJ679" s="30"/>
      <c r="AK679" s="30"/>
      <c r="AL679" s="30"/>
      <c r="AM679" s="30"/>
      <c r="AN679" s="30"/>
      <c r="AO679" s="30"/>
      <c r="AP679" s="30"/>
      <c r="AQ679" s="30"/>
      <c r="AR679" s="30"/>
      <c r="AS679" s="30"/>
      <c r="AT679" s="30"/>
      <c r="AU679" s="30"/>
      <c r="AV679" s="30"/>
      <c r="AW679" s="30"/>
      <c r="AX679" s="30"/>
      <c r="AY679" s="30"/>
      <c r="AZ679" s="3"/>
      <c r="BA679" s="30"/>
      <c r="BB679" s="30"/>
      <c r="BC679" s="30"/>
      <c r="BD679" s="30"/>
      <c r="BE679" s="30"/>
      <c r="BF679" s="30" t="str">
        <f>IFERROR(VLOOKUP(Data_Power_app[[#This Row],[PRO ODER]],'Result'!H:J,3,0),"")</f>
        <v/>
      </c>
      <c r="BG679" s="11" t="str">
        <f>IFERROR(VLOOKUP(Data_Power_app[[#This Row],[PRO ODER]]&amp;"LAM",'Real Time'!A:E,4,0),"")</f>
        <v/>
      </c>
      <c r="BH6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9" s="30" t="str">
        <f>IFERROR(VLOOKUP(Data_Power_app[[#This Row],[PRO ODER]],'Xuất-Delay-SLT'!B:C,2,0),"")</f>
        <v/>
      </c>
      <c r="BJ679" s="30" t="str">
        <f>IFERROR(VLOOKUP(Data_Power_app[[#This Row],[PRO ODER]],'Plan Lean DC'!A:C,3,0),"")</f>
        <v/>
      </c>
      <c r="BK679" s="30" t="str">
        <f>IFERROR(VLOOKUP(Data_Power_app[[#This Row],[PRO ODER]]&amp;"LEAN_IN",'Real Time'!A:D,4,0),"")</f>
        <v/>
      </c>
      <c r="BL679" s="30" t="str" cm="1">
        <f t="array" ref="BL679">IFERROR(_xlfn.IFS(Data_Power_app[[#This Row],[LEANLINE PLAN]]="","",Data_Power_app[[#This Row],[LEANLINE (REALTIME)]]="","",SEARCH(RIGHT(Data_Power_app[[#This Row],[LEANLINE (REALTIME)]],1),Data_Power_app[[#This Row],[LEANLINE PLAN]],1)&gt;0,"True"),"False")</f>
        <v/>
      </c>
    </row>
    <row r="680" spans="1:64" x14ac:dyDescent="0.25">
      <c r="A680" s="33"/>
      <c r="B680" s="30"/>
      <c r="C680" s="30"/>
      <c r="D680" s="30"/>
      <c r="E680" s="30"/>
      <c r="F680" s="30"/>
      <c r="G680" s="30"/>
      <c r="H680" s="4"/>
      <c r="I680" s="30"/>
      <c r="J680" s="4"/>
      <c r="K680" s="4"/>
      <c r="L680" s="4"/>
      <c r="M680" s="4"/>
      <c r="N680" s="4"/>
      <c r="O680" s="4"/>
      <c r="P680" s="4"/>
      <c r="Q680" s="4"/>
      <c r="R680" s="4"/>
      <c r="S680" s="4"/>
      <c r="T680" s="4"/>
      <c r="U680" s="4"/>
      <c r="V680" s="4"/>
      <c r="W680" s="4"/>
      <c r="X680" s="4"/>
      <c r="Y680" s="4"/>
      <c r="Z680" s="4"/>
      <c r="AA680" s="4"/>
      <c r="AB680" s="4"/>
      <c r="AC680" s="4"/>
      <c r="AD680" s="4"/>
      <c r="AE680" s="4"/>
      <c r="AF680" s="4"/>
      <c r="AG680" s="30"/>
      <c r="AH680" s="30"/>
      <c r="AI680" s="30"/>
      <c r="AJ680" s="30"/>
      <c r="AK680" s="30"/>
      <c r="AL680" s="30"/>
      <c r="AM680" s="30"/>
      <c r="AN680" s="30"/>
      <c r="AO680" s="30"/>
      <c r="AP680" s="30"/>
      <c r="AQ680" s="30"/>
      <c r="AR680" s="30"/>
      <c r="AS680" s="30"/>
      <c r="AT680" s="30"/>
      <c r="AU680" s="30"/>
      <c r="AV680" s="30"/>
      <c r="AW680" s="30"/>
      <c r="AX680" s="30"/>
      <c r="AY680" s="30"/>
      <c r="AZ680" s="3"/>
      <c r="BA680" s="30"/>
      <c r="BB680" s="30"/>
      <c r="BC680" s="30"/>
      <c r="BD680" s="30"/>
      <c r="BE680" s="30"/>
      <c r="BF680" s="30" t="str">
        <f>IFERROR(VLOOKUP(Data_Power_app[[#This Row],[PRO ODER]],'Result'!H:J,3,0),"")</f>
        <v/>
      </c>
      <c r="BG680" s="11" t="str">
        <f>IFERROR(VLOOKUP(Data_Power_app[[#This Row],[PRO ODER]]&amp;"LAM",'Real Time'!A:E,4,0),"")</f>
        <v/>
      </c>
      <c r="BH6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0" s="30" t="str">
        <f>IFERROR(VLOOKUP(Data_Power_app[[#This Row],[PRO ODER]],'Xuất-Delay-SLT'!B:C,2,0),"")</f>
        <v/>
      </c>
      <c r="BJ680" s="30" t="str">
        <f>IFERROR(VLOOKUP(Data_Power_app[[#This Row],[PRO ODER]],'Plan Lean DC'!A:C,3,0),"")</f>
        <v/>
      </c>
      <c r="BK680" s="30" t="str">
        <f>IFERROR(VLOOKUP(Data_Power_app[[#This Row],[PRO ODER]]&amp;"LEAN_IN",'Real Time'!A:D,4,0),"")</f>
        <v/>
      </c>
      <c r="BL680" s="30" t="str" cm="1">
        <f t="array" ref="BL680">IFERROR(_xlfn.IFS(Data_Power_app[[#This Row],[LEANLINE PLAN]]="","",Data_Power_app[[#This Row],[LEANLINE (REALTIME)]]="","",SEARCH(RIGHT(Data_Power_app[[#This Row],[LEANLINE (REALTIME)]],1),Data_Power_app[[#This Row],[LEANLINE PLAN]],1)&gt;0,"True"),"False")</f>
        <v/>
      </c>
    </row>
    <row r="681" spans="1:64" x14ac:dyDescent="0.25">
      <c r="A681" s="33"/>
      <c r="B681" s="30"/>
      <c r="C681" s="30"/>
      <c r="D681" s="30"/>
      <c r="E681" s="30"/>
      <c r="F681" s="30"/>
      <c r="G681" s="30"/>
      <c r="H681" s="4"/>
      <c r="I681" s="30"/>
      <c r="J681" s="4"/>
      <c r="K681" s="4"/>
      <c r="L681" s="4"/>
      <c r="M681" s="4"/>
      <c r="N681" s="4"/>
      <c r="O681" s="4"/>
      <c r="P681" s="4"/>
      <c r="Q681" s="4"/>
      <c r="R681" s="4"/>
      <c r="S681" s="4"/>
      <c r="T681" s="4"/>
      <c r="U681" s="4"/>
      <c r="V681" s="4"/>
      <c r="W681" s="4"/>
      <c r="X681" s="4"/>
      <c r="Y681" s="4"/>
      <c r="Z681" s="4"/>
      <c r="AA681" s="4"/>
      <c r="AB681" s="4"/>
      <c r="AC681" s="4"/>
      <c r="AD681" s="4"/>
      <c r="AE681" s="4"/>
      <c r="AF681" s="4"/>
      <c r="AG681" s="30"/>
      <c r="AH681" s="30"/>
      <c r="AI681" s="30"/>
      <c r="AJ681" s="30"/>
      <c r="AK681" s="30"/>
      <c r="AL681" s="30"/>
      <c r="AM681" s="30"/>
      <c r="AN681" s="30"/>
      <c r="AO681" s="30"/>
      <c r="AP681" s="30"/>
      <c r="AQ681" s="30"/>
      <c r="AR681" s="30"/>
      <c r="AS681" s="30"/>
      <c r="AT681" s="30"/>
      <c r="AU681" s="30"/>
      <c r="AV681" s="30"/>
      <c r="AW681" s="30"/>
      <c r="AX681" s="30"/>
      <c r="AY681" s="30"/>
      <c r="AZ681" s="3"/>
      <c r="BA681" s="30"/>
      <c r="BB681" s="30"/>
      <c r="BC681" s="30"/>
      <c r="BD681" s="30"/>
      <c r="BE681" s="30"/>
      <c r="BF681" s="30" t="str">
        <f>IFERROR(VLOOKUP(Data_Power_app[[#This Row],[PRO ODER]],'Result'!H:J,3,0),"")</f>
        <v/>
      </c>
      <c r="BG681" s="11" t="str">
        <f>IFERROR(VLOOKUP(Data_Power_app[[#This Row],[PRO ODER]]&amp;"LAM",'Real Time'!A:E,4,0),"")</f>
        <v/>
      </c>
      <c r="BH6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1" s="30" t="str">
        <f>IFERROR(VLOOKUP(Data_Power_app[[#This Row],[PRO ODER]],'Xuất-Delay-SLT'!B:C,2,0),"")</f>
        <v/>
      </c>
      <c r="BJ681" s="30" t="str">
        <f>IFERROR(VLOOKUP(Data_Power_app[[#This Row],[PRO ODER]],'Plan Lean DC'!A:C,3,0),"")</f>
        <v/>
      </c>
      <c r="BK681" s="30" t="str">
        <f>IFERROR(VLOOKUP(Data_Power_app[[#This Row],[PRO ODER]]&amp;"LEAN_IN",'Real Time'!A:D,4,0),"")</f>
        <v/>
      </c>
      <c r="BL681" s="30" t="str" cm="1">
        <f t="array" ref="BL681">IFERROR(_xlfn.IFS(Data_Power_app[[#This Row],[LEANLINE PLAN]]="","",Data_Power_app[[#This Row],[LEANLINE (REALTIME)]]="","",SEARCH(RIGHT(Data_Power_app[[#This Row],[LEANLINE (REALTIME)]],1),Data_Power_app[[#This Row],[LEANLINE PLAN]],1)&gt;0,"True"),"False")</f>
        <v/>
      </c>
    </row>
    <row r="682" spans="1:64" x14ac:dyDescent="0.25">
      <c r="A682" s="33"/>
      <c r="B682" s="30"/>
      <c r="C682" s="30"/>
      <c r="D682" s="30"/>
      <c r="E682" s="30"/>
      <c r="F682" s="30"/>
      <c r="G682" s="30"/>
      <c r="H682" s="4"/>
      <c r="I682" s="30"/>
      <c r="J682" s="4"/>
      <c r="K682" s="4"/>
      <c r="L682" s="4"/>
      <c r="M682" s="4"/>
      <c r="N682" s="4"/>
      <c r="O682" s="4"/>
      <c r="P682" s="4"/>
      <c r="Q682" s="4"/>
      <c r="R682" s="4"/>
      <c r="S682" s="4"/>
      <c r="T682" s="4"/>
      <c r="U682" s="4"/>
      <c r="V682" s="4"/>
      <c r="W682" s="4"/>
      <c r="X682" s="4"/>
      <c r="Y682" s="4"/>
      <c r="Z682" s="4"/>
      <c r="AA682" s="4"/>
      <c r="AB682" s="4"/>
      <c r="AC682" s="4"/>
      <c r="AD682" s="4"/>
      <c r="AE682" s="4"/>
      <c r="AF682" s="4"/>
      <c r="AG682" s="30"/>
      <c r="AH682" s="30"/>
      <c r="AI682" s="30"/>
      <c r="AJ682" s="30"/>
      <c r="AK682" s="30"/>
      <c r="AL682" s="30"/>
      <c r="AM682" s="30"/>
      <c r="AN682" s="30"/>
      <c r="AO682" s="30"/>
      <c r="AP682" s="30"/>
      <c r="AQ682" s="30"/>
      <c r="AR682" s="30"/>
      <c r="AS682" s="30"/>
      <c r="AT682" s="30"/>
      <c r="AU682" s="30"/>
      <c r="AV682" s="30"/>
      <c r="AW682" s="30"/>
      <c r="AX682" s="30"/>
      <c r="AY682" s="30"/>
      <c r="AZ682" s="3"/>
      <c r="BA682" s="30"/>
      <c r="BB682" s="30"/>
      <c r="BC682" s="30"/>
      <c r="BD682" s="30"/>
      <c r="BE682" s="30"/>
      <c r="BF682" s="30" t="str">
        <f>IFERROR(VLOOKUP(Data_Power_app[[#This Row],[PRO ODER]],'Result'!H:J,3,0),"")</f>
        <v/>
      </c>
      <c r="BG682" s="11" t="str">
        <f>IFERROR(VLOOKUP(Data_Power_app[[#This Row],[PRO ODER]]&amp;"LAM",'Real Time'!A:E,4,0),"")</f>
        <v/>
      </c>
      <c r="BH6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2" s="30" t="str">
        <f>IFERROR(VLOOKUP(Data_Power_app[[#This Row],[PRO ODER]],'Xuất-Delay-SLT'!B:C,2,0),"")</f>
        <v/>
      </c>
      <c r="BJ682" s="30" t="str">
        <f>IFERROR(VLOOKUP(Data_Power_app[[#This Row],[PRO ODER]],'Plan Lean DC'!A:C,3,0),"")</f>
        <v/>
      </c>
      <c r="BK682" s="30" t="str">
        <f>IFERROR(VLOOKUP(Data_Power_app[[#This Row],[PRO ODER]]&amp;"LEAN_IN",'Real Time'!A:D,4,0),"")</f>
        <v/>
      </c>
      <c r="BL682" s="30" t="str" cm="1">
        <f t="array" ref="BL682">IFERROR(_xlfn.IFS(Data_Power_app[[#This Row],[LEANLINE PLAN]]="","",Data_Power_app[[#This Row],[LEANLINE (REALTIME)]]="","",SEARCH(RIGHT(Data_Power_app[[#This Row],[LEANLINE (REALTIME)]],1),Data_Power_app[[#This Row],[LEANLINE PLAN]],1)&gt;0,"True"),"False")</f>
        <v/>
      </c>
    </row>
    <row r="683" spans="1:64" x14ac:dyDescent="0.25">
      <c r="A683" s="33"/>
      <c r="B683" s="30"/>
      <c r="C683" s="30"/>
      <c r="D683" s="30"/>
      <c r="E683" s="30"/>
      <c r="F683" s="30"/>
      <c r="G683" s="30"/>
      <c r="H683" s="4"/>
      <c r="I683" s="30"/>
      <c r="J683" s="4"/>
      <c r="K683" s="4"/>
      <c r="L683" s="4"/>
      <c r="M683" s="4"/>
      <c r="N683" s="4"/>
      <c r="O683" s="4"/>
      <c r="P683" s="4"/>
      <c r="Q683" s="4"/>
      <c r="R683" s="4"/>
      <c r="S683" s="4"/>
      <c r="T683" s="4"/>
      <c r="U683" s="4"/>
      <c r="V683" s="4"/>
      <c r="W683" s="4"/>
      <c r="X683" s="4"/>
      <c r="Y683" s="4"/>
      <c r="Z683" s="4"/>
      <c r="AA683" s="4"/>
      <c r="AB683" s="4"/>
      <c r="AC683" s="4"/>
      <c r="AD683" s="4"/>
      <c r="AE683" s="4"/>
      <c r="AF683" s="4"/>
      <c r="AG683" s="30"/>
      <c r="AH683" s="30"/>
      <c r="AI683" s="30"/>
      <c r="AJ683" s="30"/>
      <c r="AK683" s="30"/>
      <c r="AL683" s="30"/>
      <c r="AM683" s="30"/>
      <c r="AN683" s="30"/>
      <c r="AO683" s="30"/>
      <c r="AP683" s="30"/>
      <c r="AQ683" s="30"/>
      <c r="AR683" s="30"/>
      <c r="AS683" s="30"/>
      <c r="AT683" s="30"/>
      <c r="AU683" s="30"/>
      <c r="AV683" s="30"/>
      <c r="AW683" s="30"/>
      <c r="AX683" s="30"/>
      <c r="AY683" s="30"/>
      <c r="AZ683" s="3"/>
      <c r="BA683" s="30"/>
      <c r="BB683" s="30"/>
      <c r="BC683" s="30"/>
      <c r="BD683" s="30"/>
      <c r="BE683" s="30"/>
      <c r="BF683" s="30" t="str">
        <f>IFERROR(VLOOKUP(Data_Power_app[[#This Row],[PRO ODER]],'Result'!H:J,3,0),"")</f>
        <v/>
      </c>
      <c r="BG683" s="11" t="str">
        <f>IFERROR(VLOOKUP(Data_Power_app[[#This Row],[PRO ODER]]&amp;"LAM",'Real Time'!A:E,4,0),"")</f>
        <v/>
      </c>
      <c r="BH6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3" s="30" t="str">
        <f>IFERROR(VLOOKUP(Data_Power_app[[#This Row],[PRO ODER]],'Xuất-Delay-SLT'!B:C,2,0),"")</f>
        <v/>
      </c>
      <c r="BJ683" s="30" t="str">
        <f>IFERROR(VLOOKUP(Data_Power_app[[#This Row],[PRO ODER]],'Plan Lean DC'!A:C,3,0),"")</f>
        <v/>
      </c>
      <c r="BK683" s="30" t="str">
        <f>IFERROR(VLOOKUP(Data_Power_app[[#This Row],[PRO ODER]]&amp;"LEAN_IN",'Real Time'!A:D,4,0),"")</f>
        <v/>
      </c>
      <c r="BL683" s="30" t="str" cm="1">
        <f t="array" ref="BL683">IFERROR(_xlfn.IFS(Data_Power_app[[#This Row],[LEANLINE PLAN]]="","",Data_Power_app[[#This Row],[LEANLINE (REALTIME)]]="","",SEARCH(RIGHT(Data_Power_app[[#This Row],[LEANLINE (REALTIME)]],1),Data_Power_app[[#This Row],[LEANLINE PLAN]],1)&gt;0,"True"),"False")</f>
        <v/>
      </c>
    </row>
    <row r="684" spans="1:64" x14ac:dyDescent="0.25">
      <c r="A684" s="33"/>
      <c r="B684" s="30"/>
      <c r="C684" s="30"/>
      <c r="D684" s="30"/>
      <c r="E684" s="30"/>
      <c r="F684" s="30"/>
      <c r="G684" s="30"/>
      <c r="H684" s="4"/>
      <c r="I684" s="30"/>
      <c r="J684" s="4"/>
      <c r="K684" s="4"/>
      <c r="L684" s="4"/>
      <c r="M684" s="4"/>
      <c r="N684" s="4"/>
      <c r="O684" s="4"/>
      <c r="P684" s="4"/>
      <c r="Q684" s="4"/>
      <c r="R684" s="4"/>
      <c r="S684" s="4"/>
      <c r="T684" s="4"/>
      <c r="U684" s="4"/>
      <c r="V684" s="4"/>
      <c r="W684" s="4"/>
      <c r="X684" s="4"/>
      <c r="Y684" s="4"/>
      <c r="Z684" s="4"/>
      <c r="AA684" s="4"/>
      <c r="AB684" s="4"/>
      <c r="AC684" s="4"/>
      <c r="AD684" s="4"/>
      <c r="AE684" s="4"/>
      <c r="AF684" s="4"/>
      <c r="AG684" s="30"/>
      <c r="AH684" s="30"/>
      <c r="AI684" s="30"/>
      <c r="AJ684" s="30"/>
      <c r="AK684" s="30"/>
      <c r="AL684" s="30"/>
      <c r="AM684" s="30"/>
      <c r="AN684" s="30"/>
      <c r="AO684" s="30"/>
      <c r="AP684" s="30"/>
      <c r="AQ684" s="30"/>
      <c r="AR684" s="30"/>
      <c r="AS684" s="30"/>
      <c r="AT684" s="30"/>
      <c r="AU684" s="30"/>
      <c r="AV684" s="30"/>
      <c r="AW684" s="30"/>
      <c r="AX684" s="30"/>
      <c r="AY684" s="30"/>
      <c r="AZ684" s="3"/>
      <c r="BA684" s="30"/>
      <c r="BB684" s="30"/>
      <c r="BC684" s="30"/>
      <c r="BD684" s="30"/>
      <c r="BE684" s="30"/>
      <c r="BF684" s="30" t="str">
        <f>IFERROR(VLOOKUP(Data_Power_app[[#This Row],[PRO ODER]],'Result'!H:J,3,0),"")</f>
        <v/>
      </c>
      <c r="BG684" s="11" t="str">
        <f>IFERROR(VLOOKUP(Data_Power_app[[#This Row],[PRO ODER]]&amp;"LAM",'Real Time'!A:E,4,0),"")</f>
        <v/>
      </c>
      <c r="BH6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4" s="30" t="str">
        <f>IFERROR(VLOOKUP(Data_Power_app[[#This Row],[PRO ODER]],'Xuất-Delay-SLT'!B:C,2,0),"")</f>
        <v/>
      </c>
      <c r="BJ684" s="30" t="str">
        <f>IFERROR(VLOOKUP(Data_Power_app[[#This Row],[PRO ODER]],'Plan Lean DC'!A:C,3,0),"")</f>
        <v/>
      </c>
      <c r="BK684" s="30" t="str">
        <f>IFERROR(VLOOKUP(Data_Power_app[[#This Row],[PRO ODER]]&amp;"LEAN_IN",'Real Time'!A:D,4,0),"")</f>
        <v/>
      </c>
      <c r="BL684" s="30" t="str" cm="1">
        <f t="array" ref="BL684">IFERROR(_xlfn.IFS(Data_Power_app[[#This Row],[LEANLINE PLAN]]="","",Data_Power_app[[#This Row],[LEANLINE (REALTIME)]]="","",SEARCH(RIGHT(Data_Power_app[[#This Row],[LEANLINE (REALTIME)]],1),Data_Power_app[[#This Row],[LEANLINE PLAN]],1)&gt;0,"True"),"False")</f>
        <v/>
      </c>
    </row>
    <row r="685" spans="1:64" x14ac:dyDescent="0.25">
      <c r="A685" s="33"/>
      <c r="B685" s="30"/>
      <c r="C685" s="30"/>
      <c r="D685" s="30"/>
      <c r="E685" s="30"/>
      <c r="F685" s="30"/>
      <c r="G685" s="30"/>
      <c r="H685" s="4"/>
      <c r="I685" s="30"/>
      <c r="J685" s="4"/>
      <c r="K685" s="4"/>
      <c r="L685" s="4"/>
      <c r="M685" s="4"/>
      <c r="N685" s="4"/>
      <c r="O685" s="4"/>
      <c r="P685" s="4"/>
      <c r="Q685" s="4"/>
      <c r="R685" s="4"/>
      <c r="S685" s="4"/>
      <c r="T685" s="4"/>
      <c r="U685" s="4"/>
      <c r="V685" s="4"/>
      <c r="W685" s="4"/>
      <c r="X685" s="4"/>
      <c r="Y685" s="4"/>
      <c r="Z685" s="4"/>
      <c r="AA685" s="4"/>
      <c r="AB685" s="4"/>
      <c r="AC685" s="4"/>
      <c r="AD685" s="4"/>
      <c r="AE685" s="4"/>
      <c r="AF685" s="4"/>
      <c r="AG685" s="30"/>
      <c r="AH685" s="30"/>
      <c r="AI685" s="30"/>
      <c r="AJ685" s="30"/>
      <c r="AK685" s="30"/>
      <c r="AL685" s="30"/>
      <c r="AM685" s="30"/>
      <c r="AN685" s="30"/>
      <c r="AO685" s="30"/>
      <c r="AP685" s="30"/>
      <c r="AQ685" s="30"/>
      <c r="AR685" s="30"/>
      <c r="AS685" s="30"/>
      <c r="AT685" s="30"/>
      <c r="AU685" s="30"/>
      <c r="AV685" s="30"/>
      <c r="AW685" s="30"/>
      <c r="AX685" s="30"/>
      <c r="AY685" s="30"/>
      <c r="AZ685" s="3"/>
      <c r="BA685" s="30"/>
      <c r="BB685" s="30"/>
      <c r="BC685" s="30"/>
      <c r="BD685" s="30"/>
      <c r="BE685" s="30"/>
      <c r="BF685" s="30" t="str">
        <f>IFERROR(VLOOKUP(Data_Power_app[[#This Row],[PRO ODER]],'Result'!H:J,3,0),"")</f>
        <v/>
      </c>
      <c r="BG685" s="11" t="str">
        <f>IFERROR(VLOOKUP(Data_Power_app[[#This Row],[PRO ODER]]&amp;"LAM",'Real Time'!A:E,4,0),"")</f>
        <v/>
      </c>
      <c r="BH6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5" s="30" t="str">
        <f>IFERROR(VLOOKUP(Data_Power_app[[#This Row],[PRO ODER]],'Xuất-Delay-SLT'!B:C,2,0),"")</f>
        <v/>
      </c>
      <c r="BJ685" s="30" t="str">
        <f>IFERROR(VLOOKUP(Data_Power_app[[#This Row],[PRO ODER]],'Plan Lean DC'!A:C,3,0),"")</f>
        <v/>
      </c>
      <c r="BK685" s="30" t="str">
        <f>IFERROR(VLOOKUP(Data_Power_app[[#This Row],[PRO ODER]]&amp;"LEAN_IN",'Real Time'!A:D,4,0),"")</f>
        <v/>
      </c>
      <c r="BL685" s="30" t="str" cm="1">
        <f t="array" ref="BL685">IFERROR(_xlfn.IFS(Data_Power_app[[#This Row],[LEANLINE PLAN]]="","",Data_Power_app[[#This Row],[LEANLINE (REALTIME)]]="","",SEARCH(RIGHT(Data_Power_app[[#This Row],[LEANLINE (REALTIME)]],1),Data_Power_app[[#This Row],[LEANLINE PLAN]],1)&gt;0,"True"),"False")</f>
        <v/>
      </c>
    </row>
    <row r="686" spans="1:64" x14ac:dyDescent="0.25">
      <c r="A686" s="33"/>
      <c r="B686" s="30"/>
      <c r="C686" s="30"/>
      <c r="D686" s="30"/>
      <c r="E686" s="30"/>
      <c r="F686" s="30"/>
      <c r="G686" s="30"/>
      <c r="H686" s="4"/>
      <c r="I686" s="30"/>
      <c r="J686" s="4"/>
      <c r="K686" s="4"/>
      <c r="L686" s="4"/>
      <c r="M686" s="4"/>
      <c r="N686" s="4"/>
      <c r="O686" s="4"/>
      <c r="P686" s="4"/>
      <c r="Q686" s="4"/>
      <c r="R686" s="4"/>
      <c r="S686" s="4"/>
      <c r="T686" s="4"/>
      <c r="U686" s="4"/>
      <c r="V686" s="4"/>
      <c r="W686" s="4"/>
      <c r="X686" s="4"/>
      <c r="Y686" s="4"/>
      <c r="Z686" s="4"/>
      <c r="AA686" s="4"/>
      <c r="AB686" s="4"/>
      <c r="AC686" s="4"/>
      <c r="AD686" s="4"/>
      <c r="AE686" s="4"/>
      <c r="AF686" s="4"/>
      <c r="AG686" s="30"/>
      <c r="AH686" s="30"/>
      <c r="AI686" s="30"/>
      <c r="AJ686" s="30"/>
      <c r="AK686" s="30"/>
      <c r="AL686" s="30"/>
      <c r="AM686" s="30"/>
      <c r="AN686" s="30"/>
      <c r="AO686" s="30"/>
      <c r="AP686" s="30"/>
      <c r="AQ686" s="30"/>
      <c r="AR686" s="30"/>
      <c r="AS686" s="30"/>
      <c r="AT686" s="30"/>
      <c r="AU686" s="30"/>
      <c r="AV686" s="30"/>
      <c r="AW686" s="30"/>
      <c r="AX686" s="30"/>
      <c r="AY686" s="30"/>
      <c r="AZ686" s="3"/>
      <c r="BA686" s="30"/>
      <c r="BB686" s="30"/>
      <c r="BC686" s="30"/>
      <c r="BD686" s="30"/>
      <c r="BE686" s="30"/>
      <c r="BF686" s="30" t="str">
        <f>IFERROR(VLOOKUP(Data_Power_app[[#This Row],[PRO ODER]],'Result'!H:J,3,0),"")</f>
        <v/>
      </c>
      <c r="BG686" s="11" t="str">
        <f>IFERROR(VLOOKUP(Data_Power_app[[#This Row],[PRO ODER]]&amp;"LAM",'Real Time'!A:E,4,0),"")</f>
        <v/>
      </c>
      <c r="BH6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6" s="30" t="str">
        <f>IFERROR(VLOOKUP(Data_Power_app[[#This Row],[PRO ODER]],'Xuất-Delay-SLT'!B:C,2,0),"")</f>
        <v/>
      </c>
      <c r="BJ686" s="30" t="str">
        <f>IFERROR(VLOOKUP(Data_Power_app[[#This Row],[PRO ODER]],'Plan Lean DC'!A:C,3,0),"")</f>
        <v/>
      </c>
      <c r="BK686" s="30" t="str">
        <f>IFERROR(VLOOKUP(Data_Power_app[[#This Row],[PRO ODER]]&amp;"LEAN_IN",'Real Time'!A:D,4,0),"")</f>
        <v/>
      </c>
      <c r="BL686" s="30" t="str" cm="1">
        <f t="array" ref="BL686">IFERROR(_xlfn.IFS(Data_Power_app[[#This Row],[LEANLINE PLAN]]="","",Data_Power_app[[#This Row],[LEANLINE (REALTIME)]]="","",SEARCH(RIGHT(Data_Power_app[[#This Row],[LEANLINE (REALTIME)]],1),Data_Power_app[[#This Row],[LEANLINE PLAN]],1)&gt;0,"True"),"False")</f>
        <v/>
      </c>
    </row>
    <row r="687" spans="1:64" x14ac:dyDescent="0.25">
      <c r="A687" s="33"/>
      <c r="B687" s="30"/>
      <c r="C687" s="30"/>
      <c r="D687" s="30"/>
      <c r="E687" s="30"/>
      <c r="F687" s="30"/>
      <c r="G687" s="30"/>
      <c r="H687" s="4"/>
      <c r="I687" s="30"/>
      <c r="J687" s="4"/>
      <c r="K687" s="4"/>
      <c r="L687" s="4"/>
      <c r="M687" s="4"/>
      <c r="N687" s="4"/>
      <c r="O687" s="4"/>
      <c r="P687" s="4"/>
      <c r="Q687" s="4"/>
      <c r="R687" s="4"/>
      <c r="S687" s="4"/>
      <c r="T687" s="4"/>
      <c r="U687" s="4"/>
      <c r="V687" s="4"/>
      <c r="W687" s="4"/>
      <c r="X687" s="4"/>
      <c r="Y687" s="4"/>
      <c r="Z687" s="4"/>
      <c r="AA687" s="4"/>
      <c r="AB687" s="4"/>
      <c r="AC687" s="4"/>
      <c r="AD687" s="4"/>
      <c r="AE687" s="4"/>
      <c r="AF687" s="4"/>
      <c r="AG687" s="30"/>
      <c r="AH687" s="30"/>
      <c r="AI687" s="30"/>
      <c r="AJ687" s="30"/>
      <c r="AK687" s="30"/>
      <c r="AL687" s="30"/>
      <c r="AM687" s="30"/>
      <c r="AN687" s="30"/>
      <c r="AO687" s="30"/>
      <c r="AP687" s="30"/>
      <c r="AQ687" s="30"/>
      <c r="AR687" s="30"/>
      <c r="AS687" s="30"/>
      <c r="AT687" s="30"/>
      <c r="AU687" s="30"/>
      <c r="AV687" s="30"/>
      <c r="AW687" s="30"/>
      <c r="AX687" s="30"/>
      <c r="AY687" s="30"/>
      <c r="AZ687" s="3"/>
      <c r="BA687" s="30"/>
      <c r="BB687" s="30"/>
      <c r="BC687" s="30"/>
      <c r="BD687" s="30"/>
      <c r="BE687" s="30"/>
      <c r="BF687" s="30" t="str">
        <f>IFERROR(VLOOKUP(Data_Power_app[[#This Row],[PRO ODER]],'Result'!H:J,3,0),"")</f>
        <v/>
      </c>
      <c r="BG687" s="11" t="str">
        <f>IFERROR(VLOOKUP(Data_Power_app[[#This Row],[PRO ODER]]&amp;"LAM",'Real Time'!A:E,4,0),"")</f>
        <v/>
      </c>
      <c r="BH6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7" s="30" t="str">
        <f>IFERROR(VLOOKUP(Data_Power_app[[#This Row],[PRO ODER]],'Xuất-Delay-SLT'!B:C,2,0),"")</f>
        <v/>
      </c>
      <c r="BJ687" s="30" t="str">
        <f>IFERROR(VLOOKUP(Data_Power_app[[#This Row],[PRO ODER]],'Plan Lean DC'!A:C,3,0),"")</f>
        <v/>
      </c>
      <c r="BK687" s="30" t="str">
        <f>IFERROR(VLOOKUP(Data_Power_app[[#This Row],[PRO ODER]]&amp;"LEAN_IN",'Real Time'!A:D,4,0),"")</f>
        <v/>
      </c>
      <c r="BL687" s="30" t="str" cm="1">
        <f t="array" ref="BL687">IFERROR(_xlfn.IFS(Data_Power_app[[#This Row],[LEANLINE PLAN]]="","",Data_Power_app[[#This Row],[LEANLINE (REALTIME)]]="","",SEARCH(RIGHT(Data_Power_app[[#This Row],[LEANLINE (REALTIME)]],1),Data_Power_app[[#This Row],[LEANLINE PLAN]],1)&gt;0,"True"),"False")</f>
        <v/>
      </c>
    </row>
    <row r="688" spans="1:64" x14ac:dyDescent="0.25">
      <c r="A688" s="33"/>
      <c r="B688" s="30"/>
      <c r="C688" s="30"/>
      <c r="D688" s="30"/>
      <c r="E688" s="30"/>
      <c r="F688" s="30"/>
      <c r="G688" s="30"/>
      <c r="H688" s="4"/>
      <c r="I688" s="30"/>
      <c r="J688" s="4"/>
      <c r="K688" s="4"/>
      <c r="L688" s="4"/>
      <c r="M688" s="4"/>
      <c r="N688" s="4"/>
      <c r="O688" s="4"/>
      <c r="P688" s="4"/>
      <c r="Q688" s="4"/>
      <c r="R688" s="4"/>
      <c r="S688" s="4"/>
      <c r="T688" s="4"/>
      <c r="U688" s="4"/>
      <c r="V688" s="4"/>
      <c r="W688" s="4"/>
      <c r="X688" s="4"/>
      <c r="Y688" s="4"/>
      <c r="Z688" s="4"/>
      <c r="AA688" s="4"/>
      <c r="AB688" s="4"/>
      <c r="AC688" s="4"/>
      <c r="AD688" s="4"/>
      <c r="AE688" s="4"/>
      <c r="AF688" s="4"/>
      <c r="AG688" s="30"/>
      <c r="AH688" s="30"/>
      <c r="AI688" s="30"/>
      <c r="AJ688" s="30"/>
      <c r="AK688" s="30"/>
      <c r="AL688" s="30"/>
      <c r="AM688" s="30"/>
      <c r="AN688" s="30"/>
      <c r="AO688" s="30"/>
      <c r="AP688" s="30"/>
      <c r="AQ688" s="30"/>
      <c r="AR688" s="30"/>
      <c r="AS688" s="30"/>
      <c r="AT688" s="30"/>
      <c r="AU688" s="30"/>
      <c r="AV688" s="30"/>
      <c r="AW688" s="30"/>
      <c r="AX688" s="30"/>
      <c r="AY688" s="30"/>
      <c r="AZ688" s="3"/>
      <c r="BA688" s="30"/>
      <c r="BB688" s="30"/>
      <c r="BC688" s="30"/>
      <c r="BD688" s="30"/>
      <c r="BE688" s="30"/>
      <c r="BF688" s="30" t="str">
        <f>IFERROR(VLOOKUP(Data_Power_app[[#This Row],[PRO ODER]],'Result'!H:J,3,0),"")</f>
        <v/>
      </c>
      <c r="BG688" s="11" t="str">
        <f>IFERROR(VLOOKUP(Data_Power_app[[#This Row],[PRO ODER]]&amp;"LAM",'Real Time'!A:E,4,0),"")</f>
        <v/>
      </c>
      <c r="BH6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8" s="30" t="str">
        <f>IFERROR(VLOOKUP(Data_Power_app[[#This Row],[PRO ODER]],'Xuất-Delay-SLT'!B:C,2,0),"")</f>
        <v/>
      </c>
      <c r="BJ688" s="30" t="str">
        <f>IFERROR(VLOOKUP(Data_Power_app[[#This Row],[PRO ODER]],'Plan Lean DC'!A:C,3,0),"")</f>
        <v/>
      </c>
      <c r="BK688" s="30" t="str">
        <f>IFERROR(VLOOKUP(Data_Power_app[[#This Row],[PRO ODER]]&amp;"LEAN_IN",'Real Time'!A:D,4,0),"")</f>
        <v/>
      </c>
      <c r="BL688" s="30" t="str" cm="1">
        <f t="array" ref="BL688">IFERROR(_xlfn.IFS(Data_Power_app[[#This Row],[LEANLINE PLAN]]="","",Data_Power_app[[#This Row],[LEANLINE (REALTIME)]]="","",SEARCH(RIGHT(Data_Power_app[[#This Row],[LEANLINE (REALTIME)]],1),Data_Power_app[[#This Row],[LEANLINE PLAN]],1)&gt;0,"True"),"False")</f>
        <v/>
      </c>
    </row>
    <row r="689" spans="1:64" x14ac:dyDescent="0.25">
      <c r="A689" s="33"/>
      <c r="B689" s="30"/>
      <c r="C689" s="30"/>
      <c r="D689" s="30"/>
      <c r="E689" s="30"/>
      <c r="F689" s="30"/>
      <c r="G689" s="30"/>
      <c r="H689" s="4"/>
      <c r="I689" s="30"/>
      <c r="J689" s="4"/>
      <c r="K689" s="4"/>
      <c r="L689" s="4"/>
      <c r="M689" s="4"/>
      <c r="N689" s="4"/>
      <c r="O689" s="4"/>
      <c r="P689" s="4"/>
      <c r="Q689" s="4"/>
      <c r="R689" s="4"/>
      <c r="S689" s="4"/>
      <c r="T689" s="4"/>
      <c r="U689" s="4"/>
      <c r="V689" s="4"/>
      <c r="W689" s="4"/>
      <c r="X689" s="4"/>
      <c r="Y689" s="4"/>
      <c r="Z689" s="4"/>
      <c r="AA689" s="4"/>
      <c r="AB689" s="4"/>
      <c r="AC689" s="4"/>
      <c r="AD689" s="4"/>
      <c r="AE689" s="4"/>
      <c r="AF689" s="4"/>
      <c r="AG689" s="30"/>
      <c r="AH689" s="30"/>
      <c r="AI689" s="30"/>
      <c r="AJ689" s="30"/>
      <c r="AK689" s="30"/>
      <c r="AL689" s="30"/>
      <c r="AM689" s="30"/>
      <c r="AN689" s="30"/>
      <c r="AO689" s="30"/>
      <c r="AP689" s="30"/>
      <c r="AQ689" s="30"/>
      <c r="AR689" s="30"/>
      <c r="AS689" s="30"/>
      <c r="AT689" s="30"/>
      <c r="AU689" s="30"/>
      <c r="AV689" s="30"/>
      <c r="AW689" s="30"/>
      <c r="AX689" s="30"/>
      <c r="AY689" s="30"/>
      <c r="AZ689" s="3"/>
      <c r="BA689" s="30"/>
      <c r="BB689" s="30"/>
      <c r="BC689" s="30"/>
      <c r="BD689" s="30"/>
      <c r="BE689" s="30"/>
      <c r="BF689" s="30" t="str">
        <f>IFERROR(VLOOKUP(Data_Power_app[[#This Row],[PRO ODER]],'Result'!H:J,3,0),"")</f>
        <v/>
      </c>
      <c r="BG689" s="11" t="str">
        <f>IFERROR(VLOOKUP(Data_Power_app[[#This Row],[PRO ODER]]&amp;"LAM",'Real Time'!A:E,4,0),"")</f>
        <v/>
      </c>
      <c r="BH6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9" s="30" t="str">
        <f>IFERROR(VLOOKUP(Data_Power_app[[#This Row],[PRO ODER]],'Xuất-Delay-SLT'!B:C,2,0),"")</f>
        <v/>
      </c>
      <c r="BJ689" s="30" t="str">
        <f>IFERROR(VLOOKUP(Data_Power_app[[#This Row],[PRO ODER]],'Plan Lean DC'!A:C,3,0),"")</f>
        <v/>
      </c>
      <c r="BK689" s="30" t="str">
        <f>IFERROR(VLOOKUP(Data_Power_app[[#This Row],[PRO ODER]]&amp;"LEAN_IN",'Real Time'!A:D,4,0),"")</f>
        <v/>
      </c>
      <c r="BL689" s="30" t="str" cm="1">
        <f t="array" ref="BL689">IFERROR(_xlfn.IFS(Data_Power_app[[#This Row],[LEANLINE PLAN]]="","",Data_Power_app[[#This Row],[LEANLINE (REALTIME)]]="","",SEARCH(RIGHT(Data_Power_app[[#This Row],[LEANLINE (REALTIME)]],1),Data_Power_app[[#This Row],[LEANLINE PLAN]],1)&gt;0,"True"),"False")</f>
        <v/>
      </c>
    </row>
    <row r="690" spans="1:64" x14ac:dyDescent="0.25">
      <c r="A690" s="33"/>
      <c r="B690" s="30"/>
      <c r="C690" s="30"/>
      <c r="D690" s="30"/>
      <c r="E690" s="30"/>
      <c r="F690" s="30"/>
      <c r="G690" s="30"/>
      <c r="H690" s="4"/>
      <c r="I690" s="30"/>
      <c r="J690" s="4"/>
      <c r="K690" s="4"/>
      <c r="L690" s="4"/>
      <c r="M690" s="4"/>
      <c r="N690" s="4"/>
      <c r="O690" s="4"/>
      <c r="P690" s="4"/>
      <c r="Q690" s="4"/>
      <c r="R690" s="4"/>
      <c r="S690" s="4"/>
      <c r="T690" s="4"/>
      <c r="U690" s="4"/>
      <c r="V690" s="4"/>
      <c r="W690" s="4"/>
      <c r="X690" s="4"/>
      <c r="Y690" s="4"/>
      <c r="Z690" s="4"/>
      <c r="AA690" s="4"/>
      <c r="AB690" s="4"/>
      <c r="AC690" s="4"/>
      <c r="AD690" s="4"/>
      <c r="AE690" s="4"/>
      <c r="AF690" s="4"/>
      <c r="AG690" s="30"/>
      <c r="AH690" s="30"/>
      <c r="AI690" s="30"/>
      <c r="AJ690" s="30"/>
      <c r="AK690" s="30"/>
      <c r="AL690" s="30"/>
      <c r="AM690" s="30"/>
      <c r="AN690" s="30"/>
      <c r="AO690" s="30"/>
      <c r="AP690" s="30"/>
      <c r="AQ690" s="30"/>
      <c r="AR690" s="30"/>
      <c r="AS690" s="30"/>
      <c r="AT690" s="30"/>
      <c r="AU690" s="30"/>
      <c r="AV690" s="30"/>
      <c r="AW690" s="30"/>
      <c r="AX690" s="30"/>
      <c r="AY690" s="30"/>
      <c r="AZ690" s="3"/>
      <c r="BA690" s="30"/>
      <c r="BB690" s="30"/>
      <c r="BC690" s="30"/>
      <c r="BD690" s="30"/>
      <c r="BE690" s="30"/>
      <c r="BF690" s="30" t="str">
        <f>IFERROR(VLOOKUP(Data_Power_app[[#This Row],[PRO ODER]],'Result'!H:J,3,0),"")</f>
        <v/>
      </c>
      <c r="BG690" s="11" t="str">
        <f>IFERROR(VLOOKUP(Data_Power_app[[#This Row],[PRO ODER]]&amp;"LAM",'Real Time'!A:E,4,0),"")</f>
        <v/>
      </c>
      <c r="BH6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0" s="30" t="str">
        <f>IFERROR(VLOOKUP(Data_Power_app[[#This Row],[PRO ODER]],'Xuất-Delay-SLT'!B:C,2,0),"")</f>
        <v/>
      </c>
      <c r="BJ690" s="30" t="str">
        <f>IFERROR(VLOOKUP(Data_Power_app[[#This Row],[PRO ODER]],'Plan Lean DC'!A:C,3,0),"")</f>
        <v/>
      </c>
      <c r="BK690" s="30" t="str">
        <f>IFERROR(VLOOKUP(Data_Power_app[[#This Row],[PRO ODER]]&amp;"LEAN_IN",'Real Time'!A:D,4,0),"")</f>
        <v/>
      </c>
      <c r="BL690" s="30" t="str" cm="1">
        <f t="array" ref="BL690">IFERROR(_xlfn.IFS(Data_Power_app[[#This Row],[LEANLINE PLAN]]="","",Data_Power_app[[#This Row],[LEANLINE (REALTIME)]]="","",SEARCH(RIGHT(Data_Power_app[[#This Row],[LEANLINE (REALTIME)]],1),Data_Power_app[[#This Row],[LEANLINE PLAN]],1)&gt;0,"True"),"False")</f>
        <v/>
      </c>
    </row>
    <row r="691" spans="1:64" x14ac:dyDescent="0.25">
      <c r="A691" s="33"/>
      <c r="B691" s="30"/>
      <c r="C691" s="30"/>
      <c r="D691" s="30"/>
      <c r="E691" s="30"/>
      <c r="F691" s="30"/>
      <c r="G691" s="30"/>
      <c r="H691" s="4"/>
      <c r="I691" s="30"/>
      <c r="J691" s="4"/>
      <c r="K691" s="4"/>
      <c r="L691" s="4"/>
      <c r="M691" s="4"/>
      <c r="N691" s="4"/>
      <c r="O691" s="4"/>
      <c r="P691" s="4"/>
      <c r="Q691" s="4"/>
      <c r="R691" s="4"/>
      <c r="S691" s="4"/>
      <c r="T691" s="4"/>
      <c r="U691" s="4"/>
      <c r="V691" s="4"/>
      <c r="W691" s="4"/>
      <c r="X691" s="4"/>
      <c r="Y691" s="4"/>
      <c r="Z691" s="4"/>
      <c r="AA691" s="4"/>
      <c r="AB691" s="4"/>
      <c r="AC691" s="4"/>
      <c r="AD691" s="4"/>
      <c r="AE691" s="4"/>
      <c r="AF691" s="4"/>
      <c r="AG691" s="30"/>
      <c r="AH691" s="30"/>
      <c r="AI691" s="30"/>
      <c r="AJ691" s="30"/>
      <c r="AK691" s="30"/>
      <c r="AL691" s="30"/>
      <c r="AM691" s="30"/>
      <c r="AN691" s="30"/>
      <c r="AO691" s="30"/>
      <c r="AP691" s="30"/>
      <c r="AQ691" s="30"/>
      <c r="AR691" s="30"/>
      <c r="AS691" s="30"/>
      <c r="AT691" s="30"/>
      <c r="AU691" s="30"/>
      <c r="AV691" s="30"/>
      <c r="AW691" s="30"/>
      <c r="AX691" s="30"/>
      <c r="AY691" s="30"/>
      <c r="AZ691" s="3"/>
      <c r="BA691" s="30"/>
      <c r="BB691" s="30"/>
      <c r="BC691" s="30"/>
      <c r="BD691" s="30"/>
      <c r="BE691" s="30"/>
      <c r="BF691" s="30" t="str">
        <f>IFERROR(VLOOKUP(Data_Power_app[[#This Row],[PRO ODER]],'Result'!H:J,3,0),"")</f>
        <v/>
      </c>
      <c r="BG691" s="11" t="str">
        <f>IFERROR(VLOOKUP(Data_Power_app[[#This Row],[PRO ODER]]&amp;"LAM",'Real Time'!A:E,4,0),"")</f>
        <v/>
      </c>
      <c r="BH6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1" s="30" t="str">
        <f>IFERROR(VLOOKUP(Data_Power_app[[#This Row],[PRO ODER]],'Xuất-Delay-SLT'!B:C,2,0),"")</f>
        <v/>
      </c>
      <c r="BJ691" s="30" t="str">
        <f>IFERROR(VLOOKUP(Data_Power_app[[#This Row],[PRO ODER]],'Plan Lean DC'!A:C,3,0),"")</f>
        <v/>
      </c>
      <c r="BK691" s="30" t="str">
        <f>IFERROR(VLOOKUP(Data_Power_app[[#This Row],[PRO ODER]]&amp;"LEAN_IN",'Real Time'!A:D,4,0),"")</f>
        <v/>
      </c>
      <c r="BL691" s="30" t="str" cm="1">
        <f t="array" ref="BL691">IFERROR(_xlfn.IFS(Data_Power_app[[#This Row],[LEANLINE PLAN]]="","",Data_Power_app[[#This Row],[LEANLINE (REALTIME)]]="","",SEARCH(RIGHT(Data_Power_app[[#This Row],[LEANLINE (REALTIME)]],1),Data_Power_app[[#This Row],[LEANLINE PLAN]],1)&gt;0,"True"),"False")</f>
        <v/>
      </c>
    </row>
    <row r="692" spans="1:64" x14ac:dyDescent="0.25">
      <c r="A692" s="33"/>
      <c r="B692" s="30"/>
      <c r="C692" s="30"/>
      <c r="D692" s="30"/>
      <c r="E692" s="30"/>
      <c r="F692" s="30"/>
      <c r="G692" s="30"/>
      <c r="H692" s="4"/>
      <c r="I692" s="30"/>
      <c r="J692" s="4"/>
      <c r="K692" s="4"/>
      <c r="L692" s="4"/>
      <c r="M692" s="4"/>
      <c r="N692" s="4"/>
      <c r="O692" s="4"/>
      <c r="P692" s="4"/>
      <c r="Q692" s="4"/>
      <c r="R692" s="4"/>
      <c r="S692" s="4"/>
      <c r="T692" s="4"/>
      <c r="U692" s="4"/>
      <c r="V692" s="4"/>
      <c r="W692" s="4"/>
      <c r="X692" s="4"/>
      <c r="Y692" s="4"/>
      <c r="Z692" s="4"/>
      <c r="AA692" s="4"/>
      <c r="AB692" s="4"/>
      <c r="AC692" s="4"/>
      <c r="AD692" s="4"/>
      <c r="AE692" s="4"/>
      <c r="AF692" s="4"/>
      <c r="AG692" s="30"/>
      <c r="AH692" s="30"/>
      <c r="AI692" s="30"/>
      <c r="AJ692" s="30"/>
      <c r="AK692" s="30"/>
      <c r="AL692" s="30"/>
      <c r="AM692" s="30"/>
      <c r="AN692" s="30"/>
      <c r="AO692" s="30"/>
      <c r="AP692" s="30"/>
      <c r="AQ692" s="30"/>
      <c r="AR692" s="30"/>
      <c r="AS692" s="30"/>
      <c r="AT692" s="30"/>
      <c r="AU692" s="30"/>
      <c r="AV692" s="30"/>
      <c r="AW692" s="30"/>
      <c r="AX692" s="30"/>
      <c r="AY692" s="30"/>
      <c r="AZ692" s="3"/>
      <c r="BA692" s="30"/>
      <c r="BB692" s="30"/>
      <c r="BC692" s="30"/>
      <c r="BD692" s="30"/>
      <c r="BE692" s="30"/>
      <c r="BF692" s="30" t="str">
        <f>IFERROR(VLOOKUP(Data_Power_app[[#This Row],[PRO ODER]],'Result'!H:J,3,0),"")</f>
        <v/>
      </c>
      <c r="BG692" s="11" t="str">
        <f>IFERROR(VLOOKUP(Data_Power_app[[#This Row],[PRO ODER]]&amp;"LAM",'Real Time'!A:E,4,0),"")</f>
        <v/>
      </c>
      <c r="BH6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2" s="30" t="str">
        <f>IFERROR(VLOOKUP(Data_Power_app[[#This Row],[PRO ODER]],'Xuất-Delay-SLT'!B:C,2,0),"")</f>
        <v/>
      </c>
      <c r="BJ692" s="30" t="str">
        <f>IFERROR(VLOOKUP(Data_Power_app[[#This Row],[PRO ODER]],'Plan Lean DC'!A:C,3,0),"")</f>
        <v/>
      </c>
      <c r="BK692" s="30" t="str">
        <f>IFERROR(VLOOKUP(Data_Power_app[[#This Row],[PRO ODER]]&amp;"LEAN_IN",'Real Time'!A:D,4,0),"")</f>
        <v/>
      </c>
      <c r="BL692" s="30" t="str" cm="1">
        <f t="array" ref="BL692">IFERROR(_xlfn.IFS(Data_Power_app[[#This Row],[LEANLINE PLAN]]="","",Data_Power_app[[#This Row],[LEANLINE (REALTIME)]]="","",SEARCH(RIGHT(Data_Power_app[[#This Row],[LEANLINE (REALTIME)]],1),Data_Power_app[[#This Row],[LEANLINE PLAN]],1)&gt;0,"True"),"False")</f>
        <v/>
      </c>
    </row>
    <row r="693" spans="1:64" x14ac:dyDescent="0.25">
      <c r="A693" s="33"/>
      <c r="B693" s="30"/>
      <c r="C693" s="30"/>
      <c r="D693" s="30"/>
      <c r="E693" s="30"/>
      <c r="F693" s="30"/>
      <c r="G693" s="30"/>
      <c r="H693" s="4"/>
      <c r="I693" s="30"/>
      <c r="J693" s="4"/>
      <c r="K693" s="4"/>
      <c r="L693" s="4"/>
      <c r="M693" s="4"/>
      <c r="N693" s="4"/>
      <c r="O693" s="4"/>
      <c r="P693" s="4"/>
      <c r="Q693" s="4"/>
      <c r="R693" s="4"/>
      <c r="S693" s="4"/>
      <c r="T693" s="4"/>
      <c r="U693" s="4"/>
      <c r="V693" s="4"/>
      <c r="W693" s="4"/>
      <c r="X693" s="4"/>
      <c r="Y693" s="4"/>
      <c r="Z693" s="4"/>
      <c r="AA693" s="4"/>
      <c r="AB693" s="4"/>
      <c r="AC693" s="4"/>
      <c r="AD693" s="4"/>
      <c r="AE693" s="4"/>
      <c r="AF693" s="4"/>
      <c r="AG693" s="30"/>
      <c r="AH693" s="30"/>
      <c r="AI693" s="30"/>
      <c r="AJ693" s="30"/>
      <c r="AK693" s="30"/>
      <c r="AL693" s="30"/>
      <c r="AM693" s="30"/>
      <c r="AN693" s="30"/>
      <c r="AO693" s="30"/>
      <c r="AP693" s="30"/>
      <c r="AQ693" s="30"/>
      <c r="AR693" s="30"/>
      <c r="AS693" s="30"/>
      <c r="AT693" s="30"/>
      <c r="AU693" s="30"/>
      <c r="AV693" s="30"/>
      <c r="AW693" s="30"/>
      <c r="AX693" s="30"/>
      <c r="AY693" s="30"/>
      <c r="AZ693" s="3"/>
      <c r="BA693" s="30"/>
      <c r="BB693" s="30"/>
      <c r="BC693" s="30"/>
      <c r="BD693" s="30"/>
      <c r="BE693" s="30"/>
      <c r="BF693" s="30" t="str">
        <f>IFERROR(VLOOKUP(Data_Power_app[[#This Row],[PRO ODER]],'Result'!H:J,3,0),"")</f>
        <v/>
      </c>
      <c r="BG693" s="11" t="str">
        <f>IFERROR(VLOOKUP(Data_Power_app[[#This Row],[PRO ODER]]&amp;"LAM",'Real Time'!A:E,4,0),"")</f>
        <v/>
      </c>
      <c r="BH6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3" s="30" t="str">
        <f>IFERROR(VLOOKUP(Data_Power_app[[#This Row],[PRO ODER]],'Xuất-Delay-SLT'!B:C,2,0),"")</f>
        <v/>
      </c>
      <c r="BJ693" s="30" t="str">
        <f>IFERROR(VLOOKUP(Data_Power_app[[#This Row],[PRO ODER]],'Plan Lean DC'!A:C,3,0),"")</f>
        <v/>
      </c>
      <c r="BK693" s="30" t="str">
        <f>IFERROR(VLOOKUP(Data_Power_app[[#This Row],[PRO ODER]]&amp;"LEAN_IN",'Real Time'!A:D,4,0),"")</f>
        <v/>
      </c>
      <c r="BL693" s="30" t="str" cm="1">
        <f t="array" ref="BL693">IFERROR(_xlfn.IFS(Data_Power_app[[#This Row],[LEANLINE PLAN]]="","",Data_Power_app[[#This Row],[LEANLINE (REALTIME)]]="","",SEARCH(RIGHT(Data_Power_app[[#This Row],[LEANLINE (REALTIME)]],1),Data_Power_app[[#This Row],[LEANLINE PLAN]],1)&gt;0,"True"),"False")</f>
        <v/>
      </c>
    </row>
    <row r="694" spans="1:64" x14ac:dyDescent="0.25">
      <c r="A694" s="33"/>
      <c r="B694" s="30"/>
      <c r="C694" s="30"/>
      <c r="D694" s="30"/>
      <c r="E694" s="30"/>
      <c r="F694" s="30"/>
      <c r="G694" s="30"/>
      <c r="H694" s="4"/>
      <c r="I694" s="30"/>
      <c r="J694" s="4"/>
      <c r="K694" s="4"/>
      <c r="L694" s="4"/>
      <c r="M694" s="4"/>
      <c r="N694" s="4"/>
      <c r="O694" s="4"/>
      <c r="P694" s="4"/>
      <c r="Q694" s="4"/>
      <c r="R694" s="4"/>
      <c r="S694" s="4"/>
      <c r="T694" s="4"/>
      <c r="U694" s="4"/>
      <c r="V694" s="4"/>
      <c r="W694" s="4"/>
      <c r="X694" s="4"/>
      <c r="Y694" s="4"/>
      <c r="Z694" s="4"/>
      <c r="AA694" s="4"/>
      <c r="AB694" s="4"/>
      <c r="AC694" s="4"/>
      <c r="AD694" s="4"/>
      <c r="AE694" s="4"/>
      <c r="AF694" s="4"/>
      <c r="AG694" s="30"/>
      <c r="AH694" s="30"/>
      <c r="AI694" s="30"/>
      <c r="AJ694" s="30"/>
      <c r="AK694" s="30"/>
      <c r="AL694" s="30"/>
      <c r="AM694" s="30"/>
      <c r="AN694" s="30"/>
      <c r="AO694" s="30"/>
      <c r="AP694" s="30"/>
      <c r="AQ694" s="30"/>
      <c r="AR694" s="30"/>
      <c r="AS694" s="30"/>
      <c r="AT694" s="30"/>
      <c r="AU694" s="30"/>
      <c r="AV694" s="30"/>
      <c r="AW694" s="30"/>
      <c r="AX694" s="30"/>
      <c r="AY694" s="30"/>
      <c r="AZ694" s="3"/>
      <c r="BA694" s="30"/>
      <c r="BB694" s="30"/>
      <c r="BC694" s="30"/>
      <c r="BD694" s="30"/>
      <c r="BE694" s="30"/>
      <c r="BF694" s="30" t="str">
        <f>IFERROR(VLOOKUP(Data_Power_app[[#This Row],[PRO ODER]],'Result'!H:J,3,0),"")</f>
        <v/>
      </c>
      <c r="BG694" s="11" t="str">
        <f>IFERROR(VLOOKUP(Data_Power_app[[#This Row],[PRO ODER]]&amp;"LAM",'Real Time'!A:E,4,0),"")</f>
        <v/>
      </c>
      <c r="BH6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4" s="30" t="str">
        <f>IFERROR(VLOOKUP(Data_Power_app[[#This Row],[PRO ODER]],'Xuất-Delay-SLT'!B:C,2,0),"")</f>
        <v/>
      </c>
      <c r="BJ694" s="30" t="str">
        <f>IFERROR(VLOOKUP(Data_Power_app[[#This Row],[PRO ODER]],'Plan Lean DC'!A:C,3,0),"")</f>
        <v/>
      </c>
      <c r="BK694" s="30" t="str">
        <f>IFERROR(VLOOKUP(Data_Power_app[[#This Row],[PRO ODER]]&amp;"LEAN_IN",'Real Time'!A:D,4,0),"")</f>
        <v/>
      </c>
      <c r="BL694" s="30" t="str" cm="1">
        <f t="array" ref="BL694">IFERROR(_xlfn.IFS(Data_Power_app[[#This Row],[LEANLINE PLAN]]="","",Data_Power_app[[#This Row],[LEANLINE (REALTIME)]]="","",SEARCH(RIGHT(Data_Power_app[[#This Row],[LEANLINE (REALTIME)]],1),Data_Power_app[[#This Row],[LEANLINE PLAN]],1)&gt;0,"True"),"False")</f>
        <v/>
      </c>
    </row>
    <row r="695" spans="1:64" x14ac:dyDescent="0.25">
      <c r="A695" s="33"/>
      <c r="B695" s="30"/>
      <c r="C695" s="30"/>
      <c r="D695" s="30"/>
      <c r="E695" s="30"/>
      <c r="F695" s="30"/>
      <c r="G695" s="30"/>
      <c r="H695" s="4"/>
      <c r="I695" s="30"/>
      <c r="J695" s="4"/>
      <c r="K695" s="4"/>
      <c r="L695" s="4"/>
      <c r="M695" s="4"/>
      <c r="N695" s="4"/>
      <c r="O695" s="4"/>
      <c r="P695" s="4"/>
      <c r="Q695" s="4"/>
      <c r="R695" s="4"/>
      <c r="S695" s="4"/>
      <c r="T695" s="4"/>
      <c r="U695" s="4"/>
      <c r="V695" s="4"/>
      <c r="W695" s="4"/>
      <c r="X695" s="4"/>
      <c r="Y695" s="4"/>
      <c r="Z695" s="4"/>
      <c r="AA695" s="4"/>
      <c r="AB695" s="4"/>
      <c r="AC695" s="4"/>
      <c r="AD695" s="4"/>
      <c r="AE695" s="4"/>
      <c r="AF695" s="4"/>
      <c r="AG695" s="30"/>
      <c r="AH695" s="30"/>
      <c r="AI695" s="30"/>
      <c r="AJ695" s="30"/>
      <c r="AK695" s="30"/>
      <c r="AL695" s="30"/>
      <c r="AM695" s="30"/>
      <c r="AN695" s="30"/>
      <c r="AO695" s="30"/>
      <c r="AP695" s="30"/>
      <c r="AQ695" s="30"/>
      <c r="AR695" s="30"/>
      <c r="AS695" s="30"/>
      <c r="AT695" s="30"/>
      <c r="AU695" s="30"/>
      <c r="AV695" s="30"/>
      <c r="AW695" s="30"/>
      <c r="AX695" s="30"/>
      <c r="AY695" s="30"/>
      <c r="AZ695" s="3"/>
      <c r="BA695" s="30"/>
      <c r="BB695" s="30"/>
      <c r="BC695" s="30"/>
      <c r="BD695" s="30"/>
      <c r="BE695" s="30"/>
      <c r="BF695" s="30" t="str">
        <f>IFERROR(VLOOKUP(Data_Power_app[[#This Row],[PRO ODER]],'Result'!H:J,3,0),"")</f>
        <v/>
      </c>
      <c r="BG695" s="11" t="str">
        <f>IFERROR(VLOOKUP(Data_Power_app[[#This Row],[PRO ODER]]&amp;"LAM",'Real Time'!A:E,4,0),"")</f>
        <v/>
      </c>
      <c r="BH6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5" s="30" t="str">
        <f>IFERROR(VLOOKUP(Data_Power_app[[#This Row],[PRO ODER]],'Xuất-Delay-SLT'!B:C,2,0),"")</f>
        <v/>
      </c>
      <c r="BJ695" s="30" t="str">
        <f>IFERROR(VLOOKUP(Data_Power_app[[#This Row],[PRO ODER]],'Plan Lean DC'!A:C,3,0),"")</f>
        <v/>
      </c>
      <c r="BK695" s="30" t="str">
        <f>IFERROR(VLOOKUP(Data_Power_app[[#This Row],[PRO ODER]]&amp;"LEAN_IN",'Real Time'!A:D,4,0),"")</f>
        <v/>
      </c>
      <c r="BL695" s="30" t="str" cm="1">
        <f t="array" ref="BL695">IFERROR(_xlfn.IFS(Data_Power_app[[#This Row],[LEANLINE PLAN]]="","",Data_Power_app[[#This Row],[LEANLINE (REALTIME)]]="","",SEARCH(RIGHT(Data_Power_app[[#This Row],[LEANLINE (REALTIME)]],1),Data_Power_app[[#This Row],[LEANLINE PLAN]],1)&gt;0,"True"),"False")</f>
        <v/>
      </c>
    </row>
    <row r="696" spans="1:64" x14ac:dyDescent="0.25">
      <c r="A696" s="33"/>
      <c r="B696" s="30"/>
      <c r="C696" s="30"/>
      <c r="D696" s="30"/>
      <c r="E696" s="30"/>
      <c r="F696" s="30"/>
      <c r="G696" s="30"/>
      <c r="H696" s="4"/>
      <c r="I696" s="30"/>
      <c r="J696" s="4"/>
      <c r="K696" s="4"/>
      <c r="L696" s="4"/>
      <c r="M696" s="4"/>
      <c r="N696" s="4"/>
      <c r="O696" s="4"/>
      <c r="P696" s="4"/>
      <c r="Q696" s="4"/>
      <c r="R696" s="4"/>
      <c r="S696" s="4"/>
      <c r="T696" s="4"/>
      <c r="U696" s="4"/>
      <c r="V696" s="4"/>
      <c r="W696" s="4"/>
      <c r="X696" s="4"/>
      <c r="Y696" s="4"/>
      <c r="Z696" s="4"/>
      <c r="AA696" s="4"/>
      <c r="AB696" s="4"/>
      <c r="AC696" s="4"/>
      <c r="AD696" s="4"/>
      <c r="AE696" s="4"/>
      <c r="AF696" s="4"/>
      <c r="AG696" s="30"/>
      <c r="AH696" s="30"/>
      <c r="AI696" s="30"/>
      <c r="AJ696" s="30"/>
      <c r="AK696" s="30"/>
      <c r="AL696" s="30"/>
      <c r="AM696" s="30"/>
      <c r="AN696" s="30"/>
      <c r="AO696" s="30"/>
      <c r="AP696" s="30"/>
      <c r="AQ696" s="30"/>
      <c r="AR696" s="30"/>
      <c r="AS696" s="30"/>
      <c r="AT696" s="30"/>
      <c r="AU696" s="30"/>
      <c r="AV696" s="30"/>
      <c r="AW696" s="30"/>
      <c r="AX696" s="30"/>
      <c r="AY696" s="30"/>
      <c r="AZ696" s="3"/>
      <c r="BA696" s="30"/>
      <c r="BB696" s="30"/>
      <c r="BC696" s="30"/>
      <c r="BD696" s="30"/>
      <c r="BE696" s="30"/>
      <c r="BF696" s="30" t="str">
        <f>IFERROR(VLOOKUP(Data_Power_app[[#This Row],[PRO ODER]],'Result'!H:J,3,0),"")</f>
        <v/>
      </c>
      <c r="BG696" s="11" t="str">
        <f>IFERROR(VLOOKUP(Data_Power_app[[#This Row],[PRO ODER]]&amp;"LAM",'Real Time'!A:E,4,0),"")</f>
        <v/>
      </c>
      <c r="BH6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6" s="30" t="str">
        <f>IFERROR(VLOOKUP(Data_Power_app[[#This Row],[PRO ODER]],'Xuất-Delay-SLT'!B:C,2,0),"")</f>
        <v/>
      </c>
      <c r="BJ696" s="30" t="str">
        <f>IFERROR(VLOOKUP(Data_Power_app[[#This Row],[PRO ODER]],'Plan Lean DC'!A:C,3,0),"")</f>
        <v/>
      </c>
      <c r="BK696" s="30" t="str">
        <f>IFERROR(VLOOKUP(Data_Power_app[[#This Row],[PRO ODER]]&amp;"LEAN_IN",'Real Time'!A:D,4,0),"")</f>
        <v/>
      </c>
      <c r="BL696" s="30" t="str" cm="1">
        <f t="array" ref="BL696">IFERROR(_xlfn.IFS(Data_Power_app[[#This Row],[LEANLINE PLAN]]="","",Data_Power_app[[#This Row],[LEANLINE (REALTIME)]]="","",SEARCH(RIGHT(Data_Power_app[[#This Row],[LEANLINE (REALTIME)]],1),Data_Power_app[[#This Row],[LEANLINE PLAN]],1)&gt;0,"True"),"False")</f>
        <v/>
      </c>
    </row>
    <row r="697" spans="1:64" x14ac:dyDescent="0.25">
      <c r="A697" s="33"/>
      <c r="B697" s="30"/>
      <c r="C697" s="30"/>
      <c r="D697" s="30"/>
      <c r="E697" s="30"/>
      <c r="F697" s="30"/>
      <c r="G697" s="30"/>
      <c r="H697" s="4"/>
      <c r="I697" s="30"/>
      <c r="J697" s="4"/>
      <c r="K697" s="4"/>
      <c r="L697" s="4"/>
      <c r="M697" s="4"/>
      <c r="N697" s="4"/>
      <c r="O697" s="4"/>
      <c r="P697" s="4"/>
      <c r="Q697" s="4"/>
      <c r="R697" s="4"/>
      <c r="S697" s="4"/>
      <c r="T697" s="4"/>
      <c r="U697" s="4"/>
      <c r="V697" s="4"/>
      <c r="W697" s="4"/>
      <c r="X697" s="4"/>
      <c r="Y697" s="4"/>
      <c r="Z697" s="4"/>
      <c r="AA697" s="4"/>
      <c r="AB697" s="4"/>
      <c r="AC697" s="4"/>
      <c r="AD697" s="4"/>
      <c r="AE697" s="4"/>
      <c r="AF697" s="4"/>
      <c r="AG697" s="30"/>
      <c r="AH697" s="30"/>
      <c r="AI697" s="30"/>
      <c r="AJ697" s="30"/>
      <c r="AK697" s="30"/>
      <c r="AL697" s="30"/>
      <c r="AM697" s="30"/>
      <c r="AN697" s="30"/>
      <c r="AO697" s="30"/>
      <c r="AP697" s="30"/>
      <c r="AQ697" s="30"/>
      <c r="AR697" s="30"/>
      <c r="AS697" s="30"/>
      <c r="AT697" s="30"/>
      <c r="AU697" s="30"/>
      <c r="AV697" s="30"/>
      <c r="AW697" s="30"/>
      <c r="AX697" s="30"/>
      <c r="AY697" s="30"/>
      <c r="AZ697" s="3"/>
      <c r="BA697" s="30"/>
      <c r="BB697" s="30"/>
      <c r="BC697" s="30"/>
      <c r="BD697" s="30"/>
      <c r="BE697" s="30"/>
      <c r="BF697" s="30" t="str">
        <f>IFERROR(VLOOKUP(Data_Power_app[[#This Row],[PRO ODER]],'Result'!H:J,3,0),"")</f>
        <v/>
      </c>
      <c r="BG697" s="11" t="str">
        <f>IFERROR(VLOOKUP(Data_Power_app[[#This Row],[PRO ODER]]&amp;"LAM",'Real Time'!A:E,4,0),"")</f>
        <v/>
      </c>
      <c r="BH6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7" s="30" t="str">
        <f>IFERROR(VLOOKUP(Data_Power_app[[#This Row],[PRO ODER]],'Xuất-Delay-SLT'!B:C,2,0),"")</f>
        <v/>
      </c>
      <c r="BJ697" s="30" t="str">
        <f>IFERROR(VLOOKUP(Data_Power_app[[#This Row],[PRO ODER]],'Plan Lean DC'!A:C,3,0),"")</f>
        <v/>
      </c>
      <c r="BK697" s="30" t="str">
        <f>IFERROR(VLOOKUP(Data_Power_app[[#This Row],[PRO ODER]]&amp;"LEAN_IN",'Real Time'!A:D,4,0),"")</f>
        <v/>
      </c>
      <c r="BL697" s="30" t="str" cm="1">
        <f t="array" ref="BL697">IFERROR(_xlfn.IFS(Data_Power_app[[#This Row],[LEANLINE PLAN]]="","",Data_Power_app[[#This Row],[LEANLINE (REALTIME)]]="","",SEARCH(RIGHT(Data_Power_app[[#This Row],[LEANLINE (REALTIME)]],1),Data_Power_app[[#This Row],[LEANLINE PLAN]],1)&gt;0,"True"),"False")</f>
        <v/>
      </c>
    </row>
    <row r="698" spans="1:64" x14ac:dyDescent="0.25">
      <c r="A698" s="33"/>
      <c r="B698" s="30"/>
      <c r="C698" s="30"/>
      <c r="D698" s="30"/>
      <c r="E698" s="30"/>
      <c r="F698" s="30"/>
      <c r="G698" s="30"/>
      <c r="H698" s="4"/>
      <c r="I698" s="30"/>
      <c r="J698" s="4"/>
      <c r="K698" s="4"/>
      <c r="L698" s="4"/>
      <c r="M698" s="4"/>
      <c r="N698" s="4"/>
      <c r="O698" s="4"/>
      <c r="P698" s="4"/>
      <c r="Q698" s="4"/>
      <c r="R698" s="4"/>
      <c r="S698" s="4"/>
      <c r="T698" s="4"/>
      <c r="U698" s="4"/>
      <c r="V698" s="4"/>
      <c r="W698" s="4"/>
      <c r="X698" s="4"/>
      <c r="Y698" s="4"/>
      <c r="Z698" s="4"/>
      <c r="AA698" s="4"/>
      <c r="AB698" s="4"/>
      <c r="AC698" s="4"/>
      <c r="AD698" s="4"/>
      <c r="AE698" s="4"/>
      <c r="AF698" s="4"/>
      <c r="AG698" s="30"/>
      <c r="AH698" s="30"/>
      <c r="AI698" s="30"/>
      <c r="AJ698" s="30"/>
      <c r="AK698" s="30"/>
      <c r="AL698" s="30"/>
      <c r="AM698" s="30"/>
      <c r="AN698" s="30"/>
      <c r="AO698" s="30"/>
      <c r="AP698" s="30"/>
      <c r="AQ698" s="30"/>
      <c r="AR698" s="30"/>
      <c r="AS698" s="30"/>
      <c r="AT698" s="30"/>
      <c r="AU698" s="30"/>
      <c r="AV698" s="30"/>
      <c r="AW698" s="30"/>
      <c r="AX698" s="30"/>
      <c r="AY698" s="30"/>
      <c r="AZ698" s="3"/>
      <c r="BA698" s="30"/>
      <c r="BB698" s="30"/>
      <c r="BC698" s="30"/>
      <c r="BD698" s="30"/>
      <c r="BE698" s="30"/>
      <c r="BF698" s="30" t="str">
        <f>IFERROR(VLOOKUP(Data_Power_app[[#This Row],[PRO ODER]],'Result'!H:J,3,0),"")</f>
        <v/>
      </c>
      <c r="BG698" s="11" t="str">
        <f>IFERROR(VLOOKUP(Data_Power_app[[#This Row],[PRO ODER]]&amp;"LAM",'Real Time'!A:E,4,0),"")</f>
        <v/>
      </c>
      <c r="BH6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8" s="30" t="str">
        <f>IFERROR(VLOOKUP(Data_Power_app[[#This Row],[PRO ODER]],'Xuất-Delay-SLT'!B:C,2,0),"")</f>
        <v/>
      </c>
      <c r="BJ698" s="30" t="str">
        <f>IFERROR(VLOOKUP(Data_Power_app[[#This Row],[PRO ODER]],'Plan Lean DC'!A:C,3,0),"")</f>
        <v/>
      </c>
      <c r="BK698" s="30" t="str">
        <f>IFERROR(VLOOKUP(Data_Power_app[[#This Row],[PRO ODER]]&amp;"LEAN_IN",'Real Time'!A:D,4,0),"")</f>
        <v/>
      </c>
      <c r="BL698" s="30" t="str" cm="1">
        <f t="array" ref="BL698">IFERROR(_xlfn.IFS(Data_Power_app[[#This Row],[LEANLINE PLAN]]="","",Data_Power_app[[#This Row],[LEANLINE (REALTIME)]]="","",SEARCH(RIGHT(Data_Power_app[[#This Row],[LEANLINE (REALTIME)]],1),Data_Power_app[[#This Row],[LEANLINE PLAN]],1)&gt;0,"True"),"False")</f>
        <v/>
      </c>
    </row>
    <row r="699" spans="1:64" x14ac:dyDescent="0.25">
      <c r="A699" s="33"/>
      <c r="B699" s="30"/>
      <c r="C699" s="30"/>
      <c r="D699" s="30"/>
      <c r="E699" s="30"/>
      <c r="F699" s="30"/>
      <c r="G699" s="30"/>
      <c r="H699" s="4"/>
      <c r="I699" s="30"/>
      <c r="J699" s="4"/>
      <c r="K699" s="4"/>
      <c r="L699" s="4"/>
      <c r="M699" s="4"/>
      <c r="N699" s="4"/>
      <c r="O699" s="4"/>
      <c r="P699" s="4"/>
      <c r="Q699" s="4"/>
      <c r="R699" s="4"/>
      <c r="S699" s="4"/>
      <c r="T699" s="4"/>
      <c r="U699" s="4"/>
      <c r="V699" s="4"/>
      <c r="W699" s="4"/>
      <c r="X699" s="4"/>
      <c r="Y699" s="4"/>
      <c r="Z699" s="4"/>
      <c r="AA699" s="4"/>
      <c r="AB699" s="4"/>
      <c r="AC699" s="4"/>
      <c r="AD699" s="4"/>
      <c r="AE699" s="4"/>
      <c r="AF699" s="4"/>
      <c r="AG699" s="30"/>
      <c r="AH699" s="30"/>
      <c r="AI699" s="30"/>
      <c r="AJ699" s="30"/>
      <c r="AK699" s="30"/>
      <c r="AL699" s="30"/>
      <c r="AM699" s="30"/>
      <c r="AN699" s="30"/>
      <c r="AO699" s="30"/>
      <c r="AP699" s="30"/>
      <c r="AQ699" s="30"/>
      <c r="AR699" s="30"/>
      <c r="AS699" s="30"/>
      <c r="AT699" s="30"/>
      <c r="AU699" s="30"/>
      <c r="AV699" s="30"/>
      <c r="AW699" s="30"/>
      <c r="AX699" s="30"/>
      <c r="AY699" s="30"/>
      <c r="AZ699" s="3"/>
      <c r="BA699" s="30"/>
      <c r="BB699" s="30"/>
      <c r="BC699" s="30"/>
      <c r="BD699" s="30"/>
      <c r="BE699" s="30"/>
      <c r="BF699" s="30" t="str">
        <f>IFERROR(VLOOKUP(Data_Power_app[[#This Row],[PRO ODER]],'Result'!H:J,3,0),"")</f>
        <v/>
      </c>
      <c r="BG699" s="11" t="str">
        <f>IFERROR(VLOOKUP(Data_Power_app[[#This Row],[PRO ODER]]&amp;"LAM",'Real Time'!A:E,4,0),"")</f>
        <v/>
      </c>
      <c r="BH6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9" s="30" t="str">
        <f>IFERROR(VLOOKUP(Data_Power_app[[#This Row],[PRO ODER]],'Xuất-Delay-SLT'!B:C,2,0),"")</f>
        <v/>
      </c>
      <c r="BJ699" s="30" t="str">
        <f>IFERROR(VLOOKUP(Data_Power_app[[#This Row],[PRO ODER]],'Plan Lean DC'!A:C,3,0),"")</f>
        <v/>
      </c>
      <c r="BK699" s="30" t="str">
        <f>IFERROR(VLOOKUP(Data_Power_app[[#This Row],[PRO ODER]]&amp;"LEAN_IN",'Real Time'!A:D,4,0),"")</f>
        <v/>
      </c>
      <c r="BL699" s="30" t="str" cm="1">
        <f t="array" ref="BL699">IFERROR(_xlfn.IFS(Data_Power_app[[#This Row],[LEANLINE PLAN]]="","",Data_Power_app[[#This Row],[LEANLINE (REALTIME)]]="","",SEARCH(RIGHT(Data_Power_app[[#This Row],[LEANLINE (REALTIME)]],1),Data_Power_app[[#This Row],[LEANLINE PLAN]],1)&gt;0,"True"),"False")</f>
        <v/>
      </c>
    </row>
    <row r="700" spans="1:64" x14ac:dyDescent="0.25">
      <c r="A700" s="33"/>
      <c r="B700" s="30"/>
      <c r="C700" s="30"/>
      <c r="D700" s="30"/>
      <c r="E700" s="30"/>
      <c r="F700" s="30"/>
      <c r="G700" s="30"/>
      <c r="H700" s="4"/>
      <c r="I700" s="30"/>
      <c r="J700" s="4"/>
      <c r="K700" s="4"/>
      <c r="L700" s="4"/>
      <c r="M700" s="4"/>
      <c r="N700" s="4"/>
      <c r="O700" s="4"/>
      <c r="P700" s="4"/>
      <c r="Q700" s="4"/>
      <c r="R700" s="4"/>
      <c r="S700" s="4"/>
      <c r="T700" s="4"/>
      <c r="U700" s="4"/>
      <c r="V700" s="4"/>
      <c r="W700" s="4"/>
      <c r="X700" s="4"/>
      <c r="Y700" s="4"/>
      <c r="Z700" s="4"/>
      <c r="AA700" s="4"/>
      <c r="AB700" s="4"/>
      <c r="AC700" s="4"/>
      <c r="AD700" s="4"/>
      <c r="AE700" s="4"/>
      <c r="AF700" s="4"/>
      <c r="AG700" s="30"/>
      <c r="AH700" s="30"/>
      <c r="AI700" s="30"/>
      <c r="AJ700" s="30"/>
      <c r="AK700" s="30"/>
      <c r="AL700" s="30"/>
      <c r="AM700" s="30"/>
      <c r="AN700" s="30"/>
      <c r="AO700" s="30"/>
      <c r="AP700" s="30"/>
      <c r="AQ700" s="30"/>
      <c r="AR700" s="30"/>
      <c r="AS700" s="30"/>
      <c r="AT700" s="30"/>
      <c r="AU700" s="30"/>
      <c r="AV700" s="30"/>
      <c r="AW700" s="30"/>
      <c r="AX700" s="30"/>
      <c r="AY700" s="30"/>
      <c r="AZ700" s="3"/>
      <c r="BA700" s="30"/>
      <c r="BB700" s="30"/>
      <c r="BC700" s="30"/>
      <c r="BD700" s="30"/>
      <c r="BE700" s="30"/>
      <c r="BF700" s="30" t="str">
        <f>IFERROR(VLOOKUP(Data_Power_app[[#This Row],[PRO ODER]],'Result'!H:J,3,0),"")</f>
        <v/>
      </c>
      <c r="BG700" s="11" t="str">
        <f>IFERROR(VLOOKUP(Data_Power_app[[#This Row],[PRO ODER]]&amp;"LAM",'Real Time'!A:E,4,0),"")</f>
        <v/>
      </c>
      <c r="BH7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0" s="30" t="str">
        <f>IFERROR(VLOOKUP(Data_Power_app[[#This Row],[PRO ODER]],'Xuất-Delay-SLT'!B:C,2,0),"")</f>
        <v/>
      </c>
      <c r="BJ700" s="30" t="str">
        <f>IFERROR(VLOOKUP(Data_Power_app[[#This Row],[PRO ODER]],'Plan Lean DC'!A:C,3,0),"")</f>
        <v/>
      </c>
      <c r="BK700" s="30" t="str">
        <f>IFERROR(VLOOKUP(Data_Power_app[[#This Row],[PRO ODER]]&amp;"LEAN_IN",'Real Time'!A:D,4,0),"")</f>
        <v/>
      </c>
      <c r="BL700" s="30" t="str" cm="1">
        <f t="array" ref="BL700">IFERROR(_xlfn.IFS(Data_Power_app[[#This Row],[LEANLINE PLAN]]="","",Data_Power_app[[#This Row],[LEANLINE (REALTIME)]]="","",SEARCH(RIGHT(Data_Power_app[[#This Row],[LEANLINE (REALTIME)]],1),Data_Power_app[[#This Row],[LEANLINE PLAN]],1)&gt;0,"True"),"False")</f>
        <v/>
      </c>
    </row>
    <row r="701" spans="1:64" x14ac:dyDescent="0.25">
      <c r="A701" s="33"/>
      <c r="B701" s="30"/>
      <c r="C701" s="30"/>
      <c r="D701" s="30"/>
      <c r="E701" s="30"/>
      <c r="F701" s="30"/>
      <c r="G701" s="30"/>
      <c r="H701" s="4"/>
      <c r="I701" s="30"/>
      <c r="J701" s="4"/>
      <c r="K701" s="4"/>
      <c r="L701" s="4"/>
      <c r="M701" s="4"/>
      <c r="N701" s="4"/>
      <c r="O701" s="4"/>
      <c r="P701" s="4"/>
      <c r="Q701" s="4"/>
      <c r="R701" s="4"/>
      <c r="S701" s="4"/>
      <c r="T701" s="4"/>
      <c r="U701" s="4"/>
      <c r="V701" s="4"/>
      <c r="W701" s="4"/>
      <c r="X701" s="4"/>
      <c r="Y701" s="4"/>
      <c r="Z701" s="4"/>
      <c r="AA701" s="4"/>
      <c r="AB701" s="4"/>
      <c r="AC701" s="4"/>
      <c r="AD701" s="4"/>
      <c r="AE701" s="4"/>
      <c r="AF701" s="4"/>
      <c r="AG701" s="30"/>
      <c r="AH701" s="30"/>
      <c r="AI701" s="30"/>
      <c r="AJ701" s="30"/>
      <c r="AK701" s="30"/>
      <c r="AL701" s="30"/>
      <c r="AM701" s="30"/>
      <c r="AN701" s="30"/>
      <c r="AO701" s="30"/>
      <c r="AP701" s="30"/>
      <c r="AQ701" s="30"/>
      <c r="AR701" s="30"/>
      <c r="AS701" s="30"/>
      <c r="AT701" s="30"/>
      <c r="AU701" s="30"/>
      <c r="AV701" s="30"/>
      <c r="AW701" s="30"/>
      <c r="AX701" s="30"/>
      <c r="AY701" s="30"/>
      <c r="AZ701" s="3"/>
      <c r="BA701" s="30"/>
      <c r="BB701" s="30"/>
      <c r="BC701" s="30"/>
      <c r="BD701" s="30"/>
      <c r="BE701" s="30"/>
      <c r="BF701" s="30" t="str">
        <f>IFERROR(VLOOKUP(Data_Power_app[[#This Row],[PRO ODER]],'Result'!H:J,3,0),"")</f>
        <v/>
      </c>
      <c r="BG701" s="11" t="str">
        <f>IFERROR(VLOOKUP(Data_Power_app[[#This Row],[PRO ODER]]&amp;"LAM",'Real Time'!A:E,4,0),"")</f>
        <v/>
      </c>
      <c r="BH7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1" s="30" t="str">
        <f>IFERROR(VLOOKUP(Data_Power_app[[#This Row],[PRO ODER]],'Xuất-Delay-SLT'!B:C,2,0),"")</f>
        <v/>
      </c>
      <c r="BJ701" s="30" t="str">
        <f>IFERROR(VLOOKUP(Data_Power_app[[#This Row],[PRO ODER]],'Plan Lean DC'!A:C,3,0),"")</f>
        <v/>
      </c>
      <c r="BK701" s="30" t="str">
        <f>IFERROR(VLOOKUP(Data_Power_app[[#This Row],[PRO ODER]]&amp;"LEAN_IN",'Real Time'!A:D,4,0),"")</f>
        <v/>
      </c>
      <c r="BL701" s="30" t="str" cm="1">
        <f t="array" ref="BL701">IFERROR(_xlfn.IFS(Data_Power_app[[#This Row],[LEANLINE PLAN]]="","",Data_Power_app[[#This Row],[LEANLINE (REALTIME)]]="","",SEARCH(RIGHT(Data_Power_app[[#This Row],[LEANLINE (REALTIME)]],1),Data_Power_app[[#This Row],[LEANLINE PLAN]],1)&gt;0,"True"),"False")</f>
        <v/>
      </c>
    </row>
    <row r="702" spans="1:64" x14ac:dyDescent="0.25">
      <c r="A702" s="33"/>
      <c r="B702" s="30"/>
      <c r="C702" s="30"/>
      <c r="D702" s="30"/>
      <c r="E702" s="30"/>
      <c r="F702" s="30"/>
      <c r="G702" s="30"/>
      <c r="H702" s="4"/>
      <c r="I702" s="30"/>
      <c r="J702" s="4"/>
      <c r="K702" s="4"/>
      <c r="L702" s="4"/>
      <c r="M702" s="4"/>
      <c r="N702" s="4"/>
      <c r="O702" s="4"/>
      <c r="P702" s="4"/>
      <c r="Q702" s="4"/>
      <c r="R702" s="4"/>
      <c r="S702" s="4"/>
      <c r="T702" s="4"/>
      <c r="U702" s="4"/>
      <c r="V702" s="4"/>
      <c r="W702" s="4"/>
      <c r="X702" s="4"/>
      <c r="Y702" s="4"/>
      <c r="Z702" s="4"/>
      <c r="AA702" s="4"/>
      <c r="AB702" s="4"/>
      <c r="AC702" s="4"/>
      <c r="AD702" s="4"/>
      <c r="AE702" s="4"/>
      <c r="AF702" s="4"/>
      <c r="AG702" s="30"/>
      <c r="AH702" s="30"/>
      <c r="AI702" s="30"/>
      <c r="AJ702" s="30"/>
      <c r="AK702" s="30"/>
      <c r="AL702" s="30"/>
      <c r="AM702" s="30"/>
      <c r="AN702" s="30"/>
      <c r="AO702" s="30"/>
      <c r="AP702" s="30"/>
      <c r="AQ702" s="30"/>
      <c r="AR702" s="30"/>
      <c r="AS702" s="30"/>
      <c r="AT702" s="30"/>
      <c r="AU702" s="30"/>
      <c r="AV702" s="30"/>
      <c r="AW702" s="30"/>
      <c r="AX702" s="30"/>
      <c r="AY702" s="30"/>
      <c r="AZ702" s="3"/>
      <c r="BA702" s="30"/>
      <c r="BB702" s="30"/>
      <c r="BC702" s="30"/>
      <c r="BD702" s="30"/>
      <c r="BE702" s="30"/>
      <c r="BF702" s="30" t="str">
        <f>IFERROR(VLOOKUP(Data_Power_app[[#This Row],[PRO ODER]],'Result'!H:J,3,0),"")</f>
        <v/>
      </c>
      <c r="BG702" s="11" t="str">
        <f>IFERROR(VLOOKUP(Data_Power_app[[#This Row],[PRO ODER]]&amp;"LAM",'Real Time'!A:E,4,0),"")</f>
        <v/>
      </c>
      <c r="BH7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2" s="30" t="str">
        <f>IFERROR(VLOOKUP(Data_Power_app[[#This Row],[PRO ODER]],'Xuất-Delay-SLT'!B:C,2,0),"")</f>
        <v/>
      </c>
      <c r="BJ702" s="30" t="str">
        <f>IFERROR(VLOOKUP(Data_Power_app[[#This Row],[PRO ODER]],'Plan Lean DC'!A:C,3,0),"")</f>
        <v/>
      </c>
      <c r="BK702" s="30" t="str">
        <f>IFERROR(VLOOKUP(Data_Power_app[[#This Row],[PRO ODER]]&amp;"LEAN_IN",'Real Time'!A:D,4,0),"")</f>
        <v/>
      </c>
      <c r="BL702" s="30" t="str" cm="1">
        <f t="array" ref="BL702">IFERROR(_xlfn.IFS(Data_Power_app[[#This Row],[LEANLINE PLAN]]="","",Data_Power_app[[#This Row],[LEANLINE (REALTIME)]]="","",SEARCH(RIGHT(Data_Power_app[[#This Row],[LEANLINE (REALTIME)]],1),Data_Power_app[[#This Row],[LEANLINE PLAN]],1)&gt;0,"True"),"False")</f>
        <v/>
      </c>
    </row>
    <row r="703" spans="1:64" x14ac:dyDescent="0.25">
      <c r="A703" s="33"/>
      <c r="B703" s="30"/>
      <c r="C703" s="30"/>
      <c r="D703" s="30"/>
      <c r="E703" s="30"/>
      <c r="F703" s="30"/>
      <c r="G703" s="30"/>
      <c r="H703" s="4"/>
      <c r="I703" s="30"/>
      <c r="J703" s="4"/>
      <c r="K703" s="4"/>
      <c r="L703" s="4"/>
      <c r="M703" s="4"/>
      <c r="N703" s="4"/>
      <c r="O703" s="4"/>
      <c r="P703" s="4"/>
      <c r="Q703" s="4"/>
      <c r="R703" s="4"/>
      <c r="S703" s="4"/>
      <c r="T703" s="4"/>
      <c r="U703" s="4"/>
      <c r="V703" s="4"/>
      <c r="W703" s="4"/>
      <c r="X703" s="4"/>
      <c r="Y703" s="4"/>
      <c r="Z703" s="4"/>
      <c r="AA703" s="4"/>
      <c r="AB703" s="4"/>
      <c r="AC703" s="4"/>
      <c r="AD703" s="4"/>
      <c r="AE703" s="4"/>
      <c r="AF703" s="4"/>
      <c r="AG703" s="30"/>
      <c r="AH703" s="30"/>
      <c r="AI703" s="30"/>
      <c r="AJ703" s="30"/>
      <c r="AK703" s="30"/>
      <c r="AL703" s="30"/>
      <c r="AM703" s="30"/>
      <c r="AN703" s="30"/>
      <c r="AO703" s="30"/>
      <c r="AP703" s="30"/>
      <c r="AQ703" s="30"/>
      <c r="AR703" s="30"/>
      <c r="AS703" s="30"/>
      <c r="AT703" s="30"/>
      <c r="AU703" s="30"/>
      <c r="AV703" s="30"/>
      <c r="AW703" s="30"/>
      <c r="AX703" s="30"/>
      <c r="AY703" s="30"/>
      <c r="AZ703" s="3"/>
      <c r="BA703" s="30"/>
      <c r="BB703" s="30"/>
      <c r="BC703" s="30"/>
      <c r="BD703" s="30"/>
      <c r="BE703" s="30"/>
      <c r="BF703" s="30" t="str">
        <f>IFERROR(VLOOKUP(Data_Power_app[[#This Row],[PRO ODER]],'Result'!H:J,3,0),"")</f>
        <v/>
      </c>
      <c r="BG703" s="11" t="str">
        <f>IFERROR(VLOOKUP(Data_Power_app[[#This Row],[PRO ODER]]&amp;"LAM",'Real Time'!A:E,4,0),"")</f>
        <v/>
      </c>
      <c r="BH7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3" s="30" t="str">
        <f>IFERROR(VLOOKUP(Data_Power_app[[#This Row],[PRO ODER]],'Xuất-Delay-SLT'!B:C,2,0),"")</f>
        <v/>
      </c>
      <c r="BJ703" s="30" t="str">
        <f>IFERROR(VLOOKUP(Data_Power_app[[#This Row],[PRO ODER]],'Plan Lean DC'!A:C,3,0),"")</f>
        <v/>
      </c>
      <c r="BK703" s="30" t="str">
        <f>IFERROR(VLOOKUP(Data_Power_app[[#This Row],[PRO ODER]]&amp;"LEAN_IN",'Real Time'!A:D,4,0),"")</f>
        <v/>
      </c>
      <c r="BL703" s="30" t="str" cm="1">
        <f t="array" ref="BL703">IFERROR(_xlfn.IFS(Data_Power_app[[#This Row],[LEANLINE PLAN]]="","",Data_Power_app[[#This Row],[LEANLINE (REALTIME)]]="","",SEARCH(RIGHT(Data_Power_app[[#This Row],[LEANLINE (REALTIME)]],1),Data_Power_app[[#This Row],[LEANLINE PLAN]],1)&gt;0,"True"),"False")</f>
        <v/>
      </c>
    </row>
    <row r="704" spans="1:64" x14ac:dyDescent="0.25">
      <c r="A704" s="33"/>
      <c r="B704" s="30"/>
      <c r="C704" s="30"/>
      <c r="D704" s="30"/>
      <c r="E704" s="30"/>
      <c r="F704" s="30"/>
      <c r="G704" s="30"/>
      <c r="H704" s="4"/>
      <c r="I704" s="30"/>
      <c r="J704" s="4"/>
      <c r="K704" s="4"/>
      <c r="L704" s="4"/>
      <c r="M704" s="4"/>
      <c r="N704" s="4"/>
      <c r="O704" s="4"/>
      <c r="P704" s="4"/>
      <c r="Q704" s="4"/>
      <c r="R704" s="4"/>
      <c r="S704" s="4"/>
      <c r="T704" s="4"/>
      <c r="U704" s="4"/>
      <c r="V704" s="4"/>
      <c r="W704" s="4"/>
      <c r="X704" s="4"/>
      <c r="Y704" s="4"/>
      <c r="Z704" s="4"/>
      <c r="AA704" s="4"/>
      <c r="AB704" s="4"/>
      <c r="AC704" s="4"/>
      <c r="AD704" s="4"/>
      <c r="AE704" s="4"/>
      <c r="AF704" s="4"/>
      <c r="AG704" s="30"/>
      <c r="AH704" s="30"/>
      <c r="AI704" s="30"/>
      <c r="AJ704" s="30"/>
      <c r="AK704" s="30"/>
      <c r="AL704" s="30"/>
      <c r="AM704" s="30"/>
      <c r="AN704" s="30"/>
      <c r="AO704" s="30"/>
      <c r="AP704" s="30"/>
      <c r="AQ704" s="30"/>
      <c r="AR704" s="30"/>
      <c r="AS704" s="30"/>
      <c r="AT704" s="30"/>
      <c r="AU704" s="30"/>
      <c r="AV704" s="30"/>
      <c r="AW704" s="30"/>
      <c r="AX704" s="30"/>
      <c r="AY704" s="30"/>
      <c r="AZ704" s="3"/>
      <c r="BA704" s="30"/>
      <c r="BB704" s="30"/>
      <c r="BC704" s="30"/>
      <c r="BD704" s="30"/>
      <c r="BE704" s="30"/>
      <c r="BF704" s="30" t="str">
        <f>IFERROR(VLOOKUP(Data_Power_app[[#This Row],[PRO ODER]],'Result'!H:J,3,0),"")</f>
        <v/>
      </c>
      <c r="BG704" s="11" t="str">
        <f>IFERROR(VLOOKUP(Data_Power_app[[#This Row],[PRO ODER]]&amp;"LAM",'Real Time'!A:E,4,0),"")</f>
        <v/>
      </c>
      <c r="BH7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4" s="30" t="str">
        <f>IFERROR(VLOOKUP(Data_Power_app[[#This Row],[PRO ODER]],'Xuất-Delay-SLT'!B:C,2,0),"")</f>
        <v/>
      </c>
      <c r="BJ704" s="30" t="str">
        <f>IFERROR(VLOOKUP(Data_Power_app[[#This Row],[PRO ODER]],'Plan Lean DC'!A:C,3,0),"")</f>
        <v/>
      </c>
      <c r="BK704" s="30" t="str">
        <f>IFERROR(VLOOKUP(Data_Power_app[[#This Row],[PRO ODER]]&amp;"LEAN_IN",'Real Time'!A:D,4,0),"")</f>
        <v/>
      </c>
      <c r="BL704" s="30" t="str" cm="1">
        <f t="array" ref="BL704">IFERROR(_xlfn.IFS(Data_Power_app[[#This Row],[LEANLINE PLAN]]="","",Data_Power_app[[#This Row],[LEANLINE (REALTIME)]]="","",SEARCH(RIGHT(Data_Power_app[[#This Row],[LEANLINE (REALTIME)]],1),Data_Power_app[[#This Row],[LEANLINE PLAN]],1)&gt;0,"True"),"False")</f>
        <v/>
      </c>
    </row>
    <row r="705" spans="1:64" x14ac:dyDescent="0.25">
      <c r="A705" s="33"/>
      <c r="B705" s="30"/>
      <c r="C705" s="30"/>
      <c r="D705" s="30"/>
      <c r="E705" s="30"/>
      <c r="F705" s="30"/>
      <c r="G705" s="30"/>
      <c r="H705" s="4"/>
      <c r="I705" s="30"/>
      <c r="J705" s="4"/>
      <c r="K705" s="4"/>
      <c r="L705" s="4"/>
      <c r="M705" s="4"/>
      <c r="N705" s="4"/>
      <c r="O705" s="4"/>
      <c r="P705" s="4"/>
      <c r="Q705" s="4"/>
      <c r="R705" s="4"/>
      <c r="S705" s="4"/>
      <c r="T705" s="4"/>
      <c r="U705" s="4"/>
      <c r="V705" s="4"/>
      <c r="W705" s="4"/>
      <c r="X705" s="4"/>
      <c r="Y705" s="4"/>
      <c r="Z705" s="4"/>
      <c r="AA705" s="4"/>
      <c r="AB705" s="4"/>
      <c r="AC705" s="4"/>
      <c r="AD705" s="4"/>
      <c r="AE705" s="4"/>
      <c r="AF705" s="4"/>
      <c r="AG705" s="30"/>
      <c r="AH705" s="30"/>
      <c r="AI705" s="30"/>
      <c r="AJ705" s="30"/>
      <c r="AK705" s="30"/>
      <c r="AL705" s="30"/>
      <c r="AM705" s="30"/>
      <c r="AN705" s="30"/>
      <c r="AO705" s="30"/>
      <c r="AP705" s="30"/>
      <c r="AQ705" s="30"/>
      <c r="AR705" s="30"/>
      <c r="AS705" s="30"/>
      <c r="AT705" s="30"/>
      <c r="AU705" s="30"/>
      <c r="AV705" s="30"/>
      <c r="AW705" s="30"/>
      <c r="AX705" s="30"/>
      <c r="AY705" s="30"/>
      <c r="AZ705" s="3"/>
      <c r="BA705" s="30"/>
      <c r="BB705" s="30"/>
      <c r="BC705" s="30"/>
      <c r="BD705" s="30"/>
      <c r="BE705" s="30"/>
      <c r="BF705" s="30" t="str">
        <f>IFERROR(VLOOKUP(Data_Power_app[[#This Row],[PRO ODER]],'Result'!H:J,3,0),"")</f>
        <v/>
      </c>
      <c r="BG705" s="11" t="str">
        <f>IFERROR(VLOOKUP(Data_Power_app[[#This Row],[PRO ODER]]&amp;"LAM",'Real Time'!A:E,4,0),"")</f>
        <v/>
      </c>
      <c r="BH7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5" s="30" t="str">
        <f>IFERROR(VLOOKUP(Data_Power_app[[#This Row],[PRO ODER]],'Xuất-Delay-SLT'!B:C,2,0),"")</f>
        <v/>
      </c>
      <c r="BJ705" s="30" t="str">
        <f>IFERROR(VLOOKUP(Data_Power_app[[#This Row],[PRO ODER]],'Plan Lean DC'!A:C,3,0),"")</f>
        <v/>
      </c>
      <c r="BK705" s="30" t="str">
        <f>IFERROR(VLOOKUP(Data_Power_app[[#This Row],[PRO ODER]]&amp;"LEAN_IN",'Real Time'!A:D,4,0),"")</f>
        <v/>
      </c>
      <c r="BL705" s="30" t="str" cm="1">
        <f t="array" ref="BL705">IFERROR(_xlfn.IFS(Data_Power_app[[#This Row],[LEANLINE PLAN]]="","",Data_Power_app[[#This Row],[LEANLINE (REALTIME)]]="","",SEARCH(RIGHT(Data_Power_app[[#This Row],[LEANLINE (REALTIME)]],1),Data_Power_app[[#This Row],[LEANLINE PLAN]],1)&gt;0,"True"),"False")</f>
        <v/>
      </c>
    </row>
    <row r="706" spans="1:64" x14ac:dyDescent="0.25">
      <c r="A706" s="33"/>
      <c r="B706" s="30"/>
      <c r="C706" s="30"/>
      <c r="D706" s="30"/>
      <c r="E706" s="30"/>
      <c r="F706" s="30"/>
      <c r="G706" s="30"/>
      <c r="H706" s="4"/>
      <c r="I706" s="30"/>
      <c r="J706" s="4"/>
      <c r="K706" s="4"/>
      <c r="L706" s="4"/>
      <c r="M706" s="4"/>
      <c r="N706" s="4"/>
      <c r="O706" s="4"/>
      <c r="P706" s="4"/>
      <c r="Q706" s="4"/>
      <c r="R706" s="4"/>
      <c r="S706" s="4"/>
      <c r="T706" s="4"/>
      <c r="U706" s="4"/>
      <c r="V706" s="4"/>
      <c r="W706" s="4"/>
      <c r="X706" s="4"/>
      <c r="Y706" s="4"/>
      <c r="Z706" s="4"/>
      <c r="AA706" s="4"/>
      <c r="AB706" s="4"/>
      <c r="AC706" s="4"/>
      <c r="AD706" s="4"/>
      <c r="AE706" s="4"/>
      <c r="AF706" s="4"/>
      <c r="AG706" s="30"/>
      <c r="AH706" s="30"/>
      <c r="AI706" s="30"/>
      <c r="AJ706" s="30"/>
      <c r="AK706" s="30"/>
      <c r="AL706" s="30"/>
      <c r="AM706" s="30"/>
      <c r="AN706" s="30"/>
      <c r="AO706" s="30"/>
      <c r="AP706" s="30"/>
      <c r="AQ706" s="30"/>
      <c r="AR706" s="30"/>
      <c r="AS706" s="30"/>
      <c r="AT706" s="30"/>
      <c r="AU706" s="30"/>
      <c r="AV706" s="30"/>
      <c r="AW706" s="30"/>
      <c r="AX706" s="30"/>
      <c r="AY706" s="30"/>
      <c r="AZ706" s="3"/>
      <c r="BA706" s="30"/>
      <c r="BB706" s="30"/>
      <c r="BC706" s="30"/>
      <c r="BD706" s="30"/>
      <c r="BE706" s="30"/>
      <c r="BF706" s="30" t="str">
        <f>IFERROR(VLOOKUP(Data_Power_app[[#This Row],[PRO ODER]],'Result'!H:J,3,0),"")</f>
        <v/>
      </c>
      <c r="BG706" s="11" t="str">
        <f>IFERROR(VLOOKUP(Data_Power_app[[#This Row],[PRO ODER]]&amp;"LAM",'Real Time'!A:E,4,0),"")</f>
        <v/>
      </c>
      <c r="BH7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6" s="30" t="str">
        <f>IFERROR(VLOOKUP(Data_Power_app[[#This Row],[PRO ODER]],'Xuất-Delay-SLT'!B:C,2,0),"")</f>
        <v/>
      </c>
      <c r="BJ706" s="30" t="str">
        <f>IFERROR(VLOOKUP(Data_Power_app[[#This Row],[PRO ODER]],'Plan Lean DC'!A:C,3,0),"")</f>
        <v/>
      </c>
      <c r="BK706" s="30" t="str">
        <f>IFERROR(VLOOKUP(Data_Power_app[[#This Row],[PRO ODER]]&amp;"LEAN_IN",'Real Time'!A:D,4,0),"")</f>
        <v/>
      </c>
      <c r="BL706" s="30" t="str" cm="1">
        <f t="array" ref="BL706">IFERROR(_xlfn.IFS(Data_Power_app[[#This Row],[LEANLINE PLAN]]="","",Data_Power_app[[#This Row],[LEANLINE (REALTIME)]]="","",SEARCH(RIGHT(Data_Power_app[[#This Row],[LEANLINE (REALTIME)]],1),Data_Power_app[[#This Row],[LEANLINE PLAN]],1)&gt;0,"True"),"False")</f>
        <v/>
      </c>
    </row>
    <row r="707" spans="1:64" x14ac:dyDescent="0.25">
      <c r="A707" s="33"/>
      <c r="B707" s="30"/>
      <c r="C707" s="30"/>
      <c r="D707" s="30"/>
      <c r="E707" s="30"/>
      <c r="F707" s="30"/>
      <c r="G707" s="30"/>
      <c r="H707" s="4"/>
      <c r="I707" s="30"/>
      <c r="J707" s="4"/>
      <c r="K707" s="4"/>
      <c r="L707" s="4"/>
      <c r="M707" s="4"/>
      <c r="N707" s="4"/>
      <c r="O707" s="4"/>
      <c r="P707" s="4"/>
      <c r="Q707" s="4"/>
      <c r="R707" s="4"/>
      <c r="S707" s="4"/>
      <c r="T707" s="4"/>
      <c r="U707" s="4"/>
      <c r="V707" s="4"/>
      <c r="W707" s="4"/>
      <c r="X707" s="4"/>
      <c r="Y707" s="4"/>
      <c r="Z707" s="4"/>
      <c r="AA707" s="4"/>
      <c r="AB707" s="4"/>
      <c r="AC707" s="4"/>
      <c r="AD707" s="4"/>
      <c r="AE707" s="4"/>
      <c r="AF707" s="4"/>
      <c r="AG707" s="30"/>
      <c r="AH707" s="30"/>
      <c r="AI707" s="30"/>
      <c r="AJ707" s="30"/>
      <c r="AK707" s="30"/>
      <c r="AL707" s="30"/>
      <c r="AM707" s="30"/>
      <c r="AN707" s="30"/>
      <c r="AO707" s="30"/>
      <c r="AP707" s="30"/>
      <c r="AQ707" s="30"/>
      <c r="AR707" s="30"/>
      <c r="AS707" s="30"/>
      <c r="AT707" s="30"/>
      <c r="AU707" s="30"/>
      <c r="AV707" s="30"/>
      <c r="AW707" s="30"/>
      <c r="AX707" s="30"/>
      <c r="AY707" s="30"/>
      <c r="AZ707" s="3"/>
      <c r="BA707" s="30"/>
      <c r="BB707" s="30"/>
      <c r="BC707" s="30"/>
      <c r="BD707" s="30"/>
      <c r="BE707" s="30"/>
      <c r="BF707" s="30" t="str">
        <f>IFERROR(VLOOKUP(Data_Power_app[[#This Row],[PRO ODER]],'Result'!H:J,3,0),"")</f>
        <v/>
      </c>
      <c r="BG707" s="11" t="str">
        <f>IFERROR(VLOOKUP(Data_Power_app[[#This Row],[PRO ODER]]&amp;"LAM",'Real Time'!A:E,4,0),"")</f>
        <v/>
      </c>
      <c r="BH7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7" s="30" t="str">
        <f>IFERROR(VLOOKUP(Data_Power_app[[#This Row],[PRO ODER]],'Xuất-Delay-SLT'!B:C,2,0),"")</f>
        <v/>
      </c>
      <c r="BJ707" s="30" t="str">
        <f>IFERROR(VLOOKUP(Data_Power_app[[#This Row],[PRO ODER]],'Plan Lean DC'!A:C,3,0),"")</f>
        <v/>
      </c>
      <c r="BK707" s="30" t="str">
        <f>IFERROR(VLOOKUP(Data_Power_app[[#This Row],[PRO ODER]]&amp;"LEAN_IN",'Real Time'!A:D,4,0),"")</f>
        <v/>
      </c>
      <c r="BL707" s="30" t="str" cm="1">
        <f t="array" ref="BL707">IFERROR(_xlfn.IFS(Data_Power_app[[#This Row],[LEANLINE PLAN]]="","",Data_Power_app[[#This Row],[LEANLINE (REALTIME)]]="","",SEARCH(RIGHT(Data_Power_app[[#This Row],[LEANLINE (REALTIME)]],1),Data_Power_app[[#This Row],[LEANLINE PLAN]],1)&gt;0,"True"),"False")</f>
        <v/>
      </c>
    </row>
    <row r="708" spans="1:64" x14ac:dyDescent="0.25">
      <c r="A708" s="33"/>
      <c r="B708" s="30"/>
      <c r="C708" s="30"/>
      <c r="D708" s="30"/>
      <c r="E708" s="30"/>
      <c r="F708" s="30"/>
      <c r="G708" s="30"/>
      <c r="H708" s="4"/>
      <c r="I708" s="30"/>
      <c r="J708" s="4"/>
      <c r="K708" s="4"/>
      <c r="L708" s="4"/>
      <c r="M708" s="4"/>
      <c r="N708" s="4"/>
      <c r="O708" s="4"/>
      <c r="P708" s="4"/>
      <c r="Q708" s="4"/>
      <c r="R708" s="4"/>
      <c r="S708" s="4"/>
      <c r="T708" s="4"/>
      <c r="U708" s="4"/>
      <c r="V708" s="4"/>
      <c r="W708" s="4"/>
      <c r="X708" s="4"/>
      <c r="Y708" s="4"/>
      <c r="Z708" s="4"/>
      <c r="AA708" s="4"/>
      <c r="AB708" s="4"/>
      <c r="AC708" s="4"/>
      <c r="AD708" s="4"/>
      <c r="AE708" s="4"/>
      <c r="AF708" s="4"/>
      <c r="AG708" s="30"/>
      <c r="AH708" s="30"/>
      <c r="AI708" s="30"/>
      <c r="AJ708" s="30"/>
      <c r="AK708" s="30"/>
      <c r="AL708" s="30"/>
      <c r="AM708" s="30"/>
      <c r="AN708" s="30"/>
      <c r="AO708" s="30"/>
      <c r="AP708" s="30"/>
      <c r="AQ708" s="30"/>
      <c r="AR708" s="30"/>
      <c r="AS708" s="30"/>
      <c r="AT708" s="30"/>
      <c r="AU708" s="30"/>
      <c r="AV708" s="30"/>
      <c r="AW708" s="30"/>
      <c r="AX708" s="30"/>
      <c r="AY708" s="30"/>
      <c r="AZ708" s="3"/>
      <c r="BA708" s="30"/>
      <c r="BB708" s="30"/>
      <c r="BC708" s="30"/>
      <c r="BD708" s="30"/>
      <c r="BE708" s="30"/>
      <c r="BF708" s="30" t="str">
        <f>IFERROR(VLOOKUP(Data_Power_app[[#This Row],[PRO ODER]],'Result'!H:J,3,0),"")</f>
        <v/>
      </c>
      <c r="BG708" s="11" t="str">
        <f>IFERROR(VLOOKUP(Data_Power_app[[#This Row],[PRO ODER]]&amp;"LAM",'Real Time'!A:E,4,0),"")</f>
        <v/>
      </c>
      <c r="BH7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8" s="30" t="str">
        <f>IFERROR(VLOOKUP(Data_Power_app[[#This Row],[PRO ODER]],'Xuất-Delay-SLT'!B:C,2,0),"")</f>
        <v/>
      </c>
      <c r="BJ708" s="30" t="str">
        <f>IFERROR(VLOOKUP(Data_Power_app[[#This Row],[PRO ODER]],'Plan Lean DC'!A:C,3,0),"")</f>
        <v/>
      </c>
      <c r="BK708" s="30" t="str">
        <f>IFERROR(VLOOKUP(Data_Power_app[[#This Row],[PRO ODER]]&amp;"LEAN_IN",'Real Time'!A:D,4,0),"")</f>
        <v/>
      </c>
      <c r="BL708" s="30" t="str" cm="1">
        <f t="array" ref="BL708">IFERROR(_xlfn.IFS(Data_Power_app[[#This Row],[LEANLINE PLAN]]="","",Data_Power_app[[#This Row],[LEANLINE (REALTIME)]]="","",SEARCH(RIGHT(Data_Power_app[[#This Row],[LEANLINE (REALTIME)]],1),Data_Power_app[[#This Row],[LEANLINE PLAN]],1)&gt;0,"True"),"False")</f>
        <v/>
      </c>
    </row>
    <row r="709" spans="1:64" x14ac:dyDescent="0.25">
      <c r="A709" s="33"/>
      <c r="B709" s="30"/>
      <c r="C709" s="30"/>
      <c r="D709" s="30"/>
      <c r="E709" s="30"/>
      <c r="F709" s="30"/>
      <c r="G709" s="30"/>
      <c r="H709" s="4"/>
      <c r="I709" s="30"/>
      <c r="J709" s="4"/>
      <c r="K709" s="4"/>
      <c r="L709" s="4"/>
      <c r="M709" s="4"/>
      <c r="N709" s="4"/>
      <c r="O709" s="4"/>
      <c r="P709" s="4"/>
      <c r="Q709" s="4"/>
      <c r="R709" s="4"/>
      <c r="S709" s="4"/>
      <c r="T709" s="4"/>
      <c r="U709" s="4"/>
      <c r="V709" s="4"/>
      <c r="W709" s="4"/>
      <c r="X709" s="4"/>
      <c r="Y709" s="4"/>
      <c r="Z709" s="4"/>
      <c r="AA709" s="4"/>
      <c r="AB709" s="4"/>
      <c r="AC709" s="4"/>
      <c r="AD709" s="4"/>
      <c r="AE709" s="4"/>
      <c r="AF709" s="4"/>
      <c r="AG709" s="30"/>
      <c r="AH709" s="30"/>
      <c r="AI709" s="30"/>
      <c r="AJ709" s="30"/>
      <c r="AK709" s="30"/>
      <c r="AL709" s="30"/>
      <c r="AM709" s="30"/>
      <c r="AN709" s="30"/>
      <c r="AO709" s="30"/>
      <c r="AP709" s="30"/>
      <c r="AQ709" s="30"/>
      <c r="AR709" s="30"/>
      <c r="AS709" s="30"/>
      <c r="AT709" s="30"/>
      <c r="AU709" s="30"/>
      <c r="AV709" s="30"/>
      <c r="AW709" s="30"/>
      <c r="AX709" s="30"/>
      <c r="AY709" s="30"/>
      <c r="AZ709" s="3"/>
      <c r="BA709" s="30"/>
      <c r="BB709" s="30"/>
      <c r="BC709" s="30"/>
      <c r="BD709" s="30"/>
      <c r="BE709" s="30"/>
      <c r="BF709" s="30" t="str">
        <f>IFERROR(VLOOKUP(Data_Power_app[[#This Row],[PRO ODER]],'Result'!H:J,3,0),"")</f>
        <v/>
      </c>
      <c r="BG709" s="11" t="str">
        <f>IFERROR(VLOOKUP(Data_Power_app[[#This Row],[PRO ODER]]&amp;"LAM",'Real Time'!A:E,4,0),"")</f>
        <v/>
      </c>
      <c r="BH7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9" s="30" t="str">
        <f>IFERROR(VLOOKUP(Data_Power_app[[#This Row],[PRO ODER]],'Xuất-Delay-SLT'!B:C,2,0),"")</f>
        <v/>
      </c>
      <c r="BJ709" s="30" t="str">
        <f>IFERROR(VLOOKUP(Data_Power_app[[#This Row],[PRO ODER]],'Plan Lean DC'!A:C,3,0),"")</f>
        <v/>
      </c>
      <c r="BK709" s="30" t="str">
        <f>IFERROR(VLOOKUP(Data_Power_app[[#This Row],[PRO ODER]]&amp;"LEAN_IN",'Real Time'!A:D,4,0),"")</f>
        <v/>
      </c>
      <c r="BL709" s="30" t="str" cm="1">
        <f t="array" ref="BL709">IFERROR(_xlfn.IFS(Data_Power_app[[#This Row],[LEANLINE PLAN]]="","",Data_Power_app[[#This Row],[LEANLINE (REALTIME)]]="","",SEARCH(RIGHT(Data_Power_app[[#This Row],[LEANLINE (REALTIME)]],1),Data_Power_app[[#This Row],[LEANLINE PLAN]],1)&gt;0,"True"),"False")</f>
        <v/>
      </c>
    </row>
    <row r="710" spans="1:64" x14ac:dyDescent="0.25">
      <c r="A710" s="33"/>
      <c r="B710" s="30"/>
      <c r="C710" s="30"/>
      <c r="D710" s="30"/>
      <c r="E710" s="30"/>
      <c r="F710" s="30"/>
      <c r="G710" s="30"/>
      <c r="H710" s="4"/>
      <c r="I710" s="30"/>
      <c r="J710" s="4"/>
      <c r="K710" s="4"/>
      <c r="L710" s="4"/>
      <c r="M710" s="4"/>
      <c r="N710" s="4"/>
      <c r="O710" s="4"/>
      <c r="P710" s="4"/>
      <c r="Q710" s="4"/>
      <c r="R710" s="4"/>
      <c r="S710" s="4"/>
      <c r="T710" s="4"/>
      <c r="U710" s="4"/>
      <c r="V710" s="4"/>
      <c r="W710" s="4"/>
      <c r="X710" s="4"/>
      <c r="Y710" s="4"/>
      <c r="Z710" s="4"/>
      <c r="AA710" s="4"/>
      <c r="AB710" s="4"/>
      <c r="AC710" s="4"/>
      <c r="AD710" s="4"/>
      <c r="AE710" s="4"/>
      <c r="AF710" s="4"/>
      <c r="AG710" s="30"/>
      <c r="AH710" s="30"/>
      <c r="AI710" s="30"/>
      <c r="AJ710" s="30"/>
      <c r="AK710" s="30"/>
      <c r="AL710" s="30"/>
      <c r="AM710" s="30"/>
      <c r="AN710" s="30"/>
      <c r="AO710" s="30"/>
      <c r="AP710" s="30"/>
      <c r="AQ710" s="30"/>
      <c r="AR710" s="30"/>
      <c r="AS710" s="30"/>
      <c r="AT710" s="30"/>
      <c r="AU710" s="30"/>
      <c r="AV710" s="30"/>
      <c r="AW710" s="30"/>
      <c r="AX710" s="30"/>
      <c r="AY710" s="30"/>
      <c r="AZ710" s="3"/>
      <c r="BA710" s="30"/>
      <c r="BB710" s="30"/>
      <c r="BC710" s="30"/>
      <c r="BD710" s="30"/>
      <c r="BE710" s="30"/>
      <c r="BF710" s="30" t="str">
        <f>IFERROR(VLOOKUP(Data_Power_app[[#This Row],[PRO ODER]],'Result'!H:J,3,0),"")</f>
        <v/>
      </c>
      <c r="BG710" s="11" t="str">
        <f>IFERROR(VLOOKUP(Data_Power_app[[#This Row],[PRO ODER]]&amp;"LAM",'Real Time'!A:E,4,0),"")</f>
        <v/>
      </c>
      <c r="BH7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0" s="30" t="str">
        <f>IFERROR(VLOOKUP(Data_Power_app[[#This Row],[PRO ODER]],'Xuất-Delay-SLT'!B:C,2,0),"")</f>
        <v/>
      </c>
      <c r="BJ710" s="30" t="str">
        <f>IFERROR(VLOOKUP(Data_Power_app[[#This Row],[PRO ODER]],'Plan Lean DC'!A:C,3,0),"")</f>
        <v/>
      </c>
      <c r="BK710" s="30" t="str">
        <f>IFERROR(VLOOKUP(Data_Power_app[[#This Row],[PRO ODER]]&amp;"LEAN_IN",'Real Time'!A:D,4,0),"")</f>
        <v/>
      </c>
      <c r="BL710" s="30" t="str" cm="1">
        <f t="array" ref="BL710">IFERROR(_xlfn.IFS(Data_Power_app[[#This Row],[LEANLINE PLAN]]="","",Data_Power_app[[#This Row],[LEANLINE (REALTIME)]]="","",SEARCH(RIGHT(Data_Power_app[[#This Row],[LEANLINE (REALTIME)]],1),Data_Power_app[[#This Row],[LEANLINE PLAN]],1)&gt;0,"True"),"False")</f>
        <v/>
      </c>
    </row>
    <row r="711" spans="1:64" x14ac:dyDescent="0.25">
      <c r="A711" s="33"/>
      <c r="B711" s="30"/>
      <c r="C711" s="30"/>
      <c r="D711" s="30"/>
      <c r="E711" s="30"/>
      <c r="F711" s="30"/>
      <c r="G711" s="30"/>
      <c r="H711" s="4"/>
      <c r="I711" s="30"/>
      <c r="J711" s="4"/>
      <c r="K711" s="4"/>
      <c r="L711" s="4"/>
      <c r="M711" s="4"/>
      <c r="N711" s="4"/>
      <c r="O711" s="4"/>
      <c r="P711" s="4"/>
      <c r="Q711" s="4"/>
      <c r="R711" s="4"/>
      <c r="S711" s="4"/>
      <c r="T711" s="4"/>
      <c r="U711" s="4"/>
      <c r="V711" s="4"/>
      <c r="W711" s="4"/>
      <c r="X711" s="4"/>
      <c r="Y711" s="4"/>
      <c r="Z711" s="4"/>
      <c r="AA711" s="4"/>
      <c r="AB711" s="4"/>
      <c r="AC711" s="4"/>
      <c r="AD711" s="4"/>
      <c r="AE711" s="4"/>
      <c r="AF711" s="4"/>
      <c r="AG711" s="30"/>
      <c r="AH711" s="30"/>
      <c r="AI711" s="30"/>
      <c r="AJ711" s="30"/>
      <c r="AK711" s="30"/>
      <c r="AL711" s="30"/>
      <c r="AM711" s="30"/>
      <c r="AN711" s="30"/>
      <c r="AO711" s="30"/>
      <c r="AP711" s="30"/>
      <c r="AQ711" s="30"/>
      <c r="AR711" s="30"/>
      <c r="AS711" s="30"/>
      <c r="AT711" s="30"/>
      <c r="AU711" s="30"/>
      <c r="AV711" s="30"/>
      <c r="AW711" s="30"/>
      <c r="AX711" s="30"/>
      <c r="AY711" s="30"/>
      <c r="AZ711" s="3"/>
      <c r="BA711" s="30"/>
      <c r="BB711" s="30"/>
      <c r="BC711" s="30"/>
      <c r="BD711" s="30"/>
      <c r="BE711" s="30"/>
      <c r="BF711" s="30" t="str">
        <f>IFERROR(VLOOKUP(Data_Power_app[[#This Row],[PRO ODER]],'Result'!H:J,3,0),"")</f>
        <v/>
      </c>
      <c r="BG711" s="11" t="str">
        <f>IFERROR(VLOOKUP(Data_Power_app[[#This Row],[PRO ODER]]&amp;"LAM",'Real Time'!A:E,4,0),"")</f>
        <v/>
      </c>
      <c r="BH7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1" s="30" t="str">
        <f>IFERROR(VLOOKUP(Data_Power_app[[#This Row],[PRO ODER]],'Xuất-Delay-SLT'!B:C,2,0),"")</f>
        <v/>
      </c>
      <c r="BJ711" s="30" t="str">
        <f>IFERROR(VLOOKUP(Data_Power_app[[#This Row],[PRO ODER]],'Plan Lean DC'!A:C,3,0),"")</f>
        <v/>
      </c>
      <c r="BK711" s="30" t="str">
        <f>IFERROR(VLOOKUP(Data_Power_app[[#This Row],[PRO ODER]]&amp;"LEAN_IN",'Real Time'!A:D,4,0),"")</f>
        <v/>
      </c>
      <c r="BL711" s="30" t="str" cm="1">
        <f t="array" ref="BL711">IFERROR(_xlfn.IFS(Data_Power_app[[#This Row],[LEANLINE PLAN]]="","",Data_Power_app[[#This Row],[LEANLINE (REALTIME)]]="","",SEARCH(RIGHT(Data_Power_app[[#This Row],[LEANLINE (REALTIME)]],1),Data_Power_app[[#This Row],[LEANLINE PLAN]],1)&gt;0,"True"),"False")</f>
        <v/>
      </c>
    </row>
    <row r="712" spans="1:64" x14ac:dyDescent="0.25">
      <c r="A712" s="33"/>
      <c r="B712" s="30"/>
      <c r="C712" s="30"/>
      <c r="D712" s="30"/>
      <c r="E712" s="30"/>
      <c r="F712" s="30"/>
      <c r="G712" s="30"/>
      <c r="H712" s="4"/>
      <c r="I712" s="30"/>
      <c r="J712" s="4"/>
      <c r="K712" s="4"/>
      <c r="L712" s="4"/>
      <c r="M712" s="4"/>
      <c r="N712" s="4"/>
      <c r="O712" s="4"/>
      <c r="P712" s="4"/>
      <c r="Q712" s="4"/>
      <c r="R712" s="4"/>
      <c r="S712" s="4"/>
      <c r="T712" s="4"/>
      <c r="U712" s="4"/>
      <c r="V712" s="4"/>
      <c r="W712" s="4"/>
      <c r="X712" s="4"/>
      <c r="Y712" s="4"/>
      <c r="Z712" s="4"/>
      <c r="AA712" s="4"/>
      <c r="AB712" s="4"/>
      <c r="AC712" s="4"/>
      <c r="AD712" s="4"/>
      <c r="AE712" s="4"/>
      <c r="AF712" s="4"/>
      <c r="AG712" s="30"/>
      <c r="AH712" s="30"/>
      <c r="AI712" s="30"/>
      <c r="AJ712" s="30"/>
      <c r="AK712" s="30"/>
      <c r="AL712" s="30"/>
      <c r="AM712" s="30"/>
      <c r="AN712" s="30"/>
      <c r="AO712" s="30"/>
      <c r="AP712" s="30"/>
      <c r="AQ712" s="30"/>
      <c r="AR712" s="30"/>
      <c r="AS712" s="30"/>
      <c r="AT712" s="30"/>
      <c r="AU712" s="30"/>
      <c r="AV712" s="30"/>
      <c r="AW712" s="30"/>
      <c r="AX712" s="30"/>
      <c r="AY712" s="30"/>
      <c r="AZ712" s="3"/>
      <c r="BA712" s="30"/>
      <c r="BB712" s="30"/>
      <c r="BC712" s="30"/>
      <c r="BD712" s="30"/>
      <c r="BE712" s="30"/>
      <c r="BF712" s="30" t="str">
        <f>IFERROR(VLOOKUP(Data_Power_app[[#This Row],[PRO ODER]],'Result'!H:J,3,0),"")</f>
        <v/>
      </c>
      <c r="BG712" s="11" t="str">
        <f>IFERROR(VLOOKUP(Data_Power_app[[#This Row],[PRO ODER]]&amp;"LAM",'Real Time'!A:E,4,0),"")</f>
        <v/>
      </c>
      <c r="BH7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2" s="30" t="str">
        <f>IFERROR(VLOOKUP(Data_Power_app[[#This Row],[PRO ODER]],'Xuất-Delay-SLT'!B:C,2,0),"")</f>
        <v/>
      </c>
      <c r="BJ712" s="30" t="str">
        <f>IFERROR(VLOOKUP(Data_Power_app[[#This Row],[PRO ODER]],'Plan Lean DC'!A:C,3,0),"")</f>
        <v/>
      </c>
      <c r="BK712" s="30" t="str">
        <f>IFERROR(VLOOKUP(Data_Power_app[[#This Row],[PRO ODER]]&amp;"LEAN_IN",'Real Time'!A:D,4,0),"")</f>
        <v/>
      </c>
      <c r="BL712" s="30" t="str" cm="1">
        <f t="array" ref="BL712">IFERROR(_xlfn.IFS(Data_Power_app[[#This Row],[LEANLINE PLAN]]="","",Data_Power_app[[#This Row],[LEANLINE (REALTIME)]]="","",SEARCH(RIGHT(Data_Power_app[[#This Row],[LEANLINE (REALTIME)]],1),Data_Power_app[[#This Row],[LEANLINE PLAN]],1)&gt;0,"True"),"False")</f>
        <v/>
      </c>
    </row>
    <row r="713" spans="1:64" x14ac:dyDescent="0.25">
      <c r="A713" s="33"/>
      <c r="B713" s="30"/>
      <c r="C713" s="30"/>
      <c r="D713" s="30"/>
      <c r="E713" s="30"/>
      <c r="F713" s="30"/>
      <c r="G713" s="30"/>
      <c r="H713" s="4"/>
      <c r="I713" s="30"/>
      <c r="J713" s="4"/>
      <c r="K713" s="4"/>
      <c r="L713" s="4"/>
      <c r="M713" s="4"/>
      <c r="N713" s="4"/>
      <c r="O713" s="4"/>
      <c r="P713" s="4"/>
      <c r="Q713" s="4"/>
      <c r="R713" s="4"/>
      <c r="S713" s="4"/>
      <c r="T713" s="4"/>
      <c r="U713" s="4"/>
      <c r="V713" s="4"/>
      <c r="W713" s="4"/>
      <c r="X713" s="4"/>
      <c r="Y713" s="4"/>
      <c r="Z713" s="4"/>
      <c r="AA713" s="4"/>
      <c r="AB713" s="4"/>
      <c r="AC713" s="4"/>
      <c r="AD713" s="4"/>
      <c r="AE713" s="4"/>
      <c r="AF713" s="4"/>
      <c r="AG713" s="30"/>
      <c r="AH713" s="30"/>
      <c r="AI713" s="30"/>
      <c r="AJ713" s="30"/>
      <c r="AK713" s="30"/>
      <c r="AL713" s="30"/>
      <c r="AM713" s="30"/>
      <c r="AN713" s="30"/>
      <c r="AO713" s="30"/>
      <c r="AP713" s="30"/>
      <c r="AQ713" s="30"/>
      <c r="AR713" s="30"/>
      <c r="AS713" s="30"/>
      <c r="AT713" s="30"/>
      <c r="AU713" s="30"/>
      <c r="AV713" s="30"/>
      <c r="AW713" s="30"/>
      <c r="AX713" s="30"/>
      <c r="AY713" s="30"/>
      <c r="AZ713" s="3"/>
      <c r="BA713" s="30"/>
      <c r="BB713" s="30"/>
      <c r="BC713" s="30"/>
      <c r="BD713" s="30"/>
      <c r="BE713" s="30"/>
      <c r="BF713" s="30" t="str">
        <f>IFERROR(VLOOKUP(Data_Power_app[[#This Row],[PRO ODER]],'Result'!H:J,3,0),"")</f>
        <v/>
      </c>
      <c r="BG713" s="11" t="str">
        <f>IFERROR(VLOOKUP(Data_Power_app[[#This Row],[PRO ODER]]&amp;"LAM",'Real Time'!A:E,4,0),"")</f>
        <v/>
      </c>
      <c r="BH7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3" s="30" t="str">
        <f>IFERROR(VLOOKUP(Data_Power_app[[#This Row],[PRO ODER]],'Xuất-Delay-SLT'!B:C,2,0),"")</f>
        <v/>
      </c>
      <c r="BJ713" s="30" t="str">
        <f>IFERROR(VLOOKUP(Data_Power_app[[#This Row],[PRO ODER]],'Plan Lean DC'!A:C,3,0),"")</f>
        <v/>
      </c>
      <c r="BK713" s="30" t="str">
        <f>IFERROR(VLOOKUP(Data_Power_app[[#This Row],[PRO ODER]]&amp;"LEAN_IN",'Real Time'!A:D,4,0),"")</f>
        <v/>
      </c>
      <c r="BL713" s="30" t="str" cm="1">
        <f t="array" ref="BL713">IFERROR(_xlfn.IFS(Data_Power_app[[#This Row],[LEANLINE PLAN]]="","",Data_Power_app[[#This Row],[LEANLINE (REALTIME)]]="","",SEARCH(RIGHT(Data_Power_app[[#This Row],[LEANLINE (REALTIME)]],1),Data_Power_app[[#This Row],[LEANLINE PLAN]],1)&gt;0,"True"),"False")</f>
        <v/>
      </c>
    </row>
    <row r="714" spans="1:64" x14ac:dyDescent="0.25">
      <c r="A714" s="33"/>
      <c r="B714" s="30"/>
      <c r="C714" s="30"/>
      <c r="D714" s="30"/>
      <c r="E714" s="30"/>
      <c r="F714" s="30"/>
      <c r="G714" s="30"/>
      <c r="H714" s="4"/>
      <c r="I714" s="30"/>
      <c r="J714" s="4"/>
      <c r="K714" s="4"/>
      <c r="L714" s="4"/>
      <c r="M714" s="4"/>
      <c r="N714" s="4"/>
      <c r="O714" s="4"/>
      <c r="P714" s="4"/>
      <c r="Q714" s="4"/>
      <c r="R714" s="4"/>
      <c r="S714" s="4"/>
      <c r="T714" s="4"/>
      <c r="U714" s="4"/>
      <c r="V714" s="4"/>
      <c r="W714" s="4"/>
      <c r="X714" s="4"/>
      <c r="Y714" s="4"/>
      <c r="Z714" s="4"/>
      <c r="AA714" s="4"/>
      <c r="AB714" s="4"/>
      <c r="AC714" s="4"/>
      <c r="AD714" s="4"/>
      <c r="AE714" s="4"/>
      <c r="AF714" s="4"/>
      <c r="AG714" s="30"/>
      <c r="AH714" s="30"/>
      <c r="AI714" s="30"/>
      <c r="AJ714" s="30"/>
      <c r="AK714" s="30"/>
      <c r="AL714" s="30"/>
      <c r="AM714" s="30"/>
      <c r="AN714" s="30"/>
      <c r="AO714" s="30"/>
      <c r="AP714" s="30"/>
      <c r="AQ714" s="30"/>
      <c r="AR714" s="30"/>
      <c r="AS714" s="30"/>
      <c r="AT714" s="30"/>
      <c r="AU714" s="30"/>
      <c r="AV714" s="30"/>
      <c r="AW714" s="30"/>
      <c r="AX714" s="30"/>
      <c r="AY714" s="30"/>
      <c r="AZ714" s="3"/>
      <c r="BA714" s="30"/>
      <c r="BB714" s="30"/>
      <c r="BC714" s="30"/>
      <c r="BD714" s="30"/>
      <c r="BE714" s="30"/>
      <c r="BF714" s="30" t="str">
        <f>IFERROR(VLOOKUP(Data_Power_app[[#This Row],[PRO ODER]],'Result'!H:J,3,0),"")</f>
        <v/>
      </c>
      <c r="BG714" s="11" t="str">
        <f>IFERROR(VLOOKUP(Data_Power_app[[#This Row],[PRO ODER]]&amp;"LAM",'Real Time'!A:E,4,0),"")</f>
        <v/>
      </c>
      <c r="BH7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4" s="30" t="str">
        <f>IFERROR(VLOOKUP(Data_Power_app[[#This Row],[PRO ODER]],'Xuất-Delay-SLT'!B:C,2,0),"")</f>
        <v/>
      </c>
      <c r="BJ714" s="30" t="str">
        <f>IFERROR(VLOOKUP(Data_Power_app[[#This Row],[PRO ODER]],'Plan Lean DC'!A:C,3,0),"")</f>
        <v/>
      </c>
      <c r="BK714" s="30" t="str">
        <f>IFERROR(VLOOKUP(Data_Power_app[[#This Row],[PRO ODER]]&amp;"LEAN_IN",'Real Time'!A:D,4,0),"")</f>
        <v/>
      </c>
      <c r="BL714" s="30" t="str" cm="1">
        <f t="array" ref="BL714">IFERROR(_xlfn.IFS(Data_Power_app[[#This Row],[LEANLINE PLAN]]="","",Data_Power_app[[#This Row],[LEANLINE (REALTIME)]]="","",SEARCH(RIGHT(Data_Power_app[[#This Row],[LEANLINE (REALTIME)]],1),Data_Power_app[[#This Row],[LEANLINE PLAN]],1)&gt;0,"True"),"False")</f>
        <v/>
      </c>
    </row>
    <row r="715" spans="1:64" x14ac:dyDescent="0.25">
      <c r="A715" s="33"/>
      <c r="B715" s="30"/>
      <c r="C715" s="30"/>
      <c r="D715" s="30"/>
      <c r="E715" s="30"/>
      <c r="F715" s="30"/>
      <c r="G715" s="30"/>
      <c r="H715" s="4"/>
      <c r="I715" s="30"/>
      <c r="J715" s="4"/>
      <c r="K715" s="4"/>
      <c r="L715" s="4"/>
      <c r="M715" s="4"/>
      <c r="N715" s="4"/>
      <c r="O715" s="4"/>
      <c r="P715" s="4"/>
      <c r="Q715" s="4"/>
      <c r="R715" s="4"/>
      <c r="S715" s="4"/>
      <c r="T715" s="4"/>
      <c r="U715" s="4"/>
      <c r="V715" s="4"/>
      <c r="W715" s="4"/>
      <c r="X715" s="4"/>
      <c r="Y715" s="4"/>
      <c r="Z715" s="4"/>
      <c r="AA715" s="4"/>
      <c r="AB715" s="4"/>
      <c r="AC715" s="4"/>
      <c r="AD715" s="4"/>
      <c r="AE715" s="4"/>
      <c r="AF715" s="4"/>
      <c r="AG715" s="30"/>
      <c r="AH715" s="30"/>
      <c r="AI715" s="30"/>
      <c r="AJ715" s="30"/>
      <c r="AK715" s="30"/>
      <c r="AL715" s="30"/>
      <c r="AM715" s="30"/>
      <c r="AN715" s="30"/>
      <c r="AO715" s="30"/>
      <c r="AP715" s="30"/>
      <c r="AQ715" s="30"/>
      <c r="AR715" s="30"/>
      <c r="AS715" s="30"/>
      <c r="AT715" s="30"/>
      <c r="AU715" s="30"/>
      <c r="AV715" s="30"/>
      <c r="AW715" s="30"/>
      <c r="AX715" s="30"/>
      <c r="AY715" s="30"/>
      <c r="AZ715" s="3"/>
      <c r="BA715" s="30"/>
      <c r="BB715" s="30"/>
      <c r="BC715" s="30"/>
      <c r="BD715" s="30"/>
      <c r="BE715" s="30"/>
      <c r="BF715" s="30" t="str">
        <f>IFERROR(VLOOKUP(Data_Power_app[[#This Row],[PRO ODER]],'Result'!H:J,3,0),"")</f>
        <v/>
      </c>
      <c r="BG715" s="11" t="str">
        <f>IFERROR(VLOOKUP(Data_Power_app[[#This Row],[PRO ODER]]&amp;"LAM",'Real Time'!A:E,4,0),"")</f>
        <v/>
      </c>
      <c r="BH7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5" s="30" t="str">
        <f>IFERROR(VLOOKUP(Data_Power_app[[#This Row],[PRO ODER]],'Xuất-Delay-SLT'!B:C,2,0),"")</f>
        <v/>
      </c>
      <c r="BJ715" s="30" t="str">
        <f>IFERROR(VLOOKUP(Data_Power_app[[#This Row],[PRO ODER]],'Plan Lean DC'!A:C,3,0),"")</f>
        <v/>
      </c>
      <c r="BK715" s="30" t="str">
        <f>IFERROR(VLOOKUP(Data_Power_app[[#This Row],[PRO ODER]]&amp;"LEAN_IN",'Real Time'!A:D,4,0),"")</f>
        <v/>
      </c>
      <c r="BL715" s="30" t="str" cm="1">
        <f t="array" ref="BL715">IFERROR(_xlfn.IFS(Data_Power_app[[#This Row],[LEANLINE PLAN]]="","",Data_Power_app[[#This Row],[LEANLINE (REALTIME)]]="","",SEARCH(RIGHT(Data_Power_app[[#This Row],[LEANLINE (REALTIME)]],1),Data_Power_app[[#This Row],[LEANLINE PLAN]],1)&gt;0,"True"),"False")</f>
        <v/>
      </c>
    </row>
    <row r="716" spans="1:64" x14ac:dyDescent="0.25">
      <c r="A716" s="33"/>
      <c r="B716" s="30"/>
      <c r="C716" s="30"/>
      <c r="D716" s="30"/>
      <c r="E716" s="30"/>
      <c r="F716" s="30"/>
      <c r="G716" s="30"/>
      <c r="H716" s="4"/>
      <c r="I716" s="30"/>
      <c r="J716" s="4"/>
      <c r="K716" s="4"/>
      <c r="L716" s="4"/>
      <c r="M716" s="4"/>
      <c r="N716" s="4"/>
      <c r="O716" s="4"/>
      <c r="P716" s="4"/>
      <c r="Q716" s="4"/>
      <c r="R716" s="4"/>
      <c r="S716" s="4"/>
      <c r="T716" s="4"/>
      <c r="U716" s="4"/>
      <c r="V716" s="4"/>
      <c r="W716" s="4"/>
      <c r="X716" s="4"/>
      <c r="Y716" s="4"/>
      <c r="Z716" s="4"/>
      <c r="AA716" s="4"/>
      <c r="AB716" s="4"/>
      <c r="AC716" s="4"/>
      <c r="AD716" s="4"/>
      <c r="AE716" s="4"/>
      <c r="AF716" s="4"/>
      <c r="AG716" s="30"/>
      <c r="AH716" s="30"/>
      <c r="AI716" s="30"/>
      <c r="AJ716" s="30"/>
      <c r="AK716" s="30"/>
      <c r="AL716" s="30"/>
      <c r="AM716" s="30"/>
      <c r="AN716" s="30"/>
      <c r="AO716" s="30"/>
      <c r="AP716" s="30"/>
      <c r="AQ716" s="30"/>
      <c r="AR716" s="30"/>
      <c r="AS716" s="30"/>
      <c r="AT716" s="30"/>
      <c r="AU716" s="30"/>
      <c r="AV716" s="30"/>
      <c r="AW716" s="30"/>
      <c r="AX716" s="30"/>
      <c r="AY716" s="30"/>
      <c r="AZ716" s="3"/>
      <c r="BA716" s="30"/>
      <c r="BB716" s="30"/>
      <c r="BC716" s="30"/>
      <c r="BD716" s="30"/>
      <c r="BE716" s="30"/>
      <c r="BF716" s="30" t="str">
        <f>IFERROR(VLOOKUP(Data_Power_app[[#This Row],[PRO ODER]],'Result'!H:J,3,0),"")</f>
        <v/>
      </c>
      <c r="BG716" s="11" t="str">
        <f>IFERROR(VLOOKUP(Data_Power_app[[#This Row],[PRO ODER]]&amp;"LAM",'Real Time'!A:E,4,0),"")</f>
        <v/>
      </c>
      <c r="BH7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6" s="30" t="str">
        <f>IFERROR(VLOOKUP(Data_Power_app[[#This Row],[PRO ODER]],'Xuất-Delay-SLT'!B:C,2,0),"")</f>
        <v/>
      </c>
      <c r="BJ716" s="30" t="str">
        <f>IFERROR(VLOOKUP(Data_Power_app[[#This Row],[PRO ODER]],'Plan Lean DC'!A:C,3,0),"")</f>
        <v/>
      </c>
      <c r="BK716" s="30" t="str">
        <f>IFERROR(VLOOKUP(Data_Power_app[[#This Row],[PRO ODER]]&amp;"LEAN_IN",'Real Time'!A:D,4,0),"")</f>
        <v/>
      </c>
      <c r="BL716" s="30" t="str" cm="1">
        <f t="array" ref="BL716">IFERROR(_xlfn.IFS(Data_Power_app[[#This Row],[LEANLINE PLAN]]="","",Data_Power_app[[#This Row],[LEANLINE (REALTIME)]]="","",SEARCH(RIGHT(Data_Power_app[[#This Row],[LEANLINE (REALTIME)]],1),Data_Power_app[[#This Row],[LEANLINE PLAN]],1)&gt;0,"True"),"False")</f>
        <v/>
      </c>
    </row>
    <row r="717" spans="1:64" x14ac:dyDescent="0.25">
      <c r="A717" s="33"/>
      <c r="B717" s="30"/>
      <c r="C717" s="30"/>
      <c r="D717" s="30"/>
      <c r="E717" s="30"/>
      <c r="F717" s="30"/>
      <c r="G717" s="30"/>
      <c r="H717" s="4"/>
      <c r="I717" s="30"/>
      <c r="J717" s="4"/>
      <c r="K717" s="4"/>
      <c r="L717" s="4"/>
      <c r="M717" s="4"/>
      <c r="N717" s="4"/>
      <c r="O717" s="4"/>
      <c r="P717" s="4"/>
      <c r="Q717" s="4"/>
      <c r="R717" s="4"/>
      <c r="S717" s="4"/>
      <c r="T717" s="4"/>
      <c r="U717" s="4"/>
      <c r="V717" s="4"/>
      <c r="W717" s="4"/>
      <c r="X717" s="4"/>
      <c r="Y717" s="4"/>
      <c r="Z717" s="4"/>
      <c r="AA717" s="4"/>
      <c r="AB717" s="4"/>
      <c r="AC717" s="4"/>
      <c r="AD717" s="4"/>
      <c r="AE717" s="4"/>
      <c r="AF717" s="4"/>
      <c r="AG717" s="30"/>
      <c r="AH717" s="30"/>
      <c r="AI717" s="30"/>
      <c r="AJ717" s="30"/>
      <c r="AK717" s="30"/>
      <c r="AL717" s="30"/>
      <c r="AM717" s="30"/>
      <c r="AN717" s="30"/>
      <c r="AO717" s="30"/>
      <c r="AP717" s="30"/>
      <c r="AQ717" s="30"/>
      <c r="AR717" s="30"/>
      <c r="AS717" s="30"/>
      <c r="AT717" s="30"/>
      <c r="AU717" s="30"/>
      <c r="AV717" s="30"/>
      <c r="AW717" s="30"/>
      <c r="AX717" s="30"/>
      <c r="AY717" s="30"/>
      <c r="AZ717" s="3"/>
      <c r="BA717" s="30"/>
      <c r="BB717" s="30"/>
      <c r="BC717" s="30"/>
      <c r="BD717" s="30"/>
      <c r="BE717" s="30"/>
      <c r="BF717" s="30" t="str">
        <f>IFERROR(VLOOKUP(Data_Power_app[[#This Row],[PRO ODER]],'Result'!H:J,3,0),"")</f>
        <v/>
      </c>
      <c r="BG717" s="11" t="str">
        <f>IFERROR(VLOOKUP(Data_Power_app[[#This Row],[PRO ODER]]&amp;"LAM",'Real Time'!A:E,4,0),"")</f>
        <v/>
      </c>
      <c r="BH7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7" s="30" t="str">
        <f>IFERROR(VLOOKUP(Data_Power_app[[#This Row],[PRO ODER]],'Xuất-Delay-SLT'!B:C,2,0),"")</f>
        <v/>
      </c>
      <c r="BJ717" s="30" t="str">
        <f>IFERROR(VLOOKUP(Data_Power_app[[#This Row],[PRO ODER]],'Plan Lean DC'!A:C,3,0),"")</f>
        <v/>
      </c>
      <c r="BK717" s="30" t="str">
        <f>IFERROR(VLOOKUP(Data_Power_app[[#This Row],[PRO ODER]]&amp;"LEAN_IN",'Real Time'!A:D,4,0),"")</f>
        <v/>
      </c>
      <c r="BL717" s="30" t="str" cm="1">
        <f t="array" ref="BL717">IFERROR(_xlfn.IFS(Data_Power_app[[#This Row],[LEANLINE PLAN]]="","",Data_Power_app[[#This Row],[LEANLINE (REALTIME)]]="","",SEARCH(RIGHT(Data_Power_app[[#This Row],[LEANLINE (REALTIME)]],1),Data_Power_app[[#This Row],[LEANLINE PLAN]],1)&gt;0,"True"),"False")</f>
        <v/>
      </c>
    </row>
    <row r="718" spans="1:64" x14ac:dyDescent="0.25">
      <c r="A718" s="33"/>
      <c r="B718" s="30"/>
      <c r="C718" s="30"/>
      <c r="D718" s="30"/>
      <c r="E718" s="30"/>
      <c r="F718" s="30"/>
      <c r="G718" s="30"/>
      <c r="H718" s="4"/>
      <c r="I718" s="30"/>
      <c r="J718" s="4"/>
      <c r="K718" s="4"/>
      <c r="L718" s="4"/>
      <c r="M718" s="4"/>
      <c r="N718" s="4"/>
      <c r="O718" s="4"/>
      <c r="P718" s="4"/>
      <c r="Q718" s="4"/>
      <c r="R718" s="4"/>
      <c r="S718" s="4"/>
      <c r="T718" s="4"/>
      <c r="U718" s="4"/>
      <c r="V718" s="4"/>
      <c r="W718" s="4"/>
      <c r="X718" s="4"/>
      <c r="Y718" s="4"/>
      <c r="Z718" s="4"/>
      <c r="AA718" s="4"/>
      <c r="AB718" s="4"/>
      <c r="AC718" s="4"/>
      <c r="AD718" s="4"/>
      <c r="AE718" s="4"/>
      <c r="AF718" s="4"/>
      <c r="AG718" s="30"/>
      <c r="AH718" s="30"/>
      <c r="AI718" s="30"/>
      <c r="AJ718" s="30"/>
      <c r="AK718" s="30"/>
      <c r="AL718" s="30"/>
      <c r="AM718" s="30"/>
      <c r="AN718" s="30"/>
      <c r="AO718" s="30"/>
      <c r="AP718" s="30"/>
      <c r="AQ718" s="30"/>
      <c r="AR718" s="30"/>
      <c r="AS718" s="30"/>
      <c r="AT718" s="30"/>
      <c r="AU718" s="30"/>
      <c r="AV718" s="30"/>
      <c r="AW718" s="30"/>
      <c r="AX718" s="30"/>
      <c r="AY718" s="30"/>
      <c r="AZ718" s="3"/>
      <c r="BA718" s="30"/>
      <c r="BB718" s="30"/>
      <c r="BC718" s="30"/>
      <c r="BD718" s="30"/>
      <c r="BE718" s="30"/>
      <c r="BF718" s="30" t="str">
        <f>IFERROR(VLOOKUP(Data_Power_app[[#This Row],[PRO ODER]],'Result'!H:J,3,0),"")</f>
        <v/>
      </c>
      <c r="BG718" s="11" t="str">
        <f>IFERROR(VLOOKUP(Data_Power_app[[#This Row],[PRO ODER]]&amp;"LAM",'Real Time'!A:E,4,0),"")</f>
        <v/>
      </c>
      <c r="BH7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8" s="30" t="str">
        <f>IFERROR(VLOOKUP(Data_Power_app[[#This Row],[PRO ODER]],'Xuất-Delay-SLT'!B:C,2,0),"")</f>
        <v/>
      </c>
      <c r="BJ718" s="30" t="str">
        <f>IFERROR(VLOOKUP(Data_Power_app[[#This Row],[PRO ODER]],'Plan Lean DC'!A:C,3,0),"")</f>
        <v/>
      </c>
      <c r="BK718" s="30" t="str">
        <f>IFERROR(VLOOKUP(Data_Power_app[[#This Row],[PRO ODER]]&amp;"LEAN_IN",'Real Time'!A:D,4,0),"")</f>
        <v/>
      </c>
      <c r="BL718" s="30" t="str" cm="1">
        <f t="array" ref="BL718">IFERROR(_xlfn.IFS(Data_Power_app[[#This Row],[LEANLINE PLAN]]="","",Data_Power_app[[#This Row],[LEANLINE (REALTIME)]]="","",SEARCH(RIGHT(Data_Power_app[[#This Row],[LEANLINE (REALTIME)]],1),Data_Power_app[[#This Row],[LEANLINE PLAN]],1)&gt;0,"True"),"False")</f>
        <v/>
      </c>
    </row>
    <row r="719" spans="1:64" x14ac:dyDescent="0.25">
      <c r="A719" s="33"/>
      <c r="B719" s="30"/>
      <c r="C719" s="30"/>
      <c r="D719" s="30"/>
      <c r="E719" s="30"/>
      <c r="F719" s="30"/>
      <c r="G719" s="30"/>
      <c r="H719" s="4"/>
      <c r="I719" s="30"/>
      <c r="J719" s="4"/>
      <c r="K719" s="4"/>
      <c r="L719" s="4"/>
      <c r="M719" s="4"/>
      <c r="N719" s="4"/>
      <c r="O719" s="4"/>
      <c r="P719" s="4"/>
      <c r="Q719" s="4"/>
      <c r="R719" s="4"/>
      <c r="S719" s="4"/>
      <c r="T719" s="4"/>
      <c r="U719" s="4"/>
      <c r="V719" s="4"/>
      <c r="W719" s="4"/>
      <c r="X719" s="4"/>
      <c r="Y719" s="4"/>
      <c r="Z719" s="4"/>
      <c r="AA719" s="4"/>
      <c r="AB719" s="4"/>
      <c r="AC719" s="4"/>
      <c r="AD719" s="4"/>
      <c r="AE719" s="4"/>
      <c r="AF719" s="4"/>
      <c r="AG719" s="30"/>
      <c r="AH719" s="30"/>
      <c r="AI719" s="30"/>
      <c r="AJ719" s="30"/>
      <c r="AK719" s="30"/>
      <c r="AL719" s="30"/>
      <c r="AM719" s="30"/>
      <c r="AN719" s="30"/>
      <c r="AO719" s="30"/>
      <c r="AP719" s="30"/>
      <c r="AQ719" s="30"/>
      <c r="AR719" s="30"/>
      <c r="AS719" s="30"/>
      <c r="AT719" s="30"/>
      <c r="AU719" s="30"/>
      <c r="AV719" s="30"/>
      <c r="AW719" s="30"/>
      <c r="AX719" s="30"/>
      <c r="AY719" s="30"/>
      <c r="AZ719" s="3"/>
      <c r="BA719" s="30"/>
      <c r="BB719" s="30"/>
      <c r="BC719" s="30"/>
      <c r="BD719" s="30"/>
      <c r="BE719" s="30"/>
      <c r="BF719" s="30" t="str">
        <f>IFERROR(VLOOKUP(Data_Power_app[[#This Row],[PRO ODER]],'Result'!H:J,3,0),"")</f>
        <v/>
      </c>
      <c r="BG719" s="11" t="str">
        <f>IFERROR(VLOOKUP(Data_Power_app[[#This Row],[PRO ODER]]&amp;"LAM",'Real Time'!A:E,4,0),"")</f>
        <v/>
      </c>
      <c r="BH7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9" s="30" t="str">
        <f>IFERROR(VLOOKUP(Data_Power_app[[#This Row],[PRO ODER]],'Xuất-Delay-SLT'!B:C,2,0),"")</f>
        <v/>
      </c>
      <c r="BJ719" s="30" t="str">
        <f>IFERROR(VLOOKUP(Data_Power_app[[#This Row],[PRO ODER]],'Plan Lean DC'!A:C,3,0),"")</f>
        <v/>
      </c>
      <c r="BK719" s="30" t="str">
        <f>IFERROR(VLOOKUP(Data_Power_app[[#This Row],[PRO ODER]]&amp;"LEAN_IN",'Real Time'!A:D,4,0),"")</f>
        <v/>
      </c>
      <c r="BL719" s="30" t="str" cm="1">
        <f t="array" ref="BL719">IFERROR(_xlfn.IFS(Data_Power_app[[#This Row],[LEANLINE PLAN]]="","",Data_Power_app[[#This Row],[LEANLINE (REALTIME)]]="","",SEARCH(RIGHT(Data_Power_app[[#This Row],[LEANLINE (REALTIME)]],1),Data_Power_app[[#This Row],[LEANLINE PLAN]],1)&gt;0,"True"),"False")</f>
        <v/>
      </c>
    </row>
    <row r="720" spans="1:64" x14ac:dyDescent="0.25">
      <c r="A720" s="33"/>
      <c r="B720" s="30"/>
      <c r="C720" s="30"/>
      <c r="D720" s="30"/>
      <c r="E720" s="30"/>
      <c r="F720" s="30"/>
      <c r="G720" s="30"/>
      <c r="H720" s="4"/>
      <c r="I720" s="30"/>
      <c r="J720" s="4"/>
      <c r="K720" s="4"/>
      <c r="L720" s="4"/>
      <c r="M720" s="4"/>
      <c r="N720" s="4"/>
      <c r="O720" s="4"/>
      <c r="P720" s="4"/>
      <c r="Q720" s="4"/>
      <c r="R720" s="4"/>
      <c r="S720" s="4"/>
      <c r="T720" s="4"/>
      <c r="U720" s="4"/>
      <c r="V720" s="4"/>
      <c r="W720" s="4"/>
      <c r="X720" s="4"/>
      <c r="Y720" s="4"/>
      <c r="Z720" s="4"/>
      <c r="AA720" s="4"/>
      <c r="AB720" s="4"/>
      <c r="AC720" s="4"/>
      <c r="AD720" s="4"/>
      <c r="AE720" s="4"/>
      <c r="AF720" s="4"/>
      <c r="AG720" s="30"/>
      <c r="AH720" s="30"/>
      <c r="AI720" s="30"/>
      <c r="AJ720" s="30"/>
      <c r="AK720" s="30"/>
      <c r="AL720" s="30"/>
      <c r="AM720" s="30"/>
      <c r="AN720" s="30"/>
      <c r="AO720" s="30"/>
      <c r="AP720" s="30"/>
      <c r="AQ720" s="30"/>
      <c r="AR720" s="30"/>
      <c r="AS720" s="30"/>
      <c r="AT720" s="30"/>
      <c r="AU720" s="30"/>
      <c r="AV720" s="30"/>
      <c r="AW720" s="30"/>
      <c r="AX720" s="30"/>
      <c r="AY720" s="30"/>
      <c r="AZ720" s="3"/>
      <c r="BA720" s="30"/>
      <c r="BB720" s="30"/>
      <c r="BC720" s="30"/>
      <c r="BD720" s="30"/>
      <c r="BE720" s="30"/>
      <c r="BF720" s="30" t="str">
        <f>IFERROR(VLOOKUP(Data_Power_app[[#This Row],[PRO ODER]],'Result'!H:J,3,0),"")</f>
        <v/>
      </c>
      <c r="BG720" s="11" t="str">
        <f>IFERROR(VLOOKUP(Data_Power_app[[#This Row],[PRO ODER]]&amp;"LAM",'Real Time'!A:E,4,0),"")</f>
        <v/>
      </c>
      <c r="BH7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0" s="30" t="str">
        <f>IFERROR(VLOOKUP(Data_Power_app[[#This Row],[PRO ODER]],'Xuất-Delay-SLT'!B:C,2,0),"")</f>
        <v/>
      </c>
      <c r="BJ720" s="30" t="str">
        <f>IFERROR(VLOOKUP(Data_Power_app[[#This Row],[PRO ODER]],'Plan Lean DC'!A:C,3,0),"")</f>
        <v/>
      </c>
      <c r="BK720" s="30" t="str">
        <f>IFERROR(VLOOKUP(Data_Power_app[[#This Row],[PRO ODER]]&amp;"LEAN_IN",'Real Time'!A:D,4,0),"")</f>
        <v/>
      </c>
      <c r="BL720" s="30" t="str" cm="1">
        <f t="array" ref="BL720">IFERROR(_xlfn.IFS(Data_Power_app[[#This Row],[LEANLINE PLAN]]="","",Data_Power_app[[#This Row],[LEANLINE (REALTIME)]]="","",SEARCH(RIGHT(Data_Power_app[[#This Row],[LEANLINE (REALTIME)]],1),Data_Power_app[[#This Row],[LEANLINE PLAN]],1)&gt;0,"True"),"False")</f>
        <v/>
      </c>
    </row>
    <row r="721" spans="1:64" x14ac:dyDescent="0.25">
      <c r="A721" s="33"/>
      <c r="B721" s="30"/>
      <c r="C721" s="30"/>
      <c r="D721" s="30"/>
      <c r="E721" s="30"/>
      <c r="F721" s="30"/>
      <c r="G721" s="30"/>
      <c r="H721" s="4"/>
      <c r="I721" s="30"/>
      <c r="J721" s="4"/>
      <c r="K721" s="4"/>
      <c r="L721" s="4"/>
      <c r="M721" s="4"/>
      <c r="N721" s="4"/>
      <c r="O721" s="4"/>
      <c r="P721" s="4"/>
      <c r="Q721" s="4"/>
      <c r="R721" s="4"/>
      <c r="S721" s="4"/>
      <c r="T721" s="4"/>
      <c r="U721" s="4"/>
      <c r="V721" s="4"/>
      <c r="W721" s="4"/>
      <c r="X721" s="4"/>
      <c r="Y721" s="4"/>
      <c r="Z721" s="4"/>
      <c r="AA721" s="4"/>
      <c r="AB721" s="4"/>
      <c r="AC721" s="4"/>
      <c r="AD721" s="4"/>
      <c r="AE721" s="4"/>
      <c r="AF721" s="4"/>
      <c r="AG721" s="30"/>
      <c r="AH721" s="30"/>
      <c r="AI721" s="30"/>
      <c r="AJ721" s="30"/>
      <c r="AK721" s="30"/>
      <c r="AL721" s="30"/>
      <c r="AM721" s="30"/>
      <c r="AN721" s="30"/>
      <c r="AO721" s="30"/>
      <c r="AP721" s="30"/>
      <c r="AQ721" s="30"/>
      <c r="AR721" s="30"/>
      <c r="AS721" s="30"/>
      <c r="AT721" s="30"/>
      <c r="AU721" s="30"/>
      <c r="AV721" s="30"/>
      <c r="AW721" s="30"/>
      <c r="AX721" s="30"/>
      <c r="AY721" s="30"/>
      <c r="AZ721" s="3"/>
      <c r="BA721" s="30"/>
      <c r="BB721" s="30"/>
      <c r="BC721" s="30"/>
      <c r="BD721" s="30"/>
      <c r="BE721" s="30"/>
      <c r="BF721" s="30" t="str">
        <f>IFERROR(VLOOKUP(Data_Power_app[[#This Row],[PRO ODER]],'Result'!H:J,3,0),"")</f>
        <v/>
      </c>
      <c r="BG721" s="11" t="str">
        <f>IFERROR(VLOOKUP(Data_Power_app[[#This Row],[PRO ODER]]&amp;"LAM",'Real Time'!A:E,4,0),"")</f>
        <v/>
      </c>
      <c r="BH7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1" s="30" t="str">
        <f>IFERROR(VLOOKUP(Data_Power_app[[#This Row],[PRO ODER]],'Xuất-Delay-SLT'!B:C,2,0),"")</f>
        <v/>
      </c>
      <c r="BJ721" s="30" t="str">
        <f>IFERROR(VLOOKUP(Data_Power_app[[#This Row],[PRO ODER]],'Plan Lean DC'!A:C,3,0),"")</f>
        <v/>
      </c>
      <c r="BK721" s="30" t="str">
        <f>IFERROR(VLOOKUP(Data_Power_app[[#This Row],[PRO ODER]]&amp;"LEAN_IN",'Real Time'!A:D,4,0),"")</f>
        <v/>
      </c>
      <c r="BL721" s="30" t="str" cm="1">
        <f t="array" ref="BL721">IFERROR(_xlfn.IFS(Data_Power_app[[#This Row],[LEANLINE PLAN]]="","",Data_Power_app[[#This Row],[LEANLINE (REALTIME)]]="","",SEARCH(RIGHT(Data_Power_app[[#This Row],[LEANLINE (REALTIME)]],1),Data_Power_app[[#This Row],[LEANLINE PLAN]],1)&gt;0,"True"),"False")</f>
        <v/>
      </c>
    </row>
    <row r="722" spans="1:64" x14ac:dyDescent="0.25">
      <c r="A722" s="33"/>
      <c r="B722" s="30"/>
      <c r="C722" s="30"/>
      <c r="D722" s="30"/>
      <c r="E722" s="30"/>
      <c r="F722" s="30"/>
      <c r="G722" s="30"/>
      <c r="H722" s="4"/>
      <c r="I722" s="30"/>
      <c r="J722" s="4"/>
      <c r="K722" s="4"/>
      <c r="L722" s="4"/>
      <c r="M722" s="4"/>
      <c r="N722" s="4"/>
      <c r="O722" s="4"/>
      <c r="P722" s="4"/>
      <c r="Q722" s="4"/>
      <c r="R722" s="4"/>
      <c r="S722" s="4"/>
      <c r="T722" s="4"/>
      <c r="U722" s="4"/>
      <c r="V722" s="4"/>
      <c r="W722" s="4"/>
      <c r="X722" s="4"/>
      <c r="Y722" s="4"/>
      <c r="Z722" s="4"/>
      <c r="AA722" s="4"/>
      <c r="AB722" s="4"/>
      <c r="AC722" s="4"/>
      <c r="AD722" s="4"/>
      <c r="AE722" s="4"/>
      <c r="AF722" s="4"/>
      <c r="AG722" s="30"/>
      <c r="AH722" s="30"/>
      <c r="AI722" s="30"/>
      <c r="AJ722" s="30"/>
      <c r="AK722" s="30"/>
      <c r="AL722" s="30"/>
      <c r="AM722" s="30"/>
      <c r="AN722" s="30"/>
      <c r="AO722" s="30"/>
      <c r="AP722" s="30"/>
      <c r="AQ722" s="30"/>
      <c r="AR722" s="30"/>
      <c r="AS722" s="30"/>
      <c r="AT722" s="30"/>
      <c r="AU722" s="30"/>
      <c r="AV722" s="30"/>
      <c r="AW722" s="30"/>
      <c r="AX722" s="30"/>
      <c r="AY722" s="30"/>
      <c r="AZ722" s="3"/>
      <c r="BA722" s="30"/>
      <c r="BB722" s="30"/>
      <c r="BC722" s="30"/>
      <c r="BD722" s="30"/>
      <c r="BE722" s="30"/>
      <c r="BF722" s="30" t="str">
        <f>IFERROR(VLOOKUP(Data_Power_app[[#This Row],[PRO ODER]],'Result'!H:J,3,0),"")</f>
        <v/>
      </c>
      <c r="BG722" s="11" t="str">
        <f>IFERROR(VLOOKUP(Data_Power_app[[#This Row],[PRO ODER]]&amp;"LAM",'Real Time'!A:E,4,0),"")</f>
        <v/>
      </c>
      <c r="BH7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2" s="30" t="str">
        <f>IFERROR(VLOOKUP(Data_Power_app[[#This Row],[PRO ODER]],'Xuất-Delay-SLT'!B:C,2,0),"")</f>
        <v/>
      </c>
      <c r="BJ722" s="30" t="str">
        <f>IFERROR(VLOOKUP(Data_Power_app[[#This Row],[PRO ODER]],'Plan Lean DC'!A:C,3,0),"")</f>
        <v/>
      </c>
      <c r="BK722" s="30" t="str">
        <f>IFERROR(VLOOKUP(Data_Power_app[[#This Row],[PRO ODER]]&amp;"LEAN_IN",'Real Time'!A:D,4,0),"")</f>
        <v/>
      </c>
      <c r="BL722" s="30" t="str" cm="1">
        <f t="array" ref="BL722">IFERROR(_xlfn.IFS(Data_Power_app[[#This Row],[LEANLINE PLAN]]="","",Data_Power_app[[#This Row],[LEANLINE (REALTIME)]]="","",SEARCH(RIGHT(Data_Power_app[[#This Row],[LEANLINE (REALTIME)]],1),Data_Power_app[[#This Row],[LEANLINE PLAN]],1)&gt;0,"True"),"False")</f>
        <v/>
      </c>
    </row>
    <row r="723" spans="1:64" x14ac:dyDescent="0.25">
      <c r="A723" s="33"/>
      <c r="B723" s="30"/>
      <c r="C723" s="30"/>
      <c r="D723" s="30"/>
      <c r="E723" s="30"/>
      <c r="F723" s="30"/>
      <c r="G723" s="30"/>
      <c r="H723" s="4"/>
      <c r="I723" s="30"/>
      <c r="J723" s="4"/>
      <c r="K723" s="4"/>
      <c r="L723" s="4"/>
      <c r="M723" s="4"/>
      <c r="N723" s="4"/>
      <c r="O723" s="4"/>
      <c r="P723" s="4"/>
      <c r="Q723" s="4"/>
      <c r="R723" s="4"/>
      <c r="S723" s="4"/>
      <c r="T723" s="4"/>
      <c r="U723" s="4"/>
      <c r="V723" s="4"/>
      <c r="W723" s="4"/>
      <c r="X723" s="4"/>
      <c r="Y723" s="4"/>
      <c r="Z723" s="4"/>
      <c r="AA723" s="4"/>
      <c r="AB723" s="4"/>
      <c r="AC723" s="4"/>
      <c r="AD723" s="4"/>
      <c r="AE723" s="4"/>
      <c r="AF723" s="4"/>
      <c r="AG723" s="30"/>
      <c r="AH723" s="30"/>
      <c r="AI723" s="30"/>
      <c r="AJ723" s="30"/>
      <c r="AK723" s="30"/>
      <c r="AL723" s="30"/>
      <c r="AM723" s="30"/>
      <c r="AN723" s="30"/>
      <c r="AO723" s="30"/>
      <c r="AP723" s="30"/>
      <c r="AQ723" s="30"/>
      <c r="AR723" s="30"/>
      <c r="AS723" s="30"/>
      <c r="AT723" s="30"/>
      <c r="AU723" s="30"/>
      <c r="AV723" s="30"/>
      <c r="AW723" s="30"/>
      <c r="AX723" s="30"/>
      <c r="AY723" s="30"/>
      <c r="AZ723" s="3"/>
      <c r="BA723" s="30"/>
      <c r="BB723" s="30"/>
      <c r="BC723" s="30"/>
      <c r="BD723" s="30"/>
      <c r="BE723" s="30"/>
      <c r="BF723" s="30" t="str">
        <f>IFERROR(VLOOKUP(Data_Power_app[[#This Row],[PRO ODER]],'Result'!H:J,3,0),"")</f>
        <v/>
      </c>
      <c r="BG723" s="11" t="str">
        <f>IFERROR(VLOOKUP(Data_Power_app[[#This Row],[PRO ODER]]&amp;"LAM",'Real Time'!A:E,4,0),"")</f>
        <v/>
      </c>
      <c r="BH7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3" s="30" t="str">
        <f>IFERROR(VLOOKUP(Data_Power_app[[#This Row],[PRO ODER]],'Xuất-Delay-SLT'!B:C,2,0),"")</f>
        <v/>
      </c>
      <c r="BJ723" s="30" t="str">
        <f>IFERROR(VLOOKUP(Data_Power_app[[#This Row],[PRO ODER]],'Plan Lean DC'!A:C,3,0),"")</f>
        <v/>
      </c>
      <c r="BK723" s="30" t="str">
        <f>IFERROR(VLOOKUP(Data_Power_app[[#This Row],[PRO ODER]]&amp;"LEAN_IN",'Real Time'!A:D,4,0),"")</f>
        <v/>
      </c>
      <c r="BL723" s="30" t="str" cm="1">
        <f t="array" ref="BL723">IFERROR(_xlfn.IFS(Data_Power_app[[#This Row],[LEANLINE PLAN]]="","",Data_Power_app[[#This Row],[LEANLINE (REALTIME)]]="","",SEARCH(RIGHT(Data_Power_app[[#This Row],[LEANLINE (REALTIME)]],1),Data_Power_app[[#This Row],[LEANLINE PLAN]],1)&gt;0,"True"),"False")</f>
        <v/>
      </c>
    </row>
    <row r="724" spans="1:64" x14ac:dyDescent="0.25">
      <c r="A724" s="33"/>
      <c r="B724" s="30"/>
      <c r="C724" s="30"/>
      <c r="D724" s="30"/>
      <c r="E724" s="30"/>
      <c r="F724" s="30"/>
      <c r="G724" s="30"/>
      <c r="H724" s="4"/>
      <c r="I724" s="30"/>
      <c r="J724" s="4"/>
      <c r="K724" s="4"/>
      <c r="L724" s="4"/>
      <c r="M724" s="4"/>
      <c r="N724" s="4"/>
      <c r="O724" s="4"/>
      <c r="P724" s="4"/>
      <c r="Q724" s="4"/>
      <c r="R724" s="4"/>
      <c r="S724" s="4"/>
      <c r="T724" s="4"/>
      <c r="U724" s="4"/>
      <c r="V724" s="4"/>
      <c r="W724" s="4"/>
      <c r="X724" s="4"/>
      <c r="Y724" s="4"/>
      <c r="Z724" s="4"/>
      <c r="AA724" s="4"/>
      <c r="AB724" s="4"/>
      <c r="AC724" s="4"/>
      <c r="AD724" s="4"/>
      <c r="AE724" s="4"/>
      <c r="AF724" s="4"/>
      <c r="AG724" s="30"/>
      <c r="AH724" s="30"/>
      <c r="AI724" s="30"/>
      <c r="AJ724" s="30"/>
      <c r="AK724" s="30"/>
      <c r="AL724" s="30"/>
      <c r="AM724" s="30"/>
      <c r="AN724" s="30"/>
      <c r="AO724" s="30"/>
      <c r="AP724" s="30"/>
      <c r="AQ724" s="30"/>
      <c r="AR724" s="30"/>
      <c r="AS724" s="30"/>
      <c r="AT724" s="30"/>
      <c r="AU724" s="30"/>
      <c r="AV724" s="30"/>
      <c r="AW724" s="30"/>
      <c r="AX724" s="30"/>
      <c r="AY724" s="30"/>
      <c r="AZ724" s="3"/>
      <c r="BA724" s="30"/>
      <c r="BB724" s="30"/>
      <c r="BC724" s="30"/>
      <c r="BD724" s="30"/>
      <c r="BE724" s="30"/>
      <c r="BF724" s="30" t="str">
        <f>IFERROR(VLOOKUP(Data_Power_app[[#This Row],[PRO ODER]],'Result'!H:J,3,0),"")</f>
        <v/>
      </c>
      <c r="BG724" s="11" t="str">
        <f>IFERROR(VLOOKUP(Data_Power_app[[#This Row],[PRO ODER]]&amp;"LAM",'Real Time'!A:E,4,0),"")</f>
        <v/>
      </c>
      <c r="BH7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4" s="30" t="str">
        <f>IFERROR(VLOOKUP(Data_Power_app[[#This Row],[PRO ODER]],'Xuất-Delay-SLT'!B:C,2,0),"")</f>
        <v/>
      </c>
      <c r="BJ724" s="30" t="str">
        <f>IFERROR(VLOOKUP(Data_Power_app[[#This Row],[PRO ODER]],'Plan Lean DC'!A:C,3,0),"")</f>
        <v/>
      </c>
      <c r="BK724" s="30" t="str">
        <f>IFERROR(VLOOKUP(Data_Power_app[[#This Row],[PRO ODER]]&amp;"LEAN_IN",'Real Time'!A:D,4,0),"")</f>
        <v/>
      </c>
      <c r="BL724" s="30" t="str" cm="1">
        <f t="array" ref="BL724">IFERROR(_xlfn.IFS(Data_Power_app[[#This Row],[LEANLINE PLAN]]="","",Data_Power_app[[#This Row],[LEANLINE (REALTIME)]]="","",SEARCH(RIGHT(Data_Power_app[[#This Row],[LEANLINE (REALTIME)]],1),Data_Power_app[[#This Row],[LEANLINE PLAN]],1)&gt;0,"True"),"False")</f>
        <v/>
      </c>
    </row>
    <row r="725" spans="1:64" x14ac:dyDescent="0.25">
      <c r="A725" s="33"/>
      <c r="B725" s="30"/>
      <c r="C725" s="30"/>
      <c r="D725" s="30"/>
      <c r="E725" s="30"/>
      <c r="F725" s="30"/>
      <c r="G725" s="30"/>
      <c r="H725" s="4"/>
      <c r="I725" s="30"/>
      <c r="J725" s="4"/>
      <c r="K725" s="4"/>
      <c r="L725" s="4"/>
      <c r="M725" s="4"/>
      <c r="N725" s="4"/>
      <c r="O725" s="4"/>
      <c r="P725" s="4"/>
      <c r="Q725" s="4"/>
      <c r="R725" s="4"/>
      <c r="S725" s="4"/>
      <c r="T725" s="4"/>
      <c r="U725" s="4"/>
      <c r="V725" s="4"/>
      <c r="W725" s="4"/>
      <c r="X725" s="4"/>
      <c r="Y725" s="4"/>
      <c r="Z725" s="4"/>
      <c r="AA725" s="4"/>
      <c r="AB725" s="4"/>
      <c r="AC725" s="4"/>
      <c r="AD725" s="4"/>
      <c r="AE725" s="4"/>
      <c r="AF725" s="4"/>
      <c r="AG725" s="30"/>
      <c r="AH725" s="30"/>
      <c r="AI725" s="30"/>
      <c r="AJ725" s="30"/>
      <c r="AK725" s="30"/>
      <c r="AL725" s="30"/>
      <c r="AM725" s="30"/>
      <c r="AN725" s="30"/>
      <c r="AO725" s="30"/>
      <c r="AP725" s="30"/>
      <c r="AQ725" s="30"/>
      <c r="AR725" s="30"/>
      <c r="AS725" s="30"/>
      <c r="AT725" s="30"/>
      <c r="AU725" s="30"/>
      <c r="AV725" s="30"/>
      <c r="AW725" s="30"/>
      <c r="AX725" s="30"/>
      <c r="AY725" s="30"/>
      <c r="AZ725" s="3"/>
      <c r="BA725" s="30"/>
      <c r="BB725" s="30"/>
      <c r="BC725" s="30"/>
      <c r="BD725" s="30"/>
      <c r="BE725" s="30"/>
      <c r="BF725" s="30" t="str">
        <f>IFERROR(VLOOKUP(Data_Power_app[[#This Row],[PRO ODER]],'Result'!H:J,3,0),"")</f>
        <v/>
      </c>
      <c r="BG725" s="11" t="str">
        <f>IFERROR(VLOOKUP(Data_Power_app[[#This Row],[PRO ODER]]&amp;"LAM",'Real Time'!A:E,4,0),"")</f>
        <v/>
      </c>
      <c r="BH7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5" s="30" t="str">
        <f>IFERROR(VLOOKUP(Data_Power_app[[#This Row],[PRO ODER]],'Xuất-Delay-SLT'!B:C,2,0),"")</f>
        <v/>
      </c>
      <c r="BJ725" s="30" t="str">
        <f>IFERROR(VLOOKUP(Data_Power_app[[#This Row],[PRO ODER]],'Plan Lean DC'!A:C,3,0),"")</f>
        <v/>
      </c>
      <c r="BK725" s="30" t="str">
        <f>IFERROR(VLOOKUP(Data_Power_app[[#This Row],[PRO ODER]]&amp;"LEAN_IN",'Real Time'!A:D,4,0),"")</f>
        <v/>
      </c>
      <c r="BL725" s="30" t="str" cm="1">
        <f t="array" ref="BL725">IFERROR(_xlfn.IFS(Data_Power_app[[#This Row],[LEANLINE PLAN]]="","",Data_Power_app[[#This Row],[LEANLINE (REALTIME)]]="","",SEARCH(RIGHT(Data_Power_app[[#This Row],[LEANLINE (REALTIME)]],1),Data_Power_app[[#This Row],[LEANLINE PLAN]],1)&gt;0,"True"),"False")</f>
        <v/>
      </c>
    </row>
    <row r="726" spans="1:64" x14ac:dyDescent="0.25">
      <c r="A726" s="33"/>
      <c r="B726" s="30"/>
      <c r="C726" s="30"/>
      <c r="D726" s="30"/>
      <c r="E726" s="30"/>
      <c r="F726" s="30"/>
      <c r="G726" s="30"/>
      <c r="H726" s="4"/>
      <c r="I726" s="30"/>
      <c r="J726" s="4"/>
      <c r="K726" s="4"/>
      <c r="L726" s="4"/>
      <c r="M726" s="4"/>
      <c r="N726" s="4"/>
      <c r="O726" s="4"/>
      <c r="P726" s="4"/>
      <c r="Q726" s="4"/>
      <c r="R726" s="4"/>
      <c r="S726" s="4"/>
      <c r="T726" s="4"/>
      <c r="U726" s="4"/>
      <c r="V726" s="4"/>
      <c r="W726" s="4"/>
      <c r="X726" s="4"/>
      <c r="Y726" s="4"/>
      <c r="Z726" s="4"/>
      <c r="AA726" s="4"/>
      <c r="AB726" s="4"/>
      <c r="AC726" s="4"/>
      <c r="AD726" s="4"/>
      <c r="AE726" s="4"/>
      <c r="AF726" s="4"/>
      <c r="AG726" s="30"/>
      <c r="AH726" s="30"/>
      <c r="AI726" s="30"/>
      <c r="AJ726" s="30"/>
      <c r="AK726" s="30"/>
      <c r="AL726" s="30"/>
      <c r="AM726" s="30"/>
      <c r="AN726" s="30"/>
      <c r="AO726" s="30"/>
      <c r="AP726" s="30"/>
      <c r="AQ726" s="30"/>
      <c r="AR726" s="30"/>
      <c r="AS726" s="30"/>
      <c r="AT726" s="30"/>
      <c r="AU726" s="30"/>
      <c r="AV726" s="30"/>
      <c r="AW726" s="30"/>
      <c r="AX726" s="30"/>
      <c r="AY726" s="30"/>
      <c r="AZ726" s="3"/>
      <c r="BA726" s="30"/>
      <c r="BB726" s="30"/>
      <c r="BC726" s="30"/>
      <c r="BD726" s="30"/>
      <c r="BE726" s="30"/>
      <c r="BF726" s="30" t="str">
        <f>IFERROR(VLOOKUP(Data_Power_app[[#This Row],[PRO ODER]],'Result'!H:J,3,0),"")</f>
        <v/>
      </c>
      <c r="BG726" s="11" t="str">
        <f>IFERROR(VLOOKUP(Data_Power_app[[#This Row],[PRO ODER]]&amp;"LAM",'Real Time'!A:E,4,0),"")</f>
        <v/>
      </c>
      <c r="BH7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6" s="30" t="str">
        <f>IFERROR(VLOOKUP(Data_Power_app[[#This Row],[PRO ODER]],'Xuất-Delay-SLT'!B:C,2,0),"")</f>
        <v/>
      </c>
      <c r="BJ726" s="30" t="str">
        <f>IFERROR(VLOOKUP(Data_Power_app[[#This Row],[PRO ODER]],'Plan Lean DC'!A:C,3,0),"")</f>
        <v/>
      </c>
      <c r="BK726" s="30" t="str">
        <f>IFERROR(VLOOKUP(Data_Power_app[[#This Row],[PRO ODER]]&amp;"LEAN_IN",'Real Time'!A:D,4,0),"")</f>
        <v/>
      </c>
      <c r="BL726" s="30" t="str" cm="1">
        <f t="array" ref="BL726">IFERROR(_xlfn.IFS(Data_Power_app[[#This Row],[LEANLINE PLAN]]="","",Data_Power_app[[#This Row],[LEANLINE (REALTIME)]]="","",SEARCH(RIGHT(Data_Power_app[[#This Row],[LEANLINE (REALTIME)]],1),Data_Power_app[[#This Row],[LEANLINE PLAN]],1)&gt;0,"True"),"False")</f>
        <v/>
      </c>
    </row>
    <row r="727" spans="1:64" x14ac:dyDescent="0.25">
      <c r="A727" s="33"/>
      <c r="B727" s="30"/>
      <c r="C727" s="30"/>
      <c r="D727" s="30"/>
      <c r="E727" s="30"/>
      <c r="F727" s="30"/>
      <c r="G727" s="30"/>
      <c r="H727" s="4"/>
      <c r="I727" s="30"/>
      <c r="J727" s="4"/>
      <c r="K727" s="4"/>
      <c r="L727" s="4"/>
      <c r="M727" s="4"/>
      <c r="N727" s="4"/>
      <c r="O727" s="4"/>
      <c r="P727" s="4"/>
      <c r="Q727" s="4"/>
      <c r="R727" s="4"/>
      <c r="S727" s="4"/>
      <c r="T727" s="4"/>
      <c r="U727" s="4"/>
      <c r="V727" s="4"/>
      <c r="W727" s="4"/>
      <c r="X727" s="4"/>
      <c r="Y727" s="4"/>
      <c r="Z727" s="4"/>
      <c r="AA727" s="4"/>
      <c r="AB727" s="4"/>
      <c r="AC727" s="4"/>
      <c r="AD727" s="4"/>
      <c r="AE727" s="4"/>
      <c r="AF727" s="4"/>
      <c r="AG727" s="30"/>
      <c r="AH727" s="30"/>
      <c r="AI727" s="30"/>
      <c r="AJ727" s="30"/>
      <c r="AK727" s="30"/>
      <c r="AL727" s="30"/>
      <c r="AM727" s="30"/>
      <c r="AN727" s="30"/>
      <c r="AO727" s="30"/>
      <c r="AP727" s="30"/>
      <c r="AQ727" s="30"/>
      <c r="AR727" s="30"/>
      <c r="AS727" s="30"/>
      <c r="AT727" s="30"/>
      <c r="AU727" s="30"/>
      <c r="AV727" s="30"/>
      <c r="AW727" s="30"/>
      <c r="AX727" s="30"/>
      <c r="AY727" s="30"/>
      <c r="AZ727" s="3"/>
      <c r="BA727" s="30"/>
      <c r="BB727" s="30"/>
      <c r="BC727" s="30"/>
      <c r="BD727" s="30"/>
      <c r="BE727" s="30"/>
      <c r="BF727" s="30" t="str">
        <f>IFERROR(VLOOKUP(Data_Power_app[[#This Row],[PRO ODER]],'Result'!H:J,3,0),"")</f>
        <v/>
      </c>
      <c r="BG727" s="11" t="str">
        <f>IFERROR(VLOOKUP(Data_Power_app[[#This Row],[PRO ODER]]&amp;"LAM",'Real Time'!A:E,4,0),"")</f>
        <v/>
      </c>
      <c r="BH7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7" s="30" t="str">
        <f>IFERROR(VLOOKUP(Data_Power_app[[#This Row],[PRO ODER]],'Xuất-Delay-SLT'!B:C,2,0),"")</f>
        <v/>
      </c>
      <c r="BJ727" s="30" t="str">
        <f>IFERROR(VLOOKUP(Data_Power_app[[#This Row],[PRO ODER]],'Plan Lean DC'!A:C,3,0),"")</f>
        <v/>
      </c>
      <c r="BK727" s="30" t="str">
        <f>IFERROR(VLOOKUP(Data_Power_app[[#This Row],[PRO ODER]]&amp;"LEAN_IN",'Real Time'!A:D,4,0),"")</f>
        <v/>
      </c>
      <c r="BL727" s="30" t="str" cm="1">
        <f t="array" ref="BL727">IFERROR(_xlfn.IFS(Data_Power_app[[#This Row],[LEANLINE PLAN]]="","",Data_Power_app[[#This Row],[LEANLINE (REALTIME)]]="","",SEARCH(RIGHT(Data_Power_app[[#This Row],[LEANLINE (REALTIME)]],1),Data_Power_app[[#This Row],[LEANLINE PLAN]],1)&gt;0,"True"),"False")</f>
        <v/>
      </c>
    </row>
    <row r="728" spans="1:64" x14ac:dyDescent="0.25">
      <c r="A728" s="33"/>
      <c r="B728" s="30"/>
      <c r="C728" s="30"/>
      <c r="D728" s="30"/>
      <c r="E728" s="30"/>
      <c r="F728" s="30"/>
      <c r="G728" s="30"/>
      <c r="H728" s="4"/>
      <c r="I728" s="30"/>
      <c r="J728" s="4"/>
      <c r="K728" s="4"/>
      <c r="L728" s="4"/>
      <c r="M728" s="4"/>
      <c r="N728" s="4"/>
      <c r="O728" s="4"/>
      <c r="P728" s="4"/>
      <c r="Q728" s="4"/>
      <c r="R728" s="4"/>
      <c r="S728" s="4"/>
      <c r="T728" s="4"/>
      <c r="U728" s="4"/>
      <c r="V728" s="4"/>
      <c r="W728" s="4"/>
      <c r="X728" s="4"/>
      <c r="Y728" s="4"/>
      <c r="Z728" s="4"/>
      <c r="AA728" s="4"/>
      <c r="AB728" s="4"/>
      <c r="AC728" s="4"/>
      <c r="AD728" s="4"/>
      <c r="AE728" s="4"/>
      <c r="AF728" s="4"/>
      <c r="AG728" s="30"/>
      <c r="AH728" s="30"/>
      <c r="AI728" s="30"/>
      <c r="AJ728" s="30"/>
      <c r="AK728" s="30"/>
      <c r="AL728" s="30"/>
      <c r="AM728" s="30"/>
      <c r="AN728" s="30"/>
      <c r="AO728" s="30"/>
      <c r="AP728" s="30"/>
      <c r="AQ728" s="30"/>
      <c r="AR728" s="30"/>
      <c r="AS728" s="30"/>
      <c r="AT728" s="30"/>
      <c r="AU728" s="30"/>
      <c r="AV728" s="30"/>
      <c r="AW728" s="30"/>
      <c r="AX728" s="30"/>
      <c r="AY728" s="30"/>
      <c r="AZ728" s="3"/>
      <c r="BA728" s="30"/>
      <c r="BB728" s="30"/>
      <c r="BC728" s="30"/>
      <c r="BD728" s="30"/>
      <c r="BE728" s="30"/>
      <c r="BF728" s="30" t="str">
        <f>IFERROR(VLOOKUP(Data_Power_app[[#This Row],[PRO ODER]],'Result'!H:J,3,0),"")</f>
        <v/>
      </c>
      <c r="BG728" s="11" t="str">
        <f>IFERROR(VLOOKUP(Data_Power_app[[#This Row],[PRO ODER]]&amp;"LAM",'Real Time'!A:E,4,0),"")</f>
        <v/>
      </c>
      <c r="BH7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8" s="30" t="str">
        <f>IFERROR(VLOOKUP(Data_Power_app[[#This Row],[PRO ODER]],'Xuất-Delay-SLT'!B:C,2,0),"")</f>
        <v/>
      </c>
      <c r="BJ728" s="30" t="str">
        <f>IFERROR(VLOOKUP(Data_Power_app[[#This Row],[PRO ODER]],'Plan Lean DC'!A:C,3,0),"")</f>
        <v/>
      </c>
      <c r="BK728" s="30" t="str">
        <f>IFERROR(VLOOKUP(Data_Power_app[[#This Row],[PRO ODER]]&amp;"LEAN_IN",'Real Time'!A:D,4,0),"")</f>
        <v/>
      </c>
      <c r="BL728" s="30" t="str" cm="1">
        <f t="array" ref="BL728">IFERROR(_xlfn.IFS(Data_Power_app[[#This Row],[LEANLINE PLAN]]="","",Data_Power_app[[#This Row],[LEANLINE (REALTIME)]]="","",SEARCH(RIGHT(Data_Power_app[[#This Row],[LEANLINE (REALTIME)]],1),Data_Power_app[[#This Row],[LEANLINE PLAN]],1)&gt;0,"True"),"False")</f>
        <v/>
      </c>
    </row>
    <row r="729" spans="1:64" x14ac:dyDescent="0.25">
      <c r="A729" s="33"/>
      <c r="B729" s="30"/>
      <c r="C729" s="30"/>
      <c r="D729" s="30"/>
      <c r="E729" s="30"/>
      <c r="F729" s="30"/>
      <c r="G729" s="30"/>
      <c r="H729" s="4"/>
      <c r="I729" s="30"/>
      <c r="J729" s="4"/>
      <c r="K729" s="4"/>
      <c r="L729" s="4"/>
      <c r="M729" s="4"/>
      <c r="N729" s="4"/>
      <c r="O729" s="4"/>
      <c r="P729" s="4"/>
      <c r="Q729" s="4"/>
      <c r="R729" s="4"/>
      <c r="S729" s="4"/>
      <c r="T729" s="4"/>
      <c r="U729" s="4"/>
      <c r="V729" s="4"/>
      <c r="W729" s="4"/>
      <c r="X729" s="4"/>
      <c r="Y729" s="4"/>
      <c r="Z729" s="4"/>
      <c r="AA729" s="4"/>
      <c r="AB729" s="4"/>
      <c r="AC729" s="4"/>
      <c r="AD729" s="4"/>
      <c r="AE729" s="4"/>
      <c r="AF729" s="4"/>
      <c r="AG729" s="30"/>
      <c r="AH729" s="30"/>
      <c r="AI729" s="30"/>
      <c r="AJ729" s="30"/>
      <c r="AK729" s="30"/>
      <c r="AL729" s="30"/>
      <c r="AM729" s="30"/>
      <c r="AN729" s="30"/>
      <c r="AO729" s="30"/>
      <c r="AP729" s="30"/>
      <c r="AQ729" s="30"/>
      <c r="AR729" s="30"/>
      <c r="AS729" s="30"/>
      <c r="AT729" s="30"/>
      <c r="AU729" s="30"/>
      <c r="AV729" s="30"/>
      <c r="AW729" s="30"/>
      <c r="AX729" s="30"/>
      <c r="AY729" s="30"/>
      <c r="AZ729" s="3"/>
      <c r="BA729" s="30"/>
      <c r="BB729" s="30"/>
      <c r="BC729" s="30"/>
      <c r="BD729" s="30"/>
      <c r="BE729" s="30"/>
      <c r="BF729" s="30" t="str">
        <f>IFERROR(VLOOKUP(Data_Power_app[[#This Row],[PRO ODER]],'Result'!H:J,3,0),"")</f>
        <v/>
      </c>
      <c r="BG729" s="11" t="str">
        <f>IFERROR(VLOOKUP(Data_Power_app[[#This Row],[PRO ODER]]&amp;"LAM",'Real Time'!A:E,4,0),"")</f>
        <v/>
      </c>
      <c r="BH7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9" s="30" t="str">
        <f>IFERROR(VLOOKUP(Data_Power_app[[#This Row],[PRO ODER]],'Xuất-Delay-SLT'!B:C,2,0),"")</f>
        <v/>
      </c>
      <c r="BJ729" s="30" t="str">
        <f>IFERROR(VLOOKUP(Data_Power_app[[#This Row],[PRO ODER]],'Plan Lean DC'!A:C,3,0),"")</f>
        <v/>
      </c>
      <c r="BK729" s="30" t="str">
        <f>IFERROR(VLOOKUP(Data_Power_app[[#This Row],[PRO ODER]]&amp;"LEAN_IN",'Real Time'!A:D,4,0),"")</f>
        <v/>
      </c>
      <c r="BL729" s="30" t="str" cm="1">
        <f t="array" ref="BL729">IFERROR(_xlfn.IFS(Data_Power_app[[#This Row],[LEANLINE PLAN]]="","",Data_Power_app[[#This Row],[LEANLINE (REALTIME)]]="","",SEARCH(RIGHT(Data_Power_app[[#This Row],[LEANLINE (REALTIME)]],1),Data_Power_app[[#This Row],[LEANLINE PLAN]],1)&gt;0,"True"),"False")</f>
        <v/>
      </c>
    </row>
    <row r="730" spans="1:64" x14ac:dyDescent="0.25">
      <c r="A730" s="33"/>
      <c r="B730" s="30"/>
      <c r="C730" s="30"/>
      <c r="D730" s="30"/>
      <c r="E730" s="30"/>
      <c r="F730" s="30"/>
      <c r="G730" s="30"/>
      <c r="H730" s="4"/>
      <c r="I730" s="30"/>
      <c r="J730" s="4"/>
      <c r="K730" s="4"/>
      <c r="L730" s="4"/>
      <c r="M730" s="4"/>
      <c r="N730" s="4"/>
      <c r="O730" s="4"/>
      <c r="P730" s="4"/>
      <c r="Q730" s="4"/>
      <c r="R730" s="4"/>
      <c r="S730" s="4"/>
      <c r="T730" s="4"/>
      <c r="U730" s="4"/>
      <c r="V730" s="4"/>
      <c r="W730" s="4"/>
      <c r="X730" s="4"/>
      <c r="Y730" s="4"/>
      <c r="Z730" s="4"/>
      <c r="AA730" s="4"/>
      <c r="AB730" s="4"/>
      <c r="AC730" s="4"/>
      <c r="AD730" s="4"/>
      <c r="AE730" s="4"/>
      <c r="AF730" s="4"/>
      <c r="AG730" s="30"/>
      <c r="AH730" s="30"/>
      <c r="AI730" s="30"/>
      <c r="AJ730" s="30"/>
      <c r="AK730" s="30"/>
      <c r="AL730" s="30"/>
      <c r="AM730" s="30"/>
      <c r="AN730" s="30"/>
      <c r="AO730" s="30"/>
      <c r="AP730" s="30"/>
      <c r="AQ730" s="30"/>
      <c r="AR730" s="30"/>
      <c r="AS730" s="30"/>
      <c r="AT730" s="30"/>
      <c r="AU730" s="30"/>
      <c r="AV730" s="30"/>
      <c r="AW730" s="30"/>
      <c r="AX730" s="30"/>
      <c r="AY730" s="30"/>
      <c r="AZ730" s="3"/>
      <c r="BA730" s="30"/>
      <c r="BB730" s="30"/>
      <c r="BC730" s="30"/>
      <c r="BD730" s="30"/>
      <c r="BE730" s="30"/>
      <c r="BF730" s="30" t="str">
        <f>IFERROR(VLOOKUP(Data_Power_app[[#This Row],[PRO ODER]],'Result'!H:J,3,0),"")</f>
        <v/>
      </c>
      <c r="BG730" s="11" t="str">
        <f>IFERROR(VLOOKUP(Data_Power_app[[#This Row],[PRO ODER]]&amp;"LAM",'Real Time'!A:E,4,0),"")</f>
        <v/>
      </c>
      <c r="BH7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0" s="30" t="str">
        <f>IFERROR(VLOOKUP(Data_Power_app[[#This Row],[PRO ODER]],'Xuất-Delay-SLT'!B:C,2,0),"")</f>
        <v/>
      </c>
      <c r="BJ730" s="30" t="str">
        <f>IFERROR(VLOOKUP(Data_Power_app[[#This Row],[PRO ODER]],'Plan Lean DC'!A:C,3,0),"")</f>
        <v/>
      </c>
      <c r="BK730" s="30" t="str">
        <f>IFERROR(VLOOKUP(Data_Power_app[[#This Row],[PRO ODER]]&amp;"LEAN_IN",'Real Time'!A:D,4,0),"")</f>
        <v/>
      </c>
      <c r="BL730" s="30" t="str" cm="1">
        <f t="array" ref="BL730">IFERROR(_xlfn.IFS(Data_Power_app[[#This Row],[LEANLINE PLAN]]="","",Data_Power_app[[#This Row],[LEANLINE (REALTIME)]]="","",SEARCH(RIGHT(Data_Power_app[[#This Row],[LEANLINE (REALTIME)]],1),Data_Power_app[[#This Row],[LEANLINE PLAN]],1)&gt;0,"True"),"False")</f>
        <v/>
      </c>
    </row>
    <row r="731" spans="1:64" x14ac:dyDescent="0.25">
      <c r="A731" s="33"/>
      <c r="B731" s="30"/>
      <c r="C731" s="30"/>
      <c r="D731" s="30"/>
      <c r="E731" s="30"/>
      <c r="F731" s="30"/>
      <c r="G731" s="30"/>
      <c r="H731" s="4"/>
      <c r="I731" s="30"/>
      <c r="J731" s="4"/>
      <c r="K731" s="4"/>
      <c r="L731" s="4"/>
      <c r="M731" s="4"/>
      <c r="N731" s="4"/>
      <c r="O731" s="4"/>
      <c r="P731" s="4"/>
      <c r="Q731" s="4"/>
      <c r="R731" s="4"/>
      <c r="S731" s="4"/>
      <c r="T731" s="4"/>
      <c r="U731" s="4"/>
      <c r="V731" s="4"/>
      <c r="W731" s="4"/>
      <c r="X731" s="4"/>
      <c r="Y731" s="4"/>
      <c r="Z731" s="4"/>
      <c r="AA731" s="4"/>
      <c r="AB731" s="4"/>
      <c r="AC731" s="4"/>
      <c r="AD731" s="4"/>
      <c r="AE731" s="4"/>
      <c r="AF731" s="4"/>
      <c r="AG731" s="30"/>
      <c r="AH731" s="30"/>
      <c r="AI731" s="30"/>
      <c r="AJ731" s="30"/>
      <c r="AK731" s="30"/>
      <c r="AL731" s="30"/>
      <c r="AM731" s="30"/>
      <c r="AN731" s="30"/>
      <c r="AO731" s="30"/>
      <c r="AP731" s="30"/>
      <c r="AQ731" s="30"/>
      <c r="AR731" s="30"/>
      <c r="AS731" s="30"/>
      <c r="AT731" s="30"/>
      <c r="AU731" s="30"/>
      <c r="AV731" s="30"/>
      <c r="AW731" s="30"/>
      <c r="AX731" s="30"/>
      <c r="AY731" s="30"/>
      <c r="AZ731" s="3"/>
      <c r="BA731" s="30"/>
      <c r="BB731" s="30"/>
      <c r="BC731" s="30"/>
      <c r="BD731" s="30"/>
      <c r="BE731" s="30"/>
      <c r="BF731" s="30" t="str">
        <f>IFERROR(VLOOKUP(Data_Power_app[[#This Row],[PRO ODER]],'Result'!H:J,3,0),"")</f>
        <v/>
      </c>
      <c r="BG731" s="11" t="str">
        <f>IFERROR(VLOOKUP(Data_Power_app[[#This Row],[PRO ODER]]&amp;"LAM",'Real Time'!A:E,4,0),"")</f>
        <v/>
      </c>
      <c r="BH7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1" s="30" t="str">
        <f>IFERROR(VLOOKUP(Data_Power_app[[#This Row],[PRO ODER]],'Xuất-Delay-SLT'!B:C,2,0),"")</f>
        <v/>
      </c>
      <c r="BJ731" s="30" t="str">
        <f>IFERROR(VLOOKUP(Data_Power_app[[#This Row],[PRO ODER]],'Plan Lean DC'!A:C,3,0),"")</f>
        <v/>
      </c>
      <c r="BK731" s="30" t="str">
        <f>IFERROR(VLOOKUP(Data_Power_app[[#This Row],[PRO ODER]]&amp;"LEAN_IN",'Real Time'!A:D,4,0),"")</f>
        <v/>
      </c>
      <c r="BL731" s="30" t="str" cm="1">
        <f t="array" ref="BL731">IFERROR(_xlfn.IFS(Data_Power_app[[#This Row],[LEANLINE PLAN]]="","",Data_Power_app[[#This Row],[LEANLINE (REALTIME)]]="","",SEARCH(RIGHT(Data_Power_app[[#This Row],[LEANLINE (REALTIME)]],1),Data_Power_app[[#This Row],[LEANLINE PLAN]],1)&gt;0,"True"),"False")</f>
        <v/>
      </c>
    </row>
    <row r="732" spans="1:64" x14ac:dyDescent="0.25">
      <c r="A732" s="33"/>
      <c r="B732" s="30"/>
      <c r="C732" s="30"/>
      <c r="D732" s="30"/>
      <c r="E732" s="30"/>
      <c r="F732" s="30"/>
      <c r="G732" s="30"/>
      <c r="H732" s="4"/>
      <c r="I732" s="30"/>
      <c r="J732" s="4"/>
      <c r="K732" s="4"/>
      <c r="L732" s="4"/>
      <c r="M732" s="4"/>
      <c r="N732" s="4"/>
      <c r="O732" s="4"/>
      <c r="P732" s="4"/>
      <c r="Q732" s="4"/>
      <c r="R732" s="4"/>
      <c r="S732" s="4"/>
      <c r="T732" s="4"/>
      <c r="U732" s="4"/>
      <c r="V732" s="4"/>
      <c r="W732" s="4"/>
      <c r="X732" s="4"/>
      <c r="Y732" s="4"/>
      <c r="Z732" s="4"/>
      <c r="AA732" s="4"/>
      <c r="AB732" s="4"/>
      <c r="AC732" s="4"/>
      <c r="AD732" s="4"/>
      <c r="AE732" s="4"/>
      <c r="AF732" s="4"/>
      <c r="AG732" s="30"/>
      <c r="AH732" s="30"/>
      <c r="AI732" s="30"/>
      <c r="AJ732" s="30"/>
      <c r="AK732" s="30"/>
      <c r="AL732" s="30"/>
      <c r="AM732" s="30"/>
      <c r="AN732" s="30"/>
      <c r="AO732" s="30"/>
      <c r="AP732" s="30"/>
      <c r="AQ732" s="30"/>
      <c r="AR732" s="30"/>
      <c r="AS732" s="30"/>
      <c r="AT732" s="30"/>
      <c r="AU732" s="30"/>
      <c r="AV732" s="30"/>
      <c r="AW732" s="30"/>
      <c r="AX732" s="30"/>
      <c r="AY732" s="30"/>
      <c r="AZ732" s="3"/>
      <c r="BA732" s="30"/>
      <c r="BB732" s="30"/>
      <c r="BC732" s="30"/>
      <c r="BD732" s="30"/>
      <c r="BE732" s="30"/>
      <c r="BF732" s="30" t="str">
        <f>IFERROR(VLOOKUP(Data_Power_app[[#This Row],[PRO ODER]],'Result'!H:J,3,0),"")</f>
        <v/>
      </c>
      <c r="BG732" s="11" t="str">
        <f>IFERROR(VLOOKUP(Data_Power_app[[#This Row],[PRO ODER]]&amp;"LAM",'Real Time'!A:E,4,0),"")</f>
        <v/>
      </c>
      <c r="BH7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2" s="30" t="str">
        <f>IFERROR(VLOOKUP(Data_Power_app[[#This Row],[PRO ODER]],'Xuất-Delay-SLT'!B:C,2,0),"")</f>
        <v/>
      </c>
      <c r="BJ732" s="30" t="str">
        <f>IFERROR(VLOOKUP(Data_Power_app[[#This Row],[PRO ODER]],'Plan Lean DC'!A:C,3,0),"")</f>
        <v/>
      </c>
      <c r="BK732" s="30" t="str">
        <f>IFERROR(VLOOKUP(Data_Power_app[[#This Row],[PRO ODER]]&amp;"LEAN_IN",'Real Time'!A:D,4,0),"")</f>
        <v/>
      </c>
      <c r="BL732" s="30" t="str" cm="1">
        <f t="array" ref="BL732">IFERROR(_xlfn.IFS(Data_Power_app[[#This Row],[LEANLINE PLAN]]="","",Data_Power_app[[#This Row],[LEANLINE (REALTIME)]]="","",SEARCH(RIGHT(Data_Power_app[[#This Row],[LEANLINE (REALTIME)]],1),Data_Power_app[[#This Row],[LEANLINE PLAN]],1)&gt;0,"True"),"False")</f>
        <v/>
      </c>
    </row>
    <row r="733" spans="1:64" x14ac:dyDescent="0.25">
      <c r="A733" s="33"/>
      <c r="B733" s="30"/>
      <c r="C733" s="30"/>
      <c r="D733" s="30"/>
      <c r="E733" s="30"/>
      <c r="F733" s="30"/>
      <c r="G733" s="30"/>
      <c r="H733" s="4"/>
      <c r="I733" s="30"/>
      <c r="J733" s="4"/>
      <c r="K733" s="4"/>
      <c r="L733" s="4"/>
      <c r="M733" s="4"/>
      <c r="N733" s="4"/>
      <c r="O733" s="4"/>
      <c r="P733" s="4"/>
      <c r="Q733" s="4"/>
      <c r="R733" s="4"/>
      <c r="S733" s="4"/>
      <c r="T733" s="4"/>
      <c r="U733" s="4"/>
      <c r="V733" s="4"/>
      <c r="W733" s="4"/>
      <c r="X733" s="4"/>
      <c r="Y733" s="4"/>
      <c r="Z733" s="4"/>
      <c r="AA733" s="4"/>
      <c r="AB733" s="4"/>
      <c r="AC733" s="4"/>
      <c r="AD733" s="4"/>
      <c r="AE733" s="4"/>
      <c r="AF733" s="4"/>
      <c r="AG733" s="30"/>
      <c r="AH733" s="30"/>
      <c r="AI733" s="30"/>
      <c r="AJ733" s="30"/>
      <c r="AK733" s="30"/>
      <c r="AL733" s="30"/>
      <c r="AM733" s="30"/>
      <c r="AN733" s="30"/>
      <c r="AO733" s="30"/>
      <c r="AP733" s="30"/>
      <c r="AQ733" s="30"/>
      <c r="AR733" s="30"/>
      <c r="AS733" s="30"/>
      <c r="AT733" s="30"/>
      <c r="AU733" s="30"/>
      <c r="AV733" s="30"/>
      <c r="AW733" s="30"/>
      <c r="AX733" s="30"/>
      <c r="AY733" s="30"/>
      <c r="AZ733" s="3"/>
      <c r="BA733" s="30"/>
      <c r="BB733" s="30"/>
      <c r="BC733" s="30"/>
      <c r="BD733" s="30"/>
      <c r="BE733" s="30"/>
      <c r="BF733" s="30" t="str">
        <f>IFERROR(VLOOKUP(Data_Power_app[[#This Row],[PRO ODER]],'Result'!H:J,3,0),"")</f>
        <v/>
      </c>
      <c r="BG733" s="11" t="str">
        <f>IFERROR(VLOOKUP(Data_Power_app[[#This Row],[PRO ODER]]&amp;"LAM",'Real Time'!A:E,4,0),"")</f>
        <v/>
      </c>
      <c r="BH7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3" s="30" t="str">
        <f>IFERROR(VLOOKUP(Data_Power_app[[#This Row],[PRO ODER]],'Xuất-Delay-SLT'!B:C,2,0),"")</f>
        <v/>
      </c>
      <c r="BJ733" s="30" t="str">
        <f>IFERROR(VLOOKUP(Data_Power_app[[#This Row],[PRO ODER]],'Plan Lean DC'!A:C,3,0),"")</f>
        <v/>
      </c>
      <c r="BK733" s="30" t="str">
        <f>IFERROR(VLOOKUP(Data_Power_app[[#This Row],[PRO ODER]]&amp;"LEAN_IN",'Real Time'!A:D,4,0),"")</f>
        <v/>
      </c>
      <c r="BL733" s="30" t="str" cm="1">
        <f t="array" ref="BL733">IFERROR(_xlfn.IFS(Data_Power_app[[#This Row],[LEANLINE PLAN]]="","",Data_Power_app[[#This Row],[LEANLINE (REALTIME)]]="","",SEARCH(RIGHT(Data_Power_app[[#This Row],[LEANLINE (REALTIME)]],1),Data_Power_app[[#This Row],[LEANLINE PLAN]],1)&gt;0,"True"),"False")</f>
        <v/>
      </c>
    </row>
    <row r="734" spans="1:64" x14ac:dyDescent="0.25">
      <c r="A734" s="33"/>
      <c r="B734" s="30"/>
      <c r="C734" s="30"/>
      <c r="D734" s="30"/>
      <c r="E734" s="30"/>
      <c r="F734" s="30"/>
      <c r="G734" s="30"/>
      <c r="H734" s="4"/>
      <c r="I734" s="30"/>
      <c r="J734" s="4"/>
      <c r="K734" s="4"/>
      <c r="L734" s="4"/>
      <c r="M734" s="4"/>
      <c r="N734" s="4"/>
      <c r="O734" s="4"/>
      <c r="P734" s="4"/>
      <c r="Q734" s="4"/>
      <c r="R734" s="4"/>
      <c r="S734" s="4"/>
      <c r="T734" s="4"/>
      <c r="U734" s="4"/>
      <c r="V734" s="4"/>
      <c r="W734" s="4"/>
      <c r="X734" s="4"/>
      <c r="Y734" s="4"/>
      <c r="Z734" s="4"/>
      <c r="AA734" s="4"/>
      <c r="AB734" s="4"/>
      <c r="AC734" s="4"/>
      <c r="AD734" s="4"/>
      <c r="AE734" s="4"/>
      <c r="AF734" s="4"/>
      <c r="AG734" s="30"/>
      <c r="AH734" s="30"/>
      <c r="AI734" s="30"/>
      <c r="AJ734" s="30"/>
      <c r="AK734" s="30"/>
      <c r="AL734" s="30"/>
      <c r="AM734" s="30"/>
      <c r="AN734" s="30"/>
      <c r="AO734" s="30"/>
      <c r="AP734" s="30"/>
      <c r="AQ734" s="30"/>
      <c r="AR734" s="30"/>
      <c r="AS734" s="30"/>
      <c r="AT734" s="30"/>
      <c r="AU734" s="30"/>
      <c r="AV734" s="30"/>
      <c r="AW734" s="30"/>
      <c r="AX734" s="30"/>
      <c r="AY734" s="30"/>
      <c r="AZ734" s="3"/>
      <c r="BA734" s="30"/>
      <c r="BB734" s="30"/>
      <c r="BC734" s="30"/>
      <c r="BD734" s="30"/>
      <c r="BE734" s="30"/>
      <c r="BF734" s="30" t="str">
        <f>IFERROR(VLOOKUP(Data_Power_app[[#This Row],[PRO ODER]],'Result'!H:J,3,0),"")</f>
        <v/>
      </c>
      <c r="BG734" s="11" t="str">
        <f>IFERROR(VLOOKUP(Data_Power_app[[#This Row],[PRO ODER]]&amp;"LAM",'Real Time'!A:E,4,0),"")</f>
        <v/>
      </c>
      <c r="BH7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4" s="30" t="str">
        <f>IFERROR(VLOOKUP(Data_Power_app[[#This Row],[PRO ODER]],'Xuất-Delay-SLT'!B:C,2,0),"")</f>
        <v/>
      </c>
      <c r="BJ734" s="30" t="str">
        <f>IFERROR(VLOOKUP(Data_Power_app[[#This Row],[PRO ODER]],'Plan Lean DC'!A:C,3,0),"")</f>
        <v/>
      </c>
      <c r="BK734" s="30" t="str">
        <f>IFERROR(VLOOKUP(Data_Power_app[[#This Row],[PRO ODER]]&amp;"LEAN_IN",'Real Time'!A:D,4,0),"")</f>
        <v/>
      </c>
      <c r="BL734" s="30" t="str" cm="1">
        <f t="array" ref="BL734">IFERROR(_xlfn.IFS(Data_Power_app[[#This Row],[LEANLINE PLAN]]="","",Data_Power_app[[#This Row],[LEANLINE (REALTIME)]]="","",SEARCH(RIGHT(Data_Power_app[[#This Row],[LEANLINE (REALTIME)]],1),Data_Power_app[[#This Row],[LEANLINE PLAN]],1)&gt;0,"True"),"False")</f>
        <v/>
      </c>
    </row>
    <row r="735" spans="1:64" x14ac:dyDescent="0.25">
      <c r="A735" s="33"/>
      <c r="B735" s="30"/>
      <c r="C735" s="30"/>
      <c r="D735" s="30"/>
      <c r="E735" s="30"/>
      <c r="F735" s="30"/>
      <c r="G735" s="30"/>
      <c r="H735" s="4"/>
      <c r="I735" s="30"/>
      <c r="J735" s="4"/>
      <c r="K735" s="4"/>
      <c r="L735" s="4"/>
      <c r="M735" s="4"/>
      <c r="N735" s="4"/>
      <c r="O735" s="4"/>
      <c r="P735" s="4"/>
      <c r="Q735" s="4"/>
      <c r="R735" s="4"/>
      <c r="S735" s="4"/>
      <c r="T735" s="4"/>
      <c r="U735" s="4"/>
      <c r="V735" s="4"/>
      <c r="W735" s="4"/>
      <c r="X735" s="4"/>
      <c r="Y735" s="4"/>
      <c r="Z735" s="4"/>
      <c r="AA735" s="4"/>
      <c r="AB735" s="4"/>
      <c r="AC735" s="4"/>
      <c r="AD735" s="4"/>
      <c r="AE735" s="4"/>
      <c r="AF735" s="4"/>
      <c r="AG735" s="30"/>
      <c r="AH735" s="30"/>
      <c r="AI735" s="30"/>
      <c r="AJ735" s="30"/>
      <c r="AK735" s="30"/>
      <c r="AL735" s="30"/>
      <c r="AM735" s="30"/>
      <c r="AN735" s="30"/>
      <c r="AO735" s="30"/>
      <c r="AP735" s="30"/>
      <c r="AQ735" s="30"/>
      <c r="AR735" s="30"/>
      <c r="AS735" s="30"/>
      <c r="AT735" s="30"/>
      <c r="AU735" s="30"/>
      <c r="AV735" s="30"/>
      <c r="AW735" s="30"/>
      <c r="AX735" s="30"/>
      <c r="AY735" s="30"/>
      <c r="AZ735" s="3"/>
      <c r="BA735" s="30"/>
      <c r="BB735" s="30"/>
      <c r="BC735" s="30"/>
      <c r="BD735" s="30"/>
      <c r="BE735" s="30"/>
      <c r="BF735" s="30" t="str">
        <f>IFERROR(VLOOKUP(Data_Power_app[[#This Row],[PRO ODER]],'Result'!H:J,3,0),"")</f>
        <v/>
      </c>
      <c r="BG735" s="11" t="str">
        <f>IFERROR(VLOOKUP(Data_Power_app[[#This Row],[PRO ODER]]&amp;"LAM",'Real Time'!A:E,4,0),"")</f>
        <v/>
      </c>
      <c r="BH7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5" s="30" t="str">
        <f>IFERROR(VLOOKUP(Data_Power_app[[#This Row],[PRO ODER]],'Xuất-Delay-SLT'!B:C,2,0),"")</f>
        <v/>
      </c>
      <c r="BJ735" s="30" t="str">
        <f>IFERROR(VLOOKUP(Data_Power_app[[#This Row],[PRO ODER]],'Plan Lean DC'!A:C,3,0),"")</f>
        <v/>
      </c>
      <c r="BK735" s="30" t="str">
        <f>IFERROR(VLOOKUP(Data_Power_app[[#This Row],[PRO ODER]]&amp;"LEAN_IN",'Real Time'!A:D,4,0),"")</f>
        <v/>
      </c>
      <c r="BL735" s="30" t="str" cm="1">
        <f t="array" ref="BL735">IFERROR(_xlfn.IFS(Data_Power_app[[#This Row],[LEANLINE PLAN]]="","",Data_Power_app[[#This Row],[LEANLINE (REALTIME)]]="","",SEARCH(RIGHT(Data_Power_app[[#This Row],[LEANLINE (REALTIME)]],1),Data_Power_app[[#This Row],[LEANLINE PLAN]],1)&gt;0,"True"),"False")</f>
        <v/>
      </c>
    </row>
    <row r="736" spans="1:64" x14ac:dyDescent="0.25">
      <c r="A736" s="33"/>
      <c r="B736" s="30"/>
      <c r="C736" s="30"/>
      <c r="D736" s="30"/>
      <c r="E736" s="30"/>
      <c r="F736" s="30"/>
      <c r="G736" s="30"/>
      <c r="H736" s="4"/>
      <c r="I736" s="30"/>
      <c r="J736" s="4"/>
      <c r="K736" s="4"/>
      <c r="L736" s="4"/>
      <c r="M736" s="4"/>
      <c r="N736" s="4"/>
      <c r="O736" s="4"/>
      <c r="P736" s="4"/>
      <c r="Q736" s="4"/>
      <c r="R736" s="4"/>
      <c r="S736" s="4"/>
      <c r="T736" s="4"/>
      <c r="U736" s="4"/>
      <c r="V736" s="4"/>
      <c r="W736" s="4"/>
      <c r="X736" s="4"/>
      <c r="Y736" s="4"/>
      <c r="Z736" s="4"/>
      <c r="AA736" s="4"/>
      <c r="AB736" s="4"/>
      <c r="AC736" s="4"/>
      <c r="AD736" s="4"/>
      <c r="AE736" s="4"/>
      <c r="AF736" s="4"/>
      <c r="AG736" s="30"/>
      <c r="AH736" s="30"/>
      <c r="AI736" s="30"/>
      <c r="AJ736" s="30"/>
      <c r="AK736" s="30"/>
      <c r="AL736" s="30"/>
      <c r="AM736" s="30"/>
      <c r="AN736" s="30"/>
      <c r="AO736" s="30"/>
      <c r="AP736" s="30"/>
      <c r="AQ736" s="30"/>
      <c r="AR736" s="30"/>
      <c r="AS736" s="30"/>
      <c r="AT736" s="30"/>
      <c r="AU736" s="30"/>
      <c r="AV736" s="30"/>
      <c r="AW736" s="30"/>
      <c r="AX736" s="30"/>
      <c r="AY736" s="30"/>
      <c r="AZ736" s="3"/>
      <c r="BA736" s="30"/>
      <c r="BB736" s="30"/>
      <c r="BC736" s="30"/>
      <c r="BD736" s="30"/>
      <c r="BE736" s="30"/>
      <c r="BF736" s="30" t="str">
        <f>IFERROR(VLOOKUP(Data_Power_app[[#This Row],[PRO ODER]],'Result'!H:J,3,0),"")</f>
        <v/>
      </c>
      <c r="BG736" s="11" t="str">
        <f>IFERROR(VLOOKUP(Data_Power_app[[#This Row],[PRO ODER]]&amp;"LAM",'Real Time'!A:E,4,0),"")</f>
        <v/>
      </c>
      <c r="BH7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6" s="30" t="str">
        <f>IFERROR(VLOOKUP(Data_Power_app[[#This Row],[PRO ODER]],'Xuất-Delay-SLT'!B:C,2,0),"")</f>
        <v/>
      </c>
      <c r="BJ736" s="30" t="str">
        <f>IFERROR(VLOOKUP(Data_Power_app[[#This Row],[PRO ODER]],'Plan Lean DC'!A:C,3,0),"")</f>
        <v/>
      </c>
      <c r="BK736" s="30" t="str">
        <f>IFERROR(VLOOKUP(Data_Power_app[[#This Row],[PRO ODER]]&amp;"LEAN_IN",'Real Time'!A:D,4,0),"")</f>
        <v/>
      </c>
      <c r="BL736" s="30" t="str" cm="1">
        <f t="array" ref="BL736">IFERROR(_xlfn.IFS(Data_Power_app[[#This Row],[LEANLINE PLAN]]="","",Data_Power_app[[#This Row],[LEANLINE (REALTIME)]]="","",SEARCH(RIGHT(Data_Power_app[[#This Row],[LEANLINE (REALTIME)]],1),Data_Power_app[[#This Row],[LEANLINE PLAN]],1)&gt;0,"True"),"False")</f>
        <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A5A2-2ECC-4A6E-9C4E-16AC8CC0A3CB}">
  <sheetPr codeName="Sheet2"/>
  <dimension ref="A1:S2951"/>
  <sheetViews>
    <sheetView tabSelected="1" topLeftCell="B1" workbookViewId="0">
      <pane ySplit="1" topLeftCell="A5" activePane="bottomLeft" state="frozen"/>
      <selection activeCell="B1" sqref="B1"/>
      <selection pane="bottomLeft" activeCell="H21" sqref="H21"/>
    </sheetView>
  </sheetViews>
  <sheetFormatPr defaultRowHeight="15" x14ac:dyDescent="0.25"/>
  <cols>
    <col min="1" max="1" width="17.7109375" bestFit="1" customWidth="1"/>
    <col min="2" max="2" width="24.28515625" bestFit="1" customWidth="1"/>
    <col min="3" max="3" width="19.140625" bestFit="1" customWidth="1"/>
    <col min="4" max="4" width="18.140625" style="5" bestFit="1" customWidth="1"/>
    <col min="5" max="5" width="17.7109375" bestFit="1" customWidth="1"/>
    <col min="8" max="8" width="17.7109375" bestFit="1" customWidth="1"/>
    <col min="9" max="9" width="34.140625" customWidth="1"/>
    <col min="10" max="10" width="19.140625" bestFit="1" customWidth="1"/>
    <col min="11" max="11" width="18.140625" bestFit="1" customWidth="1"/>
    <col min="16" max="16" width="17.42578125" customWidth="1"/>
    <col min="19" max="19" width="10.42578125" style="1" bestFit="1" customWidth="1"/>
  </cols>
  <sheetData>
    <row r="1" spans="1:16" x14ac:dyDescent="0.25">
      <c r="A1" t="s">
        <v>368</v>
      </c>
      <c r="B1" t="s">
        <v>411</v>
      </c>
      <c r="C1" t="s">
        <v>412</v>
      </c>
      <c r="D1" s="5" t="s">
        <v>413</v>
      </c>
      <c r="E1" t="s">
        <v>421</v>
      </c>
      <c r="H1" t="s">
        <v>368</v>
      </c>
      <c r="I1" t="s">
        <v>411</v>
      </c>
      <c r="J1" t="s">
        <v>412</v>
      </c>
      <c r="K1" s="5" t="s">
        <v>413</v>
      </c>
      <c r="L1" t="s">
        <v>2843</v>
      </c>
      <c r="P1" t="e" cm="1" vm="1">
        <f t="array" ref="P1">_xlfn._xlws.FILTER(Result[[RPRO]:[PLANNING DATE]],Result[Check]="")</f>
        <v>#VALUE!</v>
      </c>
    </row>
    <row r="2" spans="1:16" x14ac:dyDescent="0.25">
      <c r="A2" s="32" t="s">
        <v>756</v>
      </c>
      <c r="B2" s="32" t="s">
        <v>769</v>
      </c>
      <c r="C2" s="32" t="s">
        <v>418</v>
      </c>
      <c r="D2" s="1">
        <v>45812</v>
      </c>
      <c r="E2" s="32" t="str">
        <f>IFERROR(VLOOKUP(Result[[#This Row],[RPRO]],H:H,1,0),"")</f>
        <v>RPRO-250423-1054</v>
      </c>
      <c r="H2" t="s">
        <v>1491</v>
      </c>
      <c r="I2" t="s">
        <v>1070</v>
      </c>
      <c r="J2" t="s">
        <v>418</v>
      </c>
      <c r="K2" s="1">
        <v>45817</v>
      </c>
      <c r="L2" t="str">
        <f>IFERROR(VLOOKUP(Result5[[#This Row],[RPRO]],'Data Power app'!C:C,1,0),"Xoa")</f>
        <v>Xoa</v>
      </c>
    </row>
    <row r="3" spans="1:16" x14ac:dyDescent="0.25">
      <c r="A3" s="32" t="s">
        <v>4149</v>
      </c>
      <c r="B3" s="32" t="s">
        <v>3869</v>
      </c>
      <c r="C3" s="32" t="s">
        <v>415</v>
      </c>
      <c r="D3" s="1">
        <v>45828</v>
      </c>
      <c r="E3" s="32" t="str">
        <f>IFERROR(VLOOKUP(Result[[#This Row],[RPRO]],H:H,1,0),"")</f>
        <v>RPRO-250519-0096</v>
      </c>
      <c r="H3" t="s">
        <v>3138</v>
      </c>
      <c r="I3" t="s">
        <v>2864</v>
      </c>
      <c r="J3" t="s">
        <v>418</v>
      </c>
      <c r="K3" s="1">
        <v>45824</v>
      </c>
      <c r="L3" t="str">
        <f>IFERROR(VLOOKUP(Result5[[#This Row],[RPRO]],'Data Power app'!C:C,1,0),"Xoa")</f>
        <v>Xoa</v>
      </c>
    </row>
    <row r="4" spans="1:16" x14ac:dyDescent="0.25">
      <c r="A4" s="32" t="s">
        <v>3879</v>
      </c>
      <c r="B4" s="32" t="s">
        <v>3877</v>
      </c>
      <c r="C4" s="32" t="s">
        <v>414</v>
      </c>
      <c r="D4" s="1">
        <v>45828</v>
      </c>
      <c r="E4" s="32" t="str">
        <f>IFERROR(VLOOKUP(Result[[#This Row],[RPRO]],H:H,1,0),"")</f>
        <v>RPRO-250514-0203</v>
      </c>
      <c r="H4" t="s">
        <v>1492</v>
      </c>
      <c r="I4" t="s">
        <v>1070</v>
      </c>
      <c r="J4" t="s">
        <v>418</v>
      </c>
      <c r="K4" s="1">
        <v>45817</v>
      </c>
      <c r="L4" t="str">
        <f>IFERROR(VLOOKUP(Result5[[#This Row],[RPRO]],'Data Power app'!C:C,1,0),"Xoa")</f>
        <v>Xoa</v>
      </c>
    </row>
    <row r="5" spans="1:16" x14ac:dyDescent="0.25">
      <c r="A5" s="32" t="s">
        <v>4112</v>
      </c>
      <c r="B5" s="32" t="s">
        <v>3861</v>
      </c>
      <c r="C5" s="32" t="s">
        <v>419</v>
      </c>
      <c r="D5" s="1">
        <v>45828</v>
      </c>
      <c r="E5" s="32" t="str">
        <f>IFERROR(VLOOKUP(Result[[#This Row],[RPRO]],H:H,1,0),"")</f>
        <v>RPRO-250603-0140</v>
      </c>
      <c r="H5" t="s">
        <v>1474</v>
      </c>
      <c r="I5" t="s">
        <v>1070</v>
      </c>
      <c r="J5" t="s">
        <v>418</v>
      </c>
      <c r="K5" s="1">
        <v>45817</v>
      </c>
      <c r="L5" t="str">
        <f>IFERROR(VLOOKUP(Result5[[#This Row],[RPRO]],'Data Power app'!C:C,1,0),"Xoa")</f>
        <v>Xoa</v>
      </c>
    </row>
    <row r="6" spans="1:16" x14ac:dyDescent="0.25">
      <c r="A6" s="32" t="s">
        <v>3979</v>
      </c>
      <c r="B6" s="32" t="s">
        <v>3960</v>
      </c>
      <c r="C6" s="32" t="s">
        <v>420</v>
      </c>
      <c r="D6" s="1">
        <v>45829</v>
      </c>
      <c r="E6" s="32" t="str">
        <f>IFERROR(VLOOKUP(Result[[#This Row],[RPRO]],H:H,1,0),"")</f>
        <v>RPRO-250514-0249</v>
      </c>
      <c r="H6" t="s">
        <v>1493</v>
      </c>
      <c r="I6" t="s">
        <v>1715</v>
      </c>
      <c r="J6" t="s">
        <v>418</v>
      </c>
      <c r="K6" s="1">
        <v>45819</v>
      </c>
      <c r="L6" t="str">
        <f>IFERROR(VLOOKUP(Result5[[#This Row],[RPRO]],'Data Power app'!C:C,1,0),"Xoa")</f>
        <v>Xoa</v>
      </c>
    </row>
    <row r="7" spans="1:16" x14ac:dyDescent="0.25">
      <c r="A7" s="32" t="s">
        <v>4029</v>
      </c>
      <c r="B7" s="32" t="s">
        <v>3915</v>
      </c>
      <c r="C7" s="32" t="s">
        <v>415</v>
      </c>
      <c r="D7" s="1">
        <v>45829</v>
      </c>
      <c r="E7" s="32" t="str">
        <f>IFERROR(VLOOKUP(Result[[#This Row],[RPRO]],H:H,1,0),"")</f>
        <v>RPRO-250514-0080</v>
      </c>
      <c r="H7" t="s">
        <v>2072</v>
      </c>
      <c r="I7" t="s">
        <v>2255</v>
      </c>
      <c r="J7" t="s">
        <v>415</v>
      </c>
      <c r="K7" s="1">
        <v>45821</v>
      </c>
      <c r="L7" t="str">
        <f>IFERROR(VLOOKUP(Result5[[#This Row],[RPRO]],'Data Power app'!C:C,1,0),"Xoa")</f>
        <v>Xoa</v>
      </c>
    </row>
    <row r="8" spans="1:16" x14ac:dyDescent="0.25">
      <c r="A8" s="32" t="s">
        <v>3260</v>
      </c>
      <c r="B8" s="32" t="s">
        <v>3430</v>
      </c>
      <c r="C8" s="32" t="s">
        <v>419</v>
      </c>
      <c r="D8" s="1">
        <v>45826</v>
      </c>
      <c r="E8" s="32" t="str">
        <f>IFERROR(VLOOKUP(Result[[#This Row],[RPRO]],H:H,1,0),"")</f>
        <v>RPRO-250520-0632</v>
      </c>
      <c r="H8" t="s">
        <v>518</v>
      </c>
      <c r="I8" t="s">
        <v>519</v>
      </c>
      <c r="J8" t="s">
        <v>419</v>
      </c>
      <c r="K8" s="1">
        <v>45805</v>
      </c>
      <c r="L8" t="str">
        <f>IFERROR(VLOOKUP(Result5[[#This Row],[RPRO]],'Data Power app'!C:C,1,0),"Xoa")</f>
        <v>Xoa</v>
      </c>
    </row>
    <row r="9" spans="1:16" x14ac:dyDescent="0.25">
      <c r="A9" s="32" t="s">
        <v>4156</v>
      </c>
      <c r="B9" s="32" t="s">
        <v>4121</v>
      </c>
      <c r="C9" s="32" t="s">
        <v>416</v>
      </c>
      <c r="D9" s="1">
        <v>45829</v>
      </c>
      <c r="E9" s="32" t="str">
        <f>IFERROR(VLOOKUP(Result[[#This Row],[RPRO]],H:H,1,0),"")</f>
        <v>RPRO-250508-0113</v>
      </c>
      <c r="H9" t="s">
        <v>312</v>
      </c>
      <c r="I9" t="s">
        <v>465</v>
      </c>
      <c r="J9" t="s">
        <v>416</v>
      </c>
      <c r="K9" s="1">
        <v>45797</v>
      </c>
      <c r="L9" t="str">
        <f>IFERROR(VLOOKUP(Result5[[#This Row],[RPRO]],'Data Power app'!C:C,1,0),"Xoa")</f>
        <v>Xoa</v>
      </c>
    </row>
    <row r="10" spans="1:16" x14ac:dyDescent="0.25">
      <c r="A10" s="32" t="s">
        <v>5439</v>
      </c>
      <c r="B10" s="32" t="s">
        <v>5438</v>
      </c>
      <c r="C10" s="32" t="s">
        <v>420</v>
      </c>
      <c r="D10" s="1">
        <v>45831</v>
      </c>
      <c r="E10" s="32" t="str">
        <f>IFERROR(VLOOKUP(Result[[#This Row],[RPRO]],H:H,1,0),"")</f>
        <v>RPRO-250520-0591</v>
      </c>
      <c r="H10" t="s">
        <v>1178</v>
      </c>
      <c r="I10" t="s">
        <v>1392</v>
      </c>
      <c r="J10" t="s">
        <v>414</v>
      </c>
      <c r="K10" s="1">
        <v>45818</v>
      </c>
      <c r="L10" t="str">
        <f>IFERROR(VLOOKUP(Result5[[#This Row],[RPRO]],'Data Power app'!C:C,1,0),"Xoa")</f>
        <v>Xoa</v>
      </c>
    </row>
    <row r="11" spans="1:16" x14ac:dyDescent="0.25">
      <c r="A11" s="32" t="s">
        <v>5045</v>
      </c>
      <c r="B11" s="32" t="s">
        <v>5437</v>
      </c>
      <c r="C11" s="32" t="s">
        <v>419</v>
      </c>
      <c r="D11" s="1">
        <v>45831</v>
      </c>
      <c r="E11" s="32" t="str">
        <f>IFERROR(VLOOKUP(Result[[#This Row],[RPRO]],H:H,1,0),"")</f>
        <v>RPRO-250528-0278</v>
      </c>
      <c r="H11" t="s">
        <v>833</v>
      </c>
      <c r="I11" t="s">
        <v>835</v>
      </c>
      <c r="J11" t="s">
        <v>420</v>
      </c>
      <c r="K11" s="1">
        <v>45813</v>
      </c>
      <c r="L11" t="str">
        <f>IFERROR(VLOOKUP(Result5[[#This Row],[RPRO]],'Data Power app'!C:C,1,0),"Xoa")</f>
        <v>Xoa</v>
      </c>
    </row>
    <row r="12" spans="1:16" x14ac:dyDescent="0.25">
      <c r="A12" s="32" t="s">
        <v>5047</v>
      </c>
      <c r="B12" s="32" t="s">
        <v>5437</v>
      </c>
      <c r="C12" s="32" t="s">
        <v>419</v>
      </c>
      <c r="D12" s="1">
        <v>45831</v>
      </c>
      <c r="E12" s="32" t="str">
        <f>IFERROR(VLOOKUP(Result[[#This Row],[RPRO]],H:H,1,0),"")</f>
        <v>RPRO-250528-0288</v>
      </c>
      <c r="H12" t="s">
        <v>721</v>
      </c>
      <c r="I12" t="s">
        <v>835</v>
      </c>
      <c r="J12" t="s">
        <v>420</v>
      </c>
      <c r="K12" s="1">
        <v>45813</v>
      </c>
      <c r="L12" t="str">
        <f>IFERROR(VLOOKUP(Result5[[#This Row],[RPRO]],'Data Power app'!C:C,1,0),"Xoa")</f>
        <v>Xoa</v>
      </c>
    </row>
    <row r="13" spans="1:16" x14ac:dyDescent="0.25">
      <c r="A13" s="32" t="s">
        <v>5044</v>
      </c>
      <c r="B13" s="32" t="s">
        <v>5437</v>
      </c>
      <c r="C13" s="32" t="s">
        <v>419</v>
      </c>
      <c r="D13" s="1">
        <v>45831</v>
      </c>
      <c r="E13" s="32" t="str">
        <f>IFERROR(VLOOKUP(Result[[#This Row],[RPRO]],H:H,1,0),"")</f>
        <v>RPRO-250528-0095</v>
      </c>
      <c r="H13" t="s">
        <v>1056</v>
      </c>
      <c r="I13" t="s">
        <v>1069</v>
      </c>
      <c r="J13" t="s">
        <v>417</v>
      </c>
      <c r="K13" s="1">
        <v>45817</v>
      </c>
      <c r="L13" t="str">
        <f>IFERROR(VLOOKUP(Result5[[#This Row],[RPRO]],'Data Power app'!C:C,1,0),"Xoa")</f>
        <v>Xoa</v>
      </c>
    </row>
    <row r="14" spans="1:16" x14ac:dyDescent="0.25">
      <c r="A14" s="32" t="s">
        <v>5066</v>
      </c>
      <c r="B14" s="32" t="s">
        <v>5440</v>
      </c>
      <c r="C14" s="32" t="s">
        <v>415</v>
      </c>
      <c r="D14" s="1">
        <v>45831</v>
      </c>
      <c r="E14" s="32" t="str">
        <f>IFERROR(VLOOKUP(Result[[#This Row],[RPRO]],H:H,1,0),"")</f>
        <v>RPRO-250506-0248</v>
      </c>
      <c r="H14" t="s">
        <v>1057</v>
      </c>
      <c r="I14" t="s">
        <v>1069</v>
      </c>
      <c r="J14" t="s">
        <v>417</v>
      </c>
      <c r="K14" s="1">
        <v>45817</v>
      </c>
      <c r="L14" t="str">
        <f>IFERROR(VLOOKUP(Result5[[#This Row],[RPRO]],'Data Power app'!C:C,1,0),"Xoa")</f>
        <v>Xoa</v>
      </c>
    </row>
    <row r="15" spans="1:16" x14ac:dyDescent="0.25">
      <c r="A15" s="32" t="s">
        <v>5141</v>
      </c>
      <c r="B15" s="32" t="s">
        <v>5442</v>
      </c>
      <c r="C15" s="32" t="s">
        <v>414</v>
      </c>
      <c r="D15" s="1">
        <v>45831</v>
      </c>
      <c r="E15" s="32" t="str">
        <f>IFERROR(VLOOKUP(Result[[#This Row],[RPRO]],H:H,1,0),"")</f>
        <v>RPRO-250528-0449</v>
      </c>
      <c r="H15" t="s">
        <v>541</v>
      </c>
      <c r="I15" t="s">
        <v>531</v>
      </c>
      <c r="J15" t="s">
        <v>420</v>
      </c>
      <c r="K15" s="1">
        <v>45806</v>
      </c>
      <c r="L15" t="str">
        <f>IFERROR(VLOOKUP(Result5[[#This Row],[RPRO]],'Data Power app'!C:C,1,0),"Xoa")</f>
        <v>Xoa</v>
      </c>
    </row>
    <row r="16" spans="1:16" x14ac:dyDescent="0.25">
      <c r="A16" s="32" t="s">
        <v>5142</v>
      </c>
      <c r="B16" s="32" t="s">
        <v>5442</v>
      </c>
      <c r="C16" s="32" t="s">
        <v>414</v>
      </c>
      <c r="D16" s="1">
        <v>45831</v>
      </c>
      <c r="E16" s="32" t="str">
        <f>IFERROR(VLOOKUP(Result[[#This Row],[RPRO]],H:H,1,0),"")</f>
        <v>RPRO-250528-0495</v>
      </c>
      <c r="H16" t="s">
        <v>3263</v>
      </c>
      <c r="I16" t="s">
        <v>3426</v>
      </c>
      <c r="J16" t="s">
        <v>415</v>
      </c>
      <c r="K16" s="1">
        <v>45826</v>
      </c>
      <c r="L16" t="str">
        <f>IFERROR(VLOOKUP(Result5[[#This Row],[RPRO]],'Data Power app'!C:C,1,0),"Xoa")</f>
        <v>Xoa</v>
      </c>
    </row>
    <row r="17" spans="1:12" x14ac:dyDescent="0.25">
      <c r="A17" s="32" t="s">
        <v>5443</v>
      </c>
      <c r="B17" s="32" t="s">
        <v>5444</v>
      </c>
      <c r="C17" s="32" t="s">
        <v>417</v>
      </c>
      <c r="D17" s="1">
        <v>45831</v>
      </c>
      <c r="E17" s="32" t="str">
        <f>IFERROR(VLOOKUP(Result[[#This Row],[RPRO]],H:H,1,0),"")</f>
        <v>RPRO-250526-0007</v>
      </c>
      <c r="H17" t="s">
        <v>3264</v>
      </c>
      <c r="I17" t="s">
        <v>3426</v>
      </c>
      <c r="J17" t="s">
        <v>415</v>
      </c>
      <c r="K17" s="1">
        <v>45826</v>
      </c>
      <c r="L17" t="str">
        <f>IFERROR(VLOOKUP(Result5[[#This Row],[RPRO]],'Data Power app'!C:C,1,0),"Xoa")</f>
        <v>Xoa</v>
      </c>
    </row>
    <row r="18" spans="1:12" x14ac:dyDescent="0.25">
      <c r="A18" s="32" t="s">
        <v>6049</v>
      </c>
      <c r="B18" s="32" t="s">
        <v>6526</v>
      </c>
      <c r="C18" s="32" t="s">
        <v>418</v>
      </c>
      <c r="D18" s="1">
        <v>45832</v>
      </c>
      <c r="E18" s="32" t="str">
        <f>IFERROR(VLOOKUP(Result[[#This Row],[RPRO]],H:H,1,0),"")</f>
        <v>RPRO-250607-0183</v>
      </c>
      <c r="H18" t="s">
        <v>3265</v>
      </c>
      <c r="I18" t="s">
        <v>3426</v>
      </c>
      <c r="J18" t="s">
        <v>415</v>
      </c>
      <c r="K18" s="1">
        <v>45826</v>
      </c>
      <c r="L18" t="str">
        <f>IFERROR(VLOOKUP(Result5[[#This Row],[RPRO]],'Data Power app'!C:C,1,0),"Xoa")</f>
        <v>Xoa</v>
      </c>
    </row>
    <row r="19" spans="1:12" x14ac:dyDescent="0.25">
      <c r="A19" s="32" t="s">
        <v>6050</v>
      </c>
      <c r="B19" s="32" t="s">
        <v>6526</v>
      </c>
      <c r="C19" s="32" t="s">
        <v>418</v>
      </c>
      <c r="D19" s="1">
        <v>45832</v>
      </c>
      <c r="E19" s="32" t="str">
        <f>IFERROR(VLOOKUP(Result[[#This Row],[RPRO]],H:H,1,0),"")</f>
        <v>RPRO-250607-0184</v>
      </c>
      <c r="H19" t="s">
        <v>3266</v>
      </c>
      <c r="I19" t="s">
        <v>3426</v>
      </c>
      <c r="J19" t="s">
        <v>415</v>
      </c>
      <c r="K19" s="1">
        <v>45826</v>
      </c>
      <c r="L19" t="str">
        <f>IFERROR(VLOOKUP(Result5[[#This Row],[RPRO]],'Data Power app'!C:C,1,0),"Xoa")</f>
        <v>Xoa</v>
      </c>
    </row>
    <row r="20" spans="1:12" x14ac:dyDescent="0.25">
      <c r="A20" s="32" t="s">
        <v>6126</v>
      </c>
      <c r="B20" s="32" t="s">
        <v>6526</v>
      </c>
      <c r="C20" s="32" t="s">
        <v>418</v>
      </c>
      <c r="D20" s="1">
        <v>45832</v>
      </c>
      <c r="E20" s="32" t="str">
        <f>IFERROR(VLOOKUP(Result[[#This Row],[RPRO]],H:H,1,0),"")</f>
        <v>RPRO-250526-0334</v>
      </c>
      <c r="H20" t="s">
        <v>3267</v>
      </c>
      <c r="I20" t="s">
        <v>3426</v>
      </c>
      <c r="J20" t="s">
        <v>415</v>
      </c>
      <c r="K20" s="1">
        <v>45826</v>
      </c>
      <c r="L20" t="str">
        <f>IFERROR(VLOOKUP(Result5[[#This Row],[RPRO]],'Data Power app'!C:C,1,0),"Xoa")</f>
        <v>Xoa</v>
      </c>
    </row>
    <row r="21" spans="1:12" x14ac:dyDescent="0.25">
      <c r="A21" s="32" t="s">
        <v>6125</v>
      </c>
      <c r="B21" s="32" t="s">
        <v>6527</v>
      </c>
      <c r="C21" s="32" t="s">
        <v>415</v>
      </c>
      <c r="D21" s="1">
        <v>45832</v>
      </c>
      <c r="E21" s="32" t="str">
        <f>IFERROR(VLOOKUP(Result[[#This Row],[RPRO]],H:H,1,0),"")</f>
        <v>RPRO-250512-0195</v>
      </c>
      <c r="H21" t="e" vm="1">
        <v>#VALUE!</v>
      </c>
      <c r="I21" t="s">
        <v>769</v>
      </c>
      <c r="J21" t="s">
        <v>418</v>
      </c>
      <c r="K21" s="1">
        <v>45812</v>
      </c>
      <c r="L21" t="str">
        <f>IFERROR(VLOOKUP(Result5[[#This Row],[RPRO]],'Data Power app'!C:C,1,0),"Xoa")</f>
        <v>Xoa</v>
      </c>
    </row>
    <row r="22" spans="1:12" x14ac:dyDescent="0.25">
      <c r="A22" s="32" t="s">
        <v>5451</v>
      </c>
      <c r="B22" s="32" t="s">
        <v>5442</v>
      </c>
      <c r="C22" s="32" t="s">
        <v>414</v>
      </c>
      <c r="D22" s="1">
        <v>45831</v>
      </c>
      <c r="E22" s="32" t="str">
        <f>IFERROR(VLOOKUP(Result[[#This Row],[RPRO]],H:H,1,0),"")</f>
        <v>RPRO-250528-0445</v>
      </c>
      <c r="H22" t="s">
        <v>6049</v>
      </c>
      <c r="I22" t="s">
        <v>6526</v>
      </c>
      <c r="J22" t="s">
        <v>418</v>
      </c>
      <c r="K22" s="1">
        <v>45832</v>
      </c>
      <c r="L22" t="str">
        <f>IFERROR(VLOOKUP(Result5[[#This Row],[RPRO]],'Data Power app'!C:C,1,0),"Xoa")</f>
        <v>Xoa</v>
      </c>
    </row>
    <row r="23" spans="1:12" x14ac:dyDescent="0.25">
      <c r="A23" s="32" t="s">
        <v>5452</v>
      </c>
      <c r="B23" s="32" t="s">
        <v>5442</v>
      </c>
      <c r="C23" s="32" t="s">
        <v>414</v>
      </c>
      <c r="D23" s="1">
        <v>45831</v>
      </c>
      <c r="E23" s="32" t="str">
        <f>IFERROR(VLOOKUP(Result[[#This Row],[RPRO]],H:H,1,0),"")</f>
        <v>RPRO-250528-0447</v>
      </c>
      <c r="H23" t="s">
        <v>6050</v>
      </c>
      <c r="I23" t="s">
        <v>6526</v>
      </c>
      <c r="J23" t="s">
        <v>418</v>
      </c>
      <c r="K23" s="1">
        <v>45832</v>
      </c>
      <c r="L23" t="str">
        <f>IFERROR(VLOOKUP(Result5[[#This Row],[RPRO]],'Data Power app'!C:C,1,0),"Xoa")</f>
        <v>Xoa</v>
      </c>
    </row>
    <row r="24" spans="1:12" x14ac:dyDescent="0.25">
      <c r="A24" s="32" t="s">
        <v>5453</v>
      </c>
      <c r="B24" s="32" t="s">
        <v>5442</v>
      </c>
      <c r="C24" s="32" t="s">
        <v>414</v>
      </c>
      <c r="D24" s="1">
        <v>45831</v>
      </c>
      <c r="E24" s="32" t="str">
        <f>IFERROR(VLOOKUP(Result[[#This Row],[RPRO]],H:H,1,0),"")</f>
        <v>RPRO-250528-0451</v>
      </c>
      <c r="H24" t="s">
        <v>3366</v>
      </c>
      <c r="I24" t="s">
        <v>3427</v>
      </c>
      <c r="J24" t="s">
        <v>420</v>
      </c>
      <c r="K24" s="1">
        <v>45826</v>
      </c>
      <c r="L24" t="str">
        <f>IFERROR(VLOOKUP(Result5[[#This Row],[RPRO]],'Data Power app'!C:C,1,0),"Xoa")</f>
        <v>Xoa</v>
      </c>
    </row>
    <row r="25" spans="1:12" x14ac:dyDescent="0.25">
      <c r="A25" s="32" t="s">
        <v>5454</v>
      </c>
      <c r="B25" s="32" t="s">
        <v>5442</v>
      </c>
      <c r="C25" s="32" t="s">
        <v>414</v>
      </c>
      <c r="D25" s="1">
        <v>45831</v>
      </c>
      <c r="E25" s="32" t="str">
        <f>IFERROR(VLOOKUP(Result[[#This Row],[RPRO]],H:H,1,0),"")</f>
        <v>RPRO-250528-0455</v>
      </c>
      <c r="H25" t="s">
        <v>2821</v>
      </c>
      <c r="I25" t="s">
        <v>2862</v>
      </c>
      <c r="J25" t="s">
        <v>414</v>
      </c>
      <c r="K25" s="1">
        <v>45824</v>
      </c>
      <c r="L25" t="str">
        <f>IFERROR(VLOOKUP(Result5[[#This Row],[RPRO]],'Data Power app'!C:C,1,0),"Xoa")</f>
        <v>Xoa</v>
      </c>
    </row>
    <row r="26" spans="1:12" x14ac:dyDescent="0.25">
      <c r="A26" s="32" t="s">
        <v>5455</v>
      </c>
      <c r="B26" s="32" t="s">
        <v>5442</v>
      </c>
      <c r="C26" s="32" t="s">
        <v>414</v>
      </c>
      <c r="D26" s="1">
        <v>45831</v>
      </c>
      <c r="E26" s="32" t="str">
        <f>IFERROR(VLOOKUP(Result[[#This Row],[RPRO]],H:H,1,0),"")</f>
        <v>RPRO-250528-0457</v>
      </c>
      <c r="H26" t="s">
        <v>7145</v>
      </c>
      <c r="I26" t="s">
        <v>7894</v>
      </c>
      <c r="J26" t="s">
        <v>419</v>
      </c>
      <c r="K26" s="1">
        <v>45833</v>
      </c>
      <c r="L26" t="str">
        <f>IFERROR(VLOOKUP(Result5[[#This Row],[RPRO]],'Data Power app'!C:C,1,0),"Xoa")</f>
        <v>Xoa</v>
      </c>
    </row>
    <row r="27" spans="1:12" x14ac:dyDescent="0.25">
      <c r="A27" s="32" t="s">
        <v>5456</v>
      </c>
      <c r="B27" s="32" t="s">
        <v>5442</v>
      </c>
      <c r="C27" s="32" t="s">
        <v>414</v>
      </c>
      <c r="D27" s="1">
        <v>45831</v>
      </c>
      <c r="E27" s="32" t="str">
        <f>IFERROR(VLOOKUP(Result[[#This Row],[RPRO]],H:H,1,0),"")</f>
        <v>RPRO-250528-0459</v>
      </c>
      <c r="H27" t="s">
        <v>7146</v>
      </c>
      <c r="I27" t="s">
        <v>7894</v>
      </c>
      <c r="J27" t="s">
        <v>419</v>
      </c>
      <c r="K27" s="1">
        <v>45833</v>
      </c>
      <c r="L27" t="str">
        <f>IFERROR(VLOOKUP(Result5[[#This Row],[RPRO]],'Data Power app'!C:C,1,0),"Xoa")</f>
        <v>Xoa</v>
      </c>
    </row>
    <row r="28" spans="1:12" x14ac:dyDescent="0.25">
      <c r="A28" s="32" t="s">
        <v>5473</v>
      </c>
      <c r="B28" s="32" t="s">
        <v>5442</v>
      </c>
      <c r="C28" s="32" t="s">
        <v>414</v>
      </c>
      <c r="D28" s="1">
        <v>45831</v>
      </c>
      <c r="E28" s="32" t="str">
        <f>IFERROR(VLOOKUP(Result[[#This Row],[RPRO]],H:H,1,0),"")</f>
        <v>RPRO-250528-0453</v>
      </c>
      <c r="H28" t="s">
        <v>7147</v>
      </c>
      <c r="I28" t="s">
        <v>7894</v>
      </c>
      <c r="J28" t="s">
        <v>419</v>
      </c>
      <c r="K28" s="1">
        <v>45833</v>
      </c>
      <c r="L28" t="str">
        <f>IFERROR(VLOOKUP(Result5[[#This Row],[RPRO]],'Data Power app'!C:C,1,0),"Xoa")</f>
        <v>Xoa</v>
      </c>
    </row>
    <row r="29" spans="1:12" x14ac:dyDescent="0.25">
      <c r="A29" s="32" t="s">
        <v>6137</v>
      </c>
      <c r="B29" s="32" t="s">
        <v>6526</v>
      </c>
      <c r="C29" s="32" t="s">
        <v>418</v>
      </c>
      <c r="D29" s="1">
        <v>45832</v>
      </c>
      <c r="E29" s="32" t="str">
        <f>IFERROR(VLOOKUP(Result[[#This Row],[RPRO]],H:H,1,0),"")</f>
        <v>RPRO-250605-0609</v>
      </c>
      <c r="H29" t="s">
        <v>7148</v>
      </c>
      <c r="I29" t="s">
        <v>7894</v>
      </c>
      <c r="J29" t="s">
        <v>419</v>
      </c>
      <c r="K29" s="1">
        <v>45833</v>
      </c>
      <c r="L29" t="str">
        <f>IFERROR(VLOOKUP(Result5[[#This Row],[RPRO]],'Data Power app'!C:C,1,0),"Xoa")</f>
        <v>Xoa</v>
      </c>
    </row>
    <row r="30" spans="1:12" x14ac:dyDescent="0.25">
      <c r="A30" s="32" t="s">
        <v>6140</v>
      </c>
      <c r="B30" s="32" t="s">
        <v>6526</v>
      </c>
      <c r="C30" s="32" t="s">
        <v>418</v>
      </c>
      <c r="D30" s="1">
        <v>45832</v>
      </c>
      <c r="E30" s="32" t="str">
        <f>IFERROR(VLOOKUP(Result[[#This Row],[RPRO]],H:H,1,0),"")</f>
        <v>RPRO-250605-0612</v>
      </c>
      <c r="H30" t="s">
        <v>7149</v>
      </c>
      <c r="I30" t="s">
        <v>7895</v>
      </c>
      <c r="J30" t="s">
        <v>414</v>
      </c>
      <c r="K30" s="1">
        <v>45833</v>
      </c>
      <c r="L30" t="str">
        <f>IFERROR(VLOOKUP(Result5[[#This Row],[RPRO]],'Data Power app'!C:C,1,0),"Xoa")</f>
        <v>Xoa</v>
      </c>
    </row>
    <row r="31" spans="1:12" x14ac:dyDescent="0.25">
      <c r="A31" s="32" t="s">
        <v>6132</v>
      </c>
      <c r="B31" s="32" t="s">
        <v>6529</v>
      </c>
      <c r="C31" s="32" t="s">
        <v>419</v>
      </c>
      <c r="D31" s="1">
        <v>45832</v>
      </c>
      <c r="E31" s="32" t="str">
        <f>IFERROR(VLOOKUP(Result[[#This Row],[RPRO]],H:H,1,0),"")</f>
        <v>RPRO-250528-0414</v>
      </c>
      <c r="H31" t="s">
        <v>7150</v>
      </c>
      <c r="I31" t="s">
        <v>7896</v>
      </c>
      <c r="J31" t="s">
        <v>415</v>
      </c>
      <c r="K31" s="1">
        <v>45833</v>
      </c>
      <c r="L31" t="str">
        <f>IFERROR(VLOOKUP(Result5[[#This Row],[RPRO]],'Data Power app'!C:C,1,0),"Xoa")</f>
        <v>Xoa</v>
      </c>
    </row>
    <row r="32" spans="1:12" x14ac:dyDescent="0.25">
      <c r="A32" s="32" t="s">
        <v>6142</v>
      </c>
      <c r="B32" s="32" t="s">
        <v>6528</v>
      </c>
      <c r="C32" s="32" t="s">
        <v>414</v>
      </c>
      <c r="D32" s="1">
        <v>45832</v>
      </c>
      <c r="E32" s="32" t="str">
        <f>IFERROR(VLOOKUP(Result[[#This Row],[RPRO]],H:H,1,0),"")</f>
        <v>RPRO-250606-0520</v>
      </c>
      <c r="H32" t="s">
        <v>937</v>
      </c>
      <c r="I32" t="s">
        <v>911</v>
      </c>
      <c r="J32" t="s">
        <v>420</v>
      </c>
      <c r="K32" s="1">
        <v>45815</v>
      </c>
      <c r="L32" t="str">
        <f>IFERROR(VLOOKUP(Result5[[#This Row],[RPRO]],'Data Power app'!C:C,1,0),"Xoa")</f>
        <v>Xoa</v>
      </c>
    </row>
    <row r="33" spans="1:12" x14ac:dyDescent="0.25">
      <c r="A33" s="32" t="s">
        <v>6143</v>
      </c>
      <c r="B33" s="32" t="s">
        <v>6528</v>
      </c>
      <c r="C33" s="32" t="s">
        <v>414</v>
      </c>
      <c r="D33" s="1">
        <v>45832</v>
      </c>
      <c r="E33" s="32" t="str">
        <f>IFERROR(VLOOKUP(Result[[#This Row],[RPRO]],H:H,1,0),"")</f>
        <v>RPRO-250606-0532</v>
      </c>
      <c r="H33" t="s">
        <v>690</v>
      </c>
      <c r="I33" t="s">
        <v>743</v>
      </c>
      <c r="J33" t="s">
        <v>417</v>
      </c>
      <c r="K33" s="1">
        <v>45811</v>
      </c>
      <c r="L33" t="str">
        <f>IFERROR(VLOOKUP(Result5[[#This Row],[RPRO]],'Data Power app'!C:C,1,0),"Xoa")</f>
        <v>Xoa</v>
      </c>
    </row>
    <row r="34" spans="1:12" x14ac:dyDescent="0.25">
      <c r="A34" s="32" t="s">
        <v>6144</v>
      </c>
      <c r="B34" s="32" t="s">
        <v>6528</v>
      </c>
      <c r="C34" s="32" t="s">
        <v>414</v>
      </c>
      <c r="D34" s="1">
        <v>45832</v>
      </c>
      <c r="E34" s="32" t="str">
        <f>IFERROR(VLOOKUP(Result[[#This Row],[RPRO]],H:H,1,0),"")</f>
        <v>RPRO-250606-0541</v>
      </c>
      <c r="H34" t="s">
        <v>2222</v>
      </c>
      <c r="I34" t="s">
        <v>2252</v>
      </c>
      <c r="J34" t="s">
        <v>419</v>
      </c>
      <c r="K34" s="1">
        <v>45821</v>
      </c>
      <c r="L34" t="str">
        <f>IFERROR(VLOOKUP(Result5[[#This Row],[RPRO]],'Data Power app'!C:C,1,0),"Xoa")</f>
        <v>Xoa</v>
      </c>
    </row>
    <row r="35" spans="1:12" x14ac:dyDescent="0.25">
      <c r="A35" s="32" t="s">
        <v>6147</v>
      </c>
      <c r="B35" s="32" t="s">
        <v>6528</v>
      </c>
      <c r="C35" s="32" t="s">
        <v>414</v>
      </c>
      <c r="D35" s="1">
        <v>45832</v>
      </c>
      <c r="E35" s="32" t="str">
        <f>IFERROR(VLOOKUP(Result[[#This Row],[RPRO]],H:H,1,0),"")</f>
        <v>RPRO-250613-0042</v>
      </c>
      <c r="H35" t="s">
        <v>2195</v>
      </c>
      <c r="I35" t="s">
        <v>2252</v>
      </c>
      <c r="J35" t="s">
        <v>419</v>
      </c>
      <c r="K35" s="1">
        <v>45821</v>
      </c>
      <c r="L35" t="str">
        <f>IFERROR(VLOOKUP(Result5[[#This Row],[RPRO]],'Data Power app'!C:C,1,0),"Xoa")</f>
        <v>Xoa</v>
      </c>
    </row>
    <row r="36" spans="1:12" x14ac:dyDescent="0.25">
      <c r="A36" s="32" t="s">
        <v>6122</v>
      </c>
      <c r="B36" s="32" t="s">
        <v>6529</v>
      </c>
      <c r="C36" s="32" t="s">
        <v>419</v>
      </c>
      <c r="D36" s="1">
        <v>45832</v>
      </c>
      <c r="E36" s="32" t="str">
        <f>IFERROR(VLOOKUP(Result[[#This Row],[RPRO]],H:H,1,0),"")</f>
        <v>RPRO-250428-0657</v>
      </c>
      <c r="H36" t="s">
        <v>2196</v>
      </c>
      <c r="I36" t="s">
        <v>2252</v>
      </c>
      <c r="J36" t="s">
        <v>419</v>
      </c>
      <c r="K36" s="1">
        <v>45821</v>
      </c>
      <c r="L36" t="str">
        <f>IFERROR(VLOOKUP(Result5[[#This Row],[RPRO]],'Data Power app'!C:C,1,0),"Xoa")</f>
        <v>Xoa</v>
      </c>
    </row>
    <row r="37" spans="1:12" x14ac:dyDescent="0.25">
      <c r="A37" s="32" t="s">
        <v>6123</v>
      </c>
      <c r="B37" s="32" t="s">
        <v>6529</v>
      </c>
      <c r="C37" s="32" t="s">
        <v>419</v>
      </c>
      <c r="D37" s="1">
        <v>45832</v>
      </c>
      <c r="E37" s="32" t="str">
        <f>IFERROR(VLOOKUP(Result[[#This Row],[RPRO]],H:H,1,0),"")</f>
        <v>RPRO-250428-0659</v>
      </c>
      <c r="H37" t="s">
        <v>1915</v>
      </c>
      <c r="I37" t="s">
        <v>1995</v>
      </c>
      <c r="J37" t="s">
        <v>420</v>
      </c>
      <c r="K37" s="1">
        <v>45820</v>
      </c>
      <c r="L37" t="str">
        <f>IFERROR(VLOOKUP(Result5[[#This Row],[RPRO]],'Data Power app'!C:C,1,0),"Xoa")</f>
        <v>Xoa</v>
      </c>
    </row>
    <row r="38" spans="1:12" x14ac:dyDescent="0.25">
      <c r="A38" s="32" t="s">
        <v>6124</v>
      </c>
      <c r="B38" s="32" t="s">
        <v>6529</v>
      </c>
      <c r="C38" s="32" t="s">
        <v>419</v>
      </c>
      <c r="D38" s="1">
        <v>45832</v>
      </c>
      <c r="E38" s="32" t="str">
        <f>IFERROR(VLOOKUP(Result[[#This Row],[RPRO]],H:H,1,0),"")</f>
        <v>RPRO-250428-0661</v>
      </c>
      <c r="H38" t="s">
        <v>2197</v>
      </c>
      <c r="I38" t="s">
        <v>2252</v>
      </c>
      <c r="J38" t="s">
        <v>419</v>
      </c>
      <c r="K38" s="1">
        <v>45821</v>
      </c>
      <c r="L38" t="str">
        <f>IFERROR(VLOOKUP(Result5[[#This Row],[RPRO]],'Data Power app'!C:C,1,0),"Xoa")</f>
        <v>Xoa</v>
      </c>
    </row>
    <row r="39" spans="1:12" x14ac:dyDescent="0.25">
      <c r="A39" s="32" t="s">
        <v>6154</v>
      </c>
      <c r="B39" s="32" t="s">
        <v>6529</v>
      </c>
      <c r="C39" s="32" t="s">
        <v>419</v>
      </c>
      <c r="D39" s="1">
        <v>45832</v>
      </c>
      <c r="E39" s="32" t="str">
        <f>IFERROR(VLOOKUP(Result[[#This Row],[RPRO]],H:H,1,0),"")</f>
        <v>RPRO-250528-1916</v>
      </c>
      <c r="H39" t="s">
        <v>2198</v>
      </c>
      <c r="I39" t="s">
        <v>2252</v>
      </c>
      <c r="J39" t="s">
        <v>419</v>
      </c>
      <c r="K39" s="1">
        <v>45821</v>
      </c>
      <c r="L39" t="str">
        <f>IFERROR(VLOOKUP(Result5[[#This Row],[RPRO]],'Data Power app'!C:C,1,0),"Xoa")</f>
        <v>Xoa</v>
      </c>
    </row>
    <row r="40" spans="1:12" x14ac:dyDescent="0.25">
      <c r="A40" s="32" t="s">
        <v>6150</v>
      </c>
      <c r="B40" s="32" t="s">
        <v>6529</v>
      </c>
      <c r="C40" s="32" t="s">
        <v>419</v>
      </c>
      <c r="D40" s="1">
        <v>45832</v>
      </c>
      <c r="E40" s="32" t="str">
        <f>IFERROR(VLOOKUP(Result[[#This Row],[RPRO]],H:H,1,0),"")</f>
        <v>RPRO-250514-0112</v>
      </c>
      <c r="H40" t="s">
        <v>1046</v>
      </c>
      <c r="I40" t="s">
        <v>1073</v>
      </c>
      <c r="J40" t="s">
        <v>420</v>
      </c>
      <c r="K40" s="1">
        <v>45817</v>
      </c>
      <c r="L40" t="str">
        <f>IFERROR(VLOOKUP(Result5[[#This Row],[RPRO]],'Data Power app'!C:C,1,0),"Xoa")</f>
        <v>Xoa</v>
      </c>
    </row>
    <row r="41" spans="1:12" x14ac:dyDescent="0.25">
      <c r="A41" s="32" t="s">
        <v>6169</v>
      </c>
      <c r="B41" s="32" t="s">
        <v>6526</v>
      </c>
      <c r="C41" s="32" t="s">
        <v>418</v>
      </c>
      <c r="D41" s="1">
        <v>45832</v>
      </c>
      <c r="E41" s="32" t="str">
        <f>IFERROR(VLOOKUP(Result[[#This Row],[RPRO]],H:H,1,0),"")</f>
        <v>RPRO-250611-0020</v>
      </c>
      <c r="H41" t="s">
        <v>1047</v>
      </c>
      <c r="I41" t="s">
        <v>1073</v>
      </c>
      <c r="J41" t="s">
        <v>420</v>
      </c>
      <c r="K41" s="1">
        <v>45817</v>
      </c>
      <c r="L41" t="str">
        <f>IFERROR(VLOOKUP(Result5[[#This Row],[RPRO]],'Data Power app'!C:C,1,0),"Xoa")</f>
        <v>Xoa</v>
      </c>
    </row>
    <row r="42" spans="1:12" x14ac:dyDescent="0.25">
      <c r="A42" s="32" t="s">
        <v>8921</v>
      </c>
      <c r="B42" s="32" t="s">
        <v>9119</v>
      </c>
      <c r="C42" s="32" t="s">
        <v>418</v>
      </c>
      <c r="D42" s="1">
        <v>45834</v>
      </c>
      <c r="E42" s="32" t="str">
        <f>IFERROR(VLOOKUP(Result[[#This Row],[RPRO]],H:H,1,0),"")</f>
        <v>RPRO-250604-0358</v>
      </c>
      <c r="H42" t="s">
        <v>2223</v>
      </c>
      <c r="I42" t="s">
        <v>2252</v>
      </c>
      <c r="J42" t="s">
        <v>419</v>
      </c>
      <c r="K42" s="1">
        <v>45821</v>
      </c>
      <c r="L42" t="str">
        <f>IFERROR(VLOOKUP(Result5[[#This Row],[RPRO]],'Data Power app'!C:C,1,0),"Xoa")</f>
        <v>Xoa</v>
      </c>
    </row>
    <row r="43" spans="1:12" x14ac:dyDescent="0.25">
      <c r="A43" s="32" t="s">
        <v>5207</v>
      </c>
      <c r="B43" s="32" t="s">
        <v>5444</v>
      </c>
      <c r="C43" s="32" t="s">
        <v>417</v>
      </c>
      <c r="D43" s="1">
        <v>45831</v>
      </c>
      <c r="E43" s="32" t="str">
        <f>IFERROR(VLOOKUP(Result[[#This Row],[RPRO]],H:H,1,0),"")</f>
        <v>RPRO-250418-0171</v>
      </c>
      <c r="H43" t="s">
        <v>2224</v>
      </c>
      <c r="I43" t="s">
        <v>2252</v>
      </c>
      <c r="J43" t="s">
        <v>419</v>
      </c>
      <c r="K43" s="1">
        <v>45821</v>
      </c>
      <c r="L43" t="str">
        <f>IFERROR(VLOOKUP(Result5[[#This Row],[RPRO]],'Data Power app'!C:C,1,0),"Xoa")</f>
        <v>Xoa</v>
      </c>
    </row>
    <row r="44" spans="1:12" x14ac:dyDescent="0.25">
      <c r="A44" s="32" t="s">
        <v>5212</v>
      </c>
      <c r="B44" s="32" t="s">
        <v>5444</v>
      </c>
      <c r="C44" s="32" t="s">
        <v>417</v>
      </c>
      <c r="D44" s="1">
        <v>45831</v>
      </c>
      <c r="E44" s="32" t="str">
        <f>IFERROR(VLOOKUP(Result[[#This Row],[RPRO]],H:H,1,0),"")</f>
        <v>RPRO-250512-0188</v>
      </c>
      <c r="H44" t="s">
        <v>2569</v>
      </c>
      <c r="I44" t="s">
        <v>2650</v>
      </c>
      <c r="J44" t="s">
        <v>420</v>
      </c>
      <c r="K44" s="1">
        <v>45822</v>
      </c>
      <c r="L44" t="str">
        <f>IFERROR(VLOOKUP(Result5[[#This Row],[RPRO]],'Data Power app'!C:C,1,0),"Xoa")</f>
        <v>Xoa</v>
      </c>
    </row>
    <row r="45" spans="1:12" x14ac:dyDescent="0.25">
      <c r="A45" s="32" t="s">
        <v>5208</v>
      </c>
      <c r="B45" s="32" t="s">
        <v>5444</v>
      </c>
      <c r="C45" s="32" t="s">
        <v>417</v>
      </c>
      <c r="D45" s="1">
        <v>45831</v>
      </c>
      <c r="E45" s="32" t="str">
        <f>IFERROR(VLOOKUP(Result[[#This Row],[RPRO]],H:H,1,0),"")</f>
        <v>RPRO-250425-0046</v>
      </c>
      <c r="H45" t="s">
        <v>2559</v>
      </c>
      <c r="I45" t="s">
        <v>2650</v>
      </c>
      <c r="J45" t="s">
        <v>420</v>
      </c>
      <c r="K45" s="1">
        <v>45822</v>
      </c>
      <c r="L45" t="str">
        <f>IFERROR(VLOOKUP(Result5[[#This Row],[RPRO]],'Data Power app'!C:C,1,0),"Xoa")</f>
        <v>Xoa</v>
      </c>
    </row>
    <row r="46" spans="1:12" x14ac:dyDescent="0.25">
      <c r="A46" s="32" t="s">
        <v>5209</v>
      </c>
      <c r="B46" s="32" t="s">
        <v>5444</v>
      </c>
      <c r="C46" s="32" t="s">
        <v>417</v>
      </c>
      <c r="D46" s="1">
        <v>45831</v>
      </c>
      <c r="E46" s="32" t="str">
        <f>IFERROR(VLOOKUP(Result[[#This Row],[RPRO]],H:H,1,0),"")</f>
        <v>RPRO-250425-0048</v>
      </c>
      <c r="H46" t="s">
        <v>2199</v>
      </c>
      <c r="I46" t="s">
        <v>2252</v>
      </c>
      <c r="J46" t="s">
        <v>419</v>
      </c>
      <c r="K46" s="1">
        <v>45821</v>
      </c>
      <c r="L46" t="str">
        <f>IFERROR(VLOOKUP(Result5[[#This Row],[RPRO]],'Data Power app'!C:C,1,0),"Xoa")</f>
        <v>Xoa</v>
      </c>
    </row>
    <row r="47" spans="1:12" x14ac:dyDescent="0.25">
      <c r="A47" s="32" t="s">
        <v>5210</v>
      </c>
      <c r="B47" s="32" t="s">
        <v>5444</v>
      </c>
      <c r="C47" s="32" t="s">
        <v>417</v>
      </c>
      <c r="D47" s="1">
        <v>45831</v>
      </c>
      <c r="E47" s="32" t="str">
        <f>IFERROR(VLOOKUP(Result[[#This Row],[RPRO]],H:H,1,0),"")</f>
        <v>RPRO-250425-0050</v>
      </c>
      <c r="H47" t="s">
        <v>1888</v>
      </c>
      <c r="I47" t="s">
        <v>1993</v>
      </c>
      <c r="J47" t="s">
        <v>414</v>
      </c>
      <c r="K47" s="1">
        <v>45820</v>
      </c>
      <c r="L47" t="str">
        <f>IFERROR(VLOOKUP(Result5[[#This Row],[RPRO]],'Data Power app'!C:C,1,0),"Xoa")</f>
        <v>Xoa</v>
      </c>
    </row>
    <row r="48" spans="1:12" x14ac:dyDescent="0.25">
      <c r="A48" s="32" t="s">
        <v>5213</v>
      </c>
      <c r="B48" s="32" t="s">
        <v>5444</v>
      </c>
      <c r="C48" s="32" t="s">
        <v>417</v>
      </c>
      <c r="D48" s="1">
        <v>45831</v>
      </c>
      <c r="E48" s="32" t="str">
        <f>IFERROR(VLOOKUP(Result[[#This Row],[RPRO]],H:H,1,0),"")</f>
        <v>RPRO-250512-0189</v>
      </c>
      <c r="H48" t="s">
        <v>1048</v>
      </c>
      <c r="I48" t="s">
        <v>1073</v>
      </c>
      <c r="J48" t="s">
        <v>420</v>
      </c>
      <c r="K48" s="1">
        <v>45817</v>
      </c>
      <c r="L48" t="str">
        <f>IFERROR(VLOOKUP(Result5[[#This Row],[RPRO]],'Data Power app'!C:C,1,0),"Xoa")</f>
        <v>Xoa</v>
      </c>
    </row>
    <row r="49" spans="1:12" x14ac:dyDescent="0.25">
      <c r="A49" s="32" t="s">
        <v>5214</v>
      </c>
      <c r="B49" s="32" t="s">
        <v>5444</v>
      </c>
      <c r="C49" s="32" t="s">
        <v>417</v>
      </c>
      <c r="D49" s="1">
        <v>45831</v>
      </c>
      <c r="E49" s="32" t="str">
        <f>IFERROR(VLOOKUP(Result[[#This Row],[RPRO]],H:H,1,0),"")</f>
        <v>RPRO-250512-0203</v>
      </c>
      <c r="H49" t="s">
        <v>596</v>
      </c>
      <c r="I49" t="s">
        <v>835</v>
      </c>
      <c r="J49" t="s">
        <v>420</v>
      </c>
      <c r="K49" s="1">
        <v>45813</v>
      </c>
      <c r="L49" t="str">
        <f>IFERROR(VLOOKUP(Result5[[#This Row],[RPRO]],'Data Power app'!C:C,1,0),"Xoa")</f>
        <v>Xoa</v>
      </c>
    </row>
    <row r="50" spans="1:12" x14ac:dyDescent="0.25">
      <c r="A50" s="32" t="s">
        <v>7145</v>
      </c>
      <c r="B50" s="32" t="s">
        <v>7894</v>
      </c>
      <c r="C50" s="32" t="s">
        <v>419</v>
      </c>
      <c r="D50" s="1">
        <v>45833</v>
      </c>
      <c r="E50" s="32" t="str">
        <f>IFERROR(VLOOKUP(Result[[#This Row],[RPRO]],H:H,1,0),"")</f>
        <v>RPRO-250428-0663</v>
      </c>
      <c r="H50" t="s">
        <v>1049</v>
      </c>
      <c r="I50" t="s">
        <v>1073</v>
      </c>
      <c r="J50" t="s">
        <v>420</v>
      </c>
      <c r="K50" s="1">
        <v>45817</v>
      </c>
      <c r="L50" t="str">
        <f>IFERROR(VLOOKUP(Result5[[#This Row],[RPRO]],'Data Power app'!C:C,1,0),"Xoa")</f>
        <v>Xoa</v>
      </c>
    </row>
    <row r="51" spans="1:12" x14ac:dyDescent="0.25">
      <c r="A51" s="32" t="s">
        <v>7146</v>
      </c>
      <c r="B51" s="32" t="s">
        <v>7894</v>
      </c>
      <c r="C51" s="32" t="s">
        <v>419</v>
      </c>
      <c r="D51" s="1">
        <v>45833</v>
      </c>
      <c r="E51" s="32" t="str">
        <f>IFERROR(VLOOKUP(Result[[#This Row],[RPRO]],H:H,1,0),"")</f>
        <v>RPRO-250428-0666</v>
      </c>
      <c r="H51" t="s">
        <v>1889</v>
      </c>
      <c r="I51" t="s">
        <v>1995</v>
      </c>
      <c r="J51" t="s">
        <v>420</v>
      </c>
      <c r="K51" s="1">
        <v>45820</v>
      </c>
      <c r="L51" t="str">
        <f>IFERROR(VLOOKUP(Result5[[#This Row],[RPRO]],'Data Power app'!C:C,1,0),"Xoa")</f>
        <v>Xoa</v>
      </c>
    </row>
    <row r="52" spans="1:12" x14ac:dyDescent="0.25">
      <c r="A52" s="32" t="s">
        <v>7147</v>
      </c>
      <c r="B52" s="32" t="s">
        <v>7894</v>
      </c>
      <c r="C52" s="32" t="s">
        <v>419</v>
      </c>
      <c r="D52" s="1">
        <v>45833</v>
      </c>
      <c r="E52" s="32" t="str">
        <f>IFERROR(VLOOKUP(Result[[#This Row],[RPRO]],H:H,1,0),"")</f>
        <v>RPRO-250428-0668</v>
      </c>
      <c r="H52" t="s">
        <v>1916</v>
      </c>
      <c r="I52" t="s">
        <v>1995</v>
      </c>
      <c r="J52" t="s">
        <v>420</v>
      </c>
      <c r="K52" s="1">
        <v>45820</v>
      </c>
      <c r="L52" t="str">
        <f>IFERROR(VLOOKUP(Result5[[#This Row],[RPRO]],'Data Power app'!C:C,1,0),"Xoa")</f>
        <v>Xoa</v>
      </c>
    </row>
    <row r="53" spans="1:12" x14ac:dyDescent="0.25">
      <c r="A53" s="32" t="s">
        <v>7148</v>
      </c>
      <c r="B53" s="32" t="s">
        <v>7894</v>
      </c>
      <c r="C53" s="32" t="s">
        <v>419</v>
      </c>
      <c r="D53" s="1">
        <v>45833</v>
      </c>
      <c r="E53" s="32" t="str">
        <f>IFERROR(VLOOKUP(Result[[#This Row],[RPRO]],H:H,1,0),"")</f>
        <v>RPRO-250428-0670</v>
      </c>
      <c r="H53" t="s">
        <v>1917</v>
      </c>
      <c r="I53" t="s">
        <v>1995</v>
      </c>
      <c r="J53" t="s">
        <v>420</v>
      </c>
      <c r="K53" s="1">
        <v>45820</v>
      </c>
      <c r="L53" t="str">
        <f>IFERROR(VLOOKUP(Result5[[#This Row],[RPRO]],'Data Power app'!C:C,1,0),"Xoa")</f>
        <v>Xoa</v>
      </c>
    </row>
    <row r="54" spans="1:12" x14ac:dyDescent="0.25">
      <c r="A54" s="32" t="s">
        <v>7149</v>
      </c>
      <c r="B54" s="32" t="s">
        <v>7895</v>
      </c>
      <c r="C54" s="32" t="s">
        <v>414</v>
      </c>
      <c r="D54" s="1">
        <v>45833</v>
      </c>
      <c r="E54" s="32" t="str">
        <f>IFERROR(VLOOKUP(Result[[#This Row],[RPRO]],H:H,1,0),"")</f>
        <v>RPRO-250429-0395</v>
      </c>
      <c r="H54" t="s">
        <v>2528</v>
      </c>
      <c r="I54" t="s">
        <v>2650</v>
      </c>
      <c r="J54" t="s">
        <v>420</v>
      </c>
      <c r="K54" s="1">
        <v>45822</v>
      </c>
      <c r="L54" t="str">
        <f>IFERROR(VLOOKUP(Result5[[#This Row],[RPRO]],'Data Power app'!C:C,1,0),"Xoa")</f>
        <v>Xoa</v>
      </c>
    </row>
    <row r="55" spans="1:12" x14ac:dyDescent="0.25">
      <c r="A55" s="32" t="s">
        <v>7150</v>
      </c>
      <c r="B55" s="32" t="s">
        <v>7896</v>
      </c>
      <c r="C55" s="32" t="s">
        <v>415</v>
      </c>
      <c r="D55" s="1">
        <v>45833</v>
      </c>
      <c r="E55" s="32" t="str">
        <f>IFERROR(VLOOKUP(Result[[#This Row],[RPRO]],H:H,1,0),"")</f>
        <v>RPRO-250603-0329</v>
      </c>
      <c r="H55" t="s">
        <v>2200</v>
      </c>
      <c r="I55" t="s">
        <v>2252</v>
      </c>
      <c r="J55" t="s">
        <v>419</v>
      </c>
      <c r="K55" s="1">
        <v>45821</v>
      </c>
      <c r="L55" t="str">
        <f>IFERROR(VLOOKUP(Result5[[#This Row],[RPRO]],'Data Power app'!C:C,1,0),"Xoa")</f>
        <v>Xoa</v>
      </c>
    </row>
    <row r="56" spans="1:12" x14ac:dyDescent="0.25">
      <c r="A56" s="32" t="s">
        <v>7151</v>
      </c>
      <c r="B56" s="32" t="s">
        <v>7896</v>
      </c>
      <c r="C56" s="32" t="s">
        <v>415</v>
      </c>
      <c r="D56" s="1">
        <v>45833</v>
      </c>
      <c r="E56" s="32" t="str">
        <f>IFERROR(VLOOKUP(Result[[#This Row],[RPRO]],H:H,1,0),"")</f>
        <v>RPRO-250604-0662</v>
      </c>
      <c r="H56" t="s">
        <v>2201</v>
      </c>
      <c r="I56" t="s">
        <v>2252</v>
      </c>
      <c r="J56" t="s">
        <v>419</v>
      </c>
      <c r="K56" s="1">
        <v>45821</v>
      </c>
      <c r="L56" t="str">
        <f>IFERROR(VLOOKUP(Result5[[#This Row],[RPRO]],'Data Power app'!C:C,1,0),"Xoa")</f>
        <v>Xoa</v>
      </c>
    </row>
    <row r="57" spans="1:12" x14ac:dyDescent="0.25">
      <c r="A57" s="32" t="s">
        <v>7152</v>
      </c>
      <c r="B57" s="32" t="s">
        <v>7896</v>
      </c>
      <c r="C57" s="32" t="s">
        <v>415</v>
      </c>
      <c r="D57" s="1">
        <v>45833</v>
      </c>
      <c r="E57" s="32" t="str">
        <f>IFERROR(VLOOKUP(Result[[#This Row],[RPRO]],H:H,1,0),"")</f>
        <v>RPRO-250604-0663</v>
      </c>
      <c r="H57" t="s">
        <v>2202</v>
      </c>
      <c r="I57" t="s">
        <v>2252</v>
      </c>
      <c r="J57" t="s">
        <v>419</v>
      </c>
      <c r="K57" s="1">
        <v>45821</v>
      </c>
      <c r="L57" t="str">
        <f>IFERROR(VLOOKUP(Result5[[#This Row],[RPRO]],'Data Power app'!C:C,1,0),"Xoa")</f>
        <v>Xoa</v>
      </c>
    </row>
    <row r="58" spans="1:12" x14ac:dyDescent="0.25">
      <c r="A58" s="32" t="s">
        <v>5267</v>
      </c>
      <c r="B58" s="32" t="s">
        <v>5444</v>
      </c>
      <c r="C58" s="32" t="s">
        <v>417</v>
      </c>
      <c r="D58" s="1">
        <v>45831</v>
      </c>
      <c r="E58" s="32" t="str">
        <f>IFERROR(VLOOKUP(Result[[#This Row],[RPRO]],H:H,1,0),"")</f>
        <v>RPRO-250418-0170</v>
      </c>
      <c r="H58" t="s">
        <v>711</v>
      </c>
      <c r="I58" t="s">
        <v>835</v>
      </c>
      <c r="J58" t="s">
        <v>420</v>
      </c>
      <c r="K58" s="1">
        <v>45813</v>
      </c>
      <c r="L58" t="str">
        <f>IFERROR(VLOOKUP(Result5[[#This Row],[RPRO]],'Data Power app'!C:C,1,0),"Xoa")</f>
        <v>Xoa</v>
      </c>
    </row>
    <row r="59" spans="1:12" x14ac:dyDescent="0.25">
      <c r="A59" s="32" t="s">
        <v>5272</v>
      </c>
      <c r="B59" s="32" t="s">
        <v>5444</v>
      </c>
      <c r="C59" s="32" t="s">
        <v>417</v>
      </c>
      <c r="D59" s="1">
        <v>45831</v>
      </c>
      <c r="E59" s="32" t="str">
        <f>IFERROR(VLOOKUP(Result[[#This Row],[RPRO]],H:H,1,0),"")</f>
        <v>RPRO-250210-1952</v>
      </c>
      <c r="H59" t="s">
        <v>712</v>
      </c>
      <c r="I59" t="s">
        <v>835</v>
      </c>
      <c r="J59" t="s">
        <v>420</v>
      </c>
      <c r="K59" s="1">
        <v>45813</v>
      </c>
      <c r="L59" t="str">
        <f>IFERROR(VLOOKUP(Result5[[#This Row],[RPRO]],'Data Power app'!C:C,1,0),"Xoa")</f>
        <v>Xoa</v>
      </c>
    </row>
    <row r="60" spans="1:12" x14ac:dyDescent="0.25">
      <c r="A60" s="32" t="s">
        <v>5273</v>
      </c>
      <c r="B60" s="32" t="s">
        <v>5444</v>
      </c>
      <c r="C60" s="32" t="s">
        <v>417</v>
      </c>
      <c r="D60" s="1">
        <v>45831</v>
      </c>
      <c r="E60" s="32" t="str">
        <f>IFERROR(VLOOKUP(Result[[#This Row],[RPRO]],H:H,1,0),"")</f>
        <v>RPRO-250211-0127</v>
      </c>
      <c r="H60" t="s">
        <v>2225</v>
      </c>
      <c r="I60" t="s">
        <v>2252</v>
      </c>
      <c r="J60" t="s">
        <v>419</v>
      </c>
      <c r="K60" s="1">
        <v>45821</v>
      </c>
      <c r="L60" t="str">
        <f>IFERROR(VLOOKUP(Result5[[#This Row],[RPRO]],'Data Power app'!C:C,1,0),"Xoa")</f>
        <v>Xoa</v>
      </c>
    </row>
    <row r="61" spans="1:12" x14ac:dyDescent="0.25">
      <c r="A61" s="32" t="s">
        <v>5274</v>
      </c>
      <c r="B61" s="32" t="s">
        <v>5444</v>
      </c>
      <c r="C61" s="32" t="s">
        <v>417</v>
      </c>
      <c r="D61" s="1">
        <v>45831</v>
      </c>
      <c r="E61" s="32" t="str">
        <f>IFERROR(VLOOKUP(Result[[#This Row],[RPRO]],H:H,1,0),"")</f>
        <v>RPRO-250425-0047</v>
      </c>
      <c r="H61" t="s">
        <v>2226</v>
      </c>
      <c r="I61" t="s">
        <v>2252</v>
      </c>
      <c r="J61" t="s">
        <v>419</v>
      </c>
      <c r="K61" s="1">
        <v>45821</v>
      </c>
      <c r="L61" t="str">
        <f>IFERROR(VLOOKUP(Result5[[#This Row],[RPRO]],'Data Power app'!C:C,1,0),"Xoa")</f>
        <v>Xoa</v>
      </c>
    </row>
    <row r="62" spans="1:12" x14ac:dyDescent="0.25">
      <c r="A62" s="32" t="s">
        <v>7155</v>
      </c>
      <c r="B62" s="32" t="s">
        <v>7895</v>
      </c>
      <c r="C62" s="32" t="s">
        <v>414</v>
      </c>
      <c r="D62" s="1">
        <v>45833</v>
      </c>
      <c r="E62" s="32" t="str">
        <f>IFERROR(VLOOKUP(Result[[#This Row],[RPRO]],H:H,1,0),"")</f>
        <v>RPRO-250508-0163</v>
      </c>
      <c r="H62" t="s">
        <v>2533</v>
      </c>
      <c r="I62" t="s">
        <v>2650</v>
      </c>
      <c r="J62" t="s">
        <v>420</v>
      </c>
      <c r="K62" s="1">
        <v>45822</v>
      </c>
      <c r="L62" t="str">
        <f>IFERROR(VLOOKUP(Result5[[#This Row],[RPRO]],'Data Power app'!C:C,1,0),"Xoa")</f>
        <v>Xoa</v>
      </c>
    </row>
    <row r="63" spans="1:12" x14ac:dyDescent="0.25">
      <c r="A63" s="32" t="s">
        <v>7185</v>
      </c>
      <c r="B63" s="32" t="s">
        <v>7895</v>
      </c>
      <c r="C63" s="32" t="s">
        <v>414</v>
      </c>
      <c r="D63" s="1">
        <v>45833</v>
      </c>
      <c r="E63" s="32" t="str">
        <f>IFERROR(VLOOKUP(Result[[#This Row],[RPRO]],H:H,1,0),"")</f>
        <v>RPRO-250506-0470</v>
      </c>
      <c r="H63" t="s">
        <v>2434</v>
      </c>
      <c r="I63" t="s">
        <v>2646</v>
      </c>
      <c r="J63" t="s">
        <v>415</v>
      </c>
      <c r="K63" s="1">
        <v>45822</v>
      </c>
      <c r="L63" t="str">
        <f>IFERROR(VLOOKUP(Result5[[#This Row],[RPRO]],'Data Power app'!C:C,1,0),"Xoa")</f>
        <v>Xoa</v>
      </c>
    </row>
    <row r="64" spans="1:12" x14ac:dyDescent="0.25">
      <c r="A64" s="32" t="s">
        <v>7157</v>
      </c>
      <c r="B64" s="32" t="s">
        <v>7897</v>
      </c>
      <c r="C64" s="32" t="s">
        <v>418</v>
      </c>
      <c r="D64" s="1">
        <v>45833</v>
      </c>
      <c r="E64" s="32" t="str">
        <f>IFERROR(VLOOKUP(Result[[#This Row],[RPRO]],H:H,1,0),"")</f>
        <v>RPRO-250505-0179</v>
      </c>
      <c r="H64" t="s">
        <v>934</v>
      </c>
      <c r="I64" t="s">
        <v>911</v>
      </c>
      <c r="J64" t="s">
        <v>420</v>
      </c>
      <c r="K64" s="1">
        <v>45815</v>
      </c>
      <c r="L64" t="str">
        <f>IFERROR(VLOOKUP(Result5[[#This Row],[RPRO]],'Data Power app'!C:C,1,0),"Xoa")</f>
        <v>Xoa</v>
      </c>
    </row>
    <row r="65" spans="1:12" x14ac:dyDescent="0.25">
      <c r="A65" s="32" t="s">
        <v>7158</v>
      </c>
      <c r="B65" s="32" t="s">
        <v>7897</v>
      </c>
      <c r="C65" s="32" t="s">
        <v>418</v>
      </c>
      <c r="D65" s="1">
        <v>45833</v>
      </c>
      <c r="E65" s="32" t="str">
        <f>IFERROR(VLOOKUP(Result[[#This Row],[RPRO]],H:H,1,0),"")</f>
        <v>RPRO-250505-0180</v>
      </c>
      <c r="H65" t="s">
        <v>935</v>
      </c>
      <c r="I65" t="s">
        <v>911</v>
      </c>
      <c r="J65" t="s">
        <v>420</v>
      </c>
      <c r="K65" s="1">
        <v>45815</v>
      </c>
      <c r="L65" t="str">
        <f>IFERROR(VLOOKUP(Result5[[#This Row],[RPRO]],'Data Power app'!C:C,1,0),"Xoa")</f>
        <v>Xoa</v>
      </c>
    </row>
    <row r="66" spans="1:12" x14ac:dyDescent="0.25">
      <c r="A66" s="32" t="s">
        <v>7159</v>
      </c>
      <c r="B66" s="32" t="s">
        <v>7897</v>
      </c>
      <c r="C66" s="32" t="s">
        <v>418</v>
      </c>
      <c r="D66" s="1">
        <v>45833</v>
      </c>
      <c r="E66" s="32" t="str">
        <f>IFERROR(VLOOKUP(Result[[#This Row],[RPRO]],H:H,1,0),"")</f>
        <v>RPRO-250505-0181</v>
      </c>
      <c r="H66" t="s">
        <v>936</v>
      </c>
      <c r="I66" t="s">
        <v>911</v>
      </c>
      <c r="J66" t="s">
        <v>420</v>
      </c>
      <c r="K66" s="1">
        <v>45815</v>
      </c>
      <c r="L66" t="str">
        <f>IFERROR(VLOOKUP(Result5[[#This Row],[RPRO]],'Data Power app'!C:C,1,0),"Xoa")</f>
        <v>Xoa</v>
      </c>
    </row>
    <row r="67" spans="1:12" x14ac:dyDescent="0.25">
      <c r="A67" s="32" t="s">
        <v>7160</v>
      </c>
      <c r="B67" s="32" t="s">
        <v>7897</v>
      </c>
      <c r="C67" s="32" t="s">
        <v>418</v>
      </c>
      <c r="D67" s="1">
        <v>45833</v>
      </c>
      <c r="E67" s="32" t="str">
        <f>IFERROR(VLOOKUP(Result[[#This Row],[RPRO]],H:H,1,0),"")</f>
        <v>RPRO-250505-0182</v>
      </c>
      <c r="H67" t="s">
        <v>1887</v>
      </c>
      <c r="I67" t="s">
        <v>1993</v>
      </c>
      <c r="J67" t="s">
        <v>414</v>
      </c>
      <c r="K67" s="1">
        <v>45820</v>
      </c>
      <c r="L67" t="str">
        <f>IFERROR(VLOOKUP(Result5[[#This Row],[RPRO]],'Data Power app'!C:C,1,0),"Xoa")</f>
        <v>Xoa</v>
      </c>
    </row>
    <row r="68" spans="1:12" x14ac:dyDescent="0.25">
      <c r="A68" s="32" t="s">
        <v>7161</v>
      </c>
      <c r="B68" s="32" t="s">
        <v>7897</v>
      </c>
      <c r="C68" s="32" t="s">
        <v>418</v>
      </c>
      <c r="D68" s="1">
        <v>45833</v>
      </c>
      <c r="E68" s="32" t="str">
        <f>IFERROR(VLOOKUP(Result[[#This Row],[RPRO]],H:H,1,0),"")</f>
        <v>RPRO-250505-0183</v>
      </c>
      <c r="H68" t="s">
        <v>2203</v>
      </c>
      <c r="I68" t="s">
        <v>2252</v>
      </c>
      <c r="J68" t="s">
        <v>419</v>
      </c>
      <c r="K68" s="1">
        <v>45821</v>
      </c>
      <c r="L68" t="str">
        <f>IFERROR(VLOOKUP(Result5[[#This Row],[RPRO]],'Data Power app'!C:C,1,0),"Xoa")</f>
        <v>Xoa</v>
      </c>
    </row>
    <row r="69" spans="1:12" x14ac:dyDescent="0.25">
      <c r="A69" s="32" t="s">
        <v>7162</v>
      </c>
      <c r="B69" s="32" t="s">
        <v>7897</v>
      </c>
      <c r="C69" s="32" t="s">
        <v>418</v>
      </c>
      <c r="D69" s="1">
        <v>45833</v>
      </c>
      <c r="E69" s="32" t="str">
        <f>IFERROR(VLOOKUP(Result[[#This Row],[RPRO]],H:H,1,0),"")</f>
        <v>RPRO-250505-0184</v>
      </c>
      <c r="H69" t="s">
        <v>2073</v>
      </c>
      <c r="I69" t="s">
        <v>2252</v>
      </c>
      <c r="J69" t="s">
        <v>419</v>
      </c>
      <c r="K69" s="1">
        <v>45821</v>
      </c>
      <c r="L69" t="str">
        <f>IFERROR(VLOOKUP(Result5[[#This Row],[RPRO]],'Data Power app'!C:C,1,0),"Xoa")</f>
        <v>Xoa</v>
      </c>
    </row>
    <row r="70" spans="1:12" x14ac:dyDescent="0.25">
      <c r="A70" s="32" t="s">
        <v>7163</v>
      </c>
      <c r="B70" s="32" t="s">
        <v>7897</v>
      </c>
      <c r="C70" s="32" t="s">
        <v>418</v>
      </c>
      <c r="D70" s="1">
        <v>45833</v>
      </c>
      <c r="E70" s="32" t="str">
        <f>IFERROR(VLOOKUP(Result[[#This Row],[RPRO]],H:H,1,0),"")</f>
        <v>RPRO-250505-0185</v>
      </c>
      <c r="H70" t="s">
        <v>2193</v>
      </c>
      <c r="I70" t="s">
        <v>2252</v>
      </c>
      <c r="J70" t="s">
        <v>419</v>
      </c>
      <c r="K70" s="1">
        <v>45821</v>
      </c>
      <c r="L70" t="str">
        <f>IFERROR(VLOOKUP(Result5[[#This Row],[RPRO]],'Data Power app'!C:C,1,0),"Xoa")</f>
        <v>Xoa</v>
      </c>
    </row>
    <row r="71" spans="1:12" x14ac:dyDescent="0.25">
      <c r="A71" s="32" t="s">
        <v>7164</v>
      </c>
      <c r="B71" s="32" t="s">
        <v>7897</v>
      </c>
      <c r="C71" s="32" t="s">
        <v>418</v>
      </c>
      <c r="D71" s="1">
        <v>45833</v>
      </c>
      <c r="E71" s="32" t="str">
        <f>IFERROR(VLOOKUP(Result[[#This Row],[RPRO]],H:H,1,0),"")</f>
        <v>RPRO-250505-0186</v>
      </c>
      <c r="H71" t="s">
        <v>2092</v>
      </c>
      <c r="I71" t="s">
        <v>2256</v>
      </c>
      <c r="J71" t="s">
        <v>414</v>
      </c>
      <c r="K71" s="1">
        <v>45821</v>
      </c>
      <c r="L71" t="str">
        <f>IFERROR(VLOOKUP(Result5[[#This Row],[RPRO]],'Data Power app'!C:C,1,0),"Xoa")</f>
        <v>Xoa</v>
      </c>
    </row>
    <row r="72" spans="1:12" x14ac:dyDescent="0.25">
      <c r="A72" s="32" t="s">
        <v>7165</v>
      </c>
      <c r="B72" s="32" t="s">
        <v>7897</v>
      </c>
      <c r="C72" s="32" t="s">
        <v>418</v>
      </c>
      <c r="D72" s="1">
        <v>45833</v>
      </c>
      <c r="E72" s="32" t="str">
        <f>IFERROR(VLOOKUP(Result[[#This Row],[RPRO]],H:H,1,0),"")</f>
        <v>RPRO-250505-0187</v>
      </c>
      <c r="H72" t="s">
        <v>559</v>
      </c>
      <c r="I72" t="s">
        <v>575</v>
      </c>
      <c r="J72" t="s">
        <v>417</v>
      </c>
      <c r="K72" s="1">
        <v>45808</v>
      </c>
      <c r="L72" t="str">
        <f>IFERROR(VLOOKUP(Result5[[#This Row],[RPRO]],'Data Power app'!C:C,1,0),"Xoa")</f>
        <v>Xoa</v>
      </c>
    </row>
    <row r="73" spans="1:12" x14ac:dyDescent="0.25">
      <c r="A73" s="32" t="s">
        <v>7166</v>
      </c>
      <c r="B73" s="32" t="s">
        <v>7897</v>
      </c>
      <c r="C73" s="32" t="s">
        <v>418</v>
      </c>
      <c r="D73" s="1">
        <v>45833</v>
      </c>
      <c r="E73" s="32" t="str">
        <f>IFERROR(VLOOKUP(Result[[#This Row],[RPRO]],H:H,1,0),"")</f>
        <v>RPRO-250505-0188</v>
      </c>
      <c r="H73" t="s">
        <v>1068</v>
      </c>
      <c r="I73" t="s">
        <v>1069</v>
      </c>
      <c r="J73" t="s">
        <v>417</v>
      </c>
      <c r="K73" s="1">
        <v>45817</v>
      </c>
      <c r="L73" t="str">
        <f>IFERROR(VLOOKUP(Result5[[#This Row],[RPRO]],'Data Power app'!C:C,1,0),"Xoa")</f>
        <v>Xoa</v>
      </c>
    </row>
    <row r="74" spans="1:12" x14ac:dyDescent="0.25">
      <c r="A74" s="32" t="s">
        <v>7167</v>
      </c>
      <c r="B74" s="32" t="s">
        <v>7897</v>
      </c>
      <c r="C74" s="32" t="s">
        <v>418</v>
      </c>
      <c r="D74" s="1">
        <v>45833</v>
      </c>
      <c r="E74" s="32" t="str">
        <f>IFERROR(VLOOKUP(Result[[#This Row],[RPRO]],H:H,1,0),"")</f>
        <v>RPRO-250505-0190</v>
      </c>
      <c r="H74" t="s">
        <v>768</v>
      </c>
      <c r="I74" t="s">
        <v>771</v>
      </c>
      <c r="J74" t="s">
        <v>419</v>
      </c>
      <c r="K74" s="1">
        <v>45812</v>
      </c>
      <c r="L74" t="str">
        <f>IFERROR(VLOOKUP(Result5[[#This Row],[RPRO]],'Data Power app'!C:C,1,0),"Xoa")</f>
        <v>Xoa</v>
      </c>
    </row>
    <row r="75" spans="1:12" x14ac:dyDescent="0.25">
      <c r="A75" s="32" t="s">
        <v>7168</v>
      </c>
      <c r="B75" s="32" t="s">
        <v>7897</v>
      </c>
      <c r="C75" s="32" t="s">
        <v>418</v>
      </c>
      <c r="D75" s="1">
        <v>45833</v>
      </c>
      <c r="E75" s="32" t="str">
        <f>IFERROR(VLOOKUP(Result[[#This Row],[RPRO]],H:H,1,0),"")</f>
        <v>RPRO-250505-0191</v>
      </c>
      <c r="H75" t="s">
        <v>3414</v>
      </c>
      <c r="I75" t="s">
        <v>3428</v>
      </c>
      <c r="J75" t="s">
        <v>417</v>
      </c>
      <c r="K75" s="1">
        <v>45826</v>
      </c>
      <c r="L75" t="str">
        <f>IFERROR(VLOOKUP(Result5[[#This Row],[RPRO]],'Data Power app'!C:C,1,0),"Xoa")</f>
        <v>Xoa</v>
      </c>
    </row>
    <row r="76" spans="1:12" x14ac:dyDescent="0.25">
      <c r="A76" s="32" t="s">
        <v>7169</v>
      </c>
      <c r="B76" s="32" t="s">
        <v>7897</v>
      </c>
      <c r="C76" s="32" t="s">
        <v>418</v>
      </c>
      <c r="D76" s="1">
        <v>45833</v>
      </c>
      <c r="E76" s="32" t="str">
        <f>IFERROR(VLOOKUP(Result[[#This Row],[RPRO]],H:H,1,0),"")</f>
        <v>RPRO-250505-0192</v>
      </c>
      <c r="H76" t="s">
        <v>560</v>
      </c>
      <c r="I76" t="s">
        <v>575</v>
      </c>
      <c r="J76" t="s">
        <v>417</v>
      </c>
      <c r="K76" s="1">
        <v>45808</v>
      </c>
      <c r="L76" t="str">
        <f>IFERROR(VLOOKUP(Result5[[#This Row],[RPRO]],'Data Power app'!C:C,1,0),"Xoa")</f>
        <v>Xoa</v>
      </c>
    </row>
    <row r="77" spans="1:12" x14ac:dyDescent="0.25">
      <c r="A77" s="32" t="s">
        <v>7170</v>
      </c>
      <c r="B77" s="32" t="s">
        <v>7897</v>
      </c>
      <c r="C77" s="32" t="s">
        <v>418</v>
      </c>
      <c r="D77" s="1">
        <v>45833</v>
      </c>
      <c r="E77" s="32" t="str">
        <f>IFERROR(VLOOKUP(Result[[#This Row],[RPRO]],H:H,1,0),"")</f>
        <v>RPRO-250505-0193</v>
      </c>
      <c r="H77" t="s">
        <v>561</v>
      </c>
      <c r="I77" t="s">
        <v>575</v>
      </c>
      <c r="J77" t="s">
        <v>417</v>
      </c>
      <c r="K77" s="1">
        <v>45808</v>
      </c>
      <c r="L77" t="str">
        <f>IFERROR(VLOOKUP(Result5[[#This Row],[RPRO]],'Data Power app'!C:C,1,0),"Xoa")</f>
        <v>Xoa</v>
      </c>
    </row>
    <row r="78" spans="1:12" x14ac:dyDescent="0.25">
      <c r="A78" s="32" t="s">
        <v>7171</v>
      </c>
      <c r="B78" s="32" t="s">
        <v>7897</v>
      </c>
      <c r="C78" s="32" t="s">
        <v>418</v>
      </c>
      <c r="D78" s="1">
        <v>45833</v>
      </c>
      <c r="E78" s="32" t="str">
        <f>IFERROR(VLOOKUP(Result[[#This Row],[RPRO]],H:H,1,0),"")</f>
        <v>RPRO-250505-0194</v>
      </c>
      <c r="H78" t="s">
        <v>1742</v>
      </c>
      <c r="I78" t="s">
        <v>1991</v>
      </c>
      <c r="J78" t="s">
        <v>415</v>
      </c>
      <c r="K78" s="1">
        <v>45820</v>
      </c>
      <c r="L78" t="str">
        <f>IFERROR(VLOOKUP(Result5[[#This Row],[RPRO]],'Data Power app'!C:C,1,0),"Xoa")</f>
        <v>Xoa</v>
      </c>
    </row>
    <row r="79" spans="1:12" x14ac:dyDescent="0.25">
      <c r="A79" s="32" t="s">
        <v>7172</v>
      </c>
      <c r="B79" s="32" t="s">
        <v>7897</v>
      </c>
      <c r="C79" s="32" t="s">
        <v>418</v>
      </c>
      <c r="D79" s="1">
        <v>45833</v>
      </c>
      <c r="E79" s="32" t="str">
        <f>IFERROR(VLOOKUP(Result[[#This Row],[RPRO]],H:H,1,0),"")</f>
        <v>RPRO-250505-0195</v>
      </c>
      <c r="H79" t="s">
        <v>1494</v>
      </c>
      <c r="I79" t="s">
        <v>1718</v>
      </c>
      <c r="J79" t="s">
        <v>414</v>
      </c>
      <c r="K79" s="1">
        <v>45819</v>
      </c>
      <c r="L79" t="str">
        <f>IFERROR(VLOOKUP(Result5[[#This Row],[RPRO]],'Data Power app'!C:C,1,0),"Xoa")</f>
        <v>Xoa</v>
      </c>
    </row>
    <row r="80" spans="1:12" x14ac:dyDescent="0.25">
      <c r="A80" s="32" t="s">
        <v>7173</v>
      </c>
      <c r="B80" s="32" t="s">
        <v>7897</v>
      </c>
      <c r="C80" s="32" t="s">
        <v>418</v>
      </c>
      <c r="D80" s="1">
        <v>45833</v>
      </c>
      <c r="E80" s="32" t="str">
        <f>IFERROR(VLOOKUP(Result[[#This Row],[RPRO]],H:H,1,0),"")</f>
        <v>RPRO-250505-0196</v>
      </c>
      <c r="H80" t="s">
        <v>2056</v>
      </c>
      <c r="I80" t="s">
        <v>2252</v>
      </c>
      <c r="J80" t="s">
        <v>419</v>
      </c>
      <c r="K80" s="1">
        <v>45821</v>
      </c>
      <c r="L80" t="str">
        <f>IFERROR(VLOOKUP(Result5[[#This Row],[RPRO]],'Data Power app'!C:C,1,0),"Xoa")</f>
        <v>Xoa</v>
      </c>
    </row>
    <row r="81" spans="1:12" x14ac:dyDescent="0.25">
      <c r="A81" s="32" t="s">
        <v>7174</v>
      </c>
      <c r="B81" s="32" t="s">
        <v>7897</v>
      </c>
      <c r="C81" s="32" t="s">
        <v>418</v>
      </c>
      <c r="D81" s="1">
        <v>45833</v>
      </c>
      <c r="E81" s="32" t="str">
        <f>IFERROR(VLOOKUP(Result[[#This Row],[RPRO]],H:H,1,0),"")</f>
        <v>RPRO-250505-0197</v>
      </c>
      <c r="H81" t="s">
        <v>1985</v>
      </c>
      <c r="I81" t="s">
        <v>1990</v>
      </c>
      <c r="J81" t="s">
        <v>416</v>
      </c>
      <c r="K81" s="1">
        <v>45820</v>
      </c>
      <c r="L81" t="str">
        <f>IFERROR(VLOOKUP(Result5[[#This Row],[RPRO]],'Data Power app'!C:C,1,0),"Xoa")</f>
        <v>Xoa</v>
      </c>
    </row>
    <row r="82" spans="1:12" x14ac:dyDescent="0.25">
      <c r="A82" s="32" t="s">
        <v>7175</v>
      </c>
      <c r="B82" s="32" t="s">
        <v>7897</v>
      </c>
      <c r="C82" s="32" t="s">
        <v>418</v>
      </c>
      <c r="D82" s="1">
        <v>45833</v>
      </c>
      <c r="E82" s="32" t="str">
        <f>IFERROR(VLOOKUP(Result[[#This Row],[RPRO]],H:H,1,0),"")</f>
        <v>RPRO-250505-0198</v>
      </c>
      <c r="H82" t="s">
        <v>2851</v>
      </c>
      <c r="I82" t="s">
        <v>2860</v>
      </c>
      <c r="J82" t="s">
        <v>420</v>
      </c>
      <c r="K82" s="1">
        <v>45824</v>
      </c>
      <c r="L82" t="str">
        <f>IFERROR(VLOOKUP(Result5[[#This Row],[RPRO]],'Data Power app'!C:C,1,0),"Xoa")</f>
        <v>Xoa</v>
      </c>
    </row>
    <row r="83" spans="1:12" x14ac:dyDescent="0.25">
      <c r="A83" s="32" t="s">
        <v>7176</v>
      </c>
      <c r="B83" s="32" t="s">
        <v>7897</v>
      </c>
      <c r="C83" s="32" t="s">
        <v>418</v>
      </c>
      <c r="D83" s="1">
        <v>45833</v>
      </c>
      <c r="E83" s="32" t="str">
        <f>IFERROR(VLOOKUP(Result[[#This Row],[RPRO]],H:H,1,0),"")</f>
        <v>RPRO-250505-0199</v>
      </c>
      <c r="H83" t="s">
        <v>691</v>
      </c>
      <c r="I83" t="s">
        <v>770</v>
      </c>
      <c r="J83" t="s">
        <v>417</v>
      </c>
      <c r="K83" s="1">
        <v>45812</v>
      </c>
      <c r="L83" t="str">
        <f>IFERROR(VLOOKUP(Result5[[#This Row],[RPRO]],'Data Power app'!C:C,1,0),"Xoa")</f>
        <v>Xoa</v>
      </c>
    </row>
    <row r="84" spans="1:12" x14ac:dyDescent="0.25">
      <c r="A84" s="32" t="s">
        <v>7177</v>
      </c>
      <c r="B84" s="32" t="s">
        <v>7897</v>
      </c>
      <c r="C84" s="32" t="s">
        <v>418</v>
      </c>
      <c r="D84" s="1">
        <v>45833</v>
      </c>
      <c r="E84" s="32" t="str">
        <f>IFERROR(VLOOKUP(Result[[#This Row],[RPRO]],H:H,1,0),"")</f>
        <v>RPRO-250505-0223</v>
      </c>
      <c r="H84" t="s">
        <v>692</v>
      </c>
      <c r="I84" t="s">
        <v>835</v>
      </c>
      <c r="J84" t="s">
        <v>420</v>
      </c>
      <c r="K84" s="1">
        <v>45813</v>
      </c>
      <c r="L84" t="str">
        <f>IFERROR(VLOOKUP(Result5[[#This Row],[RPRO]],'Data Power app'!C:C,1,0),"Xoa")</f>
        <v>Xoa</v>
      </c>
    </row>
    <row r="85" spans="1:12" x14ac:dyDescent="0.25">
      <c r="A85" s="32" t="s">
        <v>7178</v>
      </c>
      <c r="B85" s="32" t="s">
        <v>7897</v>
      </c>
      <c r="C85" s="32" t="s">
        <v>418</v>
      </c>
      <c r="D85" s="1">
        <v>45833</v>
      </c>
      <c r="E85" s="32" t="str">
        <f>IFERROR(VLOOKUP(Result[[#This Row],[RPRO]],H:H,1,0),"")</f>
        <v>RPRO-250505-0224</v>
      </c>
      <c r="H85" t="s">
        <v>693</v>
      </c>
      <c r="I85" t="s">
        <v>835</v>
      </c>
      <c r="J85" t="s">
        <v>420</v>
      </c>
      <c r="K85" s="1">
        <v>45813</v>
      </c>
      <c r="L85" t="str">
        <f>IFERROR(VLOOKUP(Result5[[#This Row],[RPRO]],'Data Power app'!C:C,1,0),"Xoa")</f>
        <v>Xoa</v>
      </c>
    </row>
    <row r="86" spans="1:12" x14ac:dyDescent="0.25">
      <c r="A86" s="32" t="s">
        <v>7179</v>
      </c>
      <c r="B86" s="32" t="s">
        <v>7897</v>
      </c>
      <c r="C86" s="32" t="s">
        <v>418</v>
      </c>
      <c r="D86" s="1">
        <v>45833</v>
      </c>
      <c r="E86" s="32" t="str">
        <f>IFERROR(VLOOKUP(Result[[#This Row],[RPRO]],H:H,1,0),"")</f>
        <v>RPRO-250505-0225</v>
      </c>
      <c r="H86" t="s">
        <v>694</v>
      </c>
      <c r="I86" t="s">
        <v>770</v>
      </c>
      <c r="J86" t="s">
        <v>417</v>
      </c>
      <c r="K86" s="1">
        <v>45812</v>
      </c>
      <c r="L86" t="str">
        <f>IFERROR(VLOOKUP(Result5[[#This Row],[RPRO]],'Data Power app'!C:C,1,0),"Xoa")</f>
        <v>Xoa</v>
      </c>
    </row>
    <row r="87" spans="1:12" x14ac:dyDescent="0.25">
      <c r="A87" s="32" t="s">
        <v>7180</v>
      </c>
      <c r="B87" s="32" t="s">
        <v>7897</v>
      </c>
      <c r="C87" s="32" t="s">
        <v>418</v>
      </c>
      <c r="D87" s="1">
        <v>45833</v>
      </c>
      <c r="E87" s="32" t="str">
        <f>IFERROR(VLOOKUP(Result[[#This Row],[RPRO]],H:H,1,0),"")</f>
        <v>RPRO-250505-0226</v>
      </c>
      <c r="H87" t="s">
        <v>695</v>
      </c>
      <c r="I87" t="s">
        <v>770</v>
      </c>
      <c r="J87" t="s">
        <v>417</v>
      </c>
      <c r="K87" s="1">
        <v>45812</v>
      </c>
      <c r="L87" t="str">
        <f>IFERROR(VLOOKUP(Result5[[#This Row],[RPRO]],'Data Power app'!C:C,1,0),"Xoa")</f>
        <v>Xoa</v>
      </c>
    </row>
    <row r="88" spans="1:12" x14ac:dyDescent="0.25">
      <c r="A88" s="32" t="s">
        <v>7181</v>
      </c>
      <c r="B88" s="32" t="s">
        <v>7897</v>
      </c>
      <c r="C88" s="32" t="s">
        <v>418</v>
      </c>
      <c r="D88" s="1">
        <v>45833</v>
      </c>
      <c r="E88" s="32" t="str">
        <f>IFERROR(VLOOKUP(Result[[#This Row],[RPRO]],H:H,1,0),"")</f>
        <v>RPRO-250505-0227</v>
      </c>
      <c r="H88" t="s">
        <v>696</v>
      </c>
      <c r="I88" t="s">
        <v>770</v>
      </c>
      <c r="J88" t="s">
        <v>417</v>
      </c>
      <c r="K88" s="1">
        <v>45812</v>
      </c>
      <c r="L88" t="str">
        <f>IFERROR(VLOOKUP(Result5[[#This Row],[RPRO]],'Data Power app'!C:C,1,0),"Xoa")</f>
        <v>Xoa</v>
      </c>
    </row>
    <row r="89" spans="1:12" x14ac:dyDescent="0.25">
      <c r="A89" s="32" t="s">
        <v>7182</v>
      </c>
      <c r="B89" s="32" t="s">
        <v>7897</v>
      </c>
      <c r="C89" s="32" t="s">
        <v>418</v>
      </c>
      <c r="D89" s="1">
        <v>45833</v>
      </c>
      <c r="E89" s="32" t="str">
        <f>IFERROR(VLOOKUP(Result[[#This Row],[RPRO]],H:H,1,0),"")</f>
        <v>RPRO-250505-0228</v>
      </c>
      <c r="H89" t="s">
        <v>697</v>
      </c>
      <c r="I89" t="s">
        <v>770</v>
      </c>
      <c r="J89" t="s">
        <v>417</v>
      </c>
      <c r="K89" s="1">
        <v>45812</v>
      </c>
      <c r="L89" t="str">
        <f>IFERROR(VLOOKUP(Result5[[#This Row],[RPRO]],'Data Power app'!C:C,1,0),"Xoa")</f>
        <v>Xoa</v>
      </c>
    </row>
    <row r="90" spans="1:12" x14ac:dyDescent="0.25">
      <c r="A90" s="32" t="s">
        <v>7183</v>
      </c>
      <c r="B90" s="32" t="s">
        <v>7897</v>
      </c>
      <c r="C90" s="32" t="s">
        <v>418</v>
      </c>
      <c r="D90" s="1">
        <v>45833</v>
      </c>
      <c r="E90" s="32" t="str">
        <f>IFERROR(VLOOKUP(Result[[#This Row],[RPRO]],H:H,1,0),"")</f>
        <v>RPRO-250505-0229</v>
      </c>
      <c r="H90" t="s">
        <v>698</v>
      </c>
      <c r="I90" t="s">
        <v>770</v>
      </c>
      <c r="J90" t="s">
        <v>417</v>
      </c>
      <c r="K90" s="1">
        <v>45812</v>
      </c>
      <c r="L90" t="str">
        <f>IFERROR(VLOOKUP(Result5[[#This Row],[RPRO]],'Data Power app'!C:C,1,0),"Xoa")</f>
        <v>Xoa</v>
      </c>
    </row>
    <row r="91" spans="1:12" x14ac:dyDescent="0.25">
      <c r="A91" s="32" t="s">
        <v>7184</v>
      </c>
      <c r="B91" s="32" t="s">
        <v>7897</v>
      </c>
      <c r="C91" s="32" t="s">
        <v>418</v>
      </c>
      <c r="D91" s="1">
        <v>45833</v>
      </c>
      <c r="E91" s="32" t="str">
        <f>IFERROR(VLOOKUP(Result[[#This Row],[RPRO]],H:H,1,0),"")</f>
        <v>RPRO-250505-0230</v>
      </c>
      <c r="H91" t="s">
        <v>699</v>
      </c>
      <c r="I91" t="s">
        <v>770</v>
      </c>
      <c r="J91" t="s">
        <v>417</v>
      </c>
      <c r="K91" s="1">
        <v>45812</v>
      </c>
      <c r="L91" t="str">
        <f>IFERROR(VLOOKUP(Result5[[#This Row],[RPRO]],'Data Power app'!C:C,1,0),"Xoa")</f>
        <v>Xoa</v>
      </c>
    </row>
    <row r="92" spans="1:12" x14ac:dyDescent="0.25">
      <c r="A92" s="32" t="s">
        <v>7188</v>
      </c>
      <c r="B92" s="32" t="s">
        <v>7897</v>
      </c>
      <c r="C92" s="32" t="s">
        <v>418</v>
      </c>
      <c r="D92" s="1">
        <v>45833</v>
      </c>
      <c r="E92" s="32" t="str">
        <f>IFERROR(VLOOKUP(Result[[#This Row],[RPRO]],H:H,1,0),"")</f>
        <v>RPRO-250513-0251</v>
      </c>
      <c r="H92" t="s">
        <v>700</v>
      </c>
      <c r="I92" t="s">
        <v>770</v>
      </c>
      <c r="J92" t="s">
        <v>417</v>
      </c>
      <c r="K92" s="1">
        <v>45812</v>
      </c>
      <c r="L92" t="str">
        <f>IFERROR(VLOOKUP(Result5[[#This Row],[RPRO]],'Data Power app'!C:C,1,0),"Xoa")</f>
        <v>Xoa</v>
      </c>
    </row>
    <row r="93" spans="1:12" x14ac:dyDescent="0.25">
      <c r="A93" s="32" t="s">
        <v>7189</v>
      </c>
      <c r="B93" s="32" t="s">
        <v>7897</v>
      </c>
      <c r="C93" s="32" t="s">
        <v>418</v>
      </c>
      <c r="D93" s="1">
        <v>45833</v>
      </c>
      <c r="E93" s="32" t="str">
        <f>IFERROR(VLOOKUP(Result[[#This Row],[RPRO]],H:H,1,0),"")</f>
        <v>RPRO-250513-0252</v>
      </c>
      <c r="H93" t="s">
        <v>701</v>
      </c>
      <c r="I93" t="s">
        <v>770</v>
      </c>
      <c r="J93" t="s">
        <v>417</v>
      </c>
      <c r="K93" s="1">
        <v>45812</v>
      </c>
      <c r="L93" t="str">
        <f>IFERROR(VLOOKUP(Result5[[#This Row],[RPRO]],'Data Power app'!C:C,1,0),"Xoa")</f>
        <v>Xoa</v>
      </c>
    </row>
    <row r="94" spans="1:12" x14ac:dyDescent="0.25">
      <c r="A94" s="32" t="s">
        <v>7190</v>
      </c>
      <c r="B94" s="32" t="s">
        <v>7897</v>
      </c>
      <c r="C94" s="32" t="s">
        <v>418</v>
      </c>
      <c r="D94" s="1">
        <v>45833</v>
      </c>
      <c r="E94" s="32" t="str">
        <f>IFERROR(VLOOKUP(Result[[#This Row],[RPRO]],H:H,1,0),"")</f>
        <v>RPRO-250513-0253</v>
      </c>
      <c r="H94" t="s">
        <v>702</v>
      </c>
      <c r="I94" t="s">
        <v>770</v>
      </c>
      <c r="J94" t="s">
        <v>417</v>
      </c>
      <c r="K94" s="1">
        <v>45812</v>
      </c>
      <c r="L94" t="str">
        <f>IFERROR(VLOOKUP(Result5[[#This Row],[RPRO]],'Data Power app'!C:C,1,0),"Xoa")</f>
        <v>Xoa</v>
      </c>
    </row>
    <row r="95" spans="1:12" x14ac:dyDescent="0.25">
      <c r="A95" s="32" t="s">
        <v>7191</v>
      </c>
      <c r="B95" s="32" t="s">
        <v>7897</v>
      </c>
      <c r="C95" s="32" t="s">
        <v>418</v>
      </c>
      <c r="D95" s="1">
        <v>45833</v>
      </c>
      <c r="E95" s="32" t="str">
        <f>IFERROR(VLOOKUP(Result[[#This Row],[RPRO]],H:H,1,0),"")</f>
        <v>RPRO-250513-0254</v>
      </c>
      <c r="H95" t="s">
        <v>703</v>
      </c>
      <c r="I95" t="s">
        <v>770</v>
      </c>
      <c r="J95" t="s">
        <v>417</v>
      </c>
      <c r="K95" s="1">
        <v>45812</v>
      </c>
      <c r="L95" t="str">
        <f>IFERROR(VLOOKUP(Result5[[#This Row],[RPRO]],'Data Power app'!C:C,1,0),"Xoa")</f>
        <v>Xoa</v>
      </c>
    </row>
    <row r="96" spans="1:12" x14ac:dyDescent="0.25">
      <c r="A96" s="32" t="s">
        <v>7192</v>
      </c>
      <c r="B96" s="32" t="s">
        <v>7897</v>
      </c>
      <c r="C96" s="32" t="s">
        <v>418</v>
      </c>
      <c r="D96" s="1">
        <v>45833</v>
      </c>
      <c r="E96" s="32" t="str">
        <f>IFERROR(VLOOKUP(Result[[#This Row],[RPRO]],H:H,1,0),"")</f>
        <v>RPRO-250513-0255</v>
      </c>
      <c r="H96" t="s">
        <v>3306</v>
      </c>
      <c r="I96" t="s">
        <v>3426</v>
      </c>
      <c r="J96" t="s">
        <v>415</v>
      </c>
      <c r="K96" s="1">
        <v>45826</v>
      </c>
      <c r="L96" t="str">
        <f>IFERROR(VLOOKUP(Result5[[#This Row],[RPRO]],'Data Power app'!C:C,1,0),"Xoa")</f>
        <v>Xoa</v>
      </c>
    </row>
    <row r="97" spans="1:12" x14ac:dyDescent="0.25">
      <c r="A97" s="32" t="s">
        <v>7193</v>
      </c>
      <c r="B97" s="32" t="s">
        <v>7897</v>
      </c>
      <c r="C97" s="32" t="s">
        <v>418</v>
      </c>
      <c r="D97" s="1">
        <v>45833</v>
      </c>
      <c r="E97" s="32" t="str">
        <f>IFERROR(VLOOKUP(Result[[#This Row],[RPRO]],H:H,1,0),"")</f>
        <v>RPRO-250513-0256</v>
      </c>
      <c r="H97" t="s">
        <v>3381</v>
      </c>
      <c r="I97" t="s">
        <v>3428</v>
      </c>
      <c r="J97" t="s">
        <v>417</v>
      </c>
      <c r="K97" s="1">
        <v>45826</v>
      </c>
      <c r="L97" t="str">
        <f>IFERROR(VLOOKUP(Result5[[#This Row],[RPRO]],'Data Power app'!C:C,1,0),"Xoa")</f>
        <v>Xoa</v>
      </c>
    </row>
    <row r="98" spans="1:12" x14ac:dyDescent="0.25">
      <c r="A98" s="32" t="s">
        <v>7194</v>
      </c>
      <c r="B98" s="32" t="s">
        <v>7897</v>
      </c>
      <c r="C98" s="32" t="s">
        <v>418</v>
      </c>
      <c r="D98" s="1">
        <v>45833</v>
      </c>
      <c r="E98" s="32" t="str">
        <f>IFERROR(VLOOKUP(Result[[#This Row],[RPRO]],H:H,1,0),"")</f>
        <v>RPRO-250513-0257</v>
      </c>
      <c r="H98" t="s">
        <v>859</v>
      </c>
      <c r="I98" t="s">
        <v>860</v>
      </c>
      <c r="J98" t="s">
        <v>417</v>
      </c>
      <c r="K98" s="1">
        <v>45815</v>
      </c>
      <c r="L98" t="str">
        <f>IFERROR(VLOOKUP(Result5[[#This Row],[RPRO]],'Data Power app'!C:C,1,0),"Xoa")</f>
        <v>Xoa</v>
      </c>
    </row>
    <row r="99" spans="1:12" x14ac:dyDescent="0.25">
      <c r="A99" s="32" t="s">
        <v>7195</v>
      </c>
      <c r="B99" s="32" t="s">
        <v>7897</v>
      </c>
      <c r="C99" s="32" t="s">
        <v>418</v>
      </c>
      <c r="D99" s="1">
        <v>45833</v>
      </c>
      <c r="E99" s="32" t="str">
        <f>IFERROR(VLOOKUP(Result[[#This Row],[RPRO]],H:H,1,0),"")</f>
        <v>RPRO-250513-0258</v>
      </c>
      <c r="H99" t="s">
        <v>2803</v>
      </c>
      <c r="I99" t="s">
        <v>2861</v>
      </c>
      <c r="J99" t="s">
        <v>419</v>
      </c>
      <c r="K99" s="1">
        <v>45824</v>
      </c>
      <c r="L99" t="str">
        <f>IFERROR(VLOOKUP(Result5[[#This Row],[RPRO]],'Data Power app'!C:C,1,0),"Xoa")</f>
        <v>Xoa</v>
      </c>
    </row>
    <row r="100" spans="1:12" x14ac:dyDescent="0.25">
      <c r="A100" s="32" t="s">
        <v>7196</v>
      </c>
      <c r="B100" s="32" t="s">
        <v>7897</v>
      </c>
      <c r="C100" s="32" t="s">
        <v>418</v>
      </c>
      <c r="D100" s="1">
        <v>45833</v>
      </c>
      <c r="E100" s="32" t="str">
        <f>IFERROR(VLOOKUP(Result[[#This Row],[RPRO]],H:H,1,0),"")</f>
        <v>RPRO-250513-0259</v>
      </c>
      <c r="H100" t="s">
        <v>2435</v>
      </c>
      <c r="I100" t="s">
        <v>2646</v>
      </c>
      <c r="J100" t="s">
        <v>415</v>
      </c>
      <c r="K100" s="1">
        <v>45822</v>
      </c>
      <c r="L100" t="str">
        <f>IFERROR(VLOOKUP(Result5[[#This Row],[RPRO]],'Data Power app'!C:C,1,0),"Xoa")</f>
        <v>Xoa</v>
      </c>
    </row>
    <row r="101" spans="1:12" x14ac:dyDescent="0.25">
      <c r="A101" s="32" t="s">
        <v>7197</v>
      </c>
      <c r="B101" s="32" t="s">
        <v>7897</v>
      </c>
      <c r="C101" s="32" t="s">
        <v>418</v>
      </c>
      <c r="D101" s="1">
        <v>45833</v>
      </c>
      <c r="E101" s="32" t="str">
        <f>IFERROR(VLOOKUP(Result[[#This Row],[RPRO]],H:H,1,0),"")</f>
        <v>RPRO-250513-0260</v>
      </c>
      <c r="H101" t="s">
        <v>2342</v>
      </c>
      <c r="I101" t="s">
        <v>2649</v>
      </c>
      <c r="J101" t="s">
        <v>414</v>
      </c>
      <c r="K101" s="1">
        <v>45822</v>
      </c>
      <c r="L101" t="str">
        <f>IFERROR(VLOOKUP(Result5[[#This Row],[RPRO]],'Data Power app'!C:C,1,0),"Xoa")</f>
        <v>Xoa</v>
      </c>
    </row>
    <row r="102" spans="1:12" x14ac:dyDescent="0.25">
      <c r="A102" s="32" t="s">
        <v>7198</v>
      </c>
      <c r="B102" s="32" t="s">
        <v>7897</v>
      </c>
      <c r="C102" s="32" t="s">
        <v>418</v>
      </c>
      <c r="D102" s="1">
        <v>45833</v>
      </c>
      <c r="E102" s="32" t="str">
        <f>IFERROR(VLOOKUP(Result[[#This Row],[RPRO]],H:H,1,0),"")</f>
        <v>RPRO-250513-0261</v>
      </c>
      <c r="H102" t="s">
        <v>2322</v>
      </c>
      <c r="I102" t="s">
        <v>2649</v>
      </c>
      <c r="J102" t="s">
        <v>414</v>
      </c>
      <c r="K102" s="1">
        <v>45822</v>
      </c>
      <c r="L102" t="str">
        <f>IFERROR(VLOOKUP(Result5[[#This Row],[RPRO]],'Data Power app'!C:C,1,0),"Xoa")</f>
        <v>Xoa</v>
      </c>
    </row>
    <row r="103" spans="1:12" x14ac:dyDescent="0.25">
      <c r="A103" s="32" t="s">
        <v>7187</v>
      </c>
      <c r="B103" s="32" t="s">
        <v>7894</v>
      </c>
      <c r="C103" s="32" t="s">
        <v>419</v>
      </c>
      <c r="D103" s="1">
        <v>45833</v>
      </c>
      <c r="E103" s="32" t="str">
        <f>IFERROR(VLOOKUP(Result[[#This Row],[RPRO]],H:H,1,0),"")</f>
        <v>RPRO-250512-0171</v>
      </c>
      <c r="H103" t="s">
        <v>903</v>
      </c>
      <c r="I103" t="s">
        <v>864</v>
      </c>
      <c r="J103" t="s">
        <v>418</v>
      </c>
      <c r="K103" s="1">
        <v>45815</v>
      </c>
      <c r="L103" t="str">
        <f>IFERROR(VLOOKUP(Result5[[#This Row],[RPRO]],'Data Power app'!C:C,1,0),"Xoa")</f>
        <v>Xoa</v>
      </c>
    </row>
    <row r="104" spans="1:12" x14ac:dyDescent="0.25">
      <c r="A104" s="32" t="s">
        <v>7199</v>
      </c>
      <c r="B104" s="32" t="s">
        <v>7897</v>
      </c>
      <c r="C104" s="32" t="s">
        <v>418</v>
      </c>
      <c r="D104" s="1">
        <v>45833</v>
      </c>
      <c r="E104" s="32" t="str">
        <f>IFERROR(VLOOKUP(Result[[#This Row],[RPRO]],H:H,1,0),"")</f>
        <v>RPRO-250513-0262</v>
      </c>
      <c r="H104" t="s">
        <v>904</v>
      </c>
      <c r="I104" t="s">
        <v>864</v>
      </c>
      <c r="J104" t="s">
        <v>418</v>
      </c>
      <c r="K104" s="1">
        <v>45815</v>
      </c>
      <c r="L104" t="str">
        <f>IFERROR(VLOOKUP(Result5[[#This Row],[RPRO]],'Data Power app'!C:C,1,0),"Xoa")</f>
        <v>Xoa</v>
      </c>
    </row>
    <row r="105" spans="1:12" x14ac:dyDescent="0.25">
      <c r="A105" s="32" t="s">
        <v>7200</v>
      </c>
      <c r="B105" s="32" t="s">
        <v>7897</v>
      </c>
      <c r="C105" s="32" t="s">
        <v>418</v>
      </c>
      <c r="D105" s="1">
        <v>45833</v>
      </c>
      <c r="E105" s="32" t="str">
        <f>IFERROR(VLOOKUP(Result[[#This Row],[RPRO]],H:H,1,0),"")</f>
        <v>RPRO-250513-0263</v>
      </c>
      <c r="H105" t="s">
        <v>905</v>
      </c>
      <c r="I105" t="s">
        <v>864</v>
      </c>
      <c r="J105" t="s">
        <v>418</v>
      </c>
      <c r="K105" s="1">
        <v>45815</v>
      </c>
      <c r="L105" t="str">
        <f>IFERROR(VLOOKUP(Result5[[#This Row],[RPRO]],'Data Power app'!C:C,1,0),"Xoa")</f>
        <v>Xoa</v>
      </c>
    </row>
    <row r="106" spans="1:12" x14ac:dyDescent="0.25">
      <c r="A106" s="32" t="s">
        <v>7201</v>
      </c>
      <c r="B106" s="32" t="s">
        <v>7897</v>
      </c>
      <c r="C106" s="32" t="s">
        <v>418</v>
      </c>
      <c r="D106" s="1">
        <v>45833</v>
      </c>
      <c r="E106" s="32" t="str">
        <f>IFERROR(VLOOKUP(Result[[#This Row],[RPRO]],H:H,1,0),"")</f>
        <v>RPRO-250513-0264</v>
      </c>
      <c r="H106" t="s">
        <v>906</v>
      </c>
      <c r="I106" t="s">
        <v>864</v>
      </c>
      <c r="J106" t="s">
        <v>418</v>
      </c>
      <c r="K106" s="1">
        <v>45815</v>
      </c>
      <c r="L106" t="str">
        <f>IFERROR(VLOOKUP(Result5[[#This Row],[RPRO]],'Data Power app'!C:C,1,0),"Xoa")</f>
        <v>Xoa</v>
      </c>
    </row>
    <row r="107" spans="1:12" x14ac:dyDescent="0.25">
      <c r="A107" s="32" t="s">
        <v>7202</v>
      </c>
      <c r="B107" s="32" t="s">
        <v>7897</v>
      </c>
      <c r="C107" s="32" t="s">
        <v>418</v>
      </c>
      <c r="D107" s="1">
        <v>45833</v>
      </c>
      <c r="E107" s="32" t="str">
        <f>IFERROR(VLOOKUP(Result[[#This Row],[RPRO]],H:H,1,0),"")</f>
        <v>RPRO-250513-0265</v>
      </c>
      <c r="H107" t="s">
        <v>907</v>
      </c>
      <c r="I107" t="s">
        <v>864</v>
      </c>
      <c r="J107" t="s">
        <v>418</v>
      </c>
      <c r="K107" s="1">
        <v>45815</v>
      </c>
      <c r="L107" t="str">
        <f>IFERROR(VLOOKUP(Result5[[#This Row],[RPRO]],'Data Power app'!C:C,1,0),"Xoa")</f>
        <v>Xoa</v>
      </c>
    </row>
    <row r="108" spans="1:12" x14ac:dyDescent="0.25">
      <c r="A108" s="32" t="s">
        <v>7221</v>
      </c>
      <c r="B108" s="32" t="s">
        <v>7896</v>
      </c>
      <c r="C108" s="32" t="s">
        <v>415</v>
      </c>
      <c r="D108" s="1">
        <v>45833</v>
      </c>
      <c r="E108" s="32" t="str">
        <f>IFERROR(VLOOKUP(Result[[#This Row],[RPRO]],H:H,1,0),"")</f>
        <v>RPRO-250528-1704</v>
      </c>
      <c r="H108" t="s">
        <v>1083</v>
      </c>
      <c r="I108" t="s">
        <v>1390</v>
      </c>
      <c r="J108" t="s">
        <v>419</v>
      </c>
      <c r="K108" s="1">
        <v>45818</v>
      </c>
      <c r="L108" t="str">
        <f>IFERROR(VLOOKUP(Result5[[#This Row],[RPRO]],'Data Power app'!C:C,1,0),"Xoa")</f>
        <v>Xoa</v>
      </c>
    </row>
    <row r="109" spans="1:12" x14ac:dyDescent="0.25">
      <c r="A109" s="32" t="s">
        <v>7204</v>
      </c>
      <c r="B109" s="32" t="s">
        <v>7897</v>
      </c>
      <c r="C109" s="32" t="s">
        <v>418</v>
      </c>
      <c r="D109" s="1">
        <v>45833</v>
      </c>
      <c r="E109" s="32" t="str">
        <f>IFERROR(VLOOKUP(Result[[#This Row],[RPRO]],H:H,1,0),"")</f>
        <v>RPRO-250513-0573</v>
      </c>
      <c r="H109" t="s">
        <v>1084</v>
      </c>
      <c r="I109" t="s">
        <v>1390</v>
      </c>
      <c r="J109" t="s">
        <v>419</v>
      </c>
      <c r="K109" s="1">
        <v>45818</v>
      </c>
      <c r="L109" t="str">
        <f>IFERROR(VLOOKUP(Result5[[#This Row],[RPRO]],'Data Power app'!C:C,1,0),"Xoa")</f>
        <v>Xoa</v>
      </c>
    </row>
    <row r="110" spans="1:12" x14ac:dyDescent="0.25">
      <c r="A110" s="32" t="s">
        <v>7205</v>
      </c>
      <c r="B110" s="32" t="s">
        <v>7897</v>
      </c>
      <c r="C110" s="32" t="s">
        <v>418</v>
      </c>
      <c r="D110" s="1">
        <v>45833</v>
      </c>
      <c r="E110" s="32" t="str">
        <f>IFERROR(VLOOKUP(Result[[#This Row],[RPRO]],H:H,1,0),"")</f>
        <v>RPRO-250513-0574</v>
      </c>
      <c r="H110" t="s">
        <v>1085</v>
      </c>
      <c r="I110" t="s">
        <v>1390</v>
      </c>
      <c r="J110" t="s">
        <v>419</v>
      </c>
      <c r="K110" s="1">
        <v>45818</v>
      </c>
      <c r="L110" t="str">
        <f>IFERROR(VLOOKUP(Result5[[#This Row],[RPRO]],'Data Power app'!C:C,1,0),"Xoa")</f>
        <v>Xoa</v>
      </c>
    </row>
    <row r="111" spans="1:12" x14ac:dyDescent="0.25">
      <c r="A111" s="32" t="s">
        <v>7206</v>
      </c>
      <c r="B111" s="32" t="s">
        <v>7897</v>
      </c>
      <c r="C111" s="32" t="s">
        <v>418</v>
      </c>
      <c r="D111" s="1">
        <v>45833</v>
      </c>
      <c r="E111" s="32" t="str">
        <f>IFERROR(VLOOKUP(Result[[#This Row],[RPRO]],H:H,1,0),"")</f>
        <v>RPRO-250513-0575</v>
      </c>
      <c r="H111" t="s">
        <v>1086</v>
      </c>
      <c r="I111" t="s">
        <v>1390</v>
      </c>
      <c r="J111" t="s">
        <v>419</v>
      </c>
      <c r="K111" s="1">
        <v>45818</v>
      </c>
      <c r="L111" t="str">
        <f>IFERROR(VLOOKUP(Result5[[#This Row],[RPRO]],'Data Power app'!C:C,1,0),"Xoa")</f>
        <v>Xoa</v>
      </c>
    </row>
    <row r="112" spans="1:12" x14ac:dyDescent="0.25">
      <c r="A112" s="32" t="s">
        <v>7207</v>
      </c>
      <c r="B112" s="32" t="s">
        <v>7897</v>
      </c>
      <c r="C112" s="32" t="s">
        <v>418</v>
      </c>
      <c r="D112" s="1">
        <v>45833</v>
      </c>
      <c r="E112" s="32" t="str">
        <f>IFERROR(VLOOKUP(Result[[#This Row],[RPRO]],H:H,1,0),"")</f>
        <v>RPRO-250513-0576</v>
      </c>
      <c r="H112" t="s">
        <v>1087</v>
      </c>
      <c r="I112" t="s">
        <v>1390</v>
      </c>
      <c r="J112" t="s">
        <v>419</v>
      </c>
      <c r="K112" s="1">
        <v>45818</v>
      </c>
      <c r="L112" t="str">
        <f>IFERROR(VLOOKUP(Result5[[#This Row],[RPRO]],'Data Power app'!C:C,1,0),"Xoa")</f>
        <v>Xoa</v>
      </c>
    </row>
    <row r="113" spans="1:12" x14ac:dyDescent="0.25">
      <c r="A113" s="32" t="s">
        <v>7208</v>
      </c>
      <c r="B113" s="32" t="s">
        <v>7897</v>
      </c>
      <c r="C113" s="32" t="s">
        <v>418</v>
      </c>
      <c r="D113" s="1">
        <v>45833</v>
      </c>
      <c r="E113" s="32" t="str">
        <f>IFERROR(VLOOKUP(Result[[#This Row],[RPRO]],H:H,1,0),"")</f>
        <v>RPRO-250513-0577</v>
      </c>
      <c r="H113" t="s">
        <v>1088</v>
      </c>
      <c r="I113" t="s">
        <v>1390</v>
      </c>
      <c r="J113" t="s">
        <v>419</v>
      </c>
      <c r="K113" s="1">
        <v>45818</v>
      </c>
      <c r="L113" t="str">
        <f>IFERROR(VLOOKUP(Result5[[#This Row],[RPRO]],'Data Power app'!C:C,1,0),"Xoa")</f>
        <v>Xoa</v>
      </c>
    </row>
    <row r="114" spans="1:12" x14ac:dyDescent="0.25">
      <c r="A114" s="32" t="s">
        <v>7209</v>
      </c>
      <c r="B114" s="32" t="s">
        <v>7897</v>
      </c>
      <c r="C114" s="32" t="s">
        <v>418</v>
      </c>
      <c r="D114" s="1">
        <v>45833</v>
      </c>
      <c r="E114" s="32" t="str">
        <f>IFERROR(VLOOKUP(Result[[#This Row],[RPRO]],H:H,1,0),"")</f>
        <v>RPRO-250513-0578</v>
      </c>
      <c r="H114" t="s">
        <v>1089</v>
      </c>
      <c r="I114" t="s">
        <v>1390</v>
      </c>
      <c r="J114" t="s">
        <v>419</v>
      </c>
      <c r="K114" s="1">
        <v>45818</v>
      </c>
      <c r="L114" t="str">
        <f>IFERROR(VLOOKUP(Result5[[#This Row],[RPRO]],'Data Power app'!C:C,1,0),"Xoa")</f>
        <v>Xoa</v>
      </c>
    </row>
    <row r="115" spans="1:12" x14ac:dyDescent="0.25">
      <c r="A115" s="32" t="s">
        <v>7210</v>
      </c>
      <c r="B115" s="32" t="s">
        <v>7897</v>
      </c>
      <c r="C115" s="32" t="s">
        <v>418</v>
      </c>
      <c r="D115" s="1">
        <v>45833</v>
      </c>
      <c r="E115" s="32" t="str">
        <f>IFERROR(VLOOKUP(Result[[#This Row],[RPRO]],H:H,1,0),"")</f>
        <v>RPRO-250513-0579</v>
      </c>
      <c r="H115" t="s">
        <v>1090</v>
      </c>
      <c r="I115" t="s">
        <v>1390</v>
      </c>
      <c r="J115" t="s">
        <v>419</v>
      </c>
      <c r="K115" s="1">
        <v>45818</v>
      </c>
      <c r="L115" t="str">
        <f>IFERROR(VLOOKUP(Result5[[#This Row],[RPRO]],'Data Power app'!C:C,1,0),"Xoa")</f>
        <v>Xoa</v>
      </c>
    </row>
    <row r="116" spans="1:12" x14ac:dyDescent="0.25">
      <c r="A116" s="32" t="s">
        <v>7211</v>
      </c>
      <c r="B116" s="32" t="s">
        <v>7897</v>
      </c>
      <c r="C116" s="32" t="s">
        <v>418</v>
      </c>
      <c r="D116" s="1">
        <v>45833</v>
      </c>
      <c r="E116" s="32" t="str">
        <f>IFERROR(VLOOKUP(Result[[#This Row],[RPRO]],H:H,1,0),"")</f>
        <v>RPRO-250513-0580</v>
      </c>
      <c r="H116" t="s">
        <v>1426</v>
      </c>
      <c r="I116" t="s">
        <v>1716</v>
      </c>
      <c r="J116" t="s">
        <v>419</v>
      </c>
      <c r="K116" s="1">
        <v>45819</v>
      </c>
      <c r="L116" t="str">
        <f>IFERROR(VLOOKUP(Result5[[#This Row],[RPRO]],'Data Power app'!C:C,1,0),"Xoa")</f>
        <v>Xoa</v>
      </c>
    </row>
    <row r="117" spans="1:12" x14ac:dyDescent="0.25">
      <c r="A117" s="32" t="s">
        <v>7212</v>
      </c>
      <c r="B117" s="32" t="s">
        <v>7897</v>
      </c>
      <c r="C117" s="32" t="s">
        <v>418</v>
      </c>
      <c r="D117" s="1">
        <v>45833</v>
      </c>
      <c r="E117" s="32" t="str">
        <f>IFERROR(VLOOKUP(Result[[#This Row],[RPRO]],H:H,1,0),"")</f>
        <v>RPRO-250513-0581</v>
      </c>
      <c r="H117" t="s">
        <v>1427</v>
      </c>
      <c r="I117" t="s">
        <v>1716</v>
      </c>
      <c r="J117" t="s">
        <v>419</v>
      </c>
      <c r="K117" s="1">
        <v>45819</v>
      </c>
      <c r="L117" t="str">
        <f>IFERROR(VLOOKUP(Result5[[#This Row],[RPRO]],'Data Power app'!C:C,1,0),"Xoa")</f>
        <v>Xoa</v>
      </c>
    </row>
    <row r="118" spans="1:12" x14ac:dyDescent="0.25">
      <c r="A118" s="32" t="s">
        <v>7213</v>
      </c>
      <c r="B118" s="32" t="s">
        <v>7897</v>
      </c>
      <c r="C118" s="32" t="s">
        <v>418</v>
      </c>
      <c r="D118" s="1">
        <v>45833</v>
      </c>
      <c r="E118" s="32" t="str">
        <f>IFERROR(VLOOKUP(Result[[#This Row],[RPRO]],H:H,1,0),"")</f>
        <v>RPRO-250513-0582</v>
      </c>
      <c r="H118" t="s">
        <v>1428</v>
      </c>
      <c r="I118" t="s">
        <v>1716</v>
      </c>
      <c r="J118" t="s">
        <v>419</v>
      </c>
      <c r="K118" s="1">
        <v>45819</v>
      </c>
      <c r="L118" t="str">
        <f>IFERROR(VLOOKUP(Result5[[#This Row],[RPRO]],'Data Power app'!C:C,1,0),"Xoa")</f>
        <v>Xoa</v>
      </c>
    </row>
    <row r="119" spans="1:12" x14ac:dyDescent="0.25">
      <c r="A119" s="32" t="s">
        <v>7214</v>
      </c>
      <c r="B119" s="32" t="s">
        <v>7897</v>
      </c>
      <c r="C119" s="32" t="s">
        <v>418</v>
      </c>
      <c r="D119" s="1">
        <v>45833</v>
      </c>
      <c r="E119" s="32" t="str">
        <f>IFERROR(VLOOKUP(Result[[#This Row],[RPRO]],H:H,1,0),"")</f>
        <v>RPRO-250513-0583</v>
      </c>
      <c r="H119" t="s">
        <v>1429</v>
      </c>
      <c r="I119" t="s">
        <v>1716</v>
      </c>
      <c r="J119" t="s">
        <v>419</v>
      </c>
      <c r="K119" s="1">
        <v>45819</v>
      </c>
      <c r="L119" t="str">
        <f>IFERROR(VLOOKUP(Result5[[#This Row],[RPRO]],'Data Power app'!C:C,1,0),"Xoa")</f>
        <v>Xoa</v>
      </c>
    </row>
    <row r="120" spans="1:12" x14ac:dyDescent="0.25">
      <c r="A120" s="32" t="s">
        <v>7215</v>
      </c>
      <c r="B120" s="32" t="s">
        <v>7897</v>
      </c>
      <c r="C120" s="32" t="s">
        <v>418</v>
      </c>
      <c r="D120" s="1">
        <v>45833</v>
      </c>
      <c r="E120" s="32" t="str">
        <f>IFERROR(VLOOKUP(Result[[#This Row],[RPRO]],H:H,1,0),"")</f>
        <v>RPRO-250513-0584</v>
      </c>
      <c r="H120" t="s">
        <v>1430</v>
      </c>
      <c r="I120" t="s">
        <v>1716</v>
      </c>
      <c r="J120" t="s">
        <v>419</v>
      </c>
      <c r="K120" s="1">
        <v>45819</v>
      </c>
      <c r="L120" t="str">
        <f>IFERROR(VLOOKUP(Result5[[#This Row],[RPRO]],'Data Power app'!C:C,1,0),"Xoa")</f>
        <v>Xoa</v>
      </c>
    </row>
    <row r="121" spans="1:12" x14ac:dyDescent="0.25">
      <c r="A121" s="32" t="s">
        <v>7216</v>
      </c>
      <c r="B121" s="32" t="s">
        <v>7897</v>
      </c>
      <c r="C121" s="32" t="s">
        <v>418</v>
      </c>
      <c r="D121" s="1">
        <v>45833</v>
      </c>
      <c r="E121" s="32" t="str">
        <f>IFERROR(VLOOKUP(Result[[#This Row],[RPRO]],H:H,1,0),"")</f>
        <v>RPRO-250513-0585</v>
      </c>
      <c r="H121" t="s">
        <v>1431</v>
      </c>
      <c r="I121" t="s">
        <v>1716</v>
      </c>
      <c r="J121" t="s">
        <v>419</v>
      </c>
      <c r="K121" s="1">
        <v>45819</v>
      </c>
      <c r="L121" t="str">
        <f>IFERROR(VLOOKUP(Result5[[#This Row],[RPRO]],'Data Power app'!C:C,1,0),"Xoa")</f>
        <v>Xoa</v>
      </c>
    </row>
    <row r="122" spans="1:12" x14ac:dyDescent="0.25">
      <c r="A122" s="32" t="s">
        <v>7222</v>
      </c>
      <c r="B122" s="32" t="s">
        <v>7896</v>
      </c>
      <c r="C122" s="32" t="s">
        <v>415</v>
      </c>
      <c r="D122" s="1">
        <v>45833</v>
      </c>
      <c r="E122" s="32" t="str">
        <f>IFERROR(VLOOKUP(Result[[#This Row],[RPRO]],H:H,1,0),"")</f>
        <v>RPRO-250528-1736</v>
      </c>
      <c r="H122" t="s">
        <v>1432</v>
      </c>
      <c r="I122" t="s">
        <v>1716</v>
      </c>
      <c r="J122" t="s">
        <v>419</v>
      </c>
      <c r="K122" s="1">
        <v>45819</v>
      </c>
      <c r="L122" t="str">
        <f>IFERROR(VLOOKUP(Result5[[#This Row],[RPRO]],'Data Power app'!C:C,1,0),"Xoa")</f>
        <v>Xoa</v>
      </c>
    </row>
    <row r="123" spans="1:12" x14ac:dyDescent="0.25">
      <c r="A123" s="32" t="s">
        <v>7224</v>
      </c>
      <c r="B123" s="32" t="s">
        <v>7896</v>
      </c>
      <c r="C123" s="32" t="s">
        <v>415</v>
      </c>
      <c r="D123" s="1">
        <v>45833</v>
      </c>
      <c r="E123" s="32" t="str">
        <f>IFERROR(VLOOKUP(Result[[#This Row],[RPRO]],H:H,1,0),"")</f>
        <v>RPRO-250528-2122</v>
      </c>
      <c r="H123" t="s">
        <v>1433</v>
      </c>
      <c r="I123" t="s">
        <v>1716</v>
      </c>
      <c r="J123" t="s">
        <v>419</v>
      </c>
      <c r="K123" s="1">
        <v>45819</v>
      </c>
      <c r="L123" t="str">
        <f>IFERROR(VLOOKUP(Result5[[#This Row],[RPRO]],'Data Power app'!C:C,1,0),"Xoa")</f>
        <v>Xoa</v>
      </c>
    </row>
    <row r="124" spans="1:12" x14ac:dyDescent="0.25">
      <c r="A124" s="32" t="s">
        <v>7220</v>
      </c>
      <c r="B124" s="32" t="s">
        <v>7894</v>
      </c>
      <c r="C124" s="32" t="s">
        <v>419</v>
      </c>
      <c r="D124" s="1">
        <v>45833</v>
      </c>
      <c r="E124" s="32" t="str">
        <f>IFERROR(VLOOKUP(Result[[#This Row],[RPRO]],H:H,1,0),"")</f>
        <v>RPRO-250527-0029</v>
      </c>
      <c r="H124" t="s">
        <v>1743</v>
      </c>
      <c r="I124" t="s">
        <v>1994</v>
      </c>
      <c r="J124" t="s">
        <v>418</v>
      </c>
      <c r="K124" s="1">
        <v>45820</v>
      </c>
      <c r="L124" t="str">
        <f>IFERROR(VLOOKUP(Result5[[#This Row],[RPRO]],'Data Power app'!C:C,1,0),"Xoa")</f>
        <v>Xoa</v>
      </c>
    </row>
    <row r="125" spans="1:12" x14ac:dyDescent="0.25">
      <c r="A125" s="32" t="s">
        <v>7218</v>
      </c>
      <c r="B125" s="32" t="s">
        <v>7894</v>
      </c>
      <c r="C125" s="32" t="s">
        <v>419</v>
      </c>
      <c r="D125" s="1">
        <v>45833</v>
      </c>
      <c r="E125" s="32" t="str">
        <f>IFERROR(VLOOKUP(Result[[#This Row],[RPRO]],H:H,1,0),"")</f>
        <v>RPRO-250514-0195</v>
      </c>
      <c r="H125" t="s">
        <v>1744</v>
      </c>
      <c r="I125" t="s">
        <v>1994</v>
      </c>
      <c r="J125" t="s">
        <v>418</v>
      </c>
      <c r="K125" s="1">
        <v>45820</v>
      </c>
      <c r="L125" t="str">
        <f>IFERROR(VLOOKUP(Result5[[#This Row],[RPRO]],'Data Power app'!C:C,1,0),"Xoa")</f>
        <v>Xoa</v>
      </c>
    </row>
    <row r="126" spans="1:12" x14ac:dyDescent="0.25">
      <c r="A126" s="32" t="s">
        <v>7186</v>
      </c>
      <c r="B126" s="32" t="s">
        <v>7895</v>
      </c>
      <c r="C126" s="32" t="s">
        <v>414</v>
      </c>
      <c r="D126" s="1">
        <v>45833</v>
      </c>
      <c r="E126" s="32" t="str">
        <f>IFERROR(VLOOKUP(Result[[#This Row],[RPRO]],H:H,1,0),"")</f>
        <v>RPRO-250506-0494</v>
      </c>
      <c r="H126" t="s">
        <v>1745</v>
      </c>
      <c r="I126" t="s">
        <v>1994</v>
      </c>
      <c r="J126" t="s">
        <v>418</v>
      </c>
      <c r="K126" s="1">
        <v>45820</v>
      </c>
      <c r="L126" t="str">
        <f>IFERROR(VLOOKUP(Result5[[#This Row],[RPRO]],'Data Power app'!C:C,1,0),"Xoa")</f>
        <v>Xoa</v>
      </c>
    </row>
    <row r="127" spans="1:12" x14ac:dyDescent="0.25">
      <c r="A127" s="32" t="s">
        <v>7217</v>
      </c>
      <c r="B127" s="32" t="s">
        <v>7894</v>
      </c>
      <c r="C127" s="32" t="s">
        <v>419</v>
      </c>
      <c r="D127" s="1">
        <v>45833</v>
      </c>
      <c r="E127" s="32" t="str">
        <f>IFERROR(VLOOKUP(Result[[#This Row],[RPRO]],H:H,1,0),"")</f>
        <v>RPRO-250514-0096</v>
      </c>
      <c r="H127" t="s">
        <v>1746</v>
      </c>
      <c r="I127" t="s">
        <v>1994</v>
      </c>
      <c r="J127" t="s">
        <v>418</v>
      </c>
      <c r="K127" s="1">
        <v>45820</v>
      </c>
      <c r="L127" t="str">
        <f>IFERROR(VLOOKUP(Result5[[#This Row],[RPRO]],'Data Power app'!C:C,1,0),"Xoa")</f>
        <v>Xoa</v>
      </c>
    </row>
    <row r="128" spans="1:12" x14ac:dyDescent="0.25">
      <c r="A128" s="32" t="s">
        <v>7219</v>
      </c>
      <c r="B128" s="32" t="s">
        <v>7895</v>
      </c>
      <c r="C128" s="32" t="s">
        <v>414</v>
      </c>
      <c r="D128" s="1">
        <v>45833</v>
      </c>
      <c r="E128" s="32" t="str">
        <f>IFERROR(VLOOKUP(Result[[#This Row],[RPRO]],H:H,1,0),"")</f>
        <v>RPRO-250514-0496</v>
      </c>
      <c r="H128" t="s">
        <v>1747</v>
      </c>
      <c r="I128" t="s">
        <v>1994</v>
      </c>
      <c r="J128" t="s">
        <v>418</v>
      </c>
      <c r="K128" s="1">
        <v>45820</v>
      </c>
      <c r="L128" t="str">
        <f>IFERROR(VLOOKUP(Result5[[#This Row],[RPRO]],'Data Power app'!C:C,1,0),"Xoa")</f>
        <v>Xoa</v>
      </c>
    </row>
    <row r="129" spans="1:12" x14ac:dyDescent="0.25">
      <c r="A129" s="32" t="s">
        <v>7226</v>
      </c>
      <c r="B129" s="32" t="s">
        <v>7895</v>
      </c>
      <c r="C129" s="32" t="s">
        <v>414</v>
      </c>
      <c r="D129" s="1">
        <v>45833</v>
      </c>
      <c r="E129" s="32" t="str">
        <f>IFERROR(VLOOKUP(Result[[#This Row],[RPRO]],H:H,1,0),"")</f>
        <v>RPRO-250612-0275</v>
      </c>
      <c r="H129" t="s">
        <v>1748</v>
      </c>
      <c r="I129" t="s">
        <v>1994</v>
      </c>
      <c r="J129" t="s">
        <v>418</v>
      </c>
      <c r="K129" s="1">
        <v>45820</v>
      </c>
      <c r="L129" t="str">
        <f>IFERROR(VLOOKUP(Result5[[#This Row],[RPRO]],'Data Power app'!C:C,1,0),"Xoa")</f>
        <v>Xoa</v>
      </c>
    </row>
    <row r="130" spans="1:12" x14ac:dyDescent="0.25">
      <c r="A130" s="32" t="s">
        <v>7227</v>
      </c>
      <c r="B130" s="32" t="s">
        <v>7895</v>
      </c>
      <c r="C130" s="32" t="s">
        <v>414</v>
      </c>
      <c r="D130" s="1">
        <v>45833</v>
      </c>
      <c r="E130" s="32" t="str">
        <f>IFERROR(VLOOKUP(Result[[#This Row],[RPRO]],H:H,1,0),"")</f>
        <v>RPRO-250613-0051</v>
      </c>
      <c r="H130" t="s">
        <v>1749</v>
      </c>
      <c r="I130" t="s">
        <v>1994</v>
      </c>
      <c r="J130" t="s">
        <v>418</v>
      </c>
      <c r="K130" s="1">
        <v>45820</v>
      </c>
      <c r="L130" t="str">
        <f>IFERROR(VLOOKUP(Result5[[#This Row],[RPRO]],'Data Power app'!C:C,1,0),"Xoa")</f>
        <v>Xoa</v>
      </c>
    </row>
    <row r="131" spans="1:12" x14ac:dyDescent="0.25">
      <c r="A131" s="32" t="s">
        <v>7228</v>
      </c>
      <c r="B131" s="32" t="s">
        <v>7895</v>
      </c>
      <c r="C131" s="32" t="s">
        <v>414</v>
      </c>
      <c r="D131" s="1">
        <v>45833</v>
      </c>
      <c r="E131" s="32" t="str">
        <f>IFERROR(VLOOKUP(Result[[#This Row],[RPRO]],H:H,1,0),"")</f>
        <v>RPRO-250613-0053</v>
      </c>
      <c r="H131" t="s">
        <v>1750</v>
      </c>
      <c r="I131" t="s">
        <v>1994</v>
      </c>
      <c r="J131" t="s">
        <v>418</v>
      </c>
      <c r="K131" s="1">
        <v>45820</v>
      </c>
      <c r="L131" t="str">
        <f>IFERROR(VLOOKUP(Result5[[#This Row],[RPRO]],'Data Power app'!C:C,1,0),"Xoa")</f>
        <v>Xoa</v>
      </c>
    </row>
    <row r="132" spans="1:12" x14ac:dyDescent="0.25">
      <c r="A132" s="32" t="s">
        <v>7229</v>
      </c>
      <c r="B132" s="32" t="s">
        <v>7895</v>
      </c>
      <c r="C132" s="32" t="s">
        <v>414</v>
      </c>
      <c r="D132" s="1">
        <v>45833</v>
      </c>
      <c r="E132" s="32" t="str">
        <f>IFERROR(VLOOKUP(Result[[#This Row],[RPRO]],H:H,1,0),"")</f>
        <v>RPRO-250613-0154</v>
      </c>
      <c r="H132" t="s">
        <v>1751</v>
      </c>
      <c r="I132" t="s">
        <v>1994</v>
      </c>
      <c r="J132" t="s">
        <v>418</v>
      </c>
      <c r="K132" s="1">
        <v>45820</v>
      </c>
      <c r="L132" t="str">
        <f>IFERROR(VLOOKUP(Result5[[#This Row],[RPRO]],'Data Power app'!C:C,1,0),"Xoa")</f>
        <v>Xoa</v>
      </c>
    </row>
    <row r="133" spans="1:12" x14ac:dyDescent="0.25">
      <c r="A133" s="32" t="s">
        <v>7156</v>
      </c>
      <c r="B133" s="32" t="s">
        <v>7897</v>
      </c>
      <c r="C133" s="32" t="s">
        <v>418</v>
      </c>
      <c r="D133" s="1">
        <v>45833</v>
      </c>
      <c r="E133" s="32" t="str">
        <f>IFERROR(VLOOKUP(Result[[#This Row],[RPRO]],H:H,1,0),"")</f>
        <v>RPRO-250429-0375</v>
      </c>
      <c r="H133" t="s">
        <v>1752</v>
      </c>
      <c r="I133" t="s">
        <v>1994</v>
      </c>
      <c r="J133" t="s">
        <v>418</v>
      </c>
      <c r="K133" s="1">
        <v>45820</v>
      </c>
      <c r="L133" t="str">
        <f>IFERROR(VLOOKUP(Result5[[#This Row],[RPRO]],'Data Power app'!C:C,1,0),"Xoa")</f>
        <v>Xoa</v>
      </c>
    </row>
    <row r="134" spans="1:12" x14ac:dyDescent="0.25">
      <c r="A134" s="32" t="s">
        <v>6486</v>
      </c>
      <c r="B134" s="32" t="s">
        <v>6526</v>
      </c>
      <c r="C134" s="32" t="s">
        <v>418</v>
      </c>
      <c r="D134" s="1">
        <v>45832</v>
      </c>
      <c r="E134" s="32" t="str">
        <f>IFERROR(VLOOKUP(Result[[#This Row],[RPRO]],H:H,1,0),"")</f>
        <v>RPRO-250526-0499</v>
      </c>
      <c r="H134" t="s">
        <v>1753</v>
      </c>
      <c r="I134" t="s">
        <v>1994</v>
      </c>
      <c r="J134" t="s">
        <v>418</v>
      </c>
      <c r="K134" s="1">
        <v>45820</v>
      </c>
      <c r="L134" t="str">
        <f>IFERROR(VLOOKUP(Result5[[#This Row],[RPRO]],'Data Power app'!C:C,1,0),"Xoa")</f>
        <v>Xoa</v>
      </c>
    </row>
    <row r="135" spans="1:12" x14ac:dyDescent="0.25">
      <c r="A135" s="32" t="s">
        <v>6487</v>
      </c>
      <c r="B135" s="32" t="s">
        <v>6526</v>
      </c>
      <c r="C135" s="32" t="s">
        <v>418</v>
      </c>
      <c r="D135" s="1">
        <v>45832</v>
      </c>
      <c r="E135" s="32" t="str">
        <f>IFERROR(VLOOKUP(Result[[#This Row],[RPRO]],H:H,1,0),"")</f>
        <v>RPRO-250526-0500</v>
      </c>
      <c r="H135" t="s">
        <v>1754</v>
      </c>
      <c r="I135" t="s">
        <v>1994</v>
      </c>
      <c r="J135" t="s">
        <v>418</v>
      </c>
      <c r="K135" s="1">
        <v>45820</v>
      </c>
      <c r="L135" t="str">
        <f>IFERROR(VLOOKUP(Result5[[#This Row],[RPRO]],'Data Power app'!C:C,1,0),"Xoa")</f>
        <v>Xoa</v>
      </c>
    </row>
    <row r="136" spans="1:12" x14ac:dyDescent="0.25">
      <c r="A136" s="32" t="s">
        <v>6488</v>
      </c>
      <c r="B136" s="32" t="s">
        <v>6526</v>
      </c>
      <c r="C136" s="32" t="s">
        <v>418</v>
      </c>
      <c r="D136" s="1">
        <v>45832</v>
      </c>
      <c r="E136" s="32" t="str">
        <f>IFERROR(VLOOKUP(Result[[#This Row],[RPRO]],H:H,1,0),"")</f>
        <v>RPRO-250526-0501</v>
      </c>
      <c r="H136" t="s">
        <v>1755</v>
      </c>
      <c r="I136" t="s">
        <v>1994</v>
      </c>
      <c r="J136" t="s">
        <v>418</v>
      </c>
      <c r="K136" s="1">
        <v>45820</v>
      </c>
      <c r="L136" t="str">
        <f>IFERROR(VLOOKUP(Result5[[#This Row],[RPRO]],'Data Power app'!C:C,1,0),"Xoa")</f>
        <v>Xoa</v>
      </c>
    </row>
    <row r="137" spans="1:12" x14ac:dyDescent="0.25">
      <c r="A137" s="32" t="s">
        <v>6489</v>
      </c>
      <c r="B137" s="32" t="s">
        <v>6526</v>
      </c>
      <c r="C137" s="32" t="s">
        <v>418</v>
      </c>
      <c r="D137" s="1">
        <v>45832</v>
      </c>
      <c r="E137" s="32" t="str">
        <f>IFERROR(VLOOKUP(Result[[#This Row],[RPRO]],H:H,1,0),"")</f>
        <v>RPRO-250526-0502</v>
      </c>
      <c r="H137" t="s">
        <v>1756</v>
      </c>
      <c r="I137" t="s">
        <v>1994</v>
      </c>
      <c r="J137" t="s">
        <v>418</v>
      </c>
      <c r="K137" s="1">
        <v>45820</v>
      </c>
      <c r="L137" t="str">
        <f>IFERROR(VLOOKUP(Result5[[#This Row],[RPRO]],'Data Power app'!C:C,1,0),"Xoa")</f>
        <v>Xoa</v>
      </c>
    </row>
    <row r="138" spans="1:12" x14ac:dyDescent="0.25">
      <c r="A138" s="32" t="s">
        <v>6490</v>
      </c>
      <c r="B138" s="32" t="s">
        <v>6526</v>
      </c>
      <c r="C138" s="32" t="s">
        <v>418</v>
      </c>
      <c r="D138" s="1">
        <v>45832</v>
      </c>
      <c r="E138" s="32" t="str">
        <f>IFERROR(VLOOKUP(Result[[#This Row],[RPRO]],H:H,1,0),"")</f>
        <v>RPRO-250526-0503</v>
      </c>
      <c r="H138" t="s">
        <v>1757</v>
      </c>
      <c r="I138" t="s">
        <v>1994</v>
      </c>
      <c r="J138" t="s">
        <v>418</v>
      </c>
      <c r="K138" s="1">
        <v>45820</v>
      </c>
      <c r="L138" t="str">
        <f>IFERROR(VLOOKUP(Result5[[#This Row],[RPRO]],'Data Power app'!C:C,1,0),"Xoa")</f>
        <v>Xoa</v>
      </c>
    </row>
    <row r="139" spans="1:12" x14ac:dyDescent="0.25">
      <c r="A139" s="32" t="s">
        <v>6491</v>
      </c>
      <c r="B139" s="32" t="s">
        <v>6526</v>
      </c>
      <c r="C139" s="32" t="s">
        <v>418</v>
      </c>
      <c r="D139" s="1">
        <v>45832</v>
      </c>
      <c r="E139" s="32" t="str">
        <f>IFERROR(VLOOKUP(Result[[#This Row],[RPRO]],H:H,1,0),"")</f>
        <v>RPRO-250526-0504</v>
      </c>
      <c r="H139" t="s">
        <v>2093</v>
      </c>
      <c r="I139" t="s">
        <v>2252</v>
      </c>
      <c r="J139" t="s">
        <v>419</v>
      </c>
      <c r="K139" s="1">
        <v>45821</v>
      </c>
      <c r="L139" t="str">
        <f>IFERROR(VLOOKUP(Result5[[#This Row],[RPRO]],'Data Power app'!C:C,1,0),"Xoa")</f>
        <v>Xoa</v>
      </c>
    </row>
    <row r="140" spans="1:12" x14ac:dyDescent="0.25">
      <c r="A140" s="32" t="s">
        <v>6492</v>
      </c>
      <c r="B140" s="32" t="s">
        <v>6526</v>
      </c>
      <c r="C140" s="32" t="s">
        <v>418</v>
      </c>
      <c r="D140" s="1">
        <v>45832</v>
      </c>
      <c r="E140" s="32" t="str">
        <f>IFERROR(VLOOKUP(Result[[#This Row],[RPRO]],H:H,1,0),"")</f>
        <v>RPRO-250526-0505</v>
      </c>
      <c r="H140" t="s">
        <v>2094</v>
      </c>
      <c r="I140" t="s">
        <v>2252</v>
      </c>
      <c r="J140" t="s">
        <v>419</v>
      </c>
      <c r="K140" s="1">
        <v>45821</v>
      </c>
      <c r="L140" t="str">
        <f>IFERROR(VLOOKUP(Result5[[#This Row],[RPRO]],'Data Power app'!C:C,1,0),"Xoa")</f>
        <v>Xoa</v>
      </c>
    </row>
    <row r="141" spans="1:12" x14ac:dyDescent="0.25">
      <c r="A141" s="32" t="s">
        <v>6493</v>
      </c>
      <c r="B141" s="32" t="s">
        <v>6526</v>
      </c>
      <c r="C141" s="32" t="s">
        <v>418</v>
      </c>
      <c r="D141" s="1">
        <v>45832</v>
      </c>
      <c r="E141" s="32" t="str">
        <f>IFERROR(VLOOKUP(Result[[#This Row],[RPRO]],H:H,1,0),"")</f>
        <v>RPRO-250526-0506</v>
      </c>
      <c r="H141" t="s">
        <v>2095</v>
      </c>
      <c r="I141" t="s">
        <v>2252</v>
      </c>
      <c r="J141" t="s">
        <v>419</v>
      </c>
      <c r="K141" s="1">
        <v>45821</v>
      </c>
      <c r="L141" t="str">
        <f>IFERROR(VLOOKUP(Result5[[#This Row],[RPRO]],'Data Power app'!C:C,1,0),"Xoa")</f>
        <v>Xoa</v>
      </c>
    </row>
    <row r="142" spans="1:12" x14ac:dyDescent="0.25">
      <c r="A142" s="32" t="s">
        <v>6494</v>
      </c>
      <c r="B142" s="32" t="s">
        <v>6526</v>
      </c>
      <c r="C142" s="32" t="s">
        <v>418</v>
      </c>
      <c r="D142" s="1">
        <v>45832</v>
      </c>
      <c r="E142" s="32" t="str">
        <f>IFERROR(VLOOKUP(Result[[#This Row],[RPRO]],H:H,1,0),"")</f>
        <v>RPRO-250526-0507</v>
      </c>
      <c r="H142" t="s">
        <v>2096</v>
      </c>
      <c r="I142" t="s">
        <v>2252</v>
      </c>
      <c r="J142" t="s">
        <v>419</v>
      </c>
      <c r="K142" s="1">
        <v>45821</v>
      </c>
      <c r="L142" t="str">
        <f>IFERROR(VLOOKUP(Result5[[#This Row],[RPRO]],'Data Power app'!C:C,1,0),"Xoa")</f>
        <v>Xoa</v>
      </c>
    </row>
    <row r="143" spans="1:12" x14ac:dyDescent="0.25">
      <c r="A143" s="32" t="s">
        <v>6495</v>
      </c>
      <c r="B143" s="32" t="s">
        <v>6526</v>
      </c>
      <c r="C143" s="32" t="s">
        <v>418</v>
      </c>
      <c r="D143" s="1">
        <v>45832</v>
      </c>
      <c r="E143" s="32" t="str">
        <f>IFERROR(VLOOKUP(Result[[#This Row],[RPRO]],H:H,1,0),"")</f>
        <v>RPRO-250526-0508</v>
      </c>
      <c r="H143" t="s">
        <v>2097</v>
      </c>
      <c r="I143" t="s">
        <v>2252</v>
      </c>
      <c r="J143" t="s">
        <v>419</v>
      </c>
      <c r="K143" s="1">
        <v>45821</v>
      </c>
      <c r="L143" t="str">
        <f>IFERROR(VLOOKUP(Result5[[#This Row],[RPRO]],'Data Power app'!C:C,1,0),"Xoa")</f>
        <v>Xoa</v>
      </c>
    </row>
    <row r="144" spans="1:12" x14ac:dyDescent="0.25">
      <c r="A144" s="32" t="s">
        <v>6496</v>
      </c>
      <c r="B144" s="32" t="s">
        <v>6526</v>
      </c>
      <c r="C144" s="32" t="s">
        <v>418</v>
      </c>
      <c r="D144" s="1">
        <v>45832</v>
      </c>
      <c r="E144" s="32" t="str">
        <f>IFERROR(VLOOKUP(Result[[#This Row],[RPRO]],H:H,1,0),"")</f>
        <v>RPRO-250526-0509</v>
      </c>
      <c r="H144" t="s">
        <v>2098</v>
      </c>
      <c r="I144" t="s">
        <v>2252</v>
      </c>
      <c r="J144" t="s">
        <v>419</v>
      </c>
      <c r="K144" s="1">
        <v>45821</v>
      </c>
      <c r="L144" t="str">
        <f>IFERROR(VLOOKUP(Result5[[#This Row],[RPRO]],'Data Power app'!C:C,1,0),"Xoa")</f>
        <v>Xoa</v>
      </c>
    </row>
    <row r="145" spans="1:12" x14ac:dyDescent="0.25">
      <c r="A145" s="32" t="s">
        <v>6497</v>
      </c>
      <c r="B145" s="32" t="s">
        <v>6526</v>
      </c>
      <c r="C145" s="32" t="s">
        <v>418</v>
      </c>
      <c r="D145" s="1">
        <v>45832</v>
      </c>
      <c r="E145" s="32" t="str">
        <f>IFERROR(VLOOKUP(Result[[#This Row],[RPRO]],H:H,1,0),"")</f>
        <v>RPRO-250526-0510</v>
      </c>
      <c r="H145" t="s">
        <v>2099</v>
      </c>
      <c r="I145" t="s">
        <v>2252</v>
      </c>
      <c r="J145" t="s">
        <v>419</v>
      </c>
      <c r="K145" s="1">
        <v>45821</v>
      </c>
      <c r="L145" t="str">
        <f>IFERROR(VLOOKUP(Result5[[#This Row],[RPRO]],'Data Power app'!C:C,1,0),"Xoa")</f>
        <v>Xoa</v>
      </c>
    </row>
    <row r="146" spans="1:12" x14ac:dyDescent="0.25">
      <c r="A146" s="32" t="s">
        <v>6498</v>
      </c>
      <c r="B146" s="32" t="s">
        <v>6526</v>
      </c>
      <c r="C146" s="32" t="s">
        <v>418</v>
      </c>
      <c r="D146" s="1">
        <v>45832</v>
      </c>
      <c r="E146" s="32" t="str">
        <f>IFERROR(VLOOKUP(Result[[#This Row],[RPRO]],H:H,1,0),"")</f>
        <v>RPRO-250526-0511</v>
      </c>
      <c r="H146" t="s">
        <v>2100</v>
      </c>
      <c r="I146" t="s">
        <v>2252</v>
      </c>
      <c r="J146" t="s">
        <v>419</v>
      </c>
      <c r="K146" s="1">
        <v>45821</v>
      </c>
      <c r="L146" t="str">
        <f>IFERROR(VLOOKUP(Result5[[#This Row],[RPRO]],'Data Power app'!C:C,1,0),"Xoa")</f>
        <v>Xoa</v>
      </c>
    </row>
    <row r="147" spans="1:12" x14ac:dyDescent="0.25">
      <c r="A147" s="32" t="s">
        <v>7303</v>
      </c>
      <c r="B147" s="32" t="s">
        <v>7897</v>
      </c>
      <c r="C147" s="32" t="s">
        <v>418</v>
      </c>
      <c r="D147" s="1">
        <v>45833</v>
      </c>
      <c r="E147" s="32" t="str">
        <f>IFERROR(VLOOKUP(Result[[#This Row],[RPRO]],H:H,1,0),"")</f>
        <v>RPRO-250526-0335</v>
      </c>
      <c r="H147" t="s">
        <v>2101</v>
      </c>
      <c r="I147" t="s">
        <v>2252</v>
      </c>
      <c r="J147" t="s">
        <v>419</v>
      </c>
      <c r="K147" s="1">
        <v>45821</v>
      </c>
      <c r="L147" t="str">
        <f>IFERROR(VLOOKUP(Result5[[#This Row],[RPRO]],'Data Power app'!C:C,1,0),"Xoa")</f>
        <v>Xoa</v>
      </c>
    </row>
    <row r="148" spans="1:12" x14ac:dyDescent="0.25">
      <c r="A148" s="32" t="s">
        <v>7259</v>
      </c>
      <c r="B148" s="32" t="s">
        <v>7894</v>
      </c>
      <c r="C148" s="32" t="s">
        <v>419</v>
      </c>
      <c r="D148" s="1">
        <v>45833</v>
      </c>
      <c r="E148" s="32" t="str">
        <f>IFERROR(VLOOKUP(Result[[#This Row],[RPRO]],H:H,1,0),"")</f>
        <v>RPRO-250512-0162</v>
      </c>
      <c r="H148" t="s">
        <v>2102</v>
      </c>
      <c r="I148" t="s">
        <v>2252</v>
      </c>
      <c r="J148" t="s">
        <v>419</v>
      </c>
      <c r="K148" s="1">
        <v>45821</v>
      </c>
      <c r="L148" t="str">
        <f>IFERROR(VLOOKUP(Result5[[#This Row],[RPRO]],'Data Power app'!C:C,1,0),"Xoa")</f>
        <v>Xoa</v>
      </c>
    </row>
    <row r="149" spans="1:12" x14ac:dyDescent="0.25">
      <c r="A149" s="32" t="s">
        <v>7260</v>
      </c>
      <c r="B149" s="32" t="s">
        <v>7894</v>
      </c>
      <c r="C149" s="32" t="s">
        <v>419</v>
      </c>
      <c r="D149" s="1">
        <v>45833</v>
      </c>
      <c r="E149" s="32" t="str">
        <f>IFERROR(VLOOKUP(Result[[#This Row],[RPRO]],H:H,1,0),"")</f>
        <v>RPRO-250512-0164</v>
      </c>
      <c r="H149" t="s">
        <v>2103</v>
      </c>
      <c r="I149" t="s">
        <v>2252</v>
      </c>
      <c r="J149" t="s">
        <v>419</v>
      </c>
      <c r="K149" s="1">
        <v>45821</v>
      </c>
      <c r="L149" t="str">
        <f>IFERROR(VLOOKUP(Result5[[#This Row],[RPRO]],'Data Power app'!C:C,1,0),"Xoa")</f>
        <v>Xoa</v>
      </c>
    </row>
    <row r="150" spans="1:12" x14ac:dyDescent="0.25">
      <c r="A150" s="32" t="s">
        <v>7261</v>
      </c>
      <c r="B150" s="32" t="s">
        <v>7896</v>
      </c>
      <c r="C150" s="32" t="s">
        <v>415</v>
      </c>
      <c r="D150" s="1">
        <v>45833</v>
      </c>
      <c r="E150" s="32" t="str">
        <f>IFERROR(VLOOKUP(Result[[#This Row],[RPRO]],H:H,1,0),"")</f>
        <v>RPRO-250513-0038</v>
      </c>
      <c r="H150" t="s">
        <v>2104</v>
      </c>
      <c r="I150" t="s">
        <v>2252</v>
      </c>
      <c r="J150" t="s">
        <v>419</v>
      </c>
      <c r="K150" s="1">
        <v>45821</v>
      </c>
      <c r="L150" t="str">
        <f>IFERROR(VLOOKUP(Result5[[#This Row],[RPRO]],'Data Power app'!C:C,1,0),"Xoa")</f>
        <v>Xoa</v>
      </c>
    </row>
    <row r="151" spans="1:12" x14ac:dyDescent="0.25">
      <c r="A151" s="32" t="s">
        <v>7262</v>
      </c>
      <c r="B151" s="32" t="s">
        <v>7896</v>
      </c>
      <c r="C151" s="32" t="s">
        <v>415</v>
      </c>
      <c r="D151" s="1">
        <v>45833</v>
      </c>
      <c r="E151" s="32" t="str">
        <f>IFERROR(VLOOKUP(Result[[#This Row],[RPRO]],H:H,1,0),"")</f>
        <v>RPRO-250513-0039</v>
      </c>
      <c r="H151" t="s">
        <v>2105</v>
      </c>
      <c r="I151" t="s">
        <v>2252</v>
      </c>
      <c r="J151" t="s">
        <v>419</v>
      </c>
      <c r="K151" s="1">
        <v>45821</v>
      </c>
      <c r="L151" t="str">
        <f>IFERROR(VLOOKUP(Result5[[#This Row],[RPRO]],'Data Power app'!C:C,1,0),"Xoa")</f>
        <v>Xoa</v>
      </c>
    </row>
    <row r="152" spans="1:12" x14ac:dyDescent="0.25">
      <c r="A152" s="32" t="s">
        <v>7263</v>
      </c>
      <c r="B152" s="32" t="s">
        <v>7896</v>
      </c>
      <c r="C152" s="32" t="s">
        <v>415</v>
      </c>
      <c r="D152" s="1">
        <v>45833</v>
      </c>
      <c r="E152" s="32" t="str">
        <f>IFERROR(VLOOKUP(Result[[#This Row],[RPRO]],H:H,1,0),"")</f>
        <v>RPRO-250513-0040</v>
      </c>
      <c r="H152" t="s">
        <v>2106</v>
      </c>
      <c r="I152" t="s">
        <v>2252</v>
      </c>
      <c r="J152" t="s">
        <v>419</v>
      </c>
      <c r="K152" s="1">
        <v>45821</v>
      </c>
      <c r="L152" t="str">
        <f>IFERROR(VLOOKUP(Result5[[#This Row],[RPRO]],'Data Power app'!C:C,1,0),"Xoa")</f>
        <v>Xoa</v>
      </c>
    </row>
    <row r="153" spans="1:12" x14ac:dyDescent="0.25">
      <c r="A153" s="32" t="s">
        <v>7264</v>
      </c>
      <c r="B153" s="32" t="s">
        <v>7896</v>
      </c>
      <c r="C153" s="32" t="s">
        <v>415</v>
      </c>
      <c r="D153" s="1">
        <v>45833</v>
      </c>
      <c r="E153" s="32" t="str">
        <f>IFERROR(VLOOKUP(Result[[#This Row],[RPRO]],H:H,1,0),"")</f>
        <v>RPRO-250513-0041</v>
      </c>
      <c r="H153" t="s">
        <v>2107</v>
      </c>
      <c r="I153" t="s">
        <v>2252</v>
      </c>
      <c r="J153" t="s">
        <v>419</v>
      </c>
      <c r="K153" s="1">
        <v>45821</v>
      </c>
      <c r="L153" t="str">
        <f>IFERROR(VLOOKUP(Result5[[#This Row],[RPRO]],'Data Power app'!C:C,1,0),"Xoa")</f>
        <v>Xoa</v>
      </c>
    </row>
    <row r="154" spans="1:12" x14ac:dyDescent="0.25">
      <c r="A154" s="32" t="s">
        <v>7265</v>
      </c>
      <c r="B154" s="32" t="s">
        <v>7896</v>
      </c>
      <c r="C154" s="32" t="s">
        <v>415</v>
      </c>
      <c r="D154" s="1">
        <v>45833</v>
      </c>
      <c r="E154" s="32" t="str">
        <f>IFERROR(VLOOKUP(Result[[#This Row],[RPRO]],H:H,1,0),"")</f>
        <v>RPRO-250513-0042</v>
      </c>
      <c r="H154" t="s">
        <v>2436</v>
      </c>
      <c r="I154" t="s">
        <v>2647</v>
      </c>
      <c r="J154" t="s">
        <v>419</v>
      </c>
      <c r="K154" s="1">
        <v>45822</v>
      </c>
      <c r="L154" t="str">
        <f>IFERROR(VLOOKUP(Result5[[#This Row],[RPRO]],'Data Power app'!C:C,1,0),"Xoa")</f>
        <v>Xoa</v>
      </c>
    </row>
    <row r="155" spans="1:12" x14ac:dyDescent="0.25">
      <c r="A155" s="32" t="s">
        <v>7266</v>
      </c>
      <c r="B155" s="32" t="s">
        <v>7896</v>
      </c>
      <c r="C155" s="32" t="s">
        <v>415</v>
      </c>
      <c r="D155" s="1">
        <v>45833</v>
      </c>
      <c r="E155" s="32" t="str">
        <f>IFERROR(VLOOKUP(Result[[#This Row],[RPRO]],H:H,1,0),"")</f>
        <v>RPRO-250513-0043</v>
      </c>
      <c r="H155" t="s">
        <v>2437</v>
      </c>
      <c r="I155" t="s">
        <v>2647</v>
      </c>
      <c r="J155" t="s">
        <v>419</v>
      </c>
      <c r="K155" s="1">
        <v>45822</v>
      </c>
      <c r="L155" t="str">
        <f>IFERROR(VLOOKUP(Result5[[#This Row],[RPRO]],'Data Power app'!C:C,1,0),"Xoa")</f>
        <v>Xoa</v>
      </c>
    </row>
    <row r="156" spans="1:12" x14ac:dyDescent="0.25">
      <c r="A156" s="32" t="s">
        <v>7267</v>
      </c>
      <c r="B156" s="32" t="s">
        <v>7896</v>
      </c>
      <c r="C156" s="32" t="s">
        <v>415</v>
      </c>
      <c r="D156" s="1">
        <v>45833</v>
      </c>
      <c r="E156" s="32" t="str">
        <f>IFERROR(VLOOKUP(Result[[#This Row],[RPRO]],H:H,1,0),"")</f>
        <v>RPRO-250513-0044</v>
      </c>
      <c r="H156" t="s">
        <v>2438</v>
      </c>
      <c r="I156" t="s">
        <v>2647</v>
      </c>
      <c r="J156" t="s">
        <v>419</v>
      </c>
      <c r="K156" s="1">
        <v>45822</v>
      </c>
      <c r="L156" t="str">
        <f>IFERROR(VLOOKUP(Result5[[#This Row],[RPRO]],'Data Power app'!C:C,1,0),"Xoa")</f>
        <v>Xoa</v>
      </c>
    </row>
    <row r="157" spans="1:12" x14ac:dyDescent="0.25">
      <c r="A157" s="32" t="s">
        <v>7268</v>
      </c>
      <c r="B157" s="32" t="s">
        <v>7896</v>
      </c>
      <c r="C157" s="32" t="s">
        <v>415</v>
      </c>
      <c r="D157" s="1">
        <v>45833</v>
      </c>
      <c r="E157" s="32" t="str">
        <f>IFERROR(VLOOKUP(Result[[#This Row],[RPRO]],H:H,1,0),"")</f>
        <v>RPRO-250513-0047</v>
      </c>
      <c r="H157" t="s">
        <v>2439</v>
      </c>
      <c r="I157" t="s">
        <v>2647</v>
      </c>
      <c r="J157" t="s">
        <v>419</v>
      </c>
      <c r="K157" s="1">
        <v>45822</v>
      </c>
      <c r="L157" t="str">
        <f>IFERROR(VLOOKUP(Result5[[#This Row],[RPRO]],'Data Power app'!C:C,1,0),"Xoa")</f>
        <v>Xoa</v>
      </c>
    </row>
    <row r="158" spans="1:12" x14ac:dyDescent="0.25">
      <c r="A158" s="32" t="s">
        <v>7292</v>
      </c>
      <c r="B158" s="32" t="s">
        <v>7896</v>
      </c>
      <c r="C158" s="32" t="s">
        <v>415</v>
      </c>
      <c r="D158" s="1">
        <v>45833</v>
      </c>
      <c r="E158" s="32" t="str">
        <f>IFERROR(VLOOKUP(Result[[#This Row],[RPRO]],H:H,1,0),"")</f>
        <v>RPRO-250514-0251</v>
      </c>
      <c r="H158" t="s">
        <v>2440</v>
      </c>
      <c r="I158" t="s">
        <v>2647</v>
      </c>
      <c r="J158" t="s">
        <v>419</v>
      </c>
      <c r="K158" s="1">
        <v>45822</v>
      </c>
      <c r="L158" t="str">
        <f>IFERROR(VLOOKUP(Result5[[#This Row],[RPRO]],'Data Power app'!C:C,1,0),"Xoa")</f>
        <v>Xoa</v>
      </c>
    </row>
    <row r="159" spans="1:12" x14ac:dyDescent="0.25">
      <c r="A159" s="32" t="s">
        <v>7293</v>
      </c>
      <c r="B159" s="32" t="s">
        <v>7896</v>
      </c>
      <c r="C159" s="32" t="s">
        <v>415</v>
      </c>
      <c r="D159" s="1">
        <v>45833</v>
      </c>
      <c r="E159" s="32" t="str">
        <f>IFERROR(VLOOKUP(Result[[#This Row],[RPRO]],H:H,1,0),"")</f>
        <v>RPRO-250514-0253</v>
      </c>
      <c r="H159" t="s">
        <v>2441</v>
      </c>
      <c r="I159" t="s">
        <v>2647</v>
      </c>
      <c r="J159" t="s">
        <v>419</v>
      </c>
      <c r="K159" s="1">
        <v>45822</v>
      </c>
      <c r="L159" t="str">
        <f>IFERROR(VLOOKUP(Result5[[#This Row],[RPRO]],'Data Power app'!C:C,1,0),"Xoa")</f>
        <v>Xoa</v>
      </c>
    </row>
    <row r="160" spans="1:12" x14ac:dyDescent="0.25">
      <c r="A160" s="32" t="s">
        <v>7294</v>
      </c>
      <c r="B160" s="32" t="s">
        <v>7896</v>
      </c>
      <c r="C160" s="32" t="s">
        <v>415</v>
      </c>
      <c r="D160" s="1">
        <v>45833</v>
      </c>
      <c r="E160" s="32" t="str">
        <f>IFERROR(VLOOKUP(Result[[#This Row],[RPRO]],H:H,1,0),"")</f>
        <v>RPRO-250514-0255</v>
      </c>
      <c r="H160" t="s">
        <v>2442</v>
      </c>
      <c r="I160" t="s">
        <v>2647</v>
      </c>
      <c r="J160" t="s">
        <v>419</v>
      </c>
      <c r="K160" s="1">
        <v>45822</v>
      </c>
      <c r="L160" t="str">
        <f>IFERROR(VLOOKUP(Result5[[#This Row],[RPRO]],'Data Power app'!C:C,1,0),"Xoa")</f>
        <v>Xoa</v>
      </c>
    </row>
    <row r="161" spans="1:12" x14ac:dyDescent="0.25">
      <c r="A161" s="32" t="s">
        <v>7305</v>
      </c>
      <c r="B161" s="32" t="s">
        <v>7894</v>
      </c>
      <c r="C161" s="32" t="s">
        <v>419</v>
      </c>
      <c r="D161" s="1">
        <v>45833</v>
      </c>
      <c r="E161" s="32" t="str">
        <f>IFERROR(VLOOKUP(Result[[#This Row],[RPRO]],H:H,1,0),"")</f>
        <v>RPRO-250612-0405</v>
      </c>
      <c r="H161" t="s">
        <v>2443</v>
      </c>
      <c r="I161" t="s">
        <v>2647</v>
      </c>
      <c r="J161" t="s">
        <v>419</v>
      </c>
      <c r="K161" s="1">
        <v>45822</v>
      </c>
      <c r="L161" t="str">
        <f>IFERROR(VLOOKUP(Result5[[#This Row],[RPRO]],'Data Power app'!C:C,1,0),"Xoa")</f>
        <v>Xoa</v>
      </c>
    </row>
    <row r="162" spans="1:12" x14ac:dyDescent="0.25">
      <c r="A162" s="32" t="s">
        <v>7230</v>
      </c>
      <c r="B162" s="32" t="s">
        <v>7895</v>
      </c>
      <c r="C162" s="32" t="s">
        <v>414</v>
      </c>
      <c r="D162" s="1">
        <v>45833</v>
      </c>
      <c r="E162" s="32" t="str">
        <f>IFERROR(VLOOKUP(Result[[#This Row],[RPRO]],H:H,1,0),"")</f>
        <v>RPRO-250422-0400</v>
      </c>
      <c r="H162" t="s">
        <v>2444</v>
      </c>
      <c r="I162" t="s">
        <v>2647</v>
      </c>
      <c r="J162" t="s">
        <v>419</v>
      </c>
      <c r="K162" s="1">
        <v>45822</v>
      </c>
      <c r="L162" t="str">
        <f>IFERROR(VLOOKUP(Result5[[#This Row],[RPRO]],'Data Power app'!C:C,1,0),"Xoa")</f>
        <v>Xoa</v>
      </c>
    </row>
    <row r="163" spans="1:12" x14ac:dyDescent="0.25">
      <c r="A163" s="32" t="s">
        <v>7235</v>
      </c>
      <c r="B163" s="32" t="s">
        <v>7895</v>
      </c>
      <c r="C163" s="32" t="s">
        <v>414</v>
      </c>
      <c r="D163" s="1">
        <v>45833</v>
      </c>
      <c r="E163" s="32" t="str">
        <f>IFERROR(VLOOKUP(Result[[#This Row],[RPRO]],H:H,1,0),"")</f>
        <v>RPRO-250422-0658</v>
      </c>
      <c r="H163" t="s">
        <v>2445</v>
      </c>
      <c r="I163" t="s">
        <v>2647</v>
      </c>
      <c r="J163" t="s">
        <v>419</v>
      </c>
      <c r="K163" s="1">
        <v>45822</v>
      </c>
      <c r="L163" t="str">
        <f>IFERROR(VLOOKUP(Result5[[#This Row],[RPRO]],'Data Power app'!C:C,1,0),"Xoa")</f>
        <v>Xoa</v>
      </c>
    </row>
    <row r="164" spans="1:12" x14ac:dyDescent="0.25">
      <c r="A164" s="32" t="s">
        <v>7231</v>
      </c>
      <c r="B164" s="32" t="s">
        <v>7895</v>
      </c>
      <c r="C164" s="32" t="s">
        <v>414</v>
      </c>
      <c r="D164" s="1">
        <v>45833</v>
      </c>
      <c r="E164" s="32" t="str">
        <f>IFERROR(VLOOKUP(Result[[#This Row],[RPRO]],H:H,1,0),"")</f>
        <v>RPRO-250422-0444</v>
      </c>
      <c r="H164" t="s">
        <v>2446</v>
      </c>
      <c r="I164" t="s">
        <v>2647</v>
      </c>
      <c r="J164" t="s">
        <v>419</v>
      </c>
      <c r="K164" s="1">
        <v>45822</v>
      </c>
      <c r="L164" t="str">
        <f>IFERROR(VLOOKUP(Result5[[#This Row],[RPRO]],'Data Power app'!C:C,1,0),"Xoa")</f>
        <v>Xoa</v>
      </c>
    </row>
    <row r="165" spans="1:12" x14ac:dyDescent="0.25">
      <c r="A165" s="32" t="s">
        <v>7295</v>
      </c>
      <c r="B165" s="32" t="s">
        <v>7896</v>
      </c>
      <c r="C165" s="32" t="s">
        <v>415</v>
      </c>
      <c r="D165" s="1">
        <v>45833</v>
      </c>
      <c r="E165" s="32" t="str">
        <f>IFERROR(VLOOKUP(Result[[#This Row],[RPRO]],H:H,1,0),"")</f>
        <v>RPRO-250514-0257</v>
      </c>
      <c r="H165" t="s">
        <v>2343</v>
      </c>
      <c r="I165" t="s">
        <v>2649</v>
      </c>
      <c r="J165" t="s">
        <v>414</v>
      </c>
      <c r="K165" s="1">
        <v>45822</v>
      </c>
      <c r="L165" t="str">
        <f>IFERROR(VLOOKUP(Result5[[#This Row],[RPRO]],'Data Power app'!C:C,1,0),"Xoa")</f>
        <v>Xoa</v>
      </c>
    </row>
    <row r="166" spans="1:12" x14ac:dyDescent="0.25">
      <c r="A166" s="32" t="s">
        <v>7233</v>
      </c>
      <c r="B166" s="32" t="s">
        <v>7895</v>
      </c>
      <c r="C166" s="32" t="s">
        <v>414</v>
      </c>
      <c r="D166" s="1">
        <v>45833</v>
      </c>
      <c r="E166" s="32" t="str">
        <f>IFERROR(VLOOKUP(Result[[#This Row],[RPRO]],H:H,1,0),"")</f>
        <v>RPRO-250422-0447</v>
      </c>
      <c r="H166" t="s">
        <v>2344</v>
      </c>
      <c r="I166" t="s">
        <v>2649</v>
      </c>
      <c r="J166" t="s">
        <v>414</v>
      </c>
      <c r="K166" s="1">
        <v>45822</v>
      </c>
      <c r="L166" t="str">
        <f>IFERROR(VLOOKUP(Result5[[#This Row],[RPRO]],'Data Power app'!C:C,1,0),"Xoa")</f>
        <v>Xoa</v>
      </c>
    </row>
    <row r="167" spans="1:12" x14ac:dyDescent="0.25">
      <c r="A167" s="32" t="s">
        <v>7234</v>
      </c>
      <c r="B167" s="32" t="s">
        <v>7895</v>
      </c>
      <c r="C167" s="32" t="s">
        <v>414</v>
      </c>
      <c r="D167" s="1">
        <v>45833</v>
      </c>
      <c r="E167" s="32" t="str">
        <f>IFERROR(VLOOKUP(Result[[#This Row],[RPRO]],H:H,1,0),"")</f>
        <v>RPRO-250422-0448</v>
      </c>
      <c r="H167" t="s">
        <v>2345</v>
      </c>
      <c r="I167" t="s">
        <v>2649</v>
      </c>
      <c r="J167" t="s">
        <v>414</v>
      </c>
      <c r="K167" s="1">
        <v>45822</v>
      </c>
      <c r="L167" t="str">
        <f>IFERROR(VLOOKUP(Result5[[#This Row],[RPRO]],'Data Power app'!C:C,1,0),"Xoa")</f>
        <v>Xoa</v>
      </c>
    </row>
    <row r="168" spans="1:12" x14ac:dyDescent="0.25">
      <c r="A168" s="32" t="s">
        <v>7232</v>
      </c>
      <c r="B168" s="32" t="s">
        <v>7895</v>
      </c>
      <c r="C168" s="32" t="s">
        <v>414</v>
      </c>
      <c r="D168" s="1">
        <v>45833</v>
      </c>
      <c r="E168" s="32" t="str">
        <f>IFERROR(VLOOKUP(Result[[#This Row],[RPRO]],H:H,1,0),"")</f>
        <v>RPRO-250422-0445</v>
      </c>
      <c r="H168" t="s">
        <v>2346</v>
      </c>
      <c r="I168" t="s">
        <v>2649</v>
      </c>
      <c r="J168" t="s">
        <v>414</v>
      </c>
      <c r="K168" s="1">
        <v>45822</v>
      </c>
      <c r="L168" t="str">
        <f>IFERROR(VLOOKUP(Result5[[#This Row],[RPRO]],'Data Power app'!C:C,1,0),"Xoa")</f>
        <v>Xoa</v>
      </c>
    </row>
    <row r="169" spans="1:12" x14ac:dyDescent="0.25">
      <c r="A169" s="32" t="s">
        <v>7236</v>
      </c>
      <c r="B169" s="32" t="s">
        <v>7897</v>
      </c>
      <c r="C169" s="32" t="s">
        <v>418</v>
      </c>
      <c r="D169" s="1">
        <v>45833</v>
      </c>
      <c r="E169" s="32" t="str">
        <f>IFERROR(VLOOKUP(Result[[#This Row],[RPRO]],H:H,1,0),"")</f>
        <v>RPRO-250505-0200</v>
      </c>
      <c r="H169" t="s">
        <v>3017</v>
      </c>
      <c r="I169" t="s">
        <v>3144</v>
      </c>
      <c r="J169" t="s">
        <v>420</v>
      </c>
      <c r="K169" s="1">
        <v>45825</v>
      </c>
      <c r="L169" t="str">
        <f>IFERROR(VLOOKUP(Result5[[#This Row],[RPRO]],'Data Power app'!C:C,1,0),"Xoa")</f>
        <v>Xoa</v>
      </c>
    </row>
    <row r="170" spans="1:12" x14ac:dyDescent="0.25">
      <c r="A170" s="32" t="s">
        <v>7237</v>
      </c>
      <c r="B170" s="32" t="s">
        <v>7897</v>
      </c>
      <c r="C170" s="32" t="s">
        <v>418</v>
      </c>
      <c r="D170" s="1">
        <v>45833</v>
      </c>
      <c r="E170" s="32" t="str">
        <f>IFERROR(VLOOKUP(Result[[#This Row],[RPRO]],H:H,1,0),"")</f>
        <v>RPRO-250505-0201</v>
      </c>
      <c r="H170" t="s">
        <v>3018</v>
      </c>
      <c r="I170" t="s">
        <v>3144</v>
      </c>
      <c r="J170" t="s">
        <v>420</v>
      </c>
      <c r="K170" s="1">
        <v>45825</v>
      </c>
      <c r="L170" t="str">
        <f>IFERROR(VLOOKUP(Result5[[#This Row],[RPRO]],'Data Power app'!C:C,1,0),"Xoa")</f>
        <v>Xoa</v>
      </c>
    </row>
    <row r="171" spans="1:12" x14ac:dyDescent="0.25">
      <c r="A171" s="32" t="s">
        <v>7238</v>
      </c>
      <c r="B171" s="32" t="s">
        <v>7897</v>
      </c>
      <c r="C171" s="32" t="s">
        <v>418</v>
      </c>
      <c r="D171" s="1">
        <v>45833</v>
      </c>
      <c r="E171" s="32" t="str">
        <f>IFERROR(VLOOKUP(Result[[#This Row],[RPRO]],H:H,1,0),"")</f>
        <v>RPRO-250505-0202</v>
      </c>
      <c r="H171" t="s">
        <v>2347</v>
      </c>
      <c r="I171" t="s">
        <v>2649</v>
      </c>
      <c r="J171" t="s">
        <v>414</v>
      </c>
      <c r="K171" s="1">
        <v>45822</v>
      </c>
      <c r="L171" t="str">
        <f>IFERROR(VLOOKUP(Result5[[#This Row],[RPRO]],'Data Power app'!C:C,1,0),"Xoa")</f>
        <v>Xoa</v>
      </c>
    </row>
    <row r="172" spans="1:12" x14ac:dyDescent="0.25">
      <c r="A172" s="32" t="s">
        <v>7301</v>
      </c>
      <c r="B172" s="32" t="s">
        <v>7896</v>
      </c>
      <c r="C172" s="32" t="s">
        <v>415</v>
      </c>
      <c r="D172" s="1">
        <v>45833</v>
      </c>
      <c r="E172" s="32" t="str">
        <f>IFERROR(VLOOKUP(Result[[#This Row],[RPRO]],H:H,1,0),"")</f>
        <v>RPRO-250514-0435</v>
      </c>
      <c r="H172" t="s">
        <v>2348</v>
      </c>
      <c r="I172" t="s">
        <v>2649</v>
      </c>
      <c r="J172" t="s">
        <v>414</v>
      </c>
      <c r="K172" s="1">
        <v>45822</v>
      </c>
      <c r="L172" t="str">
        <f>IFERROR(VLOOKUP(Result5[[#This Row],[RPRO]],'Data Power app'!C:C,1,0),"Xoa")</f>
        <v>Xoa</v>
      </c>
    </row>
    <row r="173" spans="1:12" x14ac:dyDescent="0.25">
      <c r="A173" s="32" t="s">
        <v>7290</v>
      </c>
      <c r="B173" s="32" t="s">
        <v>7895</v>
      </c>
      <c r="C173" s="32" t="s">
        <v>414</v>
      </c>
      <c r="D173" s="1">
        <v>45833</v>
      </c>
      <c r="E173" s="32" t="str">
        <f>IFERROR(VLOOKUP(Result[[#This Row],[RPRO]],H:H,1,0),"")</f>
        <v>RPRO-250514-0078</v>
      </c>
      <c r="H173" t="s">
        <v>1758</v>
      </c>
      <c r="I173" t="s">
        <v>1991</v>
      </c>
      <c r="J173" t="s">
        <v>415</v>
      </c>
      <c r="K173" s="1">
        <v>45820</v>
      </c>
      <c r="L173" t="str">
        <f>IFERROR(VLOOKUP(Result5[[#This Row],[RPRO]],'Data Power app'!C:C,1,0),"Xoa")</f>
        <v>Xoa</v>
      </c>
    </row>
    <row r="174" spans="1:12" x14ac:dyDescent="0.25">
      <c r="A174" s="32" t="s">
        <v>7291</v>
      </c>
      <c r="B174" s="32" t="s">
        <v>7894</v>
      </c>
      <c r="C174" s="32" t="s">
        <v>419</v>
      </c>
      <c r="D174" s="1">
        <v>45833</v>
      </c>
      <c r="E174" s="32" t="str">
        <f>IFERROR(VLOOKUP(Result[[#This Row],[RPRO]],H:H,1,0),"")</f>
        <v>RPRO-250514-0120</v>
      </c>
      <c r="H174" t="s">
        <v>2349</v>
      </c>
      <c r="I174" t="s">
        <v>2649</v>
      </c>
      <c r="J174" t="s">
        <v>414</v>
      </c>
      <c r="K174" s="1">
        <v>45822</v>
      </c>
      <c r="L174" t="str">
        <f>IFERROR(VLOOKUP(Result5[[#This Row],[RPRO]],'Data Power app'!C:C,1,0),"Xoa")</f>
        <v>Xoa</v>
      </c>
    </row>
    <row r="175" spans="1:12" x14ac:dyDescent="0.25">
      <c r="A175" s="32" t="s">
        <v>7239</v>
      </c>
      <c r="B175" s="32" t="s">
        <v>7897</v>
      </c>
      <c r="C175" s="32" t="s">
        <v>418</v>
      </c>
      <c r="D175" s="1">
        <v>45833</v>
      </c>
      <c r="E175" s="32" t="str">
        <f>IFERROR(VLOOKUP(Result[[#This Row],[RPRO]],H:H,1,0),"")</f>
        <v>RPRO-250505-0203</v>
      </c>
      <c r="H175" t="s">
        <v>2350</v>
      </c>
      <c r="I175" t="s">
        <v>2649</v>
      </c>
      <c r="J175" t="s">
        <v>414</v>
      </c>
      <c r="K175" s="1">
        <v>45822</v>
      </c>
      <c r="L175" t="str">
        <f>IFERROR(VLOOKUP(Result5[[#This Row],[RPRO]],'Data Power app'!C:C,1,0),"Xoa")</f>
        <v>Xoa</v>
      </c>
    </row>
    <row r="176" spans="1:12" x14ac:dyDescent="0.25">
      <c r="A176" s="32" t="s">
        <v>7240</v>
      </c>
      <c r="B176" s="32" t="s">
        <v>7897</v>
      </c>
      <c r="C176" s="32" t="s">
        <v>418</v>
      </c>
      <c r="D176" s="1">
        <v>45833</v>
      </c>
      <c r="E176" s="32" t="str">
        <f>IFERROR(VLOOKUP(Result[[#This Row],[RPRO]],H:H,1,0),"")</f>
        <v>RPRO-250505-0204</v>
      </c>
      <c r="H176" t="s">
        <v>2074</v>
      </c>
      <c r="I176" t="s">
        <v>2256</v>
      </c>
      <c r="J176" t="s">
        <v>414</v>
      </c>
      <c r="K176" s="1">
        <v>45821</v>
      </c>
      <c r="L176" t="str">
        <f>IFERROR(VLOOKUP(Result5[[#This Row],[RPRO]],'Data Power app'!C:C,1,0),"Xoa")</f>
        <v>Xoa</v>
      </c>
    </row>
    <row r="177" spans="1:12" x14ac:dyDescent="0.25">
      <c r="A177" s="32" t="s">
        <v>7241</v>
      </c>
      <c r="B177" s="32" t="s">
        <v>7897</v>
      </c>
      <c r="C177" s="32" t="s">
        <v>418</v>
      </c>
      <c r="D177" s="1">
        <v>45833</v>
      </c>
      <c r="E177" s="32" t="str">
        <f>IFERROR(VLOOKUP(Result[[#This Row],[RPRO]],H:H,1,0),"")</f>
        <v>RPRO-250505-0205</v>
      </c>
      <c r="H177" t="s">
        <v>895</v>
      </c>
      <c r="I177" t="s">
        <v>863</v>
      </c>
      <c r="J177" t="s">
        <v>415</v>
      </c>
      <c r="K177" s="1">
        <v>45815</v>
      </c>
      <c r="L177" t="str">
        <f>IFERROR(VLOOKUP(Result5[[#This Row],[RPRO]],'Data Power app'!C:C,1,0),"Xoa")</f>
        <v>Xoa</v>
      </c>
    </row>
    <row r="178" spans="1:12" x14ac:dyDescent="0.25">
      <c r="A178" s="32" t="s">
        <v>7242</v>
      </c>
      <c r="B178" s="32" t="s">
        <v>7897</v>
      </c>
      <c r="C178" s="32" t="s">
        <v>418</v>
      </c>
      <c r="D178" s="1">
        <v>45833</v>
      </c>
      <c r="E178" s="32" t="str">
        <f>IFERROR(VLOOKUP(Result[[#This Row],[RPRO]],H:H,1,0),"")</f>
        <v>RPRO-250505-0206</v>
      </c>
      <c r="H178" t="s">
        <v>2351</v>
      </c>
      <c r="I178" t="s">
        <v>2649</v>
      </c>
      <c r="J178" t="s">
        <v>414</v>
      </c>
      <c r="K178" s="1">
        <v>45822</v>
      </c>
      <c r="L178" t="str">
        <f>IFERROR(VLOOKUP(Result5[[#This Row],[RPRO]],'Data Power app'!C:C,1,0),"Xoa")</f>
        <v>Xoa</v>
      </c>
    </row>
    <row r="179" spans="1:12" x14ac:dyDescent="0.25">
      <c r="A179" s="32" t="s">
        <v>7289</v>
      </c>
      <c r="B179" s="32" t="s">
        <v>7894</v>
      </c>
      <c r="C179" s="32" t="s">
        <v>419</v>
      </c>
      <c r="D179" s="1">
        <v>45833</v>
      </c>
      <c r="E179" s="32" t="str">
        <f>IFERROR(VLOOKUP(Result[[#This Row],[RPRO]],H:H,1,0),"")</f>
        <v>RPRO-250514-0074</v>
      </c>
      <c r="H179" t="s">
        <v>1759</v>
      </c>
      <c r="I179" t="s">
        <v>1994</v>
      </c>
      <c r="J179" t="s">
        <v>418</v>
      </c>
      <c r="K179" s="1">
        <v>45820</v>
      </c>
      <c r="L179" t="str">
        <f>IFERROR(VLOOKUP(Result5[[#This Row],[RPRO]],'Data Power app'!C:C,1,0),"Xoa")</f>
        <v>Xoa</v>
      </c>
    </row>
    <row r="180" spans="1:12" x14ac:dyDescent="0.25">
      <c r="A180" s="32" t="s">
        <v>7243</v>
      </c>
      <c r="B180" s="32" t="s">
        <v>7897</v>
      </c>
      <c r="C180" s="32" t="s">
        <v>418</v>
      </c>
      <c r="D180" s="1">
        <v>45833</v>
      </c>
      <c r="E180" s="32" t="str">
        <f>IFERROR(VLOOKUP(Result[[#This Row],[RPRO]],H:H,1,0),"")</f>
        <v>RPRO-250505-0216</v>
      </c>
      <c r="H180" t="s">
        <v>1760</v>
      </c>
      <c r="I180" t="s">
        <v>1994</v>
      </c>
      <c r="J180" t="s">
        <v>418</v>
      </c>
      <c r="K180" s="1">
        <v>45820</v>
      </c>
      <c r="L180" t="str">
        <f>IFERROR(VLOOKUP(Result5[[#This Row],[RPRO]],'Data Power app'!C:C,1,0),"Xoa")</f>
        <v>Xoa</v>
      </c>
    </row>
    <row r="181" spans="1:12" x14ac:dyDescent="0.25">
      <c r="A181" s="32" t="s">
        <v>7300</v>
      </c>
      <c r="B181" s="32" t="s">
        <v>7896</v>
      </c>
      <c r="C181" s="32" t="s">
        <v>415</v>
      </c>
      <c r="D181" s="1">
        <v>45833</v>
      </c>
      <c r="E181" s="32" t="str">
        <f>IFERROR(VLOOKUP(Result[[#This Row],[RPRO]],H:H,1,0),"")</f>
        <v>RPRO-250514-0425</v>
      </c>
      <c r="H181" t="s">
        <v>1761</v>
      </c>
      <c r="I181" t="s">
        <v>1994</v>
      </c>
      <c r="J181" t="s">
        <v>418</v>
      </c>
      <c r="K181" s="1">
        <v>45820</v>
      </c>
      <c r="L181" t="str">
        <f>IFERROR(VLOOKUP(Result5[[#This Row],[RPRO]],'Data Power app'!C:C,1,0),"Xoa")</f>
        <v>Xoa</v>
      </c>
    </row>
    <row r="182" spans="1:12" x14ac:dyDescent="0.25">
      <c r="A182" s="32" t="s">
        <v>7244</v>
      </c>
      <c r="B182" s="32" t="s">
        <v>7897</v>
      </c>
      <c r="C182" s="32" t="s">
        <v>418</v>
      </c>
      <c r="D182" s="1">
        <v>45833</v>
      </c>
      <c r="E182" s="32" t="str">
        <f>IFERROR(VLOOKUP(Result[[#This Row],[RPRO]],H:H,1,0),"")</f>
        <v>RPRO-250505-0217</v>
      </c>
      <c r="H182" t="s">
        <v>891</v>
      </c>
      <c r="I182" t="s">
        <v>864</v>
      </c>
      <c r="J182" t="s">
        <v>418</v>
      </c>
      <c r="K182" s="1">
        <v>45815</v>
      </c>
      <c r="L182" t="str">
        <f>IFERROR(VLOOKUP(Result5[[#This Row],[RPRO]],'Data Power app'!C:C,1,0),"Xoa")</f>
        <v>Xoa</v>
      </c>
    </row>
    <row r="183" spans="1:12" x14ac:dyDescent="0.25">
      <c r="A183" s="32" t="s">
        <v>7298</v>
      </c>
      <c r="B183" s="32" t="s">
        <v>7894</v>
      </c>
      <c r="C183" s="32" t="s">
        <v>419</v>
      </c>
      <c r="D183" s="1">
        <v>45833</v>
      </c>
      <c r="E183" s="32" t="str">
        <f>IFERROR(VLOOKUP(Result[[#This Row],[RPRO]],H:H,1,0),"")</f>
        <v>RPRO-250514-0294</v>
      </c>
      <c r="H183" t="s">
        <v>892</v>
      </c>
      <c r="I183" t="s">
        <v>864</v>
      </c>
      <c r="J183" t="s">
        <v>418</v>
      </c>
      <c r="K183" s="1">
        <v>45815</v>
      </c>
      <c r="L183" t="str">
        <f>IFERROR(VLOOKUP(Result5[[#This Row],[RPRO]],'Data Power app'!C:C,1,0),"Xoa")</f>
        <v>Xoa</v>
      </c>
    </row>
    <row r="184" spans="1:12" x14ac:dyDescent="0.25">
      <c r="A184" s="32" t="s">
        <v>7299</v>
      </c>
      <c r="B184" s="32" t="s">
        <v>7894</v>
      </c>
      <c r="C184" s="32" t="s">
        <v>419</v>
      </c>
      <c r="D184" s="1">
        <v>45833</v>
      </c>
      <c r="E184" s="32" t="str">
        <f>IFERROR(VLOOKUP(Result[[#This Row],[RPRO]],H:H,1,0),"")</f>
        <v>RPRO-250514-0296</v>
      </c>
      <c r="H184" t="s">
        <v>1762</v>
      </c>
      <c r="I184" t="s">
        <v>1994</v>
      </c>
      <c r="J184" t="s">
        <v>418</v>
      </c>
      <c r="K184" s="1">
        <v>45820</v>
      </c>
      <c r="L184" t="str">
        <f>IFERROR(VLOOKUP(Result5[[#This Row],[RPRO]],'Data Power app'!C:C,1,0),"Xoa")</f>
        <v>Xoa</v>
      </c>
    </row>
    <row r="185" spans="1:12" x14ac:dyDescent="0.25">
      <c r="A185" s="32" t="s">
        <v>7245</v>
      </c>
      <c r="B185" s="32" t="s">
        <v>7897</v>
      </c>
      <c r="C185" s="32" t="s">
        <v>418</v>
      </c>
      <c r="D185" s="1">
        <v>45833</v>
      </c>
      <c r="E185" s="32" t="str">
        <f>IFERROR(VLOOKUP(Result[[#This Row],[RPRO]],H:H,1,0),"")</f>
        <v>RPRO-250505-0218</v>
      </c>
      <c r="H185" t="s">
        <v>893</v>
      </c>
      <c r="I185" t="s">
        <v>864</v>
      </c>
      <c r="J185" t="s">
        <v>418</v>
      </c>
      <c r="K185" s="1">
        <v>45815</v>
      </c>
      <c r="L185" t="str">
        <f>IFERROR(VLOOKUP(Result5[[#This Row],[RPRO]],'Data Power app'!C:C,1,0),"Xoa")</f>
        <v>Xoa</v>
      </c>
    </row>
    <row r="186" spans="1:12" x14ac:dyDescent="0.25">
      <c r="A186" s="32" t="s">
        <v>7296</v>
      </c>
      <c r="B186" s="32" t="s">
        <v>7896</v>
      </c>
      <c r="C186" s="32" t="s">
        <v>415</v>
      </c>
      <c r="D186" s="1">
        <v>45833</v>
      </c>
      <c r="E186" s="32" t="str">
        <f>IFERROR(VLOOKUP(Result[[#This Row],[RPRO]],H:H,1,0),"")</f>
        <v>RPRO-250514-0259</v>
      </c>
      <c r="H186" t="s">
        <v>894</v>
      </c>
      <c r="I186" t="s">
        <v>864</v>
      </c>
      <c r="J186" t="s">
        <v>418</v>
      </c>
      <c r="K186" s="1">
        <v>45815</v>
      </c>
      <c r="L186" t="str">
        <f>IFERROR(VLOOKUP(Result5[[#This Row],[RPRO]],'Data Power app'!C:C,1,0),"Xoa")</f>
        <v>Xoa</v>
      </c>
    </row>
    <row r="187" spans="1:12" x14ac:dyDescent="0.25">
      <c r="A187" s="32" t="s">
        <v>7297</v>
      </c>
      <c r="B187" s="32" t="s">
        <v>7896</v>
      </c>
      <c r="C187" s="32" t="s">
        <v>415</v>
      </c>
      <c r="D187" s="1">
        <v>45833</v>
      </c>
      <c r="E187" s="32" t="str">
        <f>IFERROR(VLOOKUP(Result[[#This Row],[RPRO]],H:H,1,0),"")</f>
        <v>RPRO-250514-0263</v>
      </c>
      <c r="H187" t="s">
        <v>597</v>
      </c>
      <c r="I187" t="s">
        <v>835</v>
      </c>
      <c r="J187" t="s">
        <v>420</v>
      </c>
      <c r="K187" s="1">
        <v>45813</v>
      </c>
      <c r="L187" t="str">
        <f>IFERROR(VLOOKUP(Result5[[#This Row],[RPRO]],'Data Power app'!C:C,1,0),"Xoa")</f>
        <v>Xoa</v>
      </c>
    </row>
    <row r="188" spans="1:12" x14ac:dyDescent="0.25">
      <c r="A188" s="32" t="s">
        <v>7246</v>
      </c>
      <c r="B188" s="32" t="s">
        <v>7897</v>
      </c>
      <c r="C188" s="32" t="s">
        <v>418</v>
      </c>
      <c r="D188" s="1">
        <v>45833</v>
      </c>
      <c r="E188" s="32" t="str">
        <f>IFERROR(VLOOKUP(Result[[#This Row],[RPRO]],H:H,1,0),"")</f>
        <v>RPRO-250505-0219</v>
      </c>
      <c r="H188" t="s">
        <v>1689</v>
      </c>
      <c r="I188" t="s">
        <v>1719</v>
      </c>
      <c r="J188" t="s">
        <v>416</v>
      </c>
      <c r="K188" s="1">
        <v>45819</v>
      </c>
      <c r="L188" t="str">
        <f>IFERROR(VLOOKUP(Result5[[#This Row],[RPRO]],'Data Power app'!C:C,1,0),"Xoa")</f>
        <v>Xoa</v>
      </c>
    </row>
    <row r="189" spans="1:12" x14ac:dyDescent="0.25">
      <c r="A189" s="32" t="s">
        <v>7247</v>
      </c>
      <c r="B189" s="32" t="s">
        <v>7897</v>
      </c>
      <c r="C189" s="32" t="s">
        <v>418</v>
      </c>
      <c r="D189" s="1">
        <v>45833</v>
      </c>
      <c r="E189" s="32" t="str">
        <f>IFERROR(VLOOKUP(Result[[#This Row],[RPRO]],H:H,1,0),"")</f>
        <v>RPRO-250505-0220</v>
      </c>
      <c r="H189" t="s">
        <v>2292</v>
      </c>
      <c r="I189" t="s">
        <v>2648</v>
      </c>
      <c r="J189" t="s">
        <v>418</v>
      </c>
      <c r="K189" s="1">
        <v>45822</v>
      </c>
      <c r="L189" t="str">
        <f>IFERROR(VLOOKUP(Result5[[#This Row],[RPRO]],'Data Power app'!C:C,1,0),"Xoa")</f>
        <v>Xoa</v>
      </c>
    </row>
    <row r="190" spans="1:12" x14ac:dyDescent="0.25">
      <c r="A190" s="32" t="s">
        <v>7248</v>
      </c>
      <c r="B190" s="32" t="s">
        <v>7897</v>
      </c>
      <c r="C190" s="32" t="s">
        <v>418</v>
      </c>
      <c r="D190" s="1">
        <v>45833</v>
      </c>
      <c r="E190" s="32" t="str">
        <f>IFERROR(VLOOKUP(Result[[#This Row],[RPRO]],H:H,1,0),"")</f>
        <v>RPRO-250505-0221</v>
      </c>
      <c r="H190" t="s">
        <v>1763</v>
      </c>
      <c r="I190" t="s">
        <v>1991</v>
      </c>
      <c r="J190" t="s">
        <v>415</v>
      </c>
      <c r="K190" s="1">
        <v>45820</v>
      </c>
      <c r="L190" t="str">
        <f>IFERROR(VLOOKUP(Result5[[#This Row],[RPRO]],'Data Power app'!C:C,1,0),"Xoa")</f>
        <v>Xoa</v>
      </c>
    </row>
    <row r="191" spans="1:12" x14ac:dyDescent="0.25">
      <c r="A191" s="32" t="s">
        <v>7249</v>
      </c>
      <c r="B191" s="32" t="s">
        <v>7897</v>
      </c>
      <c r="C191" s="32" t="s">
        <v>418</v>
      </c>
      <c r="D191" s="1">
        <v>45833</v>
      </c>
      <c r="E191" s="32" t="str">
        <f>IFERROR(VLOOKUP(Result[[#This Row],[RPRO]],H:H,1,0),"")</f>
        <v>RPRO-250505-0222</v>
      </c>
      <c r="H191" t="s">
        <v>1764</v>
      </c>
      <c r="I191" t="s">
        <v>1991</v>
      </c>
      <c r="J191" t="s">
        <v>415</v>
      </c>
      <c r="K191" s="1">
        <v>45820</v>
      </c>
      <c r="L191" t="str">
        <f>IFERROR(VLOOKUP(Result5[[#This Row],[RPRO]],'Data Power app'!C:C,1,0),"Xoa")</f>
        <v>Xoa</v>
      </c>
    </row>
    <row r="192" spans="1:12" x14ac:dyDescent="0.25">
      <c r="A192" s="32" t="s">
        <v>7251</v>
      </c>
      <c r="B192" s="32" t="s">
        <v>7897</v>
      </c>
      <c r="C192" s="32" t="s">
        <v>418</v>
      </c>
      <c r="D192" s="1">
        <v>45833</v>
      </c>
      <c r="E192" s="32" t="str">
        <f>IFERROR(VLOOKUP(Result[[#This Row],[RPRO]],H:H,1,0),"")</f>
        <v>RPRO-250508-0595</v>
      </c>
      <c r="H192" t="s">
        <v>1765</v>
      </c>
      <c r="I192" t="s">
        <v>1991</v>
      </c>
      <c r="J192" t="s">
        <v>415</v>
      </c>
      <c r="K192" s="1">
        <v>45820</v>
      </c>
      <c r="L192" t="str">
        <f>IFERROR(VLOOKUP(Result5[[#This Row],[RPRO]],'Data Power app'!C:C,1,0),"Xoa")</f>
        <v>Xoa</v>
      </c>
    </row>
    <row r="193" spans="1:12" x14ac:dyDescent="0.25">
      <c r="A193" s="32" t="s">
        <v>7252</v>
      </c>
      <c r="B193" s="32" t="s">
        <v>7897</v>
      </c>
      <c r="C193" s="32" t="s">
        <v>418</v>
      </c>
      <c r="D193" s="1">
        <v>45833</v>
      </c>
      <c r="E193" s="32" t="str">
        <f>IFERROR(VLOOKUP(Result[[#This Row],[RPRO]],H:H,1,0),"")</f>
        <v>RPRO-250508-0596</v>
      </c>
      <c r="H193" t="s">
        <v>1766</v>
      </c>
      <c r="I193" t="s">
        <v>1991</v>
      </c>
      <c r="J193" t="s">
        <v>415</v>
      </c>
      <c r="K193" s="1">
        <v>45820</v>
      </c>
      <c r="L193" t="str">
        <f>IFERROR(VLOOKUP(Result5[[#This Row],[RPRO]],'Data Power app'!C:C,1,0),"Xoa")</f>
        <v>Xoa</v>
      </c>
    </row>
    <row r="194" spans="1:12" x14ac:dyDescent="0.25">
      <c r="A194" s="32" t="s">
        <v>7253</v>
      </c>
      <c r="B194" s="32" t="s">
        <v>7897</v>
      </c>
      <c r="C194" s="32" t="s">
        <v>418</v>
      </c>
      <c r="D194" s="1">
        <v>45833</v>
      </c>
      <c r="E194" s="32" t="str">
        <f>IFERROR(VLOOKUP(Result[[#This Row],[RPRO]],H:H,1,0),"")</f>
        <v>RPRO-250508-0597</v>
      </c>
      <c r="H194" t="s">
        <v>1767</v>
      </c>
      <c r="I194" t="s">
        <v>1991</v>
      </c>
      <c r="J194" t="s">
        <v>415</v>
      </c>
      <c r="K194" s="1">
        <v>45820</v>
      </c>
      <c r="L194" t="str">
        <f>IFERROR(VLOOKUP(Result5[[#This Row],[RPRO]],'Data Power app'!C:C,1,0),"Xoa")</f>
        <v>Xoa</v>
      </c>
    </row>
    <row r="195" spans="1:12" x14ac:dyDescent="0.25">
      <c r="A195" s="32" t="s">
        <v>7254</v>
      </c>
      <c r="B195" s="32" t="s">
        <v>7897</v>
      </c>
      <c r="C195" s="32" t="s">
        <v>418</v>
      </c>
      <c r="D195" s="1">
        <v>45833</v>
      </c>
      <c r="E195" s="32" t="str">
        <f>IFERROR(VLOOKUP(Result[[#This Row],[RPRO]],H:H,1,0),"")</f>
        <v>RPRO-250508-0598</v>
      </c>
      <c r="H195" t="s">
        <v>1768</v>
      </c>
      <c r="I195" t="s">
        <v>1991</v>
      </c>
      <c r="J195" t="s">
        <v>415</v>
      </c>
      <c r="K195" s="1">
        <v>45820</v>
      </c>
      <c r="L195" t="str">
        <f>IFERROR(VLOOKUP(Result5[[#This Row],[RPRO]],'Data Power app'!C:C,1,0),"Xoa")</f>
        <v>Xoa</v>
      </c>
    </row>
    <row r="196" spans="1:12" x14ac:dyDescent="0.25">
      <c r="A196" s="32" t="s">
        <v>7255</v>
      </c>
      <c r="B196" s="32" t="s">
        <v>7897</v>
      </c>
      <c r="C196" s="32" t="s">
        <v>418</v>
      </c>
      <c r="D196" s="1">
        <v>45833</v>
      </c>
      <c r="E196" s="32" t="str">
        <f>IFERROR(VLOOKUP(Result[[#This Row],[RPRO]],H:H,1,0),"")</f>
        <v>RPRO-250508-0599</v>
      </c>
      <c r="H196" t="s">
        <v>1769</v>
      </c>
      <c r="I196" t="s">
        <v>1991</v>
      </c>
      <c r="J196" t="s">
        <v>415</v>
      </c>
      <c r="K196" s="1">
        <v>45820</v>
      </c>
      <c r="L196" t="str">
        <f>IFERROR(VLOOKUP(Result5[[#This Row],[RPRO]],'Data Power app'!C:C,1,0),"Xoa")</f>
        <v>Xoa</v>
      </c>
    </row>
    <row r="197" spans="1:12" x14ac:dyDescent="0.25">
      <c r="A197" s="32" t="s">
        <v>7256</v>
      </c>
      <c r="B197" s="32" t="s">
        <v>7897</v>
      </c>
      <c r="C197" s="32" t="s">
        <v>418</v>
      </c>
      <c r="D197" s="1">
        <v>45833</v>
      </c>
      <c r="E197" s="32" t="str">
        <f>IFERROR(VLOOKUP(Result[[#This Row],[RPRO]],H:H,1,0),"")</f>
        <v>RPRO-250508-0600</v>
      </c>
      <c r="H197" t="s">
        <v>1770</v>
      </c>
      <c r="I197" t="s">
        <v>1991</v>
      </c>
      <c r="J197" t="s">
        <v>415</v>
      </c>
      <c r="K197" s="1">
        <v>45820</v>
      </c>
      <c r="L197" t="str">
        <f>IFERROR(VLOOKUP(Result5[[#This Row],[RPRO]],'Data Power app'!C:C,1,0),"Xoa")</f>
        <v>Xoa</v>
      </c>
    </row>
    <row r="198" spans="1:12" x14ac:dyDescent="0.25">
      <c r="A198" s="32" t="s">
        <v>7257</v>
      </c>
      <c r="B198" s="32" t="s">
        <v>7897</v>
      </c>
      <c r="C198" s="32" t="s">
        <v>418</v>
      </c>
      <c r="D198" s="1">
        <v>45833</v>
      </c>
      <c r="E198" s="32" t="str">
        <f>IFERROR(VLOOKUP(Result[[#This Row],[RPRO]],H:H,1,0),"")</f>
        <v>RPRO-250508-0601</v>
      </c>
      <c r="H198" t="s">
        <v>1771</v>
      </c>
      <c r="I198" t="s">
        <v>1991</v>
      </c>
      <c r="J198" t="s">
        <v>415</v>
      </c>
      <c r="K198" s="1">
        <v>45820</v>
      </c>
      <c r="L198" t="str">
        <f>IFERROR(VLOOKUP(Result5[[#This Row],[RPRO]],'Data Power app'!C:C,1,0),"Xoa")</f>
        <v>Xoa</v>
      </c>
    </row>
    <row r="199" spans="1:12" x14ac:dyDescent="0.25">
      <c r="A199" s="32" t="s">
        <v>7302</v>
      </c>
      <c r="B199" s="32" t="s">
        <v>7894</v>
      </c>
      <c r="C199" s="32" t="s">
        <v>419</v>
      </c>
      <c r="D199" s="1">
        <v>45833</v>
      </c>
      <c r="E199" s="32" t="str">
        <f>IFERROR(VLOOKUP(Result[[#This Row],[RPRO]],H:H,1,0),"")</f>
        <v>RPRO-250520-0883</v>
      </c>
      <c r="H199" t="s">
        <v>1772</v>
      </c>
      <c r="I199" t="s">
        <v>1991</v>
      </c>
      <c r="J199" t="s">
        <v>415</v>
      </c>
      <c r="K199" s="1">
        <v>45820</v>
      </c>
      <c r="L199" t="str">
        <f>IFERROR(VLOOKUP(Result5[[#This Row],[RPRO]],'Data Power app'!C:C,1,0),"Xoa")</f>
        <v>Xoa</v>
      </c>
    </row>
    <row r="200" spans="1:12" x14ac:dyDescent="0.25">
      <c r="A200" s="32" t="s">
        <v>7258</v>
      </c>
      <c r="B200" s="32" t="s">
        <v>7897</v>
      </c>
      <c r="C200" s="32" t="s">
        <v>418</v>
      </c>
      <c r="D200" s="1">
        <v>45833</v>
      </c>
      <c r="E200" s="32" t="str">
        <f>IFERROR(VLOOKUP(Result[[#This Row],[RPRO]],H:H,1,0),"")</f>
        <v>RPRO-250508-0602</v>
      </c>
      <c r="H200" t="s">
        <v>2352</v>
      </c>
      <c r="I200" t="s">
        <v>2649</v>
      </c>
      <c r="J200" t="s">
        <v>414</v>
      </c>
      <c r="K200" s="1">
        <v>45822</v>
      </c>
      <c r="L200" t="str">
        <f>IFERROR(VLOOKUP(Result5[[#This Row],[RPRO]],'Data Power app'!C:C,1,0),"Xoa")</f>
        <v>Xoa</v>
      </c>
    </row>
    <row r="201" spans="1:12" x14ac:dyDescent="0.25">
      <c r="A201" s="32" t="s">
        <v>7250</v>
      </c>
      <c r="B201" s="32" t="s">
        <v>7897</v>
      </c>
      <c r="C201" s="32" t="s">
        <v>418</v>
      </c>
      <c r="D201" s="1">
        <v>45833</v>
      </c>
      <c r="E201" s="32" t="str">
        <f>IFERROR(VLOOKUP(Result[[#This Row],[RPRO]],H:H,1,0),"")</f>
        <v>RPRO-250508-0201</v>
      </c>
      <c r="H201" t="s">
        <v>2353</v>
      </c>
      <c r="I201" t="s">
        <v>2649</v>
      </c>
      <c r="J201" t="s">
        <v>414</v>
      </c>
      <c r="K201" s="1">
        <v>45822</v>
      </c>
      <c r="L201" t="str">
        <f>IFERROR(VLOOKUP(Result5[[#This Row],[RPRO]],'Data Power app'!C:C,1,0),"Xoa")</f>
        <v>Xoa</v>
      </c>
    </row>
    <row r="202" spans="1:12" x14ac:dyDescent="0.25">
      <c r="A202" s="32" t="s">
        <v>7269</v>
      </c>
      <c r="B202" s="32" t="s">
        <v>7897</v>
      </c>
      <c r="C202" s="32" t="s">
        <v>418</v>
      </c>
      <c r="D202" s="1">
        <v>45833</v>
      </c>
      <c r="E202" s="32" t="str">
        <f>IFERROR(VLOOKUP(Result[[#This Row],[RPRO]],H:H,1,0),"")</f>
        <v>RPRO-250513-0219</v>
      </c>
      <c r="H202" t="s">
        <v>2354</v>
      </c>
      <c r="I202" t="s">
        <v>2649</v>
      </c>
      <c r="J202" t="s">
        <v>414</v>
      </c>
      <c r="K202" s="1">
        <v>45822</v>
      </c>
      <c r="L202" t="str">
        <f>IFERROR(VLOOKUP(Result5[[#This Row],[RPRO]],'Data Power app'!C:C,1,0),"Xoa")</f>
        <v>Xoa</v>
      </c>
    </row>
    <row r="203" spans="1:12" x14ac:dyDescent="0.25">
      <c r="A203" s="32" t="s">
        <v>7270</v>
      </c>
      <c r="B203" s="32" t="s">
        <v>7897</v>
      </c>
      <c r="C203" s="32" t="s">
        <v>418</v>
      </c>
      <c r="D203" s="1">
        <v>45833</v>
      </c>
      <c r="E203" s="32" t="str">
        <f>IFERROR(VLOOKUP(Result[[#This Row],[RPRO]],H:H,1,0),"")</f>
        <v>RPRO-250513-0220</v>
      </c>
      <c r="H203" t="s">
        <v>1773</v>
      </c>
      <c r="I203" t="s">
        <v>1991</v>
      </c>
      <c r="J203" t="s">
        <v>415</v>
      </c>
      <c r="K203" s="1">
        <v>45820</v>
      </c>
      <c r="L203" t="str">
        <f>IFERROR(VLOOKUP(Result5[[#This Row],[RPRO]],'Data Power app'!C:C,1,0),"Xoa")</f>
        <v>Xoa</v>
      </c>
    </row>
    <row r="204" spans="1:12" x14ac:dyDescent="0.25">
      <c r="A204" s="32" t="s">
        <v>7271</v>
      </c>
      <c r="B204" s="32" t="s">
        <v>7897</v>
      </c>
      <c r="C204" s="32" t="s">
        <v>418</v>
      </c>
      <c r="D204" s="1">
        <v>45833</v>
      </c>
      <c r="E204" s="32" t="str">
        <f>IFERROR(VLOOKUP(Result[[#This Row],[RPRO]],H:H,1,0),"")</f>
        <v>RPRO-250513-0221</v>
      </c>
      <c r="H204" t="s">
        <v>3076</v>
      </c>
      <c r="I204" t="s">
        <v>3146</v>
      </c>
      <c r="J204" t="s">
        <v>419</v>
      </c>
      <c r="K204" s="1">
        <v>45825</v>
      </c>
      <c r="L204" t="str">
        <f>IFERROR(VLOOKUP(Result5[[#This Row],[RPRO]],'Data Power app'!C:C,1,0),"Xoa")</f>
        <v>Xoa</v>
      </c>
    </row>
    <row r="205" spans="1:12" x14ac:dyDescent="0.25">
      <c r="A205" s="32" t="s">
        <v>7272</v>
      </c>
      <c r="B205" s="32" t="s">
        <v>7897</v>
      </c>
      <c r="C205" s="32" t="s">
        <v>418</v>
      </c>
      <c r="D205" s="1">
        <v>45833</v>
      </c>
      <c r="E205" s="32" t="str">
        <f>IFERROR(VLOOKUP(Result[[#This Row],[RPRO]],H:H,1,0),"")</f>
        <v>RPRO-250513-0222</v>
      </c>
      <c r="H205" t="s">
        <v>3077</v>
      </c>
      <c r="I205" t="s">
        <v>3146</v>
      </c>
      <c r="J205" t="s">
        <v>419</v>
      </c>
      <c r="K205" s="1">
        <v>45825</v>
      </c>
      <c r="L205" t="str">
        <f>IFERROR(VLOOKUP(Result5[[#This Row],[RPRO]],'Data Power app'!C:C,1,0),"Xoa")</f>
        <v>Xoa</v>
      </c>
    </row>
    <row r="206" spans="1:12" x14ac:dyDescent="0.25">
      <c r="A206" s="32" t="s">
        <v>7273</v>
      </c>
      <c r="B206" s="32" t="s">
        <v>7897</v>
      </c>
      <c r="C206" s="32" t="s">
        <v>418</v>
      </c>
      <c r="D206" s="1">
        <v>45833</v>
      </c>
      <c r="E206" s="32" t="str">
        <f>IFERROR(VLOOKUP(Result[[#This Row],[RPRO]],H:H,1,0),"")</f>
        <v>RPRO-250513-0223</v>
      </c>
      <c r="H206" t="s">
        <v>3078</v>
      </c>
      <c r="I206" t="s">
        <v>3146</v>
      </c>
      <c r="J206" t="s">
        <v>419</v>
      </c>
      <c r="K206" s="1">
        <v>45825</v>
      </c>
      <c r="L206" t="str">
        <f>IFERROR(VLOOKUP(Result5[[#This Row],[RPRO]],'Data Power app'!C:C,1,0),"Xoa")</f>
        <v>Xoa</v>
      </c>
    </row>
    <row r="207" spans="1:12" x14ac:dyDescent="0.25">
      <c r="A207" s="32" t="s">
        <v>7274</v>
      </c>
      <c r="B207" s="32" t="s">
        <v>7897</v>
      </c>
      <c r="C207" s="32" t="s">
        <v>418</v>
      </c>
      <c r="D207" s="1">
        <v>45833</v>
      </c>
      <c r="E207" s="32" t="str">
        <f>IFERROR(VLOOKUP(Result[[#This Row],[RPRO]],H:H,1,0),"")</f>
        <v>RPRO-250513-0224</v>
      </c>
      <c r="H207" t="s">
        <v>3079</v>
      </c>
      <c r="I207" t="s">
        <v>3146</v>
      </c>
      <c r="J207" t="s">
        <v>419</v>
      </c>
      <c r="K207" s="1">
        <v>45825</v>
      </c>
      <c r="L207" t="str">
        <f>IFERROR(VLOOKUP(Result5[[#This Row],[RPRO]],'Data Power app'!C:C,1,0),"Xoa")</f>
        <v>Xoa</v>
      </c>
    </row>
    <row r="208" spans="1:12" x14ac:dyDescent="0.25">
      <c r="A208" s="32" t="s">
        <v>7275</v>
      </c>
      <c r="B208" s="32" t="s">
        <v>7897</v>
      </c>
      <c r="C208" s="32" t="s">
        <v>418</v>
      </c>
      <c r="D208" s="1">
        <v>45833</v>
      </c>
      <c r="E208" s="32" t="str">
        <f>IFERROR(VLOOKUP(Result[[#This Row],[RPRO]],H:H,1,0),"")</f>
        <v>RPRO-250513-0225</v>
      </c>
      <c r="H208" t="s">
        <v>3080</v>
      </c>
      <c r="I208" t="s">
        <v>3146</v>
      </c>
      <c r="J208" t="s">
        <v>419</v>
      </c>
      <c r="K208" s="1">
        <v>45825</v>
      </c>
      <c r="L208" t="str">
        <f>IFERROR(VLOOKUP(Result5[[#This Row],[RPRO]],'Data Power app'!C:C,1,0),"Xoa")</f>
        <v>Xoa</v>
      </c>
    </row>
    <row r="209" spans="1:12" x14ac:dyDescent="0.25">
      <c r="A209" s="32" t="s">
        <v>7276</v>
      </c>
      <c r="B209" s="32" t="s">
        <v>7897</v>
      </c>
      <c r="C209" s="32" t="s">
        <v>418</v>
      </c>
      <c r="D209" s="1">
        <v>45833</v>
      </c>
      <c r="E209" s="32" t="str">
        <f>IFERROR(VLOOKUP(Result[[#This Row],[RPRO]],H:H,1,0),"")</f>
        <v>RPRO-250513-0226</v>
      </c>
      <c r="H209" t="s">
        <v>3081</v>
      </c>
      <c r="I209" t="s">
        <v>3146</v>
      </c>
      <c r="J209" t="s">
        <v>419</v>
      </c>
      <c r="K209" s="1">
        <v>45825</v>
      </c>
      <c r="L209" t="str">
        <f>IFERROR(VLOOKUP(Result5[[#This Row],[RPRO]],'Data Power app'!C:C,1,0),"Xoa")</f>
        <v>Xoa</v>
      </c>
    </row>
    <row r="210" spans="1:12" x14ac:dyDescent="0.25">
      <c r="A210" s="32" t="s">
        <v>7277</v>
      </c>
      <c r="B210" s="32" t="s">
        <v>7897</v>
      </c>
      <c r="C210" s="32" t="s">
        <v>418</v>
      </c>
      <c r="D210" s="1">
        <v>45833</v>
      </c>
      <c r="E210" s="32" t="str">
        <f>IFERROR(VLOOKUP(Result[[#This Row],[RPRO]],H:H,1,0),"")</f>
        <v>RPRO-250513-0227</v>
      </c>
      <c r="H210" t="s">
        <v>3082</v>
      </c>
      <c r="I210" t="s">
        <v>3146</v>
      </c>
      <c r="J210" t="s">
        <v>419</v>
      </c>
      <c r="K210" s="1">
        <v>45825</v>
      </c>
      <c r="L210" t="str">
        <f>IFERROR(VLOOKUP(Result5[[#This Row],[RPRO]],'Data Power app'!C:C,1,0),"Xoa")</f>
        <v>Xoa</v>
      </c>
    </row>
    <row r="211" spans="1:12" x14ac:dyDescent="0.25">
      <c r="A211" s="32" t="s">
        <v>7278</v>
      </c>
      <c r="B211" s="32" t="s">
        <v>7897</v>
      </c>
      <c r="C211" s="32" t="s">
        <v>418</v>
      </c>
      <c r="D211" s="1">
        <v>45833</v>
      </c>
      <c r="E211" s="32" t="str">
        <f>IFERROR(VLOOKUP(Result[[#This Row],[RPRO]],H:H,1,0),"")</f>
        <v>RPRO-250513-0228</v>
      </c>
      <c r="H211" t="s">
        <v>756</v>
      </c>
      <c r="I211" t="s">
        <v>769</v>
      </c>
      <c r="J211" t="s">
        <v>418</v>
      </c>
      <c r="K211" s="1">
        <v>45812</v>
      </c>
      <c r="L211" t="str">
        <f>IFERROR(VLOOKUP(Result5[[#This Row],[RPRO]],'Data Power app'!C:C,1,0),"Xoa")</f>
        <v>Xoa</v>
      </c>
    </row>
    <row r="212" spans="1:12" x14ac:dyDescent="0.25">
      <c r="A212" s="32" t="s">
        <v>7279</v>
      </c>
      <c r="B212" s="32" t="s">
        <v>7897</v>
      </c>
      <c r="C212" s="32" t="s">
        <v>418</v>
      </c>
      <c r="D212" s="1">
        <v>45833</v>
      </c>
      <c r="E212" s="32" t="str">
        <f>IFERROR(VLOOKUP(Result[[#This Row],[RPRO]],H:H,1,0),"")</f>
        <v>RPRO-250513-0229</v>
      </c>
      <c r="H212" t="s">
        <v>3879</v>
      </c>
      <c r="I212" t="s">
        <v>3877</v>
      </c>
      <c r="J212" t="s">
        <v>414</v>
      </c>
      <c r="K212" s="1">
        <v>45828</v>
      </c>
      <c r="L212" t="str">
        <f>IFERROR(VLOOKUP(Result5[[#This Row],[RPRO]],'Data Power app'!C:C,1,0),"Xoa")</f>
        <v>Xoa</v>
      </c>
    </row>
    <row r="213" spans="1:12" x14ac:dyDescent="0.25">
      <c r="A213" s="32" t="s">
        <v>7280</v>
      </c>
      <c r="B213" s="32" t="s">
        <v>7897</v>
      </c>
      <c r="C213" s="32" t="s">
        <v>418</v>
      </c>
      <c r="D213" s="1">
        <v>45833</v>
      </c>
      <c r="E213" s="32" t="str">
        <f>IFERROR(VLOOKUP(Result[[#This Row],[RPRO]],H:H,1,0),"")</f>
        <v>RPRO-250513-0230</v>
      </c>
      <c r="H213" t="s">
        <v>3917</v>
      </c>
      <c r="I213" t="s">
        <v>3918</v>
      </c>
      <c r="J213" t="s">
        <v>418</v>
      </c>
      <c r="K213" s="1">
        <v>45829</v>
      </c>
      <c r="L213" t="str">
        <f>IFERROR(VLOOKUP(Result5[[#This Row],[RPRO]],'Data Power app'!C:C,1,0),"Xoa")</f>
        <v>RPRO-250428-0638</v>
      </c>
    </row>
    <row r="214" spans="1:12" x14ac:dyDescent="0.25">
      <c r="A214" s="32" t="s">
        <v>7281</v>
      </c>
      <c r="B214" s="32" t="s">
        <v>7897</v>
      </c>
      <c r="C214" s="32" t="s">
        <v>418</v>
      </c>
      <c r="D214" s="1">
        <v>45833</v>
      </c>
      <c r="E214" s="32" t="str">
        <f>IFERROR(VLOOKUP(Result[[#This Row],[RPRO]],H:H,1,0),"")</f>
        <v>RPRO-250513-0231</v>
      </c>
      <c r="H214" t="s">
        <v>3919</v>
      </c>
      <c r="I214" t="s">
        <v>3918</v>
      </c>
      <c r="J214" t="s">
        <v>418</v>
      </c>
      <c r="K214" s="1">
        <v>45829</v>
      </c>
      <c r="L214" t="str">
        <f>IFERROR(VLOOKUP(Result5[[#This Row],[RPRO]],'Data Power app'!C:C,1,0),"Xoa")</f>
        <v>RPRO-250428-0640</v>
      </c>
    </row>
    <row r="215" spans="1:12" x14ac:dyDescent="0.25">
      <c r="A215" s="32" t="s">
        <v>7282</v>
      </c>
      <c r="B215" s="32" t="s">
        <v>7897</v>
      </c>
      <c r="C215" s="32" t="s">
        <v>418</v>
      </c>
      <c r="D215" s="1">
        <v>45833</v>
      </c>
      <c r="E215" s="32" t="str">
        <f>IFERROR(VLOOKUP(Result[[#This Row],[RPRO]],H:H,1,0),"")</f>
        <v>RPRO-250513-0232</v>
      </c>
      <c r="H215" t="s">
        <v>3920</v>
      </c>
      <c r="I215" t="s">
        <v>3918</v>
      </c>
      <c r="J215" t="s">
        <v>418</v>
      </c>
      <c r="K215" s="1">
        <v>45829</v>
      </c>
      <c r="L215" t="str">
        <f>IFERROR(VLOOKUP(Result5[[#This Row],[RPRO]],'Data Power app'!C:C,1,0),"Xoa")</f>
        <v>Xoa</v>
      </c>
    </row>
    <row r="216" spans="1:12" x14ac:dyDescent="0.25">
      <c r="A216" s="32" t="s">
        <v>7283</v>
      </c>
      <c r="B216" s="32" t="s">
        <v>7897</v>
      </c>
      <c r="C216" s="32" t="s">
        <v>418</v>
      </c>
      <c r="D216" s="1">
        <v>45833</v>
      </c>
      <c r="E216" s="32" t="str">
        <f>IFERROR(VLOOKUP(Result[[#This Row],[RPRO]],H:H,1,0),"")</f>
        <v>RPRO-250513-0233</v>
      </c>
      <c r="H216" t="s">
        <v>3921</v>
      </c>
      <c r="I216" t="s">
        <v>3918</v>
      </c>
      <c r="J216" t="s">
        <v>418</v>
      </c>
      <c r="K216" s="1">
        <v>45829</v>
      </c>
      <c r="L216" t="str">
        <f>IFERROR(VLOOKUP(Result5[[#This Row],[RPRO]],'Data Power app'!C:C,1,0),"Xoa")</f>
        <v>Xoa</v>
      </c>
    </row>
    <row r="217" spans="1:12" x14ac:dyDescent="0.25">
      <c r="A217" s="32" t="s">
        <v>7284</v>
      </c>
      <c r="B217" s="32" t="s">
        <v>7897</v>
      </c>
      <c r="C217" s="32" t="s">
        <v>418</v>
      </c>
      <c r="D217" s="1">
        <v>45833</v>
      </c>
      <c r="E217" s="32" t="str">
        <f>IFERROR(VLOOKUP(Result[[#This Row],[RPRO]],H:H,1,0),"")</f>
        <v>RPRO-250513-0234</v>
      </c>
      <c r="H217" t="s">
        <v>3922</v>
      </c>
      <c r="I217" t="s">
        <v>3918</v>
      </c>
      <c r="J217" t="s">
        <v>418</v>
      </c>
      <c r="K217" s="1">
        <v>45829</v>
      </c>
      <c r="L217" t="str">
        <f>IFERROR(VLOOKUP(Result5[[#This Row],[RPRO]],'Data Power app'!C:C,1,0),"Xoa")</f>
        <v>Xoa</v>
      </c>
    </row>
    <row r="218" spans="1:12" x14ac:dyDescent="0.25">
      <c r="A218" s="32" t="s">
        <v>7285</v>
      </c>
      <c r="B218" s="32" t="s">
        <v>7897</v>
      </c>
      <c r="C218" s="32" t="s">
        <v>418</v>
      </c>
      <c r="D218" s="1">
        <v>45833</v>
      </c>
      <c r="E218" s="32" t="str">
        <f>IFERROR(VLOOKUP(Result[[#This Row],[RPRO]],H:H,1,0),"")</f>
        <v>RPRO-250513-0235</v>
      </c>
      <c r="H218" t="s">
        <v>3923</v>
      </c>
      <c r="I218" t="s">
        <v>3918</v>
      </c>
      <c r="J218" t="s">
        <v>418</v>
      </c>
      <c r="K218" s="1">
        <v>45829</v>
      </c>
      <c r="L218" t="str">
        <f>IFERROR(VLOOKUP(Result5[[#This Row],[RPRO]],'Data Power app'!C:C,1,0),"Xoa")</f>
        <v>Xoa</v>
      </c>
    </row>
    <row r="219" spans="1:12" x14ac:dyDescent="0.25">
      <c r="A219" s="32" t="s">
        <v>7286</v>
      </c>
      <c r="B219" s="32" t="s">
        <v>7897</v>
      </c>
      <c r="C219" s="32" t="s">
        <v>418</v>
      </c>
      <c r="D219" s="1">
        <v>45833</v>
      </c>
      <c r="E219" s="32" t="str">
        <f>IFERROR(VLOOKUP(Result[[#This Row],[RPRO]],H:H,1,0),"")</f>
        <v>RPRO-250513-0266</v>
      </c>
      <c r="H219" t="s">
        <v>3924</v>
      </c>
      <c r="I219" t="s">
        <v>3918</v>
      </c>
      <c r="J219" t="s">
        <v>418</v>
      </c>
      <c r="K219" s="1">
        <v>45829</v>
      </c>
      <c r="L219" t="str">
        <f>IFERROR(VLOOKUP(Result5[[#This Row],[RPRO]],'Data Power app'!C:C,1,0),"Xoa")</f>
        <v>Xoa</v>
      </c>
    </row>
    <row r="220" spans="1:12" x14ac:dyDescent="0.25">
      <c r="A220" s="32" t="s">
        <v>7287</v>
      </c>
      <c r="B220" s="32" t="s">
        <v>7897</v>
      </c>
      <c r="C220" s="32" t="s">
        <v>418</v>
      </c>
      <c r="D220" s="1">
        <v>45833</v>
      </c>
      <c r="E220" s="32" t="str">
        <f>IFERROR(VLOOKUP(Result[[#This Row],[RPRO]],H:H,1,0),"")</f>
        <v>RPRO-250513-0267</v>
      </c>
      <c r="H220" t="s">
        <v>3925</v>
      </c>
      <c r="I220" t="s">
        <v>3918</v>
      </c>
      <c r="J220" t="s">
        <v>418</v>
      </c>
      <c r="K220" s="1">
        <v>45829</v>
      </c>
      <c r="L220" t="str">
        <f>IFERROR(VLOOKUP(Result5[[#This Row],[RPRO]],'Data Power app'!C:C,1,0),"Xoa")</f>
        <v>Xoa</v>
      </c>
    </row>
    <row r="221" spans="1:12" x14ac:dyDescent="0.25">
      <c r="A221" s="32" t="s">
        <v>7288</v>
      </c>
      <c r="B221" s="32" t="s">
        <v>7897</v>
      </c>
      <c r="C221" s="32" t="s">
        <v>418</v>
      </c>
      <c r="D221" s="1">
        <v>45833</v>
      </c>
      <c r="E221" s="32" t="str">
        <f>IFERROR(VLOOKUP(Result[[#This Row],[RPRO]],H:H,1,0),"")</f>
        <v>RPRO-250513-0268</v>
      </c>
      <c r="H221" t="s">
        <v>3926</v>
      </c>
      <c r="I221" t="s">
        <v>3918</v>
      </c>
      <c r="J221" t="s">
        <v>418</v>
      </c>
      <c r="K221" s="1">
        <v>45829</v>
      </c>
      <c r="L221" t="str">
        <f>IFERROR(VLOOKUP(Result5[[#This Row],[RPRO]],'Data Power app'!C:C,1,0),"Xoa")</f>
        <v>Xoa</v>
      </c>
    </row>
    <row r="222" spans="1:12" x14ac:dyDescent="0.25">
      <c r="A222" s="32" t="s">
        <v>8742</v>
      </c>
      <c r="B222" s="32" t="s">
        <v>9120</v>
      </c>
      <c r="C222" s="32" t="s">
        <v>414</v>
      </c>
      <c r="D222" s="1">
        <v>45834</v>
      </c>
      <c r="E222" s="32" t="str">
        <f>IFERROR(VLOOKUP(Result[[#This Row],[RPRO]],H:H,1,0),"")</f>
        <v>RPRO-250422-0610</v>
      </c>
      <c r="H222" t="s">
        <v>3083</v>
      </c>
      <c r="I222" t="s">
        <v>3146</v>
      </c>
      <c r="J222" t="s">
        <v>419</v>
      </c>
      <c r="K222" s="1">
        <v>45825</v>
      </c>
      <c r="L222" t="str">
        <f>IFERROR(VLOOKUP(Result5[[#This Row],[RPRO]],'Data Power app'!C:C,1,0),"Xoa")</f>
        <v>Xoa</v>
      </c>
    </row>
    <row r="223" spans="1:12" x14ac:dyDescent="0.25">
      <c r="A223" s="32" t="s">
        <v>7879</v>
      </c>
      <c r="B223" s="32" t="s">
        <v>7897</v>
      </c>
      <c r="C223" s="32" t="s">
        <v>418</v>
      </c>
      <c r="D223" s="1">
        <v>45833</v>
      </c>
      <c r="E223" s="32" t="str">
        <f>IFERROR(VLOOKUP(Result[[#This Row],[RPRO]],H:H,1,0),"")</f>
        <v>RPRO-250522-0135</v>
      </c>
      <c r="H223" t="s">
        <v>2527</v>
      </c>
      <c r="I223" t="s">
        <v>2646</v>
      </c>
      <c r="J223" t="s">
        <v>415</v>
      </c>
      <c r="K223" s="1">
        <v>45822</v>
      </c>
      <c r="L223" t="str">
        <f>IFERROR(VLOOKUP(Result5[[#This Row],[RPRO]],'Data Power app'!C:C,1,0),"Xoa")</f>
        <v>Xoa</v>
      </c>
    </row>
    <row r="224" spans="1:12" x14ac:dyDescent="0.25">
      <c r="A224" s="32" t="s">
        <v>6408</v>
      </c>
      <c r="B224" s="32" t="s">
        <v>6529</v>
      </c>
      <c r="C224" s="32" t="s">
        <v>419</v>
      </c>
      <c r="D224" s="1">
        <v>45832</v>
      </c>
      <c r="E224" s="32" t="str">
        <f>IFERROR(VLOOKUP(Result[[#This Row],[RPRO]],H:H,1,0),"")</f>
        <v>RPRO-250604-0650</v>
      </c>
      <c r="H224" t="s">
        <v>2819</v>
      </c>
      <c r="I224" t="s">
        <v>2862</v>
      </c>
      <c r="J224" t="s">
        <v>414</v>
      </c>
      <c r="K224" s="1">
        <v>45824</v>
      </c>
      <c r="L224" t="str">
        <f>IFERROR(VLOOKUP(Result5[[#This Row],[RPRO]],'Data Power app'!C:C,1,0),"Xoa")</f>
        <v>Xoa</v>
      </c>
    </row>
    <row r="225" spans="1:12" x14ac:dyDescent="0.25">
      <c r="A225" s="32" t="s">
        <v>6406</v>
      </c>
      <c r="B225" s="32" t="s">
        <v>6529</v>
      </c>
      <c r="C225" s="32" t="s">
        <v>419</v>
      </c>
      <c r="D225" s="1">
        <v>45832</v>
      </c>
      <c r="E225" s="32" t="str">
        <f>IFERROR(VLOOKUP(Result[[#This Row],[RPRO]],H:H,1,0),"")</f>
        <v>RPRO-250604-0647</v>
      </c>
      <c r="H225" t="s">
        <v>3342</v>
      </c>
      <c r="I225" t="s">
        <v>3428</v>
      </c>
      <c r="J225" t="s">
        <v>417</v>
      </c>
      <c r="K225" s="1">
        <v>45826</v>
      </c>
      <c r="L225" t="str">
        <f>IFERROR(VLOOKUP(Result5[[#This Row],[RPRO]],'Data Power app'!C:C,1,0),"Xoa")</f>
        <v>Xoa</v>
      </c>
    </row>
    <row r="226" spans="1:12" x14ac:dyDescent="0.25">
      <c r="A226" s="32" t="s">
        <v>6501</v>
      </c>
      <c r="B226" s="32" t="s">
        <v>6529</v>
      </c>
      <c r="C226" s="32" t="s">
        <v>419</v>
      </c>
      <c r="D226" s="1">
        <v>45832</v>
      </c>
      <c r="E226" s="32" t="str">
        <f>IFERROR(VLOOKUP(Result[[#This Row],[RPRO]],H:H,1,0),"")</f>
        <v>RPRO-250506-0422</v>
      </c>
      <c r="H226" t="s">
        <v>3344</v>
      </c>
      <c r="I226" t="s">
        <v>3428</v>
      </c>
      <c r="J226" t="s">
        <v>417</v>
      </c>
      <c r="K226" s="1">
        <v>45826</v>
      </c>
      <c r="L226" t="str">
        <f>IFERROR(VLOOKUP(Result5[[#This Row],[RPRO]],'Data Power app'!C:C,1,0),"Xoa")</f>
        <v>Xoa</v>
      </c>
    </row>
    <row r="227" spans="1:12" x14ac:dyDescent="0.25">
      <c r="A227" s="32" t="s">
        <v>6503</v>
      </c>
      <c r="B227" s="32" t="s">
        <v>6529</v>
      </c>
      <c r="C227" s="32" t="s">
        <v>419</v>
      </c>
      <c r="D227" s="1">
        <v>45832</v>
      </c>
      <c r="E227" s="32" t="str">
        <f>IFERROR(VLOOKUP(Result[[#This Row],[RPRO]],H:H,1,0),"")</f>
        <v>RPRO-250506-0428</v>
      </c>
      <c r="H227" t="s">
        <v>3343</v>
      </c>
      <c r="I227" t="s">
        <v>3428</v>
      </c>
      <c r="J227" t="s">
        <v>417</v>
      </c>
      <c r="K227" s="1">
        <v>45826</v>
      </c>
      <c r="L227" t="str">
        <f>IFERROR(VLOOKUP(Result5[[#This Row],[RPRO]],'Data Power app'!C:C,1,0),"Xoa")</f>
        <v>Xoa</v>
      </c>
    </row>
    <row r="228" spans="1:12" x14ac:dyDescent="0.25">
      <c r="A228" s="32" t="s">
        <v>8758</v>
      </c>
      <c r="B228" s="32" t="s">
        <v>9119</v>
      </c>
      <c r="C228" s="32" t="s">
        <v>418</v>
      </c>
      <c r="D228" s="1">
        <v>45834</v>
      </c>
      <c r="E228" s="32" t="str">
        <f>IFERROR(VLOOKUP(Result[[#This Row],[RPRO]],H:H,1,0),"")</f>
        <v>RPRO-250528-0336</v>
      </c>
      <c r="H228" t="s">
        <v>3372</v>
      </c>
      <c r="I228" t="s">
        <v>3427</v>
      </c>
      <c r="J228" t="s">
        <v>420</v>
      </c>
      <c r="K228" s="1">
        <v>45826</v>
      </c>
      <c r="L228" t="str">
        <f>IFERROR(VLOOKUP(Result5[[#This Row],[RPRO]],'Data Power app'!C:C,1,0),"Xoa")</f>
        <v>Xoa</v>
      </c>
    </row>
    <row r="229" spans="1:12" x14ac:dyDescent="0.25">
      <c r="A229" s="32" t="s">
        <v>8759</v>
      </c>
      <c r="B229" s="32" t="s">
        <v>9120</v>
      </c>
      <c r="C229" s="32" t="s">
        <v>414</v>
      </c>
      <c r="D229" s="1">
        <v>45834</v>
      </c>
      <c r="E229" s="32" t="str">
        <f>IFERROR(VLOOKUP(Result[[#This Row],[RPRO]],H:H,1,0),"")</f>
        <v>RPRO-250529-0273</v>
      </c>
      <c r="H229" t="s">
        <v>3422</v>
      </c>
      <c r="I229" t="s">
        <v>3427</v>
      </c>
      <c r="J229" t="s">
        <v>420</v>
      </c>
      <c r="K229" s="1">
        <v>45826</v>
      </c>
      <c r="L229" t="str">
        <f>IFERROR(VLOOKUP(Result5[[#This Row],[RPRO]],'Data Power app'!C:C,1,0),"Xoa")</f>
        <v>Xoa</v>
      </c>
    </row>
    <row r="230" spans="1:12" x14ac:dyDescent="0.25">
      <c r="A230" s="32" t="s">
        <v>8746</v>
      </c>
      <c r="B230" s="32" t="s">
        <v>9119</v>
      </c>
      <c r="C230" s="32" t="s">
        <v>418</v>
      </c>
      <c r="D230" s="1">
        <v>45834</v>
      </c>
      <c r="E230" s="32" t="str">
        <f>IFERROR(VLOOKUP(Result[[#This Row],[RPRO]],H:H,1,0),"")</f>
        <v>RPRO-250528-0312</v>
      </c>
      <c r="H230" t="s">
        <v>3092</v>
      </c>
      <c r="I230" t="s">
        <v>3142</v>
      </c>
      <c r="J230" t="s">
        <v>414</v>
      </c>
      <c r="K230" s="1">
        <v>45825</v>
      </c>
      <c r="L230" t="str">
        <f>IFERROR(VLOOKUP(Result5[[#This Row],[RPRO]],'Data Power app'!C:C,1,0),"Xoa")</f>
        <v>Xoa</v>
      </c>
    </row>
    <row r="231" spans="1:12" x14ac:dyDescent="0.25">
      <c r="A231" s="32" t="s">
        <v>8747</v>
      </c>
      <c r="B231" s="32" t="s">
        <v>9119</v>
      </c>
      <c r="C231" s="32" t="s">
        <v>418</v>
      </c>
      <c r="D231" s="1">
        <v>45834</v>
      </c>
      <c r="E231" s="32" t="str">
        <f>IFERROR(VLOOKUP(Result[[#This Row],[RPRO]],H:H,1,0),"")</f>
        <v>RPRO-250528-0314</v>
      </c>
      <c r="H231" t="s">
        <v>3093</v>
      </c>
      <c r="I231" t="s">
        <v>3142</v>
      </c>
      <c r="J231" t="s">
        <v>414</v>
      </c>
      <c r="K231" s="1">
        <v>45825</v>
      </c>
      <c r="L231" t="str">
        <f>IFERROR(VLOOKUP(Result5[[#This Row],[RPRO]],'Data Power app'!C:C,1,0),"Xoa")</f>
        <v>Xoa</v>
      </c>
    </row>
    <row r="232" spans="1:12" x14ac:dyDescent="0.25">
      <c r="A232" s="32" t="s">
        <v>8748</v>
      </c>
      <c r="B232" s="32" t="s">
        <v>9119</v>
      </c>
      <c r="C232" s="32" t="s">
        <v>418</v>
      </c>
      <c r="D232" s="1">
        <v>45834</v>
      </c>
      <c r="E232" s="32" t="str">
        <f>IFERROR(VLOOKUP(Result[[#This Row],[RPRO]],H:H,1,0),"")</f>
        <v>RPRO-250528-0316</v>
      </c>
      <c r="H232" t="s">
        <v>3294</v>
      </c>
      <c r="I232" t="s">
        <v>3427</v>
      </c>
      <c r="J232" t="s">
        <v>420</v>
      </c>
      <c r="K232" s="1">
        <v>45826</v>
      </c>
      <c r="L232" t="str">
        <f>IFERROR(VLOOKUP(Result5[[#This Row],[RPRO]],'Data Power app'!C:C,1,0),"Xoa")</f>
        <v>Xoa</v>
      </c>
    </row>
    <row r="233" spans="1:12" x14ac:dyDescent="0.25">
      <c r="A233" s="32" t="s">
        <v>8749</v>
      </c>
      <c r="B233" s="32" t="s">
        <v>9119</v>
      </c>
      <c r="C233" s="32" t="s">
        <v>418</v>
      </c>
      <c r="D233" s="1">
        <v>45834</v>
      </c>
      <c r="E233" s="32" t="str">
        <f>IFERROR(VLOOKUP(Result[[#This Row],[RPRO]],H:H,1,0),"")</f>
        <v>RPRO-250528-0318</v>
      </c>
      <c r="H233" t="s">
        <v>3296</v>
      </c>
      <c r="I233" t="s">
        <v>3427</v>
      </c>
      <c r="J233" t="s">
        <v>420</v>
      </c>
      <c r="K233" s="1">
        <v>45826</v>
      </c>
      <c r="L233" t="str">
        <f>IFERROR(VLOOKUP(Result5[[#This Row],[RPRO]],'Data Power app'!C:C,1,0),"Xoa")</f>
        <v>Xoa</v>
      </c>
    </row>
    <row r="234" spans="1:12" x14ac:dyDescent="0.25">
      <c r="A234" s="32" t="s">
        <v>8750</v>
      </c>
      <c r="B234" s="32" t="s">
        <v>9119</v>
      </c>
      <c r="C234" s="32" t="s">
        <v>418</v>
      </c>
      <c r="D234" s="1">
        <v>45834</v>
      </c>
      <c r="E234" s="32" t="str">
        <f>IFERROR(VLOOKUP(Result[[#This Row],[RPRO]],H:H,1,0),"")</f>
        <v>RPRO-250528-0320</v>
      </c>
      <c r="H234" t="s">
        <v>3298</v>
      </c>
      <c r="I234" t="s">
        <v>3427</v>
      </c>
      <c r="J234" t="s">
        <v>420</v>
      </c>
      <c r="K234" s="1">
        <v>45826</v>
      </c>
      <c r="L234" t="str">
        <f>IFERROR(VLOOKUP(Result5[[#This Row],[RPRO]],'Data Power app'!C:C,1,0),"Xoa")</f>
        <v>Xoa</v>
      </c>
    </row>
    <row r="235" spans="1:12" x14ac:dyDescent="0.25">
      <c r="A235" s="32" t="s">
        <v>7881</v>
      </c>
      <c r="B235" s="32" t="s">
        <v>7896</v>
      </c>
      <c r="C235" s="32" t="s">
        <v>415</v>
      </c>
      <c r="D235" s="1">
        <v>45833</v>
      </c>
      <c r="E235" s="32" t="str">
        <f>IFERROR(VLOOKUP(Result[[#This Row],[RPRO]],H:H,1,0),"")</f>
        <v>RPRO-250528-2002</v>
      </c>
      <c r="H235" t="s">
        <v>3300</v>
      </c>
      <c r="I235" t="s">
        <v>3427</v>
      </c>
      <c r="J235" t="s">
        <v>420</v>
      </c>
      <c r="K235" s="1">
        <v>45826</v>
      </c>
      <c r="L235" t="str">
        <f>IFERROR(VLOOKUP(Result5[[#This Row],[RPRO]],'Data Power app'!C:C,1,0),"Xoa")</f>
        <v>RPRO-250523-0142</v>
      </c>
    </row>
    <row r="236" spans="1:12" x14ac:dyDescent="0.25">
      <c r="A236" s="32" t="s">
        <v>8751</v>
      </c>
      <c r="B236" s="32" t="s">
        <v>9119</v>
      </c>
      <c r="C236" s="32" t="s">
        <v>418</v>
      </c>
      <c r="D236" s="1">
        <v>45834</v>
      </c>
      <c r="E236" s="32" t="str">
        <f>IFERROR(VLOOKUP(Result[[#This Row],[RPRO]],H:H,1,0),"")</f>
        <v>RPRO-250528-0322</v>
      </c>
      <c r="H236" t="s">
        <v>3301</v>
      </c>
      <c r="I236" t="s">
        <v>3427</v>
      </c>
      <c r="J236" t="s">
        <v>420</v>
      </c>
      <c r="K236" s="1">
        <v>45826</v>
      </c>
      <c r="L236" t="str">
        <f>IFERROR(VLOOKUP(Result5[[#This Row],[RPRO]],'Data Power app'!C:C,1,0),"Xoa")</f>
        <v>Xoa</v>
      </c>
    </row>
    <row r="237" spans="1:12" x14ac:dyDescent="0.25">
      <c r="A237" s="32" t="s">
        <v>8752</v>
      </c>
      <c r="B237" s="32" t="s">
        <v>9119</v>
      </c>
      <c r="C237" s="32" t="s">
        <v>418</v>
      </c>
      <c r="D237" s="1">
        <v>45834</v>
      </c>
      <c r="E237" s="32" t="str">
        <f>IFERROR(VLOOKUP(Result[[#This Row],[RPRO]],H:H,1,0),"")</f>
        <v>RPRO-250528-0324</v>
      </c>
      <c r="H237" t="s">
        <v>5439</v>
      </c>
      <c r="I237" t="s">
        <v>5438</v>
      </c>
      <c r="J237" t="s">
        <v>420</v>
      </c>
      <c r="K237" s="1">
        <v>45831</v>
      </c>
      <c r="L237" t="str">
        <f>IFERROR(VLOOKUP(Result5[[#This Row],[RPRO]],'Data Power app'!C:C,1,0),"Xoa")</f>
        <v>Xoa</v>
      </c>
    </row>
    <row r="238" spans="1:12" x14ac:dyDescent="0.25">
      <c r="A238" s="32" t="s">
        <v>8753</v>
      </c>
      <c r="B238" s="32" t="s">
        <v>9119</v>
      </c>
      <c r="C238" s="32" t="s">
        <v>418</v>
      </c>
      <c r="D238" s="1">
        <v>45834</v>
      </c>
      <c r="E238" s="32" t="str">
        <f>IFERROR(VLOOKUP(Result[[#This Row],[RPRO]],H:H,1,0),"")</f>
        <v>RPRO-250528-0326</v>
      </c>
      <c r="H238" t="s">
        <v>5045</v>
      </c>
      <c r="I238" t="s">
        <v>5437</v>
      </c>
      <c r="J238" t="s">
        <v>419</v>
      </c>
      <c r="K238" s="1">
        <v>45831</v>
      </c>
      <c r="L238" t="str">
        <f>IFERROR(VLOOKUP(Result5[[#This Row],[RPRO]],'Data Power app'!C:C,1,0),"Xoa")</f>
        <v>Xoa</v>
      </c>
    </row>
    <row r="239" spans="1:12" x14ac:dyDescent="0.25">
      <c r="A239" s="32" t="s">
        <v>8754</v>
      </c>
      <c r="B239" s="32" t="s">
        <v>9119</v>
      </c>
      <c r="C239" s="32" t="s">
        <v>418</v>
      </c>
      <c r="D239" s="1">
        <v>45834</v>
      </c>
      <c r="E239" s="32" t="str">
        <f>IFERROR(VLOOKUP(Result[[#This Row],[RPRO]],H:H,1,0),"")</f>
        <v>RPRO-250528-0328</v>
      </c>
      <c r="H239" t="s">
        <v>5047</v>
      </c>
      <c r="I239" t="s">
        <v>5437</v>
      </c>
      <c r="J239" t="s">
        <v>419</v>
      </c>
      <c r="K239" s="1">
        <v>45831</v>
      </c>
      <c r="L239" t="str">
        <f>IFERROR(VLOOKUP(Result5[[#This Row],[RPRO]],'Data Power app'!C:C,1,0),"Xoa")</f>
        <v>Xoa</v>
      </c>
    </row>
    <row r="240" spans="1:12" x14ac:dyDescent="0.25">
      <c r="A240" s="32" t="s">
        <v>8755</v>
      </c>
      <c r="B240" s="32" t="s">
        <v>9119</v>
      </c>
      <c r="C240" s="32" t="s">
        <v>418</v>
      </c>
      <c r="D240" s="1">
        <v>45834</v>
      </c>
      <c r="E240" s="32" t="str">
        <f>IFERROR(VLOOKUP(Result[[#This Row],[RPRO]],H:H,1,0),"")</f>
        <v>RPRO-250528-0330</v>
      </c>
      <c r="H240" t="s">
        <v>5044</v>
      </c>
      <c r="I240" t="s">
        <v>5437</v>
      </c>
      <c r="J240" t="s">
        <v>419</v>
      </c>
      <c r="K240" s="1">
        <v>45831</v>
      </c>
      <c r="L240" t="str">
        <f>IFERROR(VLOOKUP(Result5[[#This Row],[RPRO]],'Data Power app'!C:C,1,0),"Xoa")</f>
        <v>Xoa</v>
      </c>
    </row>
    <row r="241" spans="1:12" x14ac:dyDescent="0.25">
      <c r="A241" s="32" t="s">
        <v>8756</v>
      </c>
      <c r="B241" s="32" t="s">
        <v>9119</v>
      </c>
      <c r="C241" s="32" t="s">
        <v>418</v>
      </c>
      <c r="D241" s="1">
        <v>45834</v>
      </c>
      <c r="E241" s="32" t="str">
        <f>IFERROR(VLOOKUP(Result[[#This Row],[RPRO]],H:H,1,0),"")</f>
        <v>RPRO-250528-0332</v>
      </c>
      <c r="H241" t="s">
        <v>5066</v>
      </c>
      <c r="I241" t="s">
        <v>5440</v>
      </c>
      <c r="J241" t="s">
        <v>415</v>
      </c>
      <c r="K241" s="1">
        <v>45831</v>
      </c>
      <c r="L241" t="str">
        <f>IFERROR(VLOOKUP(Result5[[#This Row],[RPRO]],'Data Power app'!C:C,1,0),"Xoa")</f>
        <v>Xoa</v>
      </c>
    </row>
    <row r="242" spans="1:12" x14ac:dyDescent="0.25">
      <c r="A242" s="32" t="s">
        <v>8757</v>
      </c>
      <c r="B242" s="32" t="s">
        <v>9119</v>
      </c>
      <c r="C242" s="32" t="s">
        <v>418</v>
      </c>
      <c r="D242" s="1">
        <v>45834</v>
      </c>
      <c r="E242" s="32" t="str">
        <f>IFERROR(VLOOKUP(Result[[#This Row],[RPRO]],H:H,1,0),"")</f>
        <v>RPRO-250528-0334</v>
      </c>
      <c r="H242" t="s">
        <v>5141</v>
      </c>
      <c r="I242" t="s">
        <v>5442</v>
      </c>
      <c r="J242" t="s">
        <v>414</v>
      </c>
      <c r="K242" s="1">
        <v>45831</v>
      </c>
      <c r="L242" t="str">
        <f>IFERROR(VLOOKUP(Result5[[#This Row],[RPRO]],'Data Power app'!C:C,1,0),"Xoa")</f>
        <v>Xoa</v>
      </c>
    </row>
    <row r="243" spans="1:12" x14ac:dyDescent="0.25">
      <c r="A243" s="32" t="s">
        <v>8745</v>
      </c>
      <c r="B243" s="32" t="s">
        <v>9119</v>
      </c>
      <c r="C243" s="32" t="s">
        <v>418</v>
      </c>
      <c r="D243" s="1">
        <v>45834</v>
      </c>
      <c r="E243" s="32" t="str">
        <f>IFERROR(VLOOKUP(Result[[#This Row],[RPRO]],H:H,1,0),"")</f>
        <v>RPRO-250513-0513</v>
      </c>
      <c r="H243" t="s">
        <v>5142</v>
      </c>
      <c r="I243" t="s">
        <v>5442</v>
      </c>
      <c r="J243" t="s">
        <v>414</v>
      </c>
      <c r="K243" s="1">
        <v>45831</v>
      </c>
      <c r="L243" t="str">
        <f>IFERROR(VLOOKUP(Result5[[#This Row],[RPRO]],'Data Power app'!C:C,1,0),"Xoa")</f>
        <v>Xoa</v>
      </c>
    </row>
    <row r="244" spans="1:12" x14ac:dyDescent="0.25">
      <c r="A244" s="32" t="s">
        <v>8741</v>
      </c>
      <c r="B244" s="32" t="s">
        <v>9119</v>
      </c>
      <c r="C244" s="32" t="s">
        <v>418</v>
      </c>
      <c r="D244" s="1">
        <v>45834</v>
      </c>
      <c r="E244" s="32" t="str">
        <f>IFERROR(VLOOKUP(Result[[#This Row],[RPRO]],H:H,1,0),"")</f>
        <v>RPRO-250521-0264</v>
      </c>
      <c r="H244" t="s">
        <v>5443</v>
      </c>
      <c r="I244" t="s">
        <v>5444</v>
      </c>
      <c r="J244" t="s">
        <v>417</v>
      </c>
      <c r="K244" s="1">
        <v>45831</v>
      </c>
      <c r="L244" t="str">
        <f>IFERROR(VLOOKUP(Result5[[#This Row],[RPRO]],'Data Power app'!C:C,1,0),"Xoa")</f>
        <v>Xoa</v>
      </c>
    </row>
    <row r="245" spans="1:12" x14ac:dyDescent="0.25">
      <c r="A245" s="32" t="s">
        <v>6404</v>
      </c>
      <c r="B245" s="32" t="s">
        <v>6526</v>
      </c>
      <c r="C245" s="32" t="s">
        <v>418</v>
      </c>
      <c r="D245" s="1">
        <v>45832</v>
      </c>
      <c r="E245" s="32" t="str">
        <f>IFERROR(VLOOKUP(Result[[#This Row],[RPRO]],H:H,1,0),"")</f>
        <v>RPRO-250508-0119</v>
      </c>
      <c r="H245" t="s">
        <v>5451</v>
      </c>
      <c r="I245" t="s">
        <v>5442</v>
      </c>
      <c r="J245" t="s">
        <v>414</v>
      </c>
      <c r="K245" s="1">
        <v>45831</v>
      </c>
      <c r="L245" t="str">
        <f>IFERROR(VLOOKUP(Result5[[#This Row],[RPRO]],'Data Power app'!C:C,1,0),"Xoa")</f>
        <v>Xoa</v>
      </c>
    </row>
    <row r="246" spans="1:12" x14ac:dyDescent="0.25">
      <c r="A246" s="32" t="s">
        <v>7880</v>
      </c>
      <c r="B246" s="32" t="s">
        <v>7897</v>
      </c>
      <c r="C246" s="32" t="s">
        <v>418</v>
      </c>
      <c r="D246" s="1">
        <v>45833</v>
      </c>
      <c r="E246" s="32" t="str">
        <f>IFERROR(VLOOKUP(Result[[#This Row],[RPRO]],H:H,1,0),"")</f>
        <v>RPRO-250522-0093</v>
      </c>
      <c r="H246" t="s">
        <v>5452</v>
      </c>
      <c r="I246" t="s">
        <v>5442</v>
      </c>
      <c r="J246" t="s">
        <v>414</v>
      </c>
      <c r="K246" s="1">
        <v>45831</v>
      </c>
      <c r="L246" t="str">
        <f>IFERROR(VLOOKUP(Result5[[#This Row],[RPRO]],'Data Power app'!C:C,1,0),"Xoa")</f>
        <v>Xoa</v>
      </c>
    </row>
    <row r="247" spans="1:12" x14ac:dyDescent="0.25">
      <c r="A247" s="32" t="s">
        <v>8743</v>
      </c>
      <c r="B247" s="32" t="s">
        <v>9119</v>
      </c>
      <c r="C247" s="32" t="s">
        <v>418</v>
      </c>
      <c r="D247" s="1">
        <v>45834</v>
      </c>
      <c r="E247" s="32" t="str">
        <f>IFERROR(VLOOKUP(Result[[#This Row],[RPRO]],H:H,1,0),"")</f>
        <v>RPRO-250521-0326</v>
      </c>
      <c r="H247" t="s">
        <v>5453</v>
      </c>
      <c r="I247" t="s">
        <v>5442</v>
      </c>
      <c r="J247" t="s">
        <v>414</v>
      </c>
      <c r="K247" s="1">
        <v>45831</v>
      </c>
      <c r="L247" t="str">
        <f>IFERROR(VLOOKUP(Result5[[#This Row],[RPRO]],'Data Power app'!C:C,1,0),"Xoa")</f>
        <v>Xoa</v>
      </c>
    </row>
    <row r="248" spans="1:12" x14ac:dyDescent="0.25">
      <c r="A248" s="32" t="s">
        <v>8744</v>
      </c>
      <c r="B248" s="32" t="s">
        <v>9119</v>
      </c>
      <c r="C248" s="32" t="s">
        <v>418</v>
      </c>
      <c r="D248" s="1">
        <v>45834</v>
      </c>
      <c r="E248" s="32" t="str">
        <f>IFERROR(VLOOKUP(Result[[#This Row],[RPRO]],H:H,1,0),"")</f>
        <v>RPRO-250521-0332</v>
      </c>
      <c r="H248" t="s">
        <v>5454</v>
      </c>
      <c r="I248" t="s">
        <v>5442</v>
      </c>
      <c r="J248" t="s">
        <v>414</v>
      </c>
      <c r="K248" s="1">
        <v>45831</v>
      </c>
      <c r="L248" t="str">
        <f>IFERROR(VLOOKUP(Result5[[#This Row],[RPRO]],'Data Power app'!C:C,1,0),"Xoa")</f>
        <v>Xoa</v>
      </c>
    </row>
    <row r="249" spans="1:12" x14ac:dyDescent="0.25">
      <c r="A249" s="32" t="s">
        <v>8760</v>
      </c>
      <c r="B249" s="32" t="s">
        <v>9121</v>
      </c>
      <c r="C249" s="32" t="s">
        <v>420</v>
      </c>
      <c r="D249" s="1">
        <v>45834</v>
      </c>
      <c r="E249" s="32" t="str">
        <f>IFERROR(VLOOKUP(Result[[#This Row],[RPRO]],H:H,1,0),"")</f>
        <v>RPRO-250602-0037</v>
      </c>
      <c r="H249" t="s">
        <v>5455</v>
      </c>
      <c r="I249" t="s">
        <v>5442</v>
      </c>
      <c r="J249" t="s">
        <v>414</v>
      </c>
      <c r="K249" s="1">
        <v>45831</v>
      </c>
      <c r="L249" t="str">
        <f>IFERROR(VLOOKUP(Result5[[#This Row],[RPRO]],'Data Power app'!C:C,1,0),"Xoa")</f>
        <v>Xoa</v>
      </c>
    </row>
    <row r="250" spans="1:12" x14ac:dyDescent="0.25">
      <c r="A250" s="32" t="s">
        <v>8761</v>
      </c>
      <c r="B250" s="32" t="s">
        <v>9121</v>
      </c>
      <c r="C250" s="32" t="s">
        <v>420</v>
      </c>
      <c r="D250" s="1">
        <v>45834</v>
      </c>
      <c r="E250" s="32" t="str">
        <f>IFERROR(VLOOKUP(Result[[#This Row],[RPRO]],H:H,1,0),"")</f>
        <v>RPRO-250602-0039</v>
      </c>
      <c r="H250" t="s">
        <v>5456</v>
      </c>
      <c r="I250" t="s">
        <v>5442</v>
      </c>
      <c r="J250" t="s">
        <v>414</v>
      </c>
      <c r="K250" s="1">
        <v>45831</v>
      </c>
      <c r="L250" t="str">
        <f>IFERROR(VLOOKUP(Result5[[#This Row],[RPRO]],'Data Power app'!C:C,1,0),"Xoa")</f>
        <v>Xoa</v>
      </c>
    </row>
    <row r="251" spans="1:12" x14ac:dyDescent="0.25">
      <c r="A251" s="32" t="s">
        <v>8762</v>
      </c>
      <c r="B251" s="32" t="s">
        <v>9121</v>
      </c>
      <c r="C251" s="32" t="s">
        <v>420</v>
      </c>
      <c r="D251" s="1">
        <v>45834</v>
      </c>
      <c r="E251" s="32" t="str">
        <f>IFERROR(VLOOKUP(Result[[#This Row],[RPRO]],H:H,1,0),"")</f>
        <v>RPRO-250602-0043</v>
      </c>
      <c r="H251" t="s">
        <v>5473</v>
      </c>
      <c r="I251" t="s">
        <v>5442</v>
      </c>
      <c r="J251" t="s">
        <v>414</v>
      </c>
      <c r="K251" s="1">
        <v>45831</v>
      </c>
      <c r="L251" t="str">
        <f>IFERROR(VLOOKUP(Result5[[#This Row],[RPRO]],'Data Power app'!C:C,1,0),"Xoa")</f>
        <v>Xoa</v>
      </c>
    </row>
    <row r="252" spans="1:12" x14ac:dyDescent="0.25">
      <c r="A252" s="32" t="s">
        <v>8763</v>
      </c>
      <c r="B252" s="32" t="s">
        <v>9121</v>
      </c>
      <c r="C252" s="32" t="s">
        <v>420</v>
      </c>
      <c r="D252" s="1">
        <v>45834</v>
      </c>
      <c r="E252" s="32" t="str">
        <f>IFERROR(VLOOKUP(Result[[#This Row],[RPRO]],H:H,1,0),"")</f>
        <v>RPRO-250602-0047</v>
      </c>
      <c r="H252" t="s">
        <v>6137</v>
      </c>
      <c r="I252" t="s">
        <v>6526</v>
      </c>
      <c r="J252" t="s">
        <v>418</v>
      </c>
      <c r="K252" s="1">
        <v>45832</v>
      </c>
      <c r="L252" t="str">
        <f>IFERROR(VLOOKUP(Result5[[#This Row],[RPRO]],'Data Power app'!C:C,1,0),"Xoa")</f>
        <v>Xoa</v>
      </c>
    </row>
    <row r="253" spans="1:12" x14ac:dyDescent="0.25">
      <c r="A253" s="32" t="s">
        <v>8764</v>
      </c>
      <c r="B253" s="32" t="s">
        <v>9121</v>
      </c>
      <c r="C253" s="32" t="s">
        <v>420</v>
      </c>
      <c r="D253" s="1">
        <v>45834</v>
      </c>
      <c r="E253" s="32" t="str">
        <f>IFERROR(VLOOKUP(Result[[#This Row],[RPRO]],H:H,1,0),"")</f>
        <v>RPRO-250602-0049</v>
      </c>
      <c r="H253" t="s">
        <v>6140</v>
      </c>
      <c r="I253" t="s">
        <v>6526</v>
      </c>
      <c r="J253" t="s">
        <v>418</v>
      </c>
      <c r="K253" s="1">
        <v>45832</v>
      </c>
      <c r="L253" t="str">
        <f>IFERROR(VLOOKUP(Result5[[#This Row],[RPRO]],'Data Power app'!C:C,1,0),"Xoa")</f>
        <v>Xoa</v>
      </c>
    </row>
    <row r="254" spans="1:12" x14ac:dyDescent="0.25">
      <c r="A254" s="32" t="s">
        <v>8766</v>
      </c>
      <c r="B254" s="32" t="s">
        <v>9119</v>
      </c>
      <c r="C254" s="32" t="s">
        <v>418</v>
      </c>
      <c r="D254" s="1">
        <v>45834</v>
      </c>
      <c r="E254" s="32" t="str">
        <f>IFERROR(VLOOKUP(Result[[#This Row],[RPRO]],H:H,1,0),"")</f>
        <v>RPRO-250513-0518</v>
      </c>
      <c r="H254" t="s">
        <v>6132</v>
      </c>
      <c r="I254" t="s">
        <v>6529</v>
      </c>
      <c r="J254" t="s">
        <v>419</v>
      </c>
      <c r="K254" s="1">
        <v>45832</v>
      </c>
      <c r="L254" t="str">
        <f>IFERROR(VLOOKUP(Result5[[#This Row],[RPRO]],'Data Power app'!C:C,1,0),"Xoa")</f>
        <v>Xoa</v>
      </c>
    </row>
    <row r="255" spans="1:12" x14ac:dyDescent="0.25">
      <c r="A255" s="32" t="s">
        <v>8767</v>
      </c>
      <c r="B255" s="32" t="s">
        <v>9119</v>
      </c>
      <c r="C255" s="32" t="s">
        <v>418</v>
      </c>
      <c r="D255" s="1">
        <v>45834</v>
      </c>
      <c r="E255" s="32" t="str">
        <f>IFERROR(VLOOKUP(Result[[#This Row],[RPRO]],H:H,1,0),"")</f>
        <v>RPRO-250513-0519</v>
      </c>
      <c r="H255" t="s">
        <v>6142</v>
      </c>
      <c r="I255" t="s">
        <v>6528</v>
      </c>
      <c r="J255" t="s">
        <v>414</v>
      </c>
      <c r="K255" s="1">
        <v>45832</v>
      </c>
      <c r="L255" t="str">
        <f>IFERROR(VLOOKUP(Result5[[#This Row],[RPRO]],'Data Power app'!C:C,1,0),"Xoa")</f>
        <v>Xoa</v>
      </c>
    </row>
    <row r="256" spans="1:12" x14ac:dyDescent="0.25">
      <c r="A256" s="32" t="s">
        <v>8768</v>
      </c>
      <c r="B256" s="32" t="s">
        <v>9119</v>
      </c>
      <c r="C256" s="32" t="s">
        <v>418</v>
      </c>
      <c r="D256" s="1">
        <v>45834</v>
      </c>
      <c r="E256" s="32" t="str">
        <f>IFERROR(VLOOKUP(Result[[#This Row],[RPRO]],H:H,1,0),"")</f>
        <v>RPRO-250513-0520</v>
      </c>
      <c r="H256" t="s">
        <v>6143</v>
      </c>
      <c r="I256" t="s">
        <v>6528</v>
      </c>
      <c r="J256" t="s">
        <v>414</v>
      </c>
      <c r="K256" s="1">
        <v>45832</v>
      </c>
      <c r="L256" t="str">
        <f>IFERROR(VLOOKUP(Result5[[#This Row],[RPRO]],'Data Power app'!C:C,1,0),"Xoa")</f>
        <v>Xoa</v>
      </c>
    </row>
    <row r="257" spans="1:12" x14ac:dyDescent="0.25">
      <c r="A257" s="32" t="s">
        <v>8769</v>
      </c>
      <c r="B257" s="32" t="s">
        <v>9119</v>
      </c>
      <c r="C257" s="32" t="s">
        <v>418</v>
      </c>
      <c r="D257" s="1">
        <v>45834</v>
      </c>
      <c r="E257" s="32" t="str">
        <f>IFERROR(VLOOKUP(Result[[#This Row],[RPRO]],H:H,1,0),"")</f>
        <v>RPRO-250513-0586</v>
      </c>
      <c r="H257" t="s">
        <v>6144</v>
      </c>
      <c r="I257" t="s">
        <v>6528</v>
      </c>
      <c r="J257" t="s">
        <v>414</v>
      </c>
      <c r="K257" s="1">
        <v>45832</v>
      </c>
      <c r="L257" t="str">
        <f>IFERROR(VLOOKUP(Result5[[#This Row],[RPRO]],'Data Power app'!C:C,1,0),"Xoa")</f>
        <v>Xoa</v>
      </c>
    </row>
    <row r="258" spans="1:12" x14ac:dyDescent="0.25">
      <c r="A258" s="32" t="s">
        <v>8770</v>
      </c>
      <c r="B258" s="32" t="s">
        <v>9119</v>
      </c>
      <c r="C258" s="32" t="s">
        <v>418</v>
      </c>
      <c r="D258" s="1">
        <v>45834</v>
      </c>
      <c r="E258" s="32" t="str">
        <f>IFERROR(VLOOKUP(Result[[#This Row],[RPRO]],H:H,1,0),"")</f>
        <v>RPRO-250513-0587</v>
      </c>
      <c r="H258" t="s">
        <v>6147</v>
      </c>
      <c r="I258" t="s">
        <v>6528</v>
      </c>
      <c r="J258" t="s">
        <v>414</v>
      </c>
      <c r="K258" s="1">
        <v>45832</v>
      </c>
      <c r="L258" t="str">
        <f>IFERROR(VLOOKUP(Result5[[#This Row],[RPRO]],'Data Power app'!C:C,1,0),"Xoa")</f>
        <v>Xoa</v>
      </c>
    </row>
    <row r="259" spans="1:12" x14ac:dyDescent="0.25">
      <c r="A259" s="32" t="s">
        <v>8771</v>
      </c>
      <c r="B259" s="32" t="s">
        <v>9119</v>
      </c>
      <c r="C259" s="32" t="s">
        <v>418</v>
      </c>
      <c r="D259" s="1">
        <v>45834</v>
      </c>
      <c r="E259" s="32" t="str">
        <f>IFERROR(VLOOKUP(Result[[#This Row],[RPRO]],H:H,1,0),"")</f>
        <v>RPRO-250513-0589</v>
      </c>
      <c r="H259" t="s">
        <v>6122</v>
      </c>
      <c r="I259" t="s">
        <v>6529</v>
      </c>
      <c r="J259" t="s">
        <v>419</v>
      </c>
      <c r="K259" s="1">
        <v>45832</v>
      </c>
      <c r="L259" t="str">
        <f>IFERROR(VLOOKUP(Result5[[#This Row],[RPRO]],'Data Power app'!C:C,1,0),"Xoa")</f>
        <v>Xoa</v>
      </c>
    </row>
    <row r="260" spans="1:12" x14ac:dyDescent="0.25">
      <c r="A260" s="32" t="s">
        <v>8772</v>
      </c>
      <c r="B260" s="32" t="s">
        <v>9119</v>
      </c>
      <c r="C260" s="32" t="s">
        <v>418</v>
      </c>
      <c r="D260" s="1">
        <v>45834</v>
      </c>
      <c r="E260" s="32" t="str">
        <f>IFERROR(VLOOKUP(Result[[#This Row],[RPRO]],H:H,1,0),"")</f>
        <v>RPRO-250513-0590</v>
      </c>
      <c r="H260" t="s">
        <v>6123</v>
      </c>
      <c r="I260" t="s">
        <v>6529</v>
      </c>
      <c r="J260" t="s">
        <v>419</v>
      </c>
      <c r="K260" s="1">
        <v>45832</v>
      </c>
      <c r="L260" t="str">
        <f>IFERROR(VLOOKUP(Result5[[#This Row],[RPRO]],'Data Power app'!C:C,1,0),"Xoa")</f>
        <v>Xoa</v>
      </c>
    </row>
    <row r="261" spans="1:12" x14ac:dyDescent="0.25">
      <c r="A261" s="32" t="s">
        <v>8773</v>
      </c>
      <c r="B261" s="32" t="s">
        <v>9119</v>
      </c>
      <c r="C261" s="32" t="s">
        <v>418</v>
      </c>
      <c r="D261" s="1">
        <v>45834</v>
      </c>
      <c r="E261" s="32" t="str">
        <f>IFERROR(VLOOKUP(Result[[#This Row],[RPRO]],H:H,1,0),"")</f>
        <v>RPRO-250513-0591</v>
      </c>
      <c r="H261" t="s">
        <v>6124</v>
      </c>
      <c r="I261" t="s">
        <v>6529</v>
      </c>
      <c r="J261" t="s">
        <v>419</v>
      </c>
      <c r="K261" s="1">
        <v>45832</v>
      </c>
      <c r="L261" t="str">
        <f>IFERROR(VLOOKUP(Result5[[#This Row],[RPRO]],'Data Power app'!C:C,1,0),"Xoa")</f>
        <v>Xoa</v>
      </c>
    </row>
    <row r="262" spans="1:12" x14ac:dyDescent="0.25">
      <c r="A262" s="32" t="s">
        <v>8774</v>
      </c>
      <c r="B262" s="32" t="s">
        <v>9119</v>
      </c>
      <c r="C262" s="32" t="s">
        <v>418</v>
      </c>
      <c r="D262" s="1">
        <v>45834</v>
      </c>
      <c r="E262" s="32" t="str">
        <f>IFERROR(VLOOKUP(Result[[#This Row],[RPRO]],H:H,1,0),"")</f>
        <v>RPRO-250513-0592</v>
      </c>
      <c r="H262" t="s">
        <v>6154</v>
      </c>
      <c r="I262" t="s">
        <v>6529</v>
      </c>
      <c r="J262" t="s">
        <v>419</v>
      </c>
      <c r="K262" s="1">
        <v>45832</v>
      </c>
      <c r="L262" t="str">
        <f>IFERROR(VLOOKUP(Result5[[#This Row],[RPRO]],'Data Power app'!C:C,1,0),"Xoa")</f>
        <v>Xoa</v>
      </c>
    </row>
    <row r="263" spans="1:12" x14ac:dyDescent="0.25">
      <c r="A263" s="32" t="s">
        <v>8775</v>
      </c>
      <c r="B263" s="32" t="s">
        <v>9119</v>
      </c>
      <c r="C263" s="32" t="s">
        <v>418</v>
      </c>
      <c r="D263" s="1">
        <v>45834</v>
      </c>
      <c r="E263" s="32" t="str">
        <f>IFERROR(VLOOKUP(Result[[#This Row],[RPRO]],H:H,1,0),"")</f>
        <v>RPRO-250513-0593</v>
      </c>
      <c r="H263" t="s">
        <v>6150</v>
      </c>
      <c r="I263" t="s">
        <v>6529</v>
      </c>
      <c r="J263" t="s">
        <v>419</v>
      </c>
      <c r="K263" s="1">
        <v>45832</v>
      </c>
      <c r="L263" t="str">
        <f>IFERROR(VLOOKUP(Result5[[#This Row],[RPRO]],'Data Power app'!C:C,1,0),"Xoa")</f>
        <v>Xoa</v>
      </c>
    </row>
    <row r="264" spans="1:12" x14ac:dyDescent="0.25">
      <c r="A264" s="32" t="s">
        <v>8776</v>
      </c>
      <c r="B264" s="32" t="s">
        <v>9119</v>
      </c>
      <c r="C264" s="32" t="s">
        <v>418</v>
      </c>
      <c r="D264" s="1">
        <v>45834</v>
      </c>
      <c r="E264" s="32" t="str">
        <f>IFERROR(VLOOKUP(Result[[#This Row],[RPRO]],H:H,1,0),"")</f>
        <v>RPRO-250513-0594</v>
      </c>
      <c r="H264" t="s">
        <v>6169</v>
      </c>
      <c r="I264" t="s">
        <v>6526</v>
      </c>
      <c r="J264" t="s">
        <v>418</v>
      </c>
      <c r="K264" s="1">
        <v>45832</v>
      </c>
      <c r="L264" t="str">
        <f>IFERROR(VLOOKUP(Result5[[#This Row],[RPRO]],'Data Power app'!C:C,1,0),"Xoa")</f>
        <v>Xoa</v>
      </c>
    </row>
    <row r="265" spans="1:12" x14ac:dyDescent="0.25">
      <c r="A265" s="32" t="s">
        <v>8777</v>
      </c>
      <c r="B265" s="32" t="s">
        <v>9119</v>
      </c>
      <c r="C265" s="32" t="s">
        <v>418</v>
      </c>
      <c r="D265" s="1">
        <v>45834</v>
      </c>
      <c r="E265" s="32" t="str">
        <f>IFERROR(VLOOKUP(Result[[#This Row],[RPRO]],H:H,1,0),"")</f>
        <v>RPRO-250513-0595</v>
      </c>
      <c r="H265" t="s">
        <v>5207</v>
      </c>
      <c r="I265" t="s">
        <v>5444</v>
      </c>
      <c r="J265" t="s">
        <v>417</v>
      </c>
      <c r="K265" s="1">
        <v>45831</v>
      </c>
      <c r="L265" t="str">
        <f>IFERROR(VLOOKUP(Result5[[#This Row],[RPRO]],'Data Power app'!C:C,1,0),"Xoa")</f>
        <v>Xoa</v>
      </c>
    </row>
    <row r="266" spans="1:12" x14ac:dyDescent="0.25">
      <c r="A266" s="32" t="s">
        <v>8778</v>
      </c>
      <c r="B266" s="32" t="s">
        <v>9119</v>
      </c>
      <c r="C266" s="32" t="s">
        <v>418</v>
      </c>
      <c r="D266" s="1">
        <v>45834</v>
      </c>
      <c r="E266" s="32" t="str">
        <f>IFERROR(VLOOKUP(Result[[#This Row],[RPRO]],H:H,1,0),"")</f>
        <v>RPRO-250513-0596</v>
      </c>
      <c r="H266" t="s">
        <v>5212</v>
      </c>
      <c r="I266" t="s">
        <v>5444</v>
      </c>
      <c r="J266" t="s">
        <v>417</v>
      </c>
      <c r="K266" s="1">
        <v>45831</v>
      </c>
      <c r="L266" t="str">
        <f>IFERROR(VLOOKUP(Result5[[#This Row],[RPRO]],'Data Power app'!C:C,1,0),"Xoa")</f>
        <v>Xoa</v>
      </c>
    </row>
    <row r="267" spans="1:12" x14ac:dyDescent="0.25">
      <c r="A267" s="32" t="s">
        <v>8779</v>
      </c>
      <c r="B267" s="32" t="s">
        <v>9119</v>
      </c>
      <c r="C267" s="32" t="s">
        <v>418</v>
      </c>
      <c r="D267" s="1">
        <v>45834</v>
      </c>
      <c r="E267" s="32" t="str">
        <f>IFERROR(VLOOKUP(Result[[#This Row],[RPRO]],H:H,1,0),"")</f>
        <v>RPRO-250513-0597</v>
      </c>
      <c r="H267" t="s">
        <v>5208</v>
      </c>
      <c r="I267" t="s">
        <v>5444</v>
      </c>
      <c r="J267" t="s">
        <v>417</v>
      </c>
      <c r="K267" s="1">
        <v>45831</v>
      </c>
      <c r="L267" t="str">
        <f>IFERROR(VLOOKUP(Result5[[#This Row],[RPRO]],'Data Power app'!C:C,1,0),"Xoa")</f>
        <v>Xoa</v>
      </c>
    </row>
    <row r="268" spans="1:12" x14ac:dyDescent="0.25">
      <c r="A268" s="32" t="s">
        <v>8780</v>
      </c>
      <c r="B268" s="32" t="s">
        <v>9119</v>
      </c>
      <c r="C268" s="32" t="s">
        <v>418</v>
      </c>
      <c r="D268" s="1">
        <v>45834</v>
      </c>
      <c r="E268" s="32" t="str">
        <f>IFERROR(VLOOKUP(Result[[#This Row],[RPRO]],H:H,1,0),"")</f>
        <v>RPRO-250513-0598</v>
      </c>
      <c r="H268" t="s">
        <v>5209</v>
      </c>
      <c r="I268" t="s">
        <v>5444</v>
      </c>
      <c r="J268" t="s">
        <v>417</v>
      </c>
      <c r="K268" s="1">
        <v>45831</v>
      </c>
      <c r="L268" t="str">
        <f>IFERROR(VLOOKUP(Result5[[#This Row],[RPRO]],'Data Power app'!C:C,1,0),"Xoa")</f>
        <v>Xoa</v>
      </c>
    </row>
    <row r="269" spans="1:12" x14ac:dyDescent="0.25">
      <c r="A269" s="32" t="s">
        <v>8781</v>
      </c>
      <c r="B269" s="32" t="s">
        <v>9120</v>
      </c>
      <c r="C269" s="32" t="s">
        <v>414</v>
      </c>
      <c r="D269" s="1">
        <v>45834</v>
      </c>
      <c r="E269" s="32" t="str">
        <f>IFERROR(VLOOKUP(Result[[#This Row],[RPRO]],H:H,1,0),"")</f>
        <v>RPRO-250529-0293</v>
      </c>
      <c r="H269" t="s">
        <v>5210</v>
      </c>
      <c r="I269" t="s">
        <v>5444</v>
      </c>
      <c r="J269" t="s">
        <v>417</v>
      </c>
      <c r="K269" s="1">
        <v>45831</v>
      </c>
      <c r="L269" t="str">
        <f>IFERROR(VLOOKUP(Result5[[#This Row],[RPRO]],'Data Power app'!C:C,1,0),"Xoa")</f>
        <v>Xoa</v>
      </c>
    </row>
    <row r="270" spans="1:12" x14ac:dyDescent="0.25">
      <c r="A270" s="32" t="s">
        <v>8782</v>
      </c>
      <c r="B270" s="32" t="s">
        <v>9120</v>
      </c>
      <c r="C270" s="32" t="s">
        <v>414</v>
      </c>
      <c r="D270" s="1">
        <v>45834</v>
      </c>
      <c r="E270" s="32" t="str">
        <f>IFERROR(VLOOKUP(Result[[#This Row],[RPRO]],H:H,1,0),"")</f>
        <v>RPRO-250529-0315</v>
      </c>
      <c r="H270" t="s">
        <v>5213</v>
      </c>
      <c r="I270" t="s">
        <v>5444</v>
      </c>
      <c r="J270" t="s">
        <v>417</v>
      </c>
      <c r="K270" s="1">
        <v>45831</v>
      </c>
      <c r="L270" t="str">
        <f>IFERROR(VLOOKUP(Result5[[#This Row],[RPRO]],'Data Power app'!C:C,1,0),"Xoa")</f>
        <v>Xoa</v>
      </c>
    </row>
    <row r="271" spans="1:12" x14ac:dyDescent="0.25">
      <c r="A271" s="32" t="s">
        <v>8765</v>
      </c>
      <c r="B271" s="32" t="s">
        <v>9119</v>
      </c>
      <c r="C271" s="32" t="s">
        <v>418</v>
      </c>
      <c r="D271" s="1">
        <v>45834</v>
      </c>
      <c r="E271" s="32" t="str">
        <f>IFERROR(VLOOKUP(Result[[#This Row],[RPRO]],H:H,1,0),"")</f>
        <v>RPRO-250513-0516</v>
      </c>
      <c r="H271" t="s">
        <v>6486</v>
      </c>
      <c r="I271" t="s">
        <v>6526</v>
      </c>
      <c r="J271" t="s">
        <v>418</v>
      </c>
      <c r="K271" s="1">
        <v>45832</v>
      </c>
      <c r="L271" t="str">
        <f>IFERROR(VLOOKUP(Result5[[#This Row],[RPRO]],'Data Power app'!C:C,1,0),"Xoa")</f>
        <v>Xoa</v>
      </c>
    </row>
    <row r="272" spans="1:12" x14ac:dyDescent="0.25">
      <c r="A272" s="32" t="s">
        <v>6416</v>
      </c>
      <c r="B272" s="32" t="s">
        <v>6526</v>
      </c>
      <c r="C272" s="32" t="s">
        <v>418</v>
      </c>
      <c r="D272" s="1">
        <v>45832</v>
      </c>
      <c r="E272" s="32" t="str">
        <f>IFERROR(VLOOKUP(Result[[#This Row],[RPRO]],H:H,1,0),"")</f>
        <v>RPRO-250605-0614</v>
      </c>
      <c r="H272" t="s">
        <v>6487</v>
      </c>
      <c r="I272" t="s">
        <v>6526</v>
      </c>
      <c r="J272" t="s">
        <v>418</v>
      </c>
      <c r="K272" s="1">
        <v>45832</v>
      </c>
      <c r="L272" t="str">
        <f>IFERROR(VLOOKUP(Result5[[#This Row],[RPRO]],'Data Power app'!C:C,1,0),"Xoa")</f>
        <v>Xoa</v>
      </c>
    </row>
    <row r="273" spans="1:12" x14ac:dyDescent="0.25">
      <c r="A273" s="32" t="s">
        <v>8783</v>
      </c>
      <c r="B273" s="32" t="s">
        <v>9119</v>
      </c>
      <c r="C273" s="32" t="s">
        <v>418</v>
      </c>
      <c r="D273" s="1">
        <v>45834</v>
      </c>
      <c r="E273" s="32" t="str">
        <f>IFERROR(VLOOKUP(Result[[#This Row],[RPRO]],H:H,1,0),"")</f>
        <v>RPRO-250520-0142</v>
      </c>
      <c r="H273" t="s">
        <v>6488</v>
      </c>
      <c r="I273" t="s">
        <v>6526</v>
      </c>
      <c r="J273" t="s">
        <v>418</v>
      </c>
      <c r="K273" s="1">
        <v>45832</v>
      </c>
      <c r="L273" t="str">
        <f>IFERROR(VLOOKUP(Result5[[#This Row],[RPRO]],'Data Power app'!C:C,1,0),"Xoa")</f>
        <v>Xoa</v>
      </c>
    </row>
    <row r="274" spans="1:12" x14ac:dyDescent="0.25">
      <c r="A274" s="32" t="s">
        <v>8784</v>
      </c>
      <c r="B274" s="32" t="s">
        <v>9119</v>
      </c>
      <c r="C274" s="32" t="s">
        <v>418</v>
      </c>
      <c r="D274" s="1">
        <v>45834</v>
      </c>
      <c r="E274" s="32" t="str">
        <f>IFERROR(VLOOKUP(Result[[#This Row],[RPRO]],H:H,1,0),"")</f>
        <v>RPRO-250520-0144</v>
      </c>
      <c r="H274" t="s">
        <v>6064</v>
      </c>
      <c r="I274" t="s">
        <v>6526</v>
      </c>
      <c r="J274" t="s">
        <v>418</v>
      </c>
      <c r="K274" s="1">
        <v>45832</v>
      </c>
      <c r="L274" t="str">
        <f>IFERROR(VLOOKUP(Result5[[#This Row],[RPRO]],'Data Power app'!C:C,1,0),"Xoa")</f>
        <v>Xoa</v>
      </c>
    </row>
    <row r="275" spans="1:12" x14ac:dyDescent="0.25">
      <c r="A275" s="32" t="s">
        <v>8785</v>
      </c>
      <c r="B275" s="32" t="s">
        <v>9119</v>
      </c>
      <c r="C275" s="32" t="s">
        <v>418</v>
      </c>
      <c r="D275" s="1">
        <v>45834</v>
      </c>
      <c r="E275" s="32" t="str">
        <f>IFERROR(VLOOKUP(Result[[#This Row],[RPRO]],H:H,1,0),"")</f>
        <v>RPRO-250520-0146</v>
      </c>
      <c r="H275" t="s">
        <v>6065</v>
      </c>
      <c r="I275" t="s">
        <v>6526</v>
      </c>
      <c r="J275" t="s">
        <v>418</v>
      </c>
      <c r="K275" s="1">
        <v>45832</v>
      </c>
      <c r="L275" t="str">
        <f>IFERROR(VLOOKUP(Result5[[#This Row],[RPRO]],'Data Power app'!C:C,1,0),"Xoa")</f>
        <v>Xoa</v>
      </c>
    </row>
    <row r="276" spans="1:12" x14ac:dyDescent="0.25">
      <c r="A276" s="32" t="s">
        <v>8786</v>
      </c>
      <c r="B276" s="32" t="s">
        <v>9119</v>
      </c>
      <c r="C276" s="32" t="s">
        <v>418</v>
      </c>
      <c r="D276" s="1">
        <v>45834</v>
      </c>
      <c r="E276" s="32" t="str">
        <f>IFERROR(VLOOKUP(Result[[#This Row],[RPRO]],H:H,1,0),"")</f>
        <v>RPRO-250520-0148</v>
      </c>
      <c r="H276" t="s">
        <v>6066</v>
      </c>
      <c r="I276" t="s">
        <v>6526</v>
      </c>
      <c r="J276" t="s">
        <v>418</v>
      </c>
      <c r="K276" s="1">
        <v>45832</v>
      </c>
      <c r="L276" t="str">
        <f>IFERROR(VLOOKUP(Result5[[#This Row],[RPRO]],'Data Power app'!C:C,1,0),"Xoa")</f>
        <v>Xoa</v>
      </c>
    </row>
    <row r="277" spans="1:12" x14ac:dyDescent="0.25">
      <c r="A277" s="32" t="s">
        <v>8787</v>
      </c>
      <c r="B277" s="32" t="s">
        <v>9119</v>
      </c>
      <c r="C277" s="32" t="s">
        <v>418</v>
      </c>
      <c r="D277" s="1">
        <v>45834</v>
      </c>
      <c r="E277" s="32" t="str">
        <f>IFERROR(VLOOKUP(Result[[#This Row],[RPRO]],H:H,1,0),"")</f>
        <v>RPRO-250520-0150</v>
      </c>
      <c r="H277" t="s">
        <v>6067</v>
      </c>
      <c r="I277" t="s">
        <v>6526</v>
      </c>
      <c r="J277" t="s">
        <v>418</v>
      </c>
      <c r="K277" s="1">
        <v>45832</v>
      </c>
      <c r="L277" t="str">
        <f>IFERROR(VLOOKUP(Result5[[#This Row],[RPRO]],'Data Power app'!C:C,1,0),"Xoa")</f>
        <v>Xoa</v>
      </c>
    </row>
    <row r="278" spans="1:12" x14ac:dyDescent="0.25">
      <c r="A278" s="32" t="s">
        <v>8788</v>
      </c>
      <c r="B278" s="32" t="s">
        <v>9119</v>
      </c>
      <c r="C278" s="32" t="s">
        <v>418</v>
      </c>
      <c r="D278" s="1">
        <v>45834</v>
      </c>
      <c r="E278" s="32" t="str">
        <f>IFERROR(VLOOKUP(Result[[#This Row],[RPRO]],H:H,1,0),"")</f>
        <v>RPRO-250520-0196</v>
      </c>
      <c r="H278" t="s">
        <v>6069</v>
      </c>
      <c r="I278" t="s">
        <v>6526</v>
      </c>
      <c r="J278" t="s">
        <v>418</v>
      </c>
      <c r="K278" s="1">
        <v>45832</v>
      </c>
      <c r="L278" t="str">
        <f>IFERROR(VLOOKUP(Result5[[#This Row],[RPRO]],'Data Power app'!C:C,1,0),"Xoa")</f>
        <v>Xoa</v>
      </c>
    </row>
    <row r="279" spans="1:12" x14ac:dyDescent="0.25">
      <c r="A279" s="32" t="s">
        <v>8789</v>
      </c>
      <c r="B279" s="32" t="s">
        <v>9119</v>
      </c>
      <c r="C279" s="32" t="s">
        <v>418</v>
      </c>
      <c r="D279" s="1">
        <v>45834</v>
      </c>
      <c r="E279" s="32" t="str">
        <f>IFERROR(VLOOKUP(Result[[#This Row],[RPRO]],H:H,1,0),"")</f>
        <v>RPRO-250520-0198</v>
      </c>
      <c r="H279" t="s">
        <v>6070</v>
      </c>
      <c r="I279" t="s">
        <v>6526</v>
      </c>
      <c r="J279" t="s">
        <v>418</v>
      </c>
      <c r="K279" s="1">
        <v>45832</v>
      </c>
      <c r="L279" t="str">
        <f>IFERROR(VLOOKUP(Result5[[#This Row],[RPRO]],'Data Power app'!C:C,1,0),"Xoa")</f>
        <v>Xoa</v>
      </c>
    </row>
    <row r="280" spans="1:12" x14ac:dyDescent="0.25">
      <c r="A280" s="32" t="s">
        <v>8790</v>
      </c>
      <c r="B280" s="32" t="s">
        <v>9119</v>
      </c>
      <c r="C280" s="32" t="s">
        <v>418</v>
      </c>
      <c r="D280" s="1">
        <v>45834</v>
      </c>
      <c r="E280" s="32" t="str">
        <f>IFERROR(VLOOKUP(Result[[#This Row],[RPRO]],H:H,1,0),"")</f>
        <v>RPRO-250520-0200</v>
      </c>
      <c r="H280" t="s">
        <v>6071</v>
      </c>
      <c r="I280" t="s">
        <v>6526</v>
      </c>
      <c r="J280" t="s">
        <v>418</v>
      </c>
      <c r="K280" s="1">
        <v>45832</v>
      </c>
      <c r="L280" t="str">
        <f>IFERROR(VLOOKUP(Result5[[#This Row],[RPRO]],'Data Power app'!C:C,1,0),"Xoa")</f>
        <v>Xoa</v>
      </c>
    </row>
    <row r="281" spans="1:12" x14ac:dyDescent="0.25">
      <c r="A281" s="32" t="s">
        <v>8791</v>
      </c>
      <c r="B281" s="32" t="s">
        <v>9119</v>
      </c>
      <c r="C281" s="32" t="s">
        <v>418</v>
      </c>
      <c r="D281" s="1">
        <v>45834</v>
      </c>
      <c r="E281" s="32" t="str">
        <f>IFERROR(VLOOKUP(Result[[#This Row],[RPRO]],H:H,1,0),"")</f>
        <v>RPRO-250520-0202</v>
      </c>
      <c r="H281" t="s">
        <v>6073</v>
      </c>
      <c r="I281" t="s">
        <v>6526</v>
      </c>
      <c r="J281" t="s">
        <v>418</v>
      </c>
      <c r="K281" s="1">
        <v>45832</v>
      </c>
      <c r="L281" t="str">
        <f>IFERROR(VLOOKUP(Result5[[#This Row],[RPRO]],'Data Power app'!C:C,1,0),"Xoa")</f>
        <v>Xoa</v>
      </c>
    </row>
    <row r="282" spans="1:12" x14ac:dyDescent="0.25">
      <c r="A282" s="32" t="s">
        <v>8792</v>
      </c>
      <c r="B282" s="32" t="s">
        <v>9119</v>
      </c>
      <c r="C282" s="32" t="s">
        <v>418</v>
      </c>
      <c r="D282" s="1">
        <v>45834</v>
      </c>
      <c r="E282" s="32" t="str">
        <f>IFERROR(VLOOKUP(Result[[#This Row],[RPRO]],H:H,1,0),"")</f>
        <v>RPRO-250520-0204</v>
      </c>
      <c r="H282" t="s">
        <v>6075</v>
      </c>
      <c r="I282" t="s">
        <v>6526</v>
      </c>
      <c r="J282" t="s">
        <v>418</v>
      </c>
      <c r="K282" s="1">
        <v>45832</v>
      </c>
      <c r="L282" t="str">
        <f>IFERROR(VLOOKUP(Result5[[#This Row],[RPRO]],'Data Power app'!C:C,1,0),"Xoa")</f>
        <v>Xoa</v>
      </c>
    </row>
    <row r="283" spans="1:12" x14ac:dyDescent="0.25">
      <c r="A283" s="32" t="s">
        <v>8793</v>
      </c>
      <c r="B283" s="32" t="s">
        <v>9119</v>
      </c>
      <c r="C283" s="32" t="s">
        <v>418</v>
      </c>
      <c r="D283" s="1">
        <v>45834</v>
      </c>
      <c r="E283" s="32" t="str">
        <f>IFERROR(VLOOKUP(Result[[#This Row],[RPRO]],H:H,1,0),"")</f>
        <v>RPRO-250520-0206</v>
      </c>
      <c r="H283" t="s">
        <v>6077</v>
      </c>
      <c r="I283" t="s">
        <v>6526</v>
      </c>
      <c r="J283" t="s">
        <v>418</v>
      </c>
      <c r="K283" s="1">
        <v>45832</v>
      </c>
      <c r="L283" t="str">
        <f>IFERROR(VLOOKUP(Result5[[#This Row],[RPRO]],'Data Power app'!C:C,1,0),"Xoa")</f>
        <v>Xoa</v>
      </c>
    </row>
    <row r="284" spans="1:12" x14ac:dyDescent="0.25">
      <c r="A284" s="32" t="s">
        <v>8794</v>
      </c>
      <c r="B284" s="32" t="s">
        <v>9119</v>
      </c>
      <c r="C284" s="32" t="s">
        <v>418</v>
      </c>
      <c r="D284" s="1">
        <v>45834</v>
      </c>
      <c r="E284" s="32" t="str">
        <f>IFERROR(VLOOKUP(Result[[#This Row],[RPRO]],H:H,1,0),"")</f>
        <v>RPRO-250520-0208</v>
      </c>
      <c r="H284" t="s">
        <v>6051</v>
      </c>
      <c r="I284" t="s">
        <v>6527</v>
      </c>
      <c r="J284" t="s">
        <v>415</v>
      </c>
      <c r="K284" s="1">
        <v>45832</v>
      </c>
      <c r="L284" t="str">
        <f>IFERROR(VLOOKUP(Result5[[#This Row],[RPRO]],'Data Power app'!C:C,1,0),"Xoa")</f>
        <v>Xoa</v>
      </c>
    </row>
    <row r="285" spans="1:12" x14ac:dyDescent="0.25">
      <c r="A285" s="32" t="s">
        <v>8795</v>
      </c>
      <c r="B285" s="32" t="s">
        <v>9119</v>
      </c>
      <c r="C285" s="32" t="s">
        <v>418</v>
      </c>
      <c r="D285" s="1">
        <v>45834</v>
      </c>
      <c r="E285" s="32" t="str">
        <f>IFERROR(VLOOKUP(Result[[#This Row],[RPRO]],H:H,1,0),"")</f>
        <v>RPRO-250520-0210</v>
      </c>
      <c r="H285" t="s">
        <v>6043</v>
      </c>
      <c r="I285" t="s">
        <v>6528</v>
      </c>
      <c r="J285" t="s">
        <v>414</v>
      </c>
      <c r="K285" s="1">
        <v>45832</v>
      </c>
      <c r="L285" t="str">
        <f>IFERROR(VLOOKUP(Result5[[#This Row],[RPRO]],'Data Power app'!C:C,1,0),"Xoa")</f>
        <v>Xoa</v>
      </c>
    </row>
    <row r="286" spans="1:12" x14ac:dyDescent="0.25">
      <c r="A286" s="32" t="s">
        <v>8796</v>
      </c>
      <c r="B286" s="32" t="s">
        <v>9119</v>
      </c>
      <c r="C286" s="32" t="s">
        <v>418</v>
      </c>
      <c r="D286" s="1">
        <v>45834</v>
      </c>
      <c r="E286" s="32" t="str">
        <f>IFERROR(VLOOKUP(Result[[#This Row],[RPRO]],H:H,1,0),"")</f>
        <v>RPRO-250520-0212</v>
      </c>
      <c r="H286" t="s">
        <v>6047</v>
      </c>
      <c r="I286" t="s">
        <v>6526</v>
      </c>
      <c r="J286" t="s">
        <v>418</v>
      </c>
      <c r="K286" s="1">
        <v>45832</v>
      </c>
      <c r="L286" t="str">
        <f>IFERROR(VLOOKUP(Result5[[#This Row],[RPRO]],'Data Power app'!C:C,1,0),"Xoa")</f>
        <v>Xoa</v>
      </c>
    </row>
    <row r="287" spans="1:12" x14ac:dyDescent="0.25">
      <c r="A287" s="32" t="s">
        <v>8797</v>
      </c>
      <c r="B287" s="32" t="s">
        <v>9119</v>
      </c>
      <c r="C287" s="32" t="s">
        <v>418</v>
      </c>
      <c r="D287" s="1">
        <v>45834</v>
      </c>
      <c r="E287" s="32" t="str">
        <f>IFERROR(VLOOKUP(Result[[#This Row],[RPRO]],H:H,1,0),"")</f>
        <v>RPRO-250520-0214</v>
      </c>
      <c r="H287" t="s">
        <v>6046</v>
      </c>
      <c r="I287" t="s">
        <v>6527</v>
      </c>
      <c r="J287" t="s">
        <v>415</v>
      </c>
      <c r="K287" s="1">
        <v>45832</v>
      </c>
      <c r="L287" t="str">
        <f>IFERROR(VLOOKUP(Result5[[#This Row],[RPRO]],'Data Power app'!C:C,1,0),"Xoa")</f>
        <v>Xoa</v>
      </c>
    </row>
    <row r="288" spans="1:12" x14ac:dyDescent="0.25">
      <c r="A288" s="32" t="s">
        <v>8798</v>
      </c>
      <c r="B288" s="32" t="s">
        <v>9119</v>
      </c>
      <c r="C288" s="32" t="s">
        <v>418</v>
      </c>
      <c r="D288" s="1">
        <v>45834</v>
      </c>
      <c r="E288" s="32" t="str">
        <f>IFERROR(VLOOKUP(Result[[#This Row],[RPRO]],H:H,1,0),"")</f>
        <v>RPRO-250520-0216</v>
      </c>
      <c r="H288" t="s">
        <v>6044</v>
      </c>
      <c r="I288" t="s">
        <v>6528</v>
      </c>
      <c r="J288" t="s">
        <v>414</v>
      </c>
      <c r="K288" s="1">
        <v>45832</v>
      </c>
      <c r="L288" t="str">
        <f>IFERROR(VLOOKUP(Result5[[#This Row],[RPRO]],'Data Power app'!C:C,1,0),"Xoa")</f>
        <v>Xoa</v>
      </c>
    </row>
    <row r="289" spans="1:12" x14ac:dyDescent="0.25">
      <c r="A289" s="32" t="s">
        <v>8799</v>
      </c>
      <c r="B289" s="32" t="s">
        <v>9119</v>
      </c>
      <c r="C289" s="32" t="s">
        <v>418</v>
      </c>
      <c r="D289" s="1">
        <v>45834</v>
      </c>
      <c r="E289" s="32" t="str">
        <f>IFERROR(VLOOKUP(Result[[#This Row],[RPRO]],H:H,1,0),"")</f>
        <v>RPRO-250520-0218</v>
      </c>
      <c r="H289" t="s">
        <v>6053</v>
      </c>
      <c r="I289" t="s">
        <v>6527</v>
      </c>
      <c r="J289" t="s">
        <v>415</v>
      </c>
      <c r="K289" s="1">
        <v>45832</v>
      </c>
      <c r="L289" t="str">
        <f>IFERROR(VLOOKUP(Result5[[#This Row],[RPRO]],'Data Power app'!C:C,1,0),"Xoa")</f>
        <v>RPRO-250607-0248</v>
      </c>
    </row>
    <row r="290" spans="1:12" x14ac:dyDescent="0.25">
      <c r="A290" s="32" t="s">
        <v>8800</v>
      </c>
      <c r="B290" s="32" t="s">
        <v>9119</v>
      </c>
      <c r="C290" s="32" t="s">
        <v>418</v>
      </c>
      <c r="D290" s="1">
        <v>45834</v>
      </c>
      <c r="E290" s="32" t="str">
        <f>IFERROR(VLOOKUP(Result[[#This Row],[RPRO]],H:H,1,0),"")</f>
        <v>RPRO-250520-0220</v>
      </c>
      <c r="H290" t="s">
        <v>6126</v>
      </c>
      <c r="I290" t="s">
        <v>6526</v>
      </c>
      <c r="J290" t="s">
        <v>418</v>
      </c>
      <c r="K290" s="1">
        <v>45832</v>
      </c>
      <c r="L290" t="str">
        <f>IFERROR(VLOOKUP(Result5[[#This Row],[RPRO]],'Data Power app'!C:C,1,0),"Xoa")</f>
        <v>Xoa</v>
      </c>
    </row>
    <row r="291" spans="1:12" x14ac:dyDescent="0.25">
      <c r="A291" s="32" t="s">
        <v>8829</v>
      </c>
      <c r="B291" s="32" t="s">
        <v>9119</v>
      </c>
      <c r="C291" s="32" t="s">
        <v>418</v>
      </c>
      <c r="D291" s="1">
        <v>45834</v>
      </c>
      <c r="E291" s="32" t="str">
        <f>IFERROR(VLOOKUP(Result[[#This Row],[RPRO]],H:H,1,0),"")</f>
        <v>RPRO-250520-0222</v>
      </c>
      <c r="H291" t="s">
        <v>6125</v>
      </c>
      <c r="I291" t="s">
        <v>6527</v>
      </c>
      <c r="J291" t="s">
        <v>415</v>
      </c>
      <c r="K291" s="1">
        <v>45832</v>
      </c>
      <c r="L291" t="str">
        <f>IFERROR(VLOOKUP(Result5[[#This Row],[RPRO]],'Data Power app'!C:C,1,0),"Xoa")</f>
        <v>Xoa</v>
      </c>
    </row>
    <row r="292" spans="1:12" x14ac:dyDescent="0.25">
      <c r="A292" s="32" t="s">
        <v>8830</v>
      </c>
      <c r="B292" s="32" t="s">
        <v>9119</v>
      </c>
      <c r="C292" s="32" t="s">
        <v>418</v>
      </c>
      <c r="D292" s="1">
        <v>45834</v>
      </c>
      <c r="E292" s="32" t="str">
        <f>IFERROR(VLOOKUP(Result[[#This Row],[RPRO]],H:H,1,0),"")</f>
        <v>RPRO-250520-0224</v>
      </c>
      <c r="H292" t="s">
        <v>6080</v>
      </c>
      <c r="I292" t="s">
        <v>6527</v>
      </c>
      <c r="J292" t="s">
        <v>415</v>
      </c>
      <c r="K292" s="1">
        <v>45832</v>
      </c>
      <c r="L292" t="str">
        <f>IFERROR(VLOOKUP(Result5[[#This Row],[RPRO]],'Data Power app'!C:C,1,0),"Xoa")</f>
        <v>Xoa</v>
      </c>
    </row>
    <row r="293" spans="1:12" x14ac:dyDescent="0.25">
      <c r="A293" s="32" t="s">
        <v>8831</v>
      </c>
      <c r="B293" s="32" t="s">
        <v>9119</v>
      </c>
      <c r="C293" s="32" t="s">
        <v>418</v>
      </c>
      <c r="D293" s="1">
        <v>45834</v>
      </c>
      <c r="E293" s="32" t="str">
        <f>IFERROR(VLOOKUP(Result[[#This Row],[RPRO]],H:H,1,0),"")</f>
        <v>RPRO-250520-0226</v>
      </c>
      <c r="H293" t="s">
        <v>6081</v>
      </c>
      <c r="I293" t="s">
        <v>6527</v>
      </c>
      <c r="J293" t="s">
        <v>415</v>
      </c>
      <c r="K293" s="1">
        <v>45832</v>
      </c>
      <c r="L293" t="str">
        <f>IFERROR(VLOOKUP(Result5[[#This Row],[RPRO]],'Data Power app'!C:C,1,0),"Xoa")</f>
        <v>Xoa</v>
      </c>
    </row>
    <row r="294" spans="1:12" x14ac:dyDescent="0.25">
      <c r="A294" s="32" t="s">
        <v>8832</v>
      </c>
      <c r="B294" s="32" t="s">
        <v>9119</v>
      </c>
      <c r="C294" s="32" t="s">
        <v>418</v>
      </c>
      <c r="D294" s="1">
        <v>45834</v>
      </c>
      <c r="E294" s="32" t="str">
        <f>IFERROR(VLOOKUP(Result[[#This Row],[RPRO]],H:H,1,0),"")</f>
        <v>RPRO-250520-0228</v>
      </c>
      <c r="H294" t="s">
        <v>6082</v>
      </c>
      <c r="I294" t="s">
        <v>6527</v>
      </c>
      <c r="J294" t="s">
        <v>415</v>
      </c>
      <c r="K294" s="1">
        <v>45832</v>
      </c>
      <c r="L294" t="str">
        <f>IFERROR(VLOOKUP(Result5[[#This Row],[RPRO]],'Data Power app'!C:C,1,0),"Xoa")</f>
        <v>Xoa</v>
      </c>
    </row>
    <row r="295" spans="1:12" x14ac:dyDescent="0.25">
      <c r="A295" s="32" t="s">
        <v>8833</v>
      </c>
      <c r="B295" s="32" t="s">
        <v>9119</v>
      </c>
      <c r="C295" s="32" t="s">
        <v>418</v>
      </c>
      <c r="D295" s="1">
        <v>45834</v>
      </c>
      <c r="E295" s="32" t="str">
        <f>IFERROR(VLOOKUP(Result[[#This Row],[RPRO]],H:H,1,0),"")</f>
        <v>RPRO-250520-0230</v>
      </c>
      <c r="H295" t="s">
        <v>6083</v>
      </c>
      <c r="I295" t="s">
        <v>6527</v>
      </c>
      <c r="J295" t="s">
        <v>415</v>
      </c>
      <c r="K295" s="1">
        <v>45832</v>
      </c>
      <c r="L295" t="str">
        <f>IFERROR(VLOOKUP(Result5[[#This Row],[RPRO]],'Data Power app'!C:C,1,0),"Xoa")</f>
        <v>Xoa</v>
      </c>
    </row>
    <row r="296" spans="1:12" x14ac:dyDescent="0.25">
      <c r="A296" s="32" t="s">
        <v>8834</v>
      </c>
      <c r="B296" s="32" t="s">
        <v>9119</v>
      </c>
      <c r="C296" s="32" t="s">
        <v>418</v>
      </c>
      <c r="D296" s="1">
        <v>45834</v>
      </c>
      <c r="E296" s="32" t="str">
        <f>IFERROR(VLOOKUP(Result[[#This Row],[RPRO]],H:H,1,0),"")</f>
        <v>RPRO-250520-0232</v>
      </c>
      <c r="H296" t="s">
        <v>6084</v>
      </c>
      <c r="I296" t="s">
        <v>6527</v>
      </c>
      <c r="J296" t="s">
        <v>415</v>
      </c>
      <c r="K296" s="1">
        <v>45832</v>
      </c>
      <c r="L296" t="str">
        <f>IFERROR(VLOOKUP(Result5[[#This Row],[RPRO]],'Data Power app'!C:C,1,0),"Xoa")</f>
        <v>Xoa</v>
      </c>
    </row>
    <row r="297" spans="1:12" x14ac:dyDescent="0.25">
      <c r="A297" s="32" t="s">
        <v>8801</v>
      </c>
      <c r="B297" s="32" t="s">
        <v>9119</v>
      </c>
      <c r="C297" s="32" t="s">
        <v>418</v>
      </c>
      <c r="D297" s="1">
        <v>45834</v>
      </c>
      <c r="E297" s="32" t="str">
        <f>IFERROR(VLOOKUP(Result[[#This Row],[RPRO]],H:H,1,0),"")</f>
        <v>RPRO-250513-0487</v>
      </c>
      <c r="H297" t="s">
        <v>6085</v>
      </c>
      <c r="I297" t="s">
        <v>6527</v>
      </c>
      <c r="J297" t="s">
        <v>415</v>
      </c>
      <c r="K297" s="1">
        <v>45832</v>
      </c>
      <c r="L297" t="str">
        <f>IFERROR(VLOOKUP(Result5[[#This Row],[RPRO]],'Data Power app'!C:C,1,0),"Xoa")</f>
        <v>Xoa</v>
      </c>
    </row>
    <row r="298" spans="1:12" x14ac:dyDescent="0.25">
      <c r="A298" s="32" t="s">
        <v>8802</v>
      </c>
      <c r="B298" s="32" t="s">
        <v>9119</v>
      </c>
      <c r="C298" s="32" t="s">
        <v>418</v>
      </c>
      <c r="D298" s="1">
        <v>45834</v>
      </c>
      <c r="E298" s="32" t="str">
        <f>IFERROR(VLOOKUP(Result[[#This Row],[RPRO]],H:H,1,0),"")</f>
        <v>RPRO-250513-0488</v>
      </c>
      <c r="H298" t="s">
        <v>6086</v>
      </c>
      <c r="I298" t="s">
        <v>6527</v>
      </c>
      <c r="J298" t="s">
        <v>415</v>
      </c>
      <c r="K298" s="1">
        <v>45832</v>
      </c>
      <c r="L298" t="str">
        <f>IFERROR(VLOOKUP(Result5[[#This Row],[RPRO]],'Data Power app'!C:C,1,0),"Xoa")</f>
        <v>Xoa</v>
      </c>
    </row>
    <row r="299" spans="1:12" x14ac:dyDescent="0.25">
      <c r="A299" s="32" t="s">
        <v>8803</v>
      </c>
      <c r="B299" s="32" t="s">
        <v>9119</v>
      </c>
      <c r="C299" s="32" t="s">
        <v>418</v>
      </c>
      <c r="D299" s="1">
        <v>45834</v>
      </c>
      <c r="E299" s="32" t="str">
        <f>IFERROR(VLOOKUP(Result[[#This Row],[RPRO]],H:H,1,0),"")</f>
        <v>RPRO-250513-0489</v>
      </c>
      <c r="H299" t="s">
        <v>6087</v>
      </c>
      <c r="I299" t="s">
        <v>6527</v>
      </c>
      <c r="J299" t="s">
        <v>415</v>
      </c>
      <c r="K299" s="1">
        <v>45832</v>
      </c>
      <c r="L299" t="str">
        <f>IFERROR(VLOOKUP(Result5[[#This Row],[RPRO]],'Data Power app'!C:C,1,0),"Xoa")</f>
        <v>Xoa</v>
      </c>
    </row>
    <row r="300" spans="1:12" x14ac:dyDescent="0.25">
      <c r="A300" s="32" t="s">
        <v>8804</v>
      </c>
      <c r="B300" s="32" t="s">
        <v>9119</v>
      </c>
      <c r="C300" s="32" t="s">
        <v>418</v>
      </c>
      <c r="D300" s="1">
        <v>45834</v>
      </c>
      <c r="E300" s="32" t="str">
        <f>IFERROR(VLOOKUP(Result[[#This Row],[RPRO]],H:H,1,0),"")</f>
        <v>RPRO-250513-0490</v>
      </c>
      <c r="H300" t="s">
        <v>6088</v>
      </c>
      <c r="I300" t="s">
        <v>6527</v>
      </c>
      <c r="J300" t="s">
        <v>415</v>
      </c>
      <c r="K300" s="1">
        <v>45832</v>
      </c>
      <c r="L300" t="str">
        <f>IFERROR(VLOOKUP(Result5[[#This Row],[RPRO]],'Data Power app'!C:C,1,0),"Xoa")</f>
        <v>Xoa</v>
      </c>
    </row>
    <row r="301" spans="1:12" x14ac:dyDescent="0.25">
      <c r="A301" s="32" t="s">
        <v>8805</v>
      </c>
      <c r="B301" s="32" t="s">
        <v>9119</v>
      </c>
      <c r="C301" s="32" t="s">
        <v>418</v>
      </c>
      <c r="D301" s="1">
        <v>45834</v>
      </c>
      <c r="E301" s="32" t="str">
        <f>IFERROR(VLOOKUP(Result[[#This Row],[RPRO]],H:H,1,0),"")</f>
        <v>RPRO-250513-0491</v>
      </c>
      <c r="H301" t="s">
        <v>6089</v>
      </c>
      <c r="I301" t="s">
        <v>6527</v>
      </c>
      <c r="J301" t="s">
        <v>415</v>
      </c>
      <c r="K301" s="1">
        <v>45832</v>
      </c>
      <c r="L301" t="str">
        <f>IFERROR(VLOOKUP(Result5[[#This Row],[RPRO]],'Data Power app'!C:C,1,0),"Xoa")</f>
        <v>Xoa</v>
      </c>
    </row>
    <row r="302" spans="1:12" x14ac:dyDescent="0.25">
      <c r="A302" s="32" t="s">
        <v>8806</v>
      </c>
      <c r="B302" s="32" t="s">
        <v>9119</v>
      </c>
      <c r="C302" s="32" t="s">
        <v>418</v>
      </c>
      <c r="D302" s="1">
        <v>45834</v>
      </c>
      <c r="E302" s="32" t="str">
        <f>IFERROR(VLOOKUP(Result[[#This Row],[RPRO]],H:H,1,0),"")</f>
        <v>RPRO-250513-0493</v>
      </c>
      <c r="H302" t="s">
        <v>3928</v>
      </c>
      <c r="I302" t="s">
        <v>3915</v>
      </c>
      <c r="J302" t="s">
        <v>415</v>
      </c>
      <c r="K302" s="1">
        <v>45829</v>
      </c>
      <c r="L302" t="str">
        <f>IFERROR(VLOOKUP(Result5[[#This Row],[RPRO]],'Data Power app'!C:C,1,0),"Xoa")</f>
        <v>RPRO-250429-0387</v>
      </c>
    </row>
    <row r="303" spans="1:12" x14ac:dyDescent="0.25">
      <c r="A303" s="32" t="s">
        <v>8835</v>
      </c>
      <c r="B303" s="32" t="s">
        <v>9119</v>
      </c>
      <c r="C303" s="32" t="s">
        <v>418</v>
      </c>
      <c r="D303" s="1">
        <v>45834</v>
      </c>
      <c r="E303" s="32" t="str">
        <f>IFERROR(VLOOKUP(Result[[#This Row],[RPRO]],H:H,1,0),"")</f>
        <v>RPRO-250520-0234</v>
      </c>
      <c r="H303" t="s">
        <v>3930</v>
      </c>
      <c r="I303" t="s">
        <v>3915</v>
      </c>
      <c r="J303" t="s">
        <v>415</v>
      </c>
      <c r="K303" s="1">
        <v>45829</v>
      </c>
      <c r="L303" t="str">
        <f>IFERROR(VLOOKUP(Result5[[#This Row],[RPRO]],'Data Power app'!C:C,1,0),"Xoa")</f>
        <v>Xoa</v>
      </c>
    </row>
    <row r="304" spans="1:12" x14ac:dyDescent="0.25">
      <c r="A304" s="32" t="s">
        <v>8836</v>
      </c>
      <c r="B304" s="32" t="s">
        <v>9119</v>
      </c>
      <c r="C304" s="32" t="s">
        <v>418</v>
      </c>
      <c r="D304" s="1">
        <v>45834</v>
      </c>
      <c r="E304" s="32" t="str">
        <f>IFERROR(VLOOKUP(Result[[#This Row],[RPRO]],H:H,1,0),"")</f>
        <v>RPRO-250520-0236</v>
      </c>
      <c r="H304" t="s">
        <v>3931</v>
      </c>
      <c r="I304" t="s">
        <v>3915</v>
      </c>
      <c r="J304" t="s">
        <v>415</v>
      </c>
      <c r="K304" s="1">
        <v>45829</v>
      </c>
      <c r="L304" t="str">
        <f>IFERROR(VLOOKUP(Result5[[#This Row],[RPRO]],'Data Power app'!C:C,1,0),"Xoa")</f>
        <v>Xoa</v>
      </c>
    </row>
    <row r="305" spans="1:12" x14ac:dyDescent="0.25">
      <c r="A305" s="32" t="s">
        <v>8837</v>
      </c>
      <c r="B305" s="32" t="s">
        <v>9119</v>
      </c>
      <c r="C305" s="32" t="s">
        <v>418</v>
      </c>
      <c r="D305" s="1">
        <v>45834</v>
      </c>
      <c r="E305" s="32" t="str">
        <f>IFERROR(VLOOKUP(Result[[#This Row],[RPRO]],H:H,1,0),"")</f>
        <v>RPRO-250520-0238</v>
      </c>
      <c r="H305" t="s">
        <v>3932</v>
      </c>
      <c r="I305" t="s">
        <v>3915</v>
      </c>
      <c r="J305" t="s">
        <v>415</v>
      </c>
      <c r="K305" s="1">
        <v>45829</v>
      </c>
      <c r="L305" t="str">
        <f>IFERROR(VLOOKUP(Result5[[#This Row],[RPRO]],'Data Power app'!C:C,1,0),"Xoa")</f>
        <v>Xoa</v>
      </c>
    </row>
    <row r="306" spans="1:12" x14ac:dyDescent="0.25">
      <c r="A306" s="32" t="s">
        <v>8838</v>
      </c>
      <c r="B306" s="32" t="s">
        <v>9119</v>
      </c>
      <c r="C306" s="32" t="s">
        <v>418</v>
      </c>
      <c r="D306" s="1">
        <v>45834</v>
      </c>
      <c r="E306" s="32" t="str">
        <f>IFERROR(VLOOKUP(Result[[#This Row],[RPRO]],H:H,1,0),"")</f>
        <v>RPRO-250520-0240</v>
      </c>
      <c r="H306" t="s">
        <v>3933</v>
      </c>
      <c r="I306" t="s">
        <v>3915</v>
      </c>
      <c r="J306" t="s">
        <v>415</v>
      </c>
      <c r="K306" s="1">
        <v>45829</v>
      </c>
      <c r="L306" t="str">
        <f>IFERROR(VLOOKUP(Result5[[#This Row],[RPRO]],'Data Power app'!C:C,1,0),"Xoa")</f>
        <v>Xoa</v>
      </c>
    </row>
    <row r="307" spans="1:12" x14ac:dyDescent="0.25">
      <c r="A307" s="32" t="s">
        <v>8839</v>
      </c>
      <c r="B307" s="32" t="s">
        <v>9119</v>
      </c>
      <c r="C307" s="32" t="s">
        <v>418</v>
      </c>
      <c r="D307" s="1">
        <v>45834</v>
      </c>
      <c r="E307" s="32" t="str">
        <f>IFERROR(VLOOKUP(Result[[#This Row],[RPRO]],H:H,1,0),"")</f>
        <v>RPRO-250520-0242</v>
      </c>
      <c r="H307" t="s">
        <v>3934</v>
      </c>
      <c r="I307" t="s">
        <v>3915</v>
      </c>
      <c r="J307" t="s">
        <v>415</v>
      </c>
      <c r="K307" s="1">
        <v>45829</v>
      </c>
      <c r="L307" t="str">
        <f>IFERROR(VLOOKUP(Result5[[#This Row],[RPRO]],'Data Power app'!C:C,1,0),"Xoa")</f>
        <v>Xoa</v>
      </c>
    </row>
    <row r="308" spans="1:12" x14ac:dyDescent="0.25">
      <c r="A308" s="32" t="s">
        <v>8840</v>
      </c>
      <c r="B308" s="32" t="s">
        <v>9119</v>
      </c>
      <c r="C308" s="32" t="s">
        <v>418</v>
      </c>
      <c r="D308" s="1">
        <v>45834</v>
      </c>
      <c r="E308" s="32" t="str">
        <f>IFERROR(VLOOKUP(Result[[#This Row],[RPRO]],H:H,1,0),"")</f>
        <v>RPRO-250520-0244</v>
      </c>
      <c r="H308" t="s">
        <v>3935</v>
      </c>
      <c r="I308" t="s">
        <v>3915</v>
      </c>
      <c r="J308" t="s">
        <v>415</v>
      </c>
      <c r="K308" s="1">
        <v>45829</v>
      </c>
      <c r="L308" t="str">
        <f>IFERROR(VLOOKUP(Result5[[#This Row],[RPRO]],'Data Power app'!C:C,1,0),"Xoa")</f>
        <v>Xoa</v>
      </c>
    </row>
    <row r="309" spans="1:12" x14ac:dyDescent="0.25">
      <c r="A309" s="32" t="s">
        <v>8841</v>
      </c>
      <c r="B309" s="32" t="s">
        <v>9119</v>
      </c>
      <c r="C309" s="32" t="s">
        <v>418</v>
      </c>
      <c r="D309" s="1">
        <v>45834</v>
      </c>
      <c r="E309" s="32" t="str">
        <f>IFERROR(VLOOKUP(Result[[#This Row],[RPRO]],H:H,1,0),"")</f>
        <v>RPRO-250520-0246</v>
      </c>
      <c r="H309" t="s">
        <v>3936</v>
      </c>
      <c r="I309" t="s">
        <v>3915</v>
      </c>
      <c r="J309" t="s">
        <v>415</v>
      </c>
      <c r="K309" s="1">
        <v>45829</v>
      </c>
      <c r="L309" t="str">
        <f>IFERROR(VLOOKUP(Result5[[#This Row],[RPRO]],'Data Power app'!C:C,1,0),"Xoa")</f>
        <v>RPRO-250422-0550</v>
      </c>
    </row>
    <row r="310" spans="1:12" x14ac:dyDescent="0.25">
      <c r="A310" s="32" t="s">
        <v>8842</v>
      </c>
      <c r="B310" s="32" t="s">
        <v>9119</v>
      </c>
      <c r="C310" s="32" t="s">
        <v>418</v>
      </c>
      <c r="D310" s="1">
        <v>45834</v>
      </c>
      <c r="E310" s="32" t="str">
        <f>IFERROR(VLOOKUP(Result[[#This Row],[RPRO]],H:H,1,0),"")</f>
        <v>RPRO-250520-0248</v>
      </c>
      <c r="H310" t="s">
        <v>3937</v>
      </c>
      <c r="I310" t="s">
        <v>3915</v>
      </c>
      <c r="J310" t="s">
        <v>415</v>
      </c>
      <c r="K310" s="1">
        <v>45829</v>
      </c>
      <c r="L310" t="str">
        <f>IFERROR(VLOOKUP(Result5[[#This Row],[RPRO]],'Data Power app'!C:C,1,0),"Xoa")</f>
        <v>Xoa</v>
      </c>
    </row>
    <row r="311" spans="1:12" x14ac:dyDescent="0.25">
      <c r="A311" s="32" t="s">
        <v>8843</v>
      </c>
      <c r="B311" s="32" t="s">
        <v>9119</v>
      </c>
      <c r="C311" s="32" t="s">
        <v>418</v>
      </c>
      <c r="D311" s="1">
        <v>45834</v>
      </c>
      <c r="E311" s="32" t="str">
        <f>IFERROR(VLOOKUP(Result[[#This Row],[RPRO]],H:H,1,0),"")</f>
        <v>RPRO-250520-0250</v>
      </c>
      <c r="H311" t="s">
        <v>3938</v>
      </c>
      <c r="I311" t="s">
        <v>3915</v>
      </c>
      <c r="J311" t="s">
        <v>415</v>
      </c>
      <c r="K311" s="1">
        <v>45829</v>
      </c>
      <c r="L311" t="str">
        <f>IFERROR(VLOOKUP(Result5[[#This Row],[RPRO]],'Data Power app'!C:C,1,0),"Xoa")</f>
        <v>Xoa</v>
      </c>
    </row>
    <row r="312" spans="1:12" x14ac:dyDescent="0.25">
      <c r="A312" s="32" t="s">
        <v>8844</v>
      </c>
      <c r="B312" s="32" t="s">
        <v>9119</v>
      </c>
      <c r="C312" s="32" t="s">
        <v>418</v>
      </c>
      <c r="D312" s="1">
        <v>45834</v>
      </c>
      <c r="E312" s="32" t="str">
        <f>IFERROR(VLOOKUP(Result[[#This Row],[RPRO]],H:H,1,0),"")</f>
        <v>RPRO-250520-0252</v>
      </c>
      <c r="H312" t="s">
        <v>3939</v>
      </c>
      <c r="I312" t="s">
        <v>3915</v>
      </c>
      <c r="J312" t="s">
        <v>415</v>
      </c>
      <c r="K312" s="1">
        <v>45829</v>
      </c>
      <c r="L312" t="str">
        <f>IFERROR(VLOOKUP(Result5[[#This Row],[RPRO]],'Data Power app'!C:C,1,0),"Xoa")</f>
        <v>Xoa</v>
      </c>
    </row>
    <row r="313" spans="1:12" x14ac:dyDescent="0.25">
      <c r="A313" s="32" t="s">
        <v>8845</v>
      </c>
      <c r="B313" s="32" t="s">
        <v>9119</v>
      </c>
      <c r="C313" s="32" t="s">
        <v>418</v>
      </c>
      <c r="D313" s="1">
        <v>45834</v>
      </c>
      <c r="E313" s="32" t="str">
        <f>IFERROR(VLOOKUP(Result[[#This Row],[RPRO]],H:H,1,0),"")</f>
        <v>RPRO-250520-0254</v>
      </c>
      <c r="H313" t="s">
        <v>3940</v>
      </c>
      <c r="I313" t="s">
        <v>3915</v>
      </c>
      <c r="J313" t="s">
        <v>415</v>
      </c>
      <c r="K313" s="1">
        <v>45829</v>
      </c>
      <c r="L313" t="str">
        <f>IFERROR(VLOOKUP(Result5[[#This Row],[RPRO]],'Data Power app'!C:C,1,0),"Xoa")</f>
        <v>RPRO-250422-0551</v>
      </c>
    </row>
    <row r="314" spans="1:12" x14ac:dyDescent="0.25">
      <c r="A314" s="32" t="s">
        <v>8846</v>
      </c>
      <c r="B314" s="32" t="s">
        <v>9119</v>
      </c>
      <c r="C314" s="32" t="s">
        <v>418</v>
      </c>
      <c r="D314" s="1">
        <v>45834</v>
      </c>
      <c r="E314" s="32" t="str">
        <f>IFERROR(VLOOKUP(Result[[#This Row],[RPRO]],H:H,1,0),"")</f>
        <v>RPRO-250520-0256</v>
      </c>
      <c r="H314" t="s">
        <v>3946</v>
      </c>
      <c r="I314" t="s">
        <v>3915</v>
      </c>
      <c r="J314" t="s">
        <v>415</v>
      </c>
      <c r="K314" s="1">
        <v>45829</v>
      </c>
      <c r="L314" t="str">
        <f>IFERROR(VLOOKUP(Result5[[#This Row],[RPRO]],'Data Power app'!C:C,1,0),"Xoa")</f>
        <v>Xoa</v>
      </c>
    </row>
    <row r="315" spans="1:12" x14ac:dyDescent="0.25">
      <c r="A315" s="32" t="s">
        <v>8847</v>
      </c>
      <c r="B315" s="32" t="s">
        <v>9119</v>
      </c>
      <c r="C315" s="32" t="s">
        <v>418</v>
      </c>
      <c r="D315" s="1">
        <v>45834</v>
      </c>
      <c r="E315" s="32" t="str">
        <f>IFERROR(VLOOKUP(Result[[#This Row],[RPRO]],H:H,1,0),"")</f>
        <v>RPRO-250520-0258</v>
      </c>
      <c r="H315" t="s">
        <v>3947</v>
      </c>
      <c r="I315" t="s">
        <v>3915</v>
      </c>
      <c r="J315" t="s">
        <v>415</v>
      </c>
      <c r="K315" s="1">
        <v>45829</v>
      </c>
      <c r="L315" t="str">
        <f>IFERROR(VLOOKUP(Result5[[#This Row],[RPRO]],'Data Power app'!C:C,1,0),"Xoa")</f>
        <v>Xoa</v>
      </c>
    </row>
    <row r="316" spans="1:12" x14ac:dyDescent="0.25">
      <c r="A316" s="32" t="s">
        <v>8848</v>
      </c>
      <c r="B316" s="32" t="s">
        <v>9119</v>
      </c>
      <c r="C316" s="32" t="s">
        <v>418</v>
      </c>
      <c r="D316" s="1">
        <v>45834</v>
      </c>
      <c r="E316" s="32" t="str">
        <f>IFERROR(VLOOKUP(Result[[#This Row],[RPRO]],H:H,1,0),"")</f>
        <v>RPRO-250520-0260</v>
      </c>
      <c r="H316" t="s">
        <v>3948</v>
      </c>
      <c r="I316" t="s">
        <v>3915</v>
      </c>
      <c r="J316" t="s">
        <v>415</v>
      </c>
      <c r="K316" s="1">
        <v>45829</v>
      </c>
      <c r="L316" t="str">
        <f>IFERROR(VLOOKUP(Result5[[#This Row],[RPRO]],'Data Power app'!C:C,1,0),"Xoa")</f>
        <v>Xoa</v>
      </c>
    </row>
    <row r="317" spans="1:12" x14ac:dyDescent="0.25">
      <c r="A317" s="32" t="s">
        <v>8849</v>
      </c>
      <c r="B317" s="32" t="s">
        <v>9119</v>
      </c>
      <c r="C317" s="32" t="s">
        <v>418</v>
      </c>
      <c r="D317" s="1">
        <v>45834</v>
      </c>
      <c r="E317" s="32" t="str">
        <f>IFERROR(VLOOKUP(Result[[#This Row],[RPRO]],H:H,1,0),"")</f>
        <v>RPRO-250520-0262</v>
      </c>
      <c r="H317" t="s">
        <v>3955</v>
      </c>
      <c r="I317" t="s">
        <v>3915</v>
      </c>
      <c r="J317" t="s">
        <v>415</v>
      </c>
      <c r="K317" s="1">
        <v>45829</v>
      </c>
      <c r="L317" t="str">
        <f>IFERROR(VLOOKUP(Result5[[#This Row],[RPRO]],'Data Power app'!C:C,1,0),"Xoa")</f>
        <v>RPRO-250514-0326</v>
      </c>
    </row>
    <row r="318" spans="1:12" x14ac:dyDescent="0.25">
      <c r="A318" s="32" t="s">
        <v>8850</v>
      </c>
      <c r="B318" s="32" t="s">
        <v>9119</v>
      </c>
      <c r="C318" s="32" t="s">
        <v>418</v>
      </c>
      <c r="D318" s="1">
        <v>45834</v>
      </c>
      <c r="E318" s="32" t="str">
        <f>IFERROR(VLOOKUP(Result[[#This Row],[RPRO]],H:H,1,0),"")</f>
        <v>RPRO-250520-0264</v>
      </c>
      <c r="H318" t="s">
        <v>3956</v>
      </c>
      <c r="I318" t="s">
        <v>3915</v>
      </c>
      <c r="J318" t="s">
        <v>415</v>
      </c>
      <c r="K318" s="1">
        <v>45829</v>
      </c>
      <c r="L318" t="str">
        <f>IFERROR(VLOOKUP(Result5[[#This Row],[RPRO]],'Data Power app'!C:C,1,0),"Xoa")</f>
        <v>RPRO-250514-0328</v>
      </c>
    </row>
    <row r="319" spans="1:12" x14ac:dyDescent="0.25">
      <c r="A319" s="32" t="s">
        <v>8851</v>
      </c>
      <c r="B319" s="32" t="s">
        <v>9119</v>
      </c>
      <c r="C319" s="32" t="s">
        <v>418</v>
      </c>
      <c r="D319" s="1">
        <v>45834</v>
      </c>
      <c r="E319" s="32" t="str">
        <f>IFERROR(VLOOKUP(Result[[#This Row],[RPRO]],H:H,1,0),"")</f>
        <v>RPRO-250520-0266</v>
      </c>
      <c r="H319" t="s">
        <v>3961</v>
      </c>
      <c r="I319" t="s">
        <v>3915</v>
      </c>
      <c r="J319" t="s">
        <v>415</v>
      </c>
      <c r="K319" s="1">
        <v>45829</v>
      </c>
      <c r="L319" t="str">
        <f>IFERROR(VLOOKUP(Result5[[#This Row],[RPRO]],'Data Power app'!C:C,1,0),"Xoa")</f>
        <v>Xoa</v>
      </c>
    </row>
    <row r="320" spans="1:12" x14ac:dyDescent="0.25">
      <c r="A320" s="32" t="s">
        <v>8852</v>
      </c>
      <c r="B320" s="32" t="s">
        <v>9119</v>
      </c>
      <c r="C320" s="32" t="s">
        <v>418</v>
      </c>
      <c r="D320" s="1">
        <v>45834</v>
      </c>
      <c r="E320" s="32" t="str">
        <f>IFERROR(VLOOKUP(Result[[#This Row],[RPRO]],H:H,1,0),"")</f>
        <v>RPRO-250520-0268</v>
      </c>
      <c r="H320" t="s">
        <v>3962</v>
      </c>
      <c r="I320" t="s">
        <v>3915</v>
      </c>
      <c r="J320" t="s">
        <v>415</v>
      </c>
      <c r="K320" s="1">
        <v>45829</v>
      </c>
      <c r="L320" t="str">
        <f>IFERROR(VLOOKUP(Result5[[#This Row],[RPRO]],'Data Power app'!C:C,1,0),"Xoa")</f>
        <v>RPRO-250422-0621</v>
      </c>
    </row>
    <row r="321" spans="1:12" x14ac:dyDescent="0.25">
      <c r="A321" s="32" t="s">
        <v>8853</v>
      </c>
      <c r="B321" s="32" t="s">
        <v>9119</v>
      </c>
      <c r="C321" s="32" t="s">
        <v>418</v>
      </c>
      <c r="D321" s="1">
        <v>45834</v>
      </c>
      <c r="E321" s="32" t="str">
        <f>IFERROR(VLOOKUP(Result[[#This Row],[RPRO]],H:H,1,0),"")</f>
        <v>RPRO-250520-0270</v>
      </c>
      <c r="H321" t="s">
        <v>3963</v>
      </c>
      <c r="I321" t="s">
        <v>3915</v>
      </c>
      <c r="J321" t="s">
        <v>415</v>
      </c>
      <c r="K321" s="1">
        <v>45829</v>
      </c>
      <c r="L321" t="str">
        <f>IFERROR(VLOOKUP(Result5[[#This Row],[RPRO]],'Data Power app'!C:C,1,0),"Xoa")</f>
        <v>RPRO-250422-0623</v>
      </c>
    </row>
    <row r="322" spans="1:12" x14ac:dyDescent="0.25">
      <c r="A322" s="32" t="s">
        <v>8854</v>
      </c>
      <c r="B322" s="32" t="s">
        <v>9119</v>
      </c>
      <c r="C322" s="32" t="s">
        <v>418</v>
      </c>
      <c r="D322" s="1">
        <v>45834</v>
      </c>
      <c r="E322" s="32" t="str">
        <f>IFERROR(VLOOKUP(Result[[#This Row],[RPRO]],H:H,1,0),"")</f>
        <v>RPRO-250520-0272</v>
      </c>
      <c r="H322" t="s">
        <v>3964</v>
      </c>
      <c r="I322" t="s">
        <v>3915</v>
      </c>
      <c r="J322" t="s">
        <v>415</v>
      </c>
      <c r="K322" s="1">
        <v>45829</v>
      </c>
      <c r="L322" t="str">
        <f>IFERROR(VLOOKUP(Result5[[#This Row],[RPRO]],'Data Power app'!C:C,1,0),"Xoa")</f>
        <v>RPRO-250422-0624</v>
      </c>
    </row>
    <row r="323" spans="1:12" x14ac:dyDescent="0.25">
      <c r="A323" s="32" t="s">
        <v>8855</v>
      </c>
      <c r="B323" s="32" t="s">
        <v>9119</v>
      </c>
      <c r="C323" s="32" t="s">
        <v>418</v>
      </c>
      <c r="D323" s="1">
        <v>45834</v>
      </c>
      <c r="E323" s="32" t="str">
        <f>IFERROR(VLOOKUP(Result[[#This Row],[RPRO]],H:H,1,0),"")</f>
        <v>RPRO-250520-0274</v>
      </c>
      <c r="H323" t="s">
        <v>3965</v>
      </c>
      <c r="I323" t="s">
        <v>3915</v>
      </c>
      <c r="J323" t="s">
        <v>415</v>
      </c>
      <c r="K323" s="1">
        <v>45829</v>
      </c>
      <c r="L323" t="str">
        <f>IFERROR(VLOOKUP(Result5[[#This Row],[RPRO]],'Data Power app'!C:C,1,0),"Xoa")</f>
        <v>RPRO-250422-0625</v>
      </c>
    </row>
    <row r="324" spans="1:12" x14ac:dyDescent="0.25">
      <c r="A324" s="32" t="s">
        <v>8856</v>
      </c>
      <c r="B324" s="32" t="s">
        <v>9119</v>
      </c>
      <c r="C324" s="32" t="s">
        <v>418</v>
      </c>
      <c r="D324" s="1">
        <v>45834</v>
      </c>
      <c r="E324" s="32" t="str">
        <f>IFERROR(VLOOKUP(Result[[#This Row],[RPRO]],H:H,1,0),"")</f>
        <v>RPRO-250520-0276</v>
      </c>
      <c r="H324" t="s">
        <v>3966</v>
      </c>
      <c r="I324" t="s">
        <v>3915</v>
      </c>
      <c r="J324" t="s">
        <v>415</v>
      </c>
      <c r="K324" s="1">
        <v>45829</v>
      </c>
      <c r="L324" t="str">
        <f>IFERROR(VLOOKUP(Result5[[#This Row],[RPRO]],'Data Power app'!C:C,1,0),"Xoa")</f>
        <v>RPRO-250422-0627</v>
      </c>
    </row>
    <row r="325" spans="1:12" x14ac:dyDescent="0.25">
      <c r="A325" s="32" t="s">
        <v>8857</v>
      </c>
      <c r="B325" s="32" t="s">
        <v>9119</v>
      </c>
      <c r="C325" s="32" t="s">
        <v>418</v>
      </c>
      <c r="D325" s="1">
        <v>45834</v>
      </c>
      <c r="E325" s="32" t="str">
        <f>IFERROR(VLOOKUP(Result[[#This Row],[RPRO]],H:H,1,0),"")</f>
        <v>RPRO-250520-0278</v>
      </c>
      <c r="H325" t="s">
        <v>3967</v>
      </c>
      <c r="I325" t="s">
        <v>3915</v>
      </c>
      <c r="J325" t="s">
        <v>415</v>
      </c>
      <c r="K325" s="1">
        <v>45829</v>
      </c>
      <c r="L325" t="str">
        <f>IFERROR(VLOOKUP(Result5[[#This Row],[RPRO]],'Data Power app'!C:C,1,0),"Xoa")</f>
        <v>RPRO-250422-0628</v>
      </c>
    </row>
    <row r="326" spans="1:12" x14ac:dyDescent="0.25">
      <c r="A326" s="32" t="s">
        <v>8858</v>
      </c>
      <c r="B326" s="32" t="s">
        <v>9119</v>
      </c>
      <c r="C326" s="32" t="s">
        <v>418</v>
      </c>
      <c r="D326" s="1">
        <v>45834</v>
      </c>
      <c r="E326" s="32" t="str">
        <f>IFERROR(VLOOKUP(Result[[#This Row],[RPRO]],H:H,1,0),"")</f>
        <v>RPRO-250520-0280</v>
      </c>
      <c r="H326" t="s">
        <v>3968</v>
      </c>
      <c r="I326" t="s">
        <v>3915</v>
      </c>
      <c r="J326" t="s">
        <v>415</v>
      </c>
      <c r="K326" s="1">
        <v>45829</v>
      </c>
      <c r="L326" t="str">
        <f>IFERROR(VLOOKUP(Result5[[#This Row],[RPRO]],'Data Power app'!C:C,1,0),"Xoa")</f>
        <v>RPRO-250422-0629</v>
      </c>
    </row>
    <row r="327" spans="1:12" x14ac:dyDescent="0.25">
      <c r="A327" s="32" t="s">
        <v>8859</v>
      </c>
      <c r="B327" s="32" t="s">
        <v>9119</v>
      </c>
      <c r="C327" s="32" t="s">
        <v>418</v>
      </c>
      <c r="D327" s="1">
        <v>45834</v>
      </c>
      <c r="E327" s="32" t="str">
        <f>IFERROR(VLOOKUP(Result[[#This Row],[RPRO]],H:H,1,0),"")</f>
        <v>RPRO-250520-0282</v>
      </c>
      <c r="H327" t="s">
        <v>3969</v>
      </c>
      <c r="I327" t="s">
        <v>3915</v>
      </c>
      <c r="J327" t="s">
        <v>415</v>
      </c>
      <c r="K327" s="1">
        <v>45829</v>
      </c>
      <c r="L327" t="str">
        <f>IFERROR(VLOOKUP(Result5[[#This Row],[RPRO]],'Data Power app'!C:C,1,0),"Xoa")</f>
        <v>RPRO-250422-0630</v>
      </c>
    </row>
    <row r="328" spans="1:12" x14ac:dyDescent="0.25">
      <c r="A328" s="32" t="s">
        <v>8860</v>
      </c>
      <c r="B328" s="32" t="s">
        <v>9119</v>
      </c>
      <c r="C328" s="32" t="s">
        <v>418</v>
      </c>
      <c r="D328" s="1">
        <v>45834</v>
      </c>
      <c r="E328" s="32" t="str">
        <f>IFERROR(VLOOKUP(Result[[#This Row],[RPRO]],H:H,1,0),"")</f>
        <v>RPRO-250520-0284</v>
      </c>
      <c r="H328" t="s">
        <v>3970</v>
      </c>
      <c r="I328" t="s">
        <v>3915</v>
      </c>
      <c r="J328" t="s">
        <v>415</v>
      </c>
      <c r="K328" s="1">
        <v>45829</v>
      </c>
      <c r="L328" t="str">
        <f>IFERROR(VLOOKUP(Result5[[#This Row],[RPRO]],'Data Power app'!C:C,1,0),"Xoa")</f>
        <v>RPRO-250422-0631</v>
      </c>
    </row>
    <row r="329" spans="1:12" x14ac:dyDescent="0.25">
      <c r="A329" s="32" t="s">
        <v>8861</v>
      </c>
      <c r="B329" s="32" t="s">
        <v>9119</v>
      </c>
      <c r="C329" s="32" t="s">
        <v>418</v>
      </c>
      <c r="D329" s="1">
        <v>45834</v>
      </c>
      <c r="E329" s="32" t="str">
        <f>IFERROR(VLOOKUP(Result[[#This Row],[RPRO]],H:H,1,0),"")</f>
        <v>RPRO-250520-0286</v>
      </c>
      <c r="H329" t="s">
        <v>3971</v>
      </c>
      <c r="I329" t="s">
        <v>3915</v>
      </c>
      <c r="J329" t="s">
        <v>415</v>
      </c>
      <c r="K329" s="1">
        <v>45829</v>
      </c>
      <c r="L329" t="str">
        <f>IFERROR(VLOOKUP(Result5[[#This Row],[RPRO]],'Data Power app'!C:C,1,0),"Xoa")</f>
        <v>RPRO-250422-0632</v>
      </c>
    </row>
    <row r="330" spans="1:12" x14ac:dyDescent="0.25">
      <c r="A330" s="32" t="s">
        <v>8862</v>
      </c>
      <c r="B330" s="32" t="s">
        <v>9119</v>
      </c>
      <c r="C330" s="32" t="s">
        <v>418</v>
      </c>
      <c r="D330" s="1">
        <v>45834</v>
      </c>
      <c r="E330" s="32" t="str">
        <f>IFERROR(VLOOKUP(Result[[#This Row],[RPRO]],H:H,1,0),"")</f>
        <v>RPRO-250520-0288</v>
      </c>
      <c r="H330" t="s">
        <v>3972</v>
      </c>
      <c r="I330" t="s">
        <v>3915</v>
      </c>
      <c r="J330" t="s">
        <v>415</v>
      </c>
      <c r="K330" s="1">
        <v>45829</v>
      </c>
      <c r="L330" t="str">
        <f>IFERROR(VLOOKUP(Result5[[#This Row],[RPRO]],'Data Power app'!C:C,1,0),"Xoa")</f>
        <v>RPRO-250422-0633</v>
      </c>
    </row>
    <row r="331" spans="1:12" x14ac:dyDescent="0.25">
      <c r="A331" s="32" t="s">
        <v>8863</v>
      </c>
      <c r="B331" s="32" t="s">
        <v>9119</v>
      </c>
      <c r="C331" s="32" t="s">
        <v>418</v>
      </c>
      <c r="D331" s="1">
        <v>45834</v>
      </c>
      <c r="E331" s="32" t="str">
        <f>IFERROR(VLOOKUP(Result[[#This Row],[RPRO]],H:H,1,0),"")</f>
        <v>RPRO-250520-0290</v>
      </c>
      <c r="H331" t="s">
        <v>3973</v>
      </c>
      <c r="I331" t="s">
        <v>3915</v>
      </c>
      <c r="J331" t="s">
        <v>415</v>
      </c>
      <c r="K331" s="1">
        <v>45829</v>
      </c>
      <c r="L331" t="str">
        <f>IFERROR(VLOOKUP(Result5[[#This Row],[RPRO]],'Data Power app'!C:C,1,0),"Xoa")</f>
        <v>RPRO-250422-0635</v>
      </c>
    </row>
    <row r="332" spans="1:12" x14ac:dyDescent="0.25">
      <c r="A332" s="32" t="s">
        <v>8864</v>
      </c>
      <c r="B332" s="32" t="s">
        <v>9119</v>
      </c>
      <c r="C332" s="32" t="s">
        <v>418</v>
      </c>
      <c r="D332" s="1">
        <v>45834</v>
      </c>
      <c r="E332" s="32" t="str">
        <f>IFERROR(VLOOKUP(Result[[#This Row],[RPRO]],H:H,1,0),"")</f>
        <v>RPRO-250520-0292</v>
      </c>
      <c r="H332" t="s">
        <v>3974</v>
      </c>
      <c r="I332" t="s">
        <v>3915</v>
      </c>
      <c r="J332" t="s">
        <v>415</v>
      </c>
      <c r="K332" s="1">
        <v>45829</v>
      </c>
      <c r="L332" t="str">
        <f>IFERROR(VLOOKUP(Result5[[#This Row],[RPRO]],'Data Power app'!C:C,1,0),"Xoa")</f>
        <v>RPRO-250422-0637</v>
      </c>
    </row>
    <row r="333" spans="1:12" x14ac:dyDescent="0.25">
      <c r="A333" s="32" t="s">
        <v>8865</v>
      </c>
      <c r="B333" s="32" t="s">
        <v>9119</v>
      </c>
      <c r="C333" s="32" t="s">
        <v>418</v>
      </c>
      <c r="D333" s="1">
        <v>45834</v>
      </c>
      <c r="E333" s="32" t="str">
        <f>IFERROR(VLOOKUP(Result[[#This Row],[RPRO]],H:H,1,0),"")</f>
        <v>RPRO-250520-0294</v>
      </c>
      <c r="H333" t="s">
        <v>3975</v>
      </c>
      <c r="I333" t="s">
        <v>3915</v>
      </c>
      <c r="J333" t="s">
        <v>415</v>
      </c>
      <c r="K333" s="1">
        <v>45829</v>
      </c>
      <c r="L333" t="str">
        <f>IFERROR(VLOOKUP(Result5[[#This Row],[RPRO]],'Data Power app'!C:C,1,0),"Xoa")</f>
        <v>Xoa</v>
      </c>
    </row>
    <row r="334" spans="1:12" x14ac:dyDescent="0.25">
      <c r="A334" s="32" t="s">
        <v>8866</v>
      </c>
      <c r="B334" s="32" t="s">
        <v>9119</v>
      </c>
      <c r="C334" s="32" t="s">
        <v>418</v>
      </c>
      <c r="D334" s="1">
        <v>45834</v>
      </c>
      <c r="E334" s="32" t="str">
        <f>IFERROR(VLOOKUP(Result[[#This Row],[RPRO]],H:H,1,0),"")</f>
        <v>RPRO-250520-0296</v>
      </c>
      <c r="H334" t="s">
        <v>3976</v>
      </c>
      <c r="I334" t="s">
        <v>3915</v>
      </c>
      <c r="J334" t="s">
        <v>415</v>
      </c>
      <c r="K334" s="1">
        <v>45829</v>
      </c>
      <c r="L334" t="str">
        <f>IFERROR(VLOOKUP(Result5[[#This Row],[RPRO]],'Data Power app'!C:C,1,0),"Xoa")</f>
        <v>RPRO-250514-0306</v>
      </c>
    </row>
    <row r="335" spans="1:12" x14ac:dyDescent="0.25">
      <c r="A335" s="32" t="s">
        <v>8867</v>
      </c>
      <c r="B335" s="32" t="s">
        <v>9119</v>
      </c>
      <c r="C335" s="32" t="s">
        <v>418</v>
      </c>
      <c r="D335" s="1">
        <v>45834</v>
      </c>
      <c r="E335" s="32" t="str">
        <f>IFERROR(VLOOKUP(Result[[#This Row],[RPRO]],H:H,1,0),"")</f>
        <v>RPRO-250520-0298</v>
      </c>
      <c r="H335" t="s">
        <v>3977</v>
      </c>
      <c r="I335" t="s">
        <v>3915</v>
      </c>
      <c r="J335" t="s">
        <v>415</v>
      </c>
      <c r="K335" s="1">
        <v>45829</v>
      </c>
      <c r="L335" t="str">
        <f>IFERROR(VLOOKUP(Result5[[#This Row],[RPRO]],'Data Power app'!C:C,1,0),"Xoa")</f>
        <v>RPRO-250514-0308</v>
      </c>
    </row>
    <row r="336" spans="1:12" x14ac:dyDescent="0.25">
      <c r="A336" s="32" t="s">
        <v>8868</v>
      </c>
      <c r="B336" s="32" t="s">
        <v>9119</v>
      </c>
      <c r="C336" s="32" t="s">
        <v>418</v>
      </c>
      <c r="D336" s="1">
        <v>45834</v>
      </c>
      <c r="E336" s="32" t="str">
        <f>IFERROR(VLOOKUP(Result[[#This Row],[RPRO]],H:H,1,0),"")</f>
        <v>RPRO-250520-0300</v>
      </c>
      <c r="H336" t="s">
        <v>3978</v>
      </c>
      <c r="I336" t="s">
        <v>3915</v>
      </c>
      <c r="J336" t="s">
        <v>415</v>
      </c>
      <c r="K336" s="1">
        <v>45829</v>
      </c>
      <c r="L336" t="str">
        <f>IFERROR(VLOOKUP(Result5[[#This Row],[RPRO]],'Data Power app'!C:C,1,0),"Xoa")</f>
        <v>RPRO-250514-0244</v>
      </c>
    </row>
    <row r="337" spans="1:12" x14ac:dyDescent="0.25">
      <c r="A337" s="32" t="s">
        <v>8869</v>
      </c>
      <c r="B337" s="32" t="s">
        <v>9119</v>
      </c>
      <c r="C337" s="32" t="s">
        <v>418</v>
      </c>
      <c r="D337" s="1">
        <v>45834</v>
      </c>
      <c r="E337" s="32" t="str">
        <f>IFERROR(VLOOKUP(Result[[#This Row],[RPRO]],H:H,1,0),"")</f>
        <v>RPRO-250520-0302</v>
      </c>
      <c r="H337" t="s">
        <v>3979</v>
      </c>
      <c r="I337" t="s">
        <v>3960</v>
      </c>
      <c r="J337" t="s">
        <v>420</v>
      </c>
      <c r="K337" s="1">
        <v>45829</v>
      </c>
      <c r="L337" t="str">
        <f>IFERROR(VLOOKUP(Result5[[#This Row],[RPRO]],'Data Power app'!C:C,1,0),"Xoa")</f>
        <v>Xoa</v>
      </c>
    </row>
    <row r="338" spans="1:12" x14ac:dyDescent="0.25">
      <c r="A338" s="32" t="s">
        <v>8870</v>
      </c>
      <c r="B338" s="32" t="s">
        <v>9119</v>
      </c>
      <c r="C338" s="32" t="s">
        <v>418</v>
      </c>
      <c r="D338" s="1">
        <v>45834</v>
      </c>
      <c r="E338" s="32" t="str">
        <f>IFERROR(VLOOKUP(Result[[#This Row],[RPRO]],H:H,1,0),"")</f>
        <v>RPRO-250520-0304</v>
      </c>
      <c r="H338" t="s">
        <v>3980</v>
      </c>
      <c r="I338" t="s">
        <v>3915</v>
      </c>
      <c r="J338" t="s">
        <v>415</v>
      </c>
      <c r="K338" s="1">
        <v>45829</v>
      </c>
      <c r="L338" t="str">
        <f>IFERROR(VLOOKUP(Result5[[#This Row],[RPRO]],'Data Power app'!C:C,1,0),"Xoa")</f>
        <v>Xoa</v>
      </c>
    </row>
    <row r="339" spans="1:12" x14ac:dyDescent="0.25">
      <c r="A339" s="32" t="s">
        <v>8871</v>
      </c>
      <c r="B339" s="32" t="s">
        <v>9119</v>
      </c>
      <c r="C339" s="32" t="s">
        <v>418</v>
      </c>
      <c r="D339" s="1">
        <v>45834</v>
      </c>
      <c r="E339" s="32" t="str">
        <f>IFERROR(VLOOKUP(Result[[#This Row],[RPRO]],H:H,1,0),"")</f>
        <v>RPRO-250520-0306</v>
      </c>
      <c r="H339" t="s">
        <v>3981</v>
      </c>
      <c r="I339" t="s">
        <v>3915</v>
      </c>
      <c r="J339" t="s">
        <v>415</v>
      </c>
      <c r="K339" s="1">
        <v>45829</v>
      </c>
      <c r="L339" t="str">
        <f>IFERROR(VLOOKUP(Result5[[#This Row],[RPRO]],'Data Power app'!C:C,1,0),"Xoa")</f>
        <v>Xoa</v>
      </c>
    </row>
    <row r="340" spans="1:12" x14ac:dyDescent="0.25">
      <c r="A340" s="32" t="s">
        <v>8872</v>
      </c>
      <c r="B340" s="32" t="s">
        <v>9119</v>
      </c>
      <c r="C340" s="32" t="s">
        <v>418</v>
      </c>
      <c r="D340" s="1">
        <v>45834</v>
      </c>
      <c r="E340" s="32" t="str">
        <f>IFERROR(VLOOKUP(Result[[#This Row],[RPRO]],H:H,1,0),"")</f>
        <v>RPRO-250520-0308</v>
      </c>
      <c r="H340" t="s">
        <v>3982</v>
      </c>
      <c r="I340" t="s">
        <v>3915</v>
      </c>
      <c r="J340" t="s">
        <v>415</v>
      </c>
      <c r="K340" s="1">
        <v>45829</v>
      </c>
      <c r="L340" t="str">
        <f>IFERROR(VLOOKUP(Result5[[#This Row],[RPRO]],'Data Power app'!C:C,1,0),"Xoa")</f>
        <v>Xoa</v>
      </c>
    </row>
    <row r="341" spans="1:12" x14ac:dyDescent="0.25">
      <c r="A341" s="32" t="s">
        <v>8873</v>
      </c>
      <c r="B341" s="32" t="s">
        <v>9119</v>
      </c>
      <c r="C341" s="32" t="s">
        <v>418</v>
      </c>
      <c r="D341" s="1">
        <v>45834</v>
      </c>
      <c r="E341" s="32" t="str">
        <f>IFERROR(VLOOKUP(Result[[#This Row],[RPRO]],H:H,1,0),"")</f>
        <v>RPRO-250520-0310</v>
      </c>
      <c r="H341" t="s">
        <v>3983</v>
      </c>
      <c r="I341" t="s">
        <v>3915</v>
      </c>
      <c r="J341" t="s">
        <v>415</v>
      </c>
      <c r="K341" s="1">
        <v>45829</v>
      </c>
      <c r="L341" t="str">
        <f>IFERROR(VLOOKUP(Result5[[#This Row],[RPRO]],'Data Power app'!C:C,1,0),"Xoa")</f>
        <v>Xoa</v>
      </c>
    </row>
    <row r="342" spans="1:12" x14ac:dyDescent="0.25">
      <c r="A342" s="32" t="s">
        <v>8874</v>
      </c>
      <c r="B342" s="32" t="s">
        <v>9119</v>
      </c>
      <c r="C342" s="32" t="s">
        <v>418</v>
      </c>
      <c r="D342" s="1">
        <v>45834</v>
      </c>
      <c r="E342" s="32" t="str">
        <f>IFERROR(VLOOKUP(Result[[#This Row],[RPRO]],H:H,1,0),"")</f>
        <v>RPRO-250520-0312</v>
      </c>
      <c r="H342" t="s">
        <v>3984</v>
      </c>
      <c r="I342" t="s">
        <v>3960</v>
      </c>
      <c r="J342" t="s">
        <v>420</v>
      </c>
      <c r="K342" s="1">
        <v>45829</v>
      </c>
      <c r="L342" t="str">
        <f>IFERROR(VLOOKUP(Result5[[#This Row],[RPRO]],'Data Power app'!C:C,1,0),"Xoa")</f>
        <v>Xoa</v>
      </c>
    </row>
    <row r="343" spans="1:12" x14ac:dyDescent="0.25">
      <c r="A343" s="32" t="s">
        <v>8875</v>
      </c>
      <c r="B343" s="32" t="s">
        <v>9119</v>
      </c>
      <c r="C343" s="32" t="s">
        <v>418</v>
      </c>
      <c r="D343" s="1">
        <v>45834</v>
      </c>
      <c r="E343" s="32" t="str">
        <f>IFERROR(VLOOKUP(Result[[#This Row],[RPRO]],H:H,1,0),"")</f>
        <v>RPRO-250520-0314</v>
      </c>
      <c r="H343" t="s">
        <v>3985</v>
      </c>
      <c r="I343" t="s">
        <v>3918</v>
      </c>
      <c r="J343" t="s">
        <v>418</v>
      </c>
      <c r="K343" s="1">
        <v>45829</v>
      </c>
      <c r="L343" t="str">
        <f>IFERROR(VLOOKUP(Result5[[#This Row],[RPRO]],'Data Power app'!C:C,1,0),"Xoa")</f>
        <v>Xoa</v>
      </c>
    </row>
    <row r="344" spans="1:12" x14ac:dyDescent="0.25">
      <c r="A344" s="32" t="s">
        <v>8876</v>
      </c>
      <c r="B344" s="32" t="s">
        <v>9119</v>
      </c>
      <c r="C344" s="32" t="s">
        <v>418</v>
      </c>
      <c r="D344" s="1">
        <v>45834</v>
      </c>
      <c r="E344" s="32" t="str">
        <f>IFERROR(VLOOKUP(Result[[#This Row],[RPRO]],H:H,1,0),"")</f>
        <v>RPRO-250520-0316</v>
      </c>
      <c r="H344" t="s">
        <v>3992</v>
      </c>
      <c r="I344" t="s">
        <v>3915</v>
      </c>
      <c r="J344" t="s">
        <v>415</v>
      </c>
      <c r="K344" s="1">
        <v>45829</v>
      </c>
      <c r="L344" t="str">
        <f>IFERROR(VLOOKUP(Result5[[#This Row],[RPRO]],'Data Power app'!C:C,1,0),"Xoa")</f>
        <v>Xoa</v>
      </c>
    </row>
    <row r="345" spans="1:12" x14ac:dyDescent="0.25">
      <c r="A345" s="32" t="s">
        <v>8877</v>
      </c>
      <c r="B345" s="32" t="s">
        <v>9119</v>
      </c>
      <c r="C345" s="32" t="s">
        <v>418</v>
      </c>
      <c r="D345" s="1">
        <v>45834</v>
      </c>
      <c r="E345" s="32" t="str">
        <f>IFERROR(VLOOKUP(Result[[#This Row],[RPRO]],H:H,1,0),"")</f>
        <v>RPRO-250520-0318</v>
      </c>
      <c r="H345" t="s">
        <v>3995</v>
      </c>
      <c r="I345" t="s">
        <v>3918</v>
      </c>
      <c r="J345" t="s">
        <v>418</v>
      </c>
      <c r="K345" s="1">
        <v>45829</v>
      </c>
      <c r="L345" t="str">
        <f>IFERROR(VLOOKUP(Result5[[#This Row],[RPRO]],'Data Power app'!C:C,1,0),"Xoa")</f>
        <v>Xoa</v>
      </c>
    </row>
    <row r="346" spans="1:12" x14ac:dyDescent="0.25">
      <c r="A346" s="32" t="s">
        <v>8878</v>
      </c>
      <c r="B346" s="32" t="s">
        <v>9119</v>
      </c>
      <c r="C346" s="32" t="s">
        <v>418</v>
      </c>
      <c r="D346" s="1">
        <v>45834</v>
      </c>
      <c r="E346" s="32" t="str">
        <f>IFERROR(VLOOKUP(Result[[#This Row],[RPRO]],H:H,1,0),"")</f>
        <v>RPRO-250520-0320</v>
      </c>
      <c r="H346" t="s">
        <v>3996</v>
      </c>
      <c r="I346" t="s">
        <v>3915</v>
      </c>
      <c r="J346" t="s">
        <v>415</v>
      </c>
      <c r="K346" s="1">
        <v>45829</v>
      </c>
      <c r="L346" t="str">
        <f>IFERROR(VLOOKUP(Result5[[#This Row],[RPRO]],'Data Power app'!C:C,1,0),"Xoa")</f>
        <v>Xoa</v>
      </c>
    </row>
    <row r="347" spans="1:12" x14ac:dyDescent="0.25">
      <c r="A347" s="32" t="s">
        <v>8879</v>
      </c>
      <c r="B347" s="32" t="s">
        <v>9119</v>
      </c>
      <c r="C347" s="32" t="s">
        <v>418</v>
      </c>
      <c r="D347" s="1">
        <v>45834</v>
      </c>
      <c r="E347" s="32" t="str">
        <f>IFERROR(VLOOKUP(Result[[#This Row],[RPRO]],H:H,1,0),"")</f>
        <v>RPRO-250520-0322</v>
      </c>
      <c r="H347" t="s">
        <v>3997</v>
      </c>
      <c r="I347" t="s">
        <v>3915</v>
      </c>
      <c r="J347" t="s">
        <v>415</v>
      </c>
      <c r="K347" s="1">
        <v>45829</v>
      </c>
      <c r="L347" t="str">
        <f>IFERROR(VLOOKUP(Result5[[#This Row],[RPRO]],'Data Power app'!C:C,1,0),"Xoa")</f>
        <v>Xoa</v>
      </c>
    </row>
    <row r="348" spans="1:12" x14ac:dyDescent="0.25">
      <c r="A348" s="32" t="s">
        <v>8880</v>
      </c>
      <c r="B348" s="32" t="s">
        <v>9119</v>
      </c>
      <c r="C348" s="32" t="s">
        <v>418</v>
      </c>
      <c r="D348" s="1">
        <v>45834</v>
      </c>
      <c r="E348" s="32" t="str">
        <f>IFERROR(VLOOKUP(Result[[#This Row],[RPRO]],H:H,1,0),"")</f>
        <v>RPRO-250520-0324</v>
      </c>
      <c r="H348" t="s">
        <v>3998</v>
      </c>
      <c r="I348" t="s">
        <v>3915</v>
      </c>
      <c r="J348" t="s">
        <v>415</v>
      </c>
      <c r="K348" s="1">
        <v>45829</v>
      </c>
      <c r="L348" t="str">
        <f>IFERROR(VLOOKUP(Result5[[#This Row],[RPRO]],'Data Power app'!C:C,1,0),"Xoa")</f>
        <v>Xoa</v>
      </c>
    </row>
    <row r="349" spans="1:12" x14ac:dyDescent="0.25">
      <c r="A349" s="32" t="s">
        <v>8881</v>
      </c>
      <c r="B349" s="32" t="s">
        <v>9119</v>
      </c>
      <c r="C349" s="32" t="s">
        <v>418</v>
      </c>
      <c r="D349" s="1">
        <v>45834</v>
      </c>
      <c r="E349" s="32" t="str">
        <f>IFERROR(VLOOKUP(Result[[#This Row],[RPRO]],H:H,1,0),"")</f>
        <v>RPRO-250520-0326</v>
      </c>
      <c r="H349" t="s">
        <v>3999</v>
      </c>
      <c r="I349" t="s">
        <v>3915</v>
      </c>
      <c r="J349" t="s">
        <v>415</v>
      </c>
      <c r="K349" s="1">
        <v>45829</v>
      </c>
      <c r="L349" t="str">
        <f>IFERROR(VLOOKUP(Result5[[#This Row],[RPRO]],'Data Power app'!C:C,1,0),"Xoa")</f>
        <v>Xoa</v>
      </c>
    </row>
    <row r="350" spans="1:12" x14ac:dyDescent="0.25">
      <c r="A350" s="32" t="s">
        <v>8882</v>
      </c>
      <c r="B350" s="32" t="s">
        <v>9119</v>
      </c>
      <c r="C350" s="32" t="s">
        <v>418</v>
      </c>
      <c r="D350" s="1">
        <v>45834</v>
      </c>
      <c r="E350" s="32" t="str">
        <f>IFERROR(VLOOKUP(Result[[#This Row],[RPRO]],H:H,1,0),"")</f>
        <v>RPRO-250520-0328</v>
      </c>
      <c r="H350" t="s">
        <v>4000</v>
      </c>
      <c r="I350" t="s">
        <v>3915</v>
      </c>
      <c r="J350" t="s">
        <v>415</v>
      </c>
      <c r="K350" s="1">
        <v>45829</v>
      </c>
      <c r="L350" t="str">
        <f>IFERROR(VLOOKUP(Result5[[#This Row],[RPRO]],'Data Power app'!C:C,1,0),"Xoa")</f>
        <v>Xoa</v>
      </c>
    </row>
    <row r="351" spans="1:12" x14ac:dyDescent="0.25">
      <c r="A351" s="32" t="s">
        <v>8883</v>
      </c>
      <c r="B351" s="32" t="s">
        <v>9119</v>
      </c>
      <c r="C351" s="32" t="s">
        <v>418</v>
      </c>
      <c r="D351" s="1">
        <v>45834</v>
      </c>
      <c r="E351" s="32" t="str">
        <f>IFERROR(VLOOKUP(Result[[#This Row],[RPRO]],H:H,1,0),"")</f>
        <v>RPRO-250520-0330</v>
      </c>
      <c r="H351" t="s">
        <v>4002</v>
      </c>
      <c r="I351" t="s">
        <v>3915</v>
      </c>
      <c r="J351" t="s">
        <v>415</v>
      </c>
      <c r="K351" s="1">
        <v>45829</v>
      </c>
      <c r="L351" t="str">
        <f>IFERROR(VLOOKUP(Result5[[#This Row],[RPRO]],'Data Power app'!C:C,1,0),"Xoa")</f>
        <v>RPRO-250506-0478</v>
      </c>
    </row>
    <row r="352" spans="1:12" x14ac:dyDescent="0.25">
      <c r="A352" s="32" t="s">
        <v>8884</v>
      </c>
      <c r="B352" s="32" t="s">
        <v>9119</v>
      </c>
      <c r="C352" s="32" t="s">
        <v>418</v>
      </c>
      <c r="D352" s="1">
        <v>45834</v>
      </c>
      <c r="E352" s="32" t="str">
        <f>IFERROR(VLOOKUP(Result[[#This Row],[RPRO]],H:H,1,0),"")</f>
        <v>RPRO-250520-0332</v>
      </c>
      <c r="H352" t="s">
        <v>4005</v>
      </c>
      <c r="I352" t="s">
        <v>3915</v>
      </c>
      <c r="J352" t="s">
        <v>415</v>
      </c>
      <c r="K352" s="1">
        <v>45829</v>
      </c>
      <c r="L352" t="str">
        <f>IFERROR(VLOOKUP(Result5[[#This Row],[RPRO]],'Data Power app'!C:C,1,0),"Xoa")</f>
        <v>RPRO-250514-0474</v>
      </c>
    </row>
    <row r="353" spans="1:12" x14ac:dyDescent="0.25">
      <c r="A353" s="32" t="s">
        <v>8885</v>
      </c>
      <c r="B353" s="32" t="s">
        <v>9119</v>
      </c>
      <c r="C353" s="32" t="s">
        <v>418</v>
      </c>
      <c r="D353" s="1">
        <v>45834</v>
      </c>
      <c r="E353" s="32" t="str">
        <f>IFERROR(VLOOKUP(Result[[#This Row],[RPRO]],H:H,1,0),"")</f>
        <v>RPRO-250520-0334</v>
      </c>
      <c r="H353" t="s">
        <v>4006</v>
      </c>
      <c r="I353" t="s">
        <v>3916</v>
      </c>
      <c r="J353" t="s">
        <v>414</v>
      </c>
      <c r="K353" s="1">
        <v>45829</v>
      </c>
      <c r="L353" t="str">
        <f>IFERROR(VLOOKUP(Result5[[#This Row],[RPRO]],'Data Power app'!C:C,1,0),"Xoa")</f>
        <v>RPRO-250514-0199</v>
      </c>
    </row>
    <row r="354" spans="1:12" x14ac:dyDescent="0.25">
      <c r="A354" s="32" t="s">
        <v>8886</v>
      </c>
      <c r="B354" s="32" t="s">
        <v>9119</v>
      </c>
      <c r="C354" s="32" t="s">
        <v>418</v>
      </c>
      <c r="D354" s="1">
        <v>45834</v>
      </c>
      <c r="E354" s="32" t="str">
        <f>IFERROR(VLOOKUP(Result[[#This Row],[RPRO]],H:H,1,0),"")</f>
        <v>RPRO-250520-0336</v>
      </c>
      <c r="H354" t="s">
        <v>4008</v>
      </c>
      <c r="I354" t="s">
        <v>3918</v>
      </c>
      <c r="J354" t="s">
        <v>418</v>
      </c>
      <c r="K354" s="1">
        <v>45829</v>
      </c>
      <c r="L354" t="str">
        <f>IFERROR(VLOOKUP(Result5[[#This Row],[RPRO]],'Data Power app'!C:C,1,0),"Xoa")</f>
        <v>RPRO-250513-0111</v>
      </c>
    </row>
    <row r="355" spans="1:12" x14ac:dyDescent="0.25">
      <c r="A355" s="32" t="s">
        <v>8887</v>
      </c>
      <c r="B355" s="32" t="s">
        <v>9119</v>
      </c>
      <c r="C355" s="32" t="s">
        <v>418</v>
      </c>
      <c r="D355" s="1">
        <v>45834</v>
      </c>
      <c r="E355" s="32" t="str">
        <f>IFERROR(VLOOKUP(Result[[#This Row],[RPRO]],H:H,1,0),"")</f>
        <v>RPRO-250520-0338</v>
      </c>
      <c r="H355" t="s">
        <v>4029</v>
      </c>
      <c r="I355" t="s">
        <v>3915</v>
      </c>
      <c r="J355" t="s">
        <v>415</v>
      </c>
      <c r="K355" s="1">
        <v>45829</v>
      </c>
      <c r="L355" t="str">
        <f>IFERROR(VLOOKUP(Result5[[#This Row],[RPRO]],'Data Power app'!C:C,1,0),"Xoa")</f>
        <v>Xoa</v>
      </c>
    </row>
    <row r="356" spans="1:12" x14ac:dyDescent="0.25">
      <c r="A356" s="32" t="s">
        <v>8888</v>
      </c>
      <c r="B356" s="32" t="s">
        <v>9119</v>
      </c>
      <c r="C356" s="32" t="s">
        <v>418</v>
      </c>
      <c r="D356" s="1">
        <v>45834</v>
      </c>
      <c r="E356" s="32" t="str">
        <f>IFERROR(VLOOKUP(Result[[#This Row],[RPRO]],H:H,1,0),"")</f>
        <v>RPRO-250520-0340</v>
      </c>
      <c r="H356" t="s">
        <v>3707</v>
      </c>
      <c r="I356" t="s">
        <v>3742</v>
      </c>
      <c r="J356" t="s">
        <v>417</v>
      </c>
      <c r="K356" s="1">
        <v>45827</v>
      </c>
      <c r="L356" t="str">
        <f>IFERROR(VLOOKUP(Result5[[#This Row],[RPRO]],'Data Power app'!C:C,1,0),"Xoa")</f>
        <v>Xoa</v>
      </c>
    </row>
    <row r="357" spans="1:12" x14ac:dyDescent="0.25">
      <c r="A357" s="32" t="s">
        <v>8889</v>
      </c>
      <c r="B357" s="32" t="s">
        <v>9119</v>
      </c>
      <c r="C357" s="32" t="s">
        <v>418</v>
      </c>
      <c r="D357" s="1">
        <v>45834</v>
      </c>
      <c r="E357" s="32" t="str">
        <f>IFERROR(VLOOKUP(Result[[#This Row],[RPRO]],H:H,1,0),"")</f>
        <v>RPRO-250520-0342</v>
      </c>
      <c r="H357" t="s">
        <v>3708</v>
      </c>
      <c r="I357" t="s">
        <v>3742</v>
      </c>
      <c r="J357" t="s">
        <v>417</v>
      </c>
      <c r="K357" s="1">
        <v>45827</v>
      </c>
      <c r="L357" t="str">
        <f>IFERROR(VLOOKUP(Result5[[#This Row],[RPRO]],'Data Power app'!C:C,1,0),"Xoa")</f>
        <v>Xoa</v>
      </c>
    </row>
    <row r="358" spans="1:12" x14ac:dyDescent="0.25">
      <c r="A358" s="32" t="s">
        <v>8890</v>
      </c>
      <c r="B358" s="32" t="s">
        <v>9119</v>
      </c>
      <c r="C358" s="32" t="s">
        <v>418</v>
      </c>
      <c r="D358" s="1">
        <v>45834</v>
      </c>
      <c r="E358" s="32" t="str">
        <f>IFERROR(VLOOKUP(Result[[#This Row],[RPRO]],H:H,1,0),"")</f>
        <v>RPRO-250520-0344</v>
      </c>
      <c r="H358" t="s">
        <v>3705</v>
      </c>
      <c r="I358" t="s">
        <v>3742</v>
      </c>
      <c r="J358" t="s">
        <v>417</v>
      </c>
      <c r="K358" s="1">
        <v>45827</v>
      </c>
      <c r="L358" t="str">
        <f>IFERROR(VLOOKUP(Result5[[#This Row],[RPRO]],'Data Power app'!C:C,1,0),"Xoa")</f>
        <v>Xoa</v>
      </c>
    </row>
    <row r="359" spans="1:12" x14ac:dyDescent="0.25">
      <c r="A359" s="32" t="s">
        <v>8891</v>
      </c>
      <c r="B359" s="32" t="s">
        <v>9119</v>
      </c>
      <c r="C359" s="32" t="s">
        <v>418</v>
      </c>
      <c r="D359" s="1">
        <v>45834</v>
      </c>
      <c r="E359" s="32" t="str">
        <f>IFERROR(VLOOKUP(Result[[#This Row],[RPRO]],H:H,1,0),"")</f>
        <v>RPRO-250520-0346</v>
      </c>
      <c r="H359" t="s">
        <v>3706</v>
      </c>
      <c r="I359" t="s">
        <v>3742</v>
      </c>
      <c r="J359" t="s">
        <v>417</v>
      </c>
      <c r="K359" s="1">
        <v>45827</v>
      </c>
      <c r="L359" t="str">
        <f>IFERROR(VLOOKUP(Result5[[#This Row],[RPRO]],'Data Power app'!C:C,1,0),"Xoa")</f>
        <v>Xoa</v>
      </c>
    </row>
    <row r="360" spans="1:12" x14ac:dyDescent="0.25">
      <c r="A360" s="32" t="s">
        <v>8892</v>
      </c>
      <c r="B360" s="32" t="s">
        <v>9119</v>
      </c>
      <c r="C360" s="32" t="s">
        <v>418</v>
      </c>
      <c r="D360" s="1">
        <v>45834</v>
      </c>
      <c r="E360" s="32" t="str">
        <f>IFERROR(VLOOKUP(Result[[#This Row],[RPRO]],H:H,1,0),"")</f>
        <v>RPRO-250520-0348</v>
      </c>
      <c r="H360" t="s">
        <v>3709</v>
      </c>
      <c r="I360" t="s">
        <v>3742</v>
      </c>
      <c r="J360" t="s">
        <v>417</v>
      </c>
      <c r="K360" s="1">
        <v>45827</v>
      </c>
      <c r="L360" t="str">
        <f>IFERROR(VLOOKUP(Result5[[#This Row],[RPRO]],'Data Power app'!C:C,1,0),"Xoa")</f>
        <v>Xoa</v>
      </c>
    </row>
    <row r="361" spans="1:12" x14ac:dyDescent="0.25">
      <c r="A361" s="32" t="s">
        <v>8893</v>
      </c>
      <c r="B361" s="32" t="s">
        <v>9119</v>
      </c>
      <c r="C361" s="32" t="s">
        <v>418</v>
      </c>
      <c r="D361" s="1">
        <v>45834</v>
      </c>
      <c r="E361" s="32" t="str">
        <f>IFERROR(VLOOKUP(Result[[#This Row],[RPRO]],H:H,1,0),"")</f>
        <v>RPRO-250520-0350</v>
      </c>
      <c r="H361" t="s">
        <v>3710</v>
      </c>
      <c r="I361" t="s">
        <v>3742</v>
      </c>
      <c r="J361" t="s">
        <v>417</v>
      </c>
      <c r="K361" s="1">
        <v>45827</v>
      </c>
      <c r="L361" t="str">
        <f>IFERROR(VLOOKUP(Result5[[#This Row],[RPRO]],'Data Power app'!C:C,1,0),"Xoa")</f>
        <v>Xoa</v>
      </c>
    </row>
    <row r="362" spans="1:12" x14ac:dyDescent="0.25">
      <c r="A362" s="32" t="s">
        <v>8894</v>
      </c>
      <c r="B362" s="32" t="s">
        <v>9119</v>
      </c>
      <c r="C362" s="32" t="s">
        <v>418</v>
      </c>
      <c r="D362" s="1">
        <v>45834</v>
      </c>
      <c r="E362" s="32" t="str">
        <f>IFERROR(VLOOKUP(Result[[#This Row],[RPRO]],H:H,1,0),"")</f>
        <v>RPRO-250520-0352</v>
      </c>
      <c r="H362" t="s">
        <v>3743</v>
      </c>
      <c r="I362" t="s">
        <v>3741</v>
      </c>
      <c r="J362" t="s">
        <v>419</v>
      </c>
      <c r="K362" s="1">
        <v>45827</v>
      </c>
      <c r="L362" t="str">
        <f>IFERROR(VLOOKUP(Result5[[#This Row],[RPRO]],'Data Power app'!C:C,1,0),"Xoa")</f>
        <v>Xoa</v>
      </c>
    </row>
    <row r="363" spans="1:12" x14ac:dyDescent="0.25">
      <c r="A363" s="32" t="s">
        <v>8895</v>
      </c>
      <c r="B363" s="32" t="s">
        <v>9119</v>
      </c>
      <c r="C363" s="32" t="s">
        <v>418</v>
      </c>
      <c r="D363" s="1">
        <v>45834</v>
      </c>
      <c r="E363" s="32" t="str">
        <f>IFERROR(VLOOKUP(Result[[#This Row],[RPRO]],H:H,1,0),"")</f>
        <v>RPRO-250520-0354</v>
      </c>
      <c r="H363" t="s">
        <v>3744</v>
      </c>
      <c r="I363" t="s">
        <v>3741</v>
      </c>
      <c r="J363" t="s">
        <v>419</v>
      </c>
      <c r="K363" s="1">
        <v>45827</v>
      </c>
      <c r="L363" t="str">
        <f>IFERROR(VLOOKUP(Result5[[#This Row],[RPRO]],'Data Power app'!C:C,1,0),"Xoa")</f>
        <v>Xoa</v>
      </c>
    </row>
    <row r="364" spans="1:12" x14ac:dyDescent="0.25">
      <c r="A364" s="32" t="s">
        <v>8896</v>
      </c>
      <c r="B364" s="32" t="s">
        <v>9119</v>
      </c>
      <c r="C364" s="32" t="s">
        <v>418</v>
      </c>
      <c r="D364" s="1">
        <v>45834</v>
      </c>
      <c r="E364" s="32" t="str">
        <f>IFERROR(VLOOKUP(Result[[#This Row],[RPRO]],H:H,1,0),"")</f>
        <v>RPRO-250520-0356</v>
      </c>
      <c r="H364" t="s">
        <v>978</v>
      </c>
      <c r="I364" t="s">
        <v>1071</v>
      </c>
      <c r="J364" t="s">
        <v>419</v>
      </c>
      <c r="K364" s="1">
        <v>45817</v>
      </c>
      <c r="L364" t="str">
        <f>IFERROR(VLOOKUP(Result5[[#This Row],[RPRO]],'Data Power app'!C:C,1,0),"Xoa")</f>
        <v>Xoa</v>
      </c>
    </row>
    <row r="365" spans="1:12" x14ac:dyDescent="0.25">
      <c r="A365" s="32" t="s">
        <v>8897</v>
      </c>
      <c r="B365" s="32" t="s">
        <v>9119</v>
      </c>
      <c r="C365" s="32" t="s">
        <v>418</v>
      </c>
      <c r="D365" s="1">
        <v>45834</v>
      </c>
      <c r="E365" s="32" t="str">
        <f>IFERROR(VLOOKUP(Result[[#This Row],[RPRO]],H:H,1,0),"")</f>
        <v>RPRO-250520-0358</v>
      </c>
      <c r="H365" t="s">
        <v>1775</v>
      </c>
      <c r="I365" t="s">
        <v>1990</v>
      </c>
      <c r="J365" t="s">
        <v>416</v>
      </c>
      <c r="K365" s="1">
        <v>45820</v>
      </c>
      <c r="L365" t="str">
        <f>IFERROR(VLOOKUP(Result5[[#This Row],[RPRO]],'Data Power app'!C:C,1,0),"Xoa")</f>
        <v>Xoa</v>
      </c>
    </row>
    <row r="366" spans="1:12" x14ac:dyDescent="0.25">
      <c r="A366" s="32" t="s">
        <v>8898</v>
      </c>
      <c r="B366" s="32" t="s">
        <v>9119</v>
      </c>
      <c r="C366" s="32" t="s">
        <v>418</v>
      </c>
      <c r="D366" s="1">
        <v>45834</v>
      </c>
      <c r="E366" s="32" t="str">
        <f>IFERROR(VLOOKUP(Result[[#This Row],[RPRO]],H:H,1,0),"")</f>
        <v>RPRO-250520-0360</v>
      </c>
      <c r="H366" t="s">
        <v>843</v>
      </c>
      <c r="I366" t="s">
        <v>844</v>
      </c>
      <c r="J366" t="s">
        <v>417</v>
      </c>
      <c r="K366" s="1">
        <v>45814</v>
      </c>
      <c r="L366" t="str">
        <f>IFERROR(VLOOKUP(Result5[[#This Row],[RPRO]],'Data Power app'!C:C,1,0),"Xoa")</f>
        <v>Xoa</v>
      </c>
    </row>
    <row r="367" spans="1:12" x14ac:dyDescent="0.25">
      <c r="A367" s="32" t="s">
        <v>8899</v>
      </c>
      <c r="B367" s="32" t="s">
        <v>9119</v>
      </c>
      <c r="C367" s="32" t="s">
        <v>418</v>
      </c>
      <c r="D367" s="1">
        <v>45834</v>
      </c>
      <c r="E367" s="32" t="str">
        <f>IFERROR(VLOOKUP(Result[[#This Row],[RPRO]],H:H,1,0),"")</f>
        <v>RPRO-250520-0362</v>
      </c>
      <c r="H367" t="s">
        <v>845</v>
      </c>
      <c r="I367" t="s">
        <v>844</v>
      </c>
      <c r="J367" t="s">
        <v>417</v>
      </c>
      <c r="K367" s="1">
        <v>45814</v>
      </c>
      <c r="L367" t="str">
        <f>IFERROR(VLOOKUP(Result5[[#This Row],[RPRO]],'Data Power app'!C:C,1,0),"Xoa")</f>
        <v>Xoa</v>
      </c>
    </row>
    <row r="368" spans="1:12" x14ac:dyDescent="0.25">
      <c r="A368" s="32" t="s">
        <v>8900</v>
      </c>
      <c r="B368" s="32" t="s">
        <v>9119</v>
      </c>
      <c r="C368" s="32" t="s">
        <v>418</v>
      </c>
      <c r="D368" s="1">
        <v>45834</v>
      </c>
      <c r="E368" s="32" t="str">
        <f>IFERROR(VLOOKUP(Result[[#This Row],[RPRO]],H:H,1,0),"")</f>
        <v>RPRO-250520-0364</v>
      </c>
      <c r="H368" t="s">
        <v>846</v>
      </c>
      <c r="I368" t="s">
        <v>844</v>
      </c>
      <c r="J368" t="s">
        <v>417</v>
      </c>
      <c r="K368" s="1">
        <v>45814</v>
      </c>
      <c r="L368" t="str">
        <f>IFERROR(VLOOKUP(Result5[[#This Row],[RPRO]],'Data Power app'!C:C,1,0),"Xoa")</f>
        <v>Xoa</v>
      </c>
    </row>
    <row r="369" spans="1:12" x14ac:dyDescent="0.25">
      <c r="A369" s="32" t="s">
        <v>8901</v>
      </c>
      <c r="B369" s="32" t="s">
        <v>9119</v>
      </c>
      <c r="C369" s="32" t="s">
        <v>418</v>
      </c>
      <c r="D369" s="1">
        <v>45834</v>
      </c>
      <c r="E369" s="32" t="str">
        <f>IFERROR(VLOOKUP(Result[[#This Row],[RPRO]],H:H,1,0),"")</f>
        <v>RPRO-250520-0366</v>
      </c>
      <c r="H369" t="s">
        <v>847</v>
      </c>
      <c r="I369" t="s">
        <v>844</v>
      </c>
      <c r="J369" t="s">
        <v>417</v>
      </c>
      <c r="K369" s="1">
        <v>45814</v>
      </c>
      <c r="L369" t="str">
        <f>IFERROR(VLOOKUP(Result5[[#This Row],[RPRO]],'Data Power app'!C:C,1,0),"Xoa")</f>
        <v>Xoa</v>
      </c>
    </row>
    <row r="370" spans="1:12" x14ac:dyDescent="0.25">
      <c r="A370" s="32" t="s">
        <v>8902</v>
      </c>
      <c r="B370" s="32" t="s">
        <v>9119</v>
      </c>
      <c r="C370" s="32" t="s">
        <v>418</v>
      </c>
      <c r="D370" s="1">
        <v>45834</v>
      </c>
      <c r="E370" s="32" t="str">
        <f>IFERROR(VLOOKUP(Result[[#This Row],[RPRO]],H:H,1,0),"")</f>
        <v>RPRO-250520-0368</v>
      </c>
      <c r="H370" t="s">
        <v>848</v>
      </c>
      <c r="I370" t="s">
        <v>844</v>
      </c>
      <c r="J370" t="s">
        <v>417</v>
      </c>
      <c r="K370" s="1">
        <v>45814</v>
      </c>
      <c r="L370" t="str">
        <f>IFERROR(VLOOKUP(Result5[[#This Row],[RPRO]],'Data Power app'!C:C,1,0),"Xoa")</f>
        <v>Xoa</v>
      </c>
    </row>
    <row r="371" spans="1:12" x14ac:dyDescent="0.25">
      <c r="A371" s="32" t="s">
        <v>8903</v>
      </c>
      <c r="B371" s="32" t="s">
        <v>9119</v>
      </c>
      <c r="C371" s="32" t="s">
        <v>418</v>
      </c>
      <c r="D371" s="1">
        <v>45834</v>
      </c>
      <c r="E371" s="32" t="str">
        <f>IFERROR(VLOOKUP(Result[[#This Row],[RPRO]],H:H,1,0),"")</f>
        <v>RPRO-250520-0370</v>
      </c>
      <c r="H371" t="s">
        <v>849</v>
      </c>
      <c r="I371" t="s">
        <v>844</v>
      </c>
      <c r="J371" t="s">
        <v>417</v>
      </c>
      <c r="K371" s="1">
        <v>45814</v>
      </c>
      <c r="L371" t="str">
        <f>IFERROR(VLOOKUP(Result5[[#This Row],[RPRO]],'Data Power app'!C:C,1,0),"Xoa")</f>
        <v>Xoa</v>
      </c>
    </row>
    <row r="372" spans="1:12" x14ac:dyDescent="0.25">
      <c r="A372" s="32" t="s">
        <v>8904</v>
      </c>
      <c r="B372" s="32" t="s">
        <v>9119</v>
      </c>
      <c r="C372" s="32" t="s">
        <v>418</v>
      </c>
      <c r="D372" s="1">
        <v>45834</v>
      </c>
      <c r="E372" s="32" t="str">
        <f>IFERROR(VLOOKUP(Result[[#This Row],[RPRO]],H:H,1,0),"")</f>
        <v>RPRO-250520-0372</v>
      </c>
      <c r="H372" t="s">
        <v>850</v>
      </c>
      <c r="I372" t="s">
        <v>844</v>
      </c>
      <c r="J372" t="s">
        <v>417</v>
      </c>
      <c r="K372" s="1">
        <v>45814</v>
      </c>
      <c r="L372" t="str">
        <f>IFERROR(VLOOKUP(Result5[[#This Row],[RPRO]],'Data Power app'!C:C,1,0),"Xoa")</f>
        <v>Xoa</v>
      </c>
    </row>
    <row r="373" spans="1:12" x14ac:dyDescent="0.25">
      <c r="A373" s="32" t="s">
        <v>8905</v>
      </c>
      <c r="B373" s="32" t="s">
        <v>9119</v>
      </c>
      <c r="C373" s="32" t="s">
        <v>418</v>
      </c>
      <c r="D373" s="1">
        <v>45834</v>
      </c>
      <c r="E373" s="32" t="str">
        <f>IFERROR(VLOOKUP(Result[[#This Row],[RPRO]],H:H,1,0),"")</f>
        <v>RPRO-250520-0374</v>
      </c>
      <c r="H373" t="s">
        <v>851</v>
      </c>
      <c r="I373" t="s">
        <v>844</v>
      </c>
      <c r="J373" t="s">
        <v>417</v>
      </c>
      <c r="K373" s="1">
        <v>45814</v>
      </c>
      <c r="L373" t="str">
        <f>IFERROR(VLOOKUP(Result5[[#This Row],[RPRO]],'Data Power app'!C:C,1,0),"Xoa")</f>
        <v>Xoa</v>
      </c>
    </row>
    <row r="374" spans="1:12" x14ac:dyDescent="0.25">
      <c r="A374" s="32" t="s">
        <v>8906</v>
      </c>
      <c r="B374" s="32" t="s">
        <v>9119</v>
      </c>
      <c r="C374" s="32" t="s">
        <v>418</v>
      </c>
      <c r="D374" s="1">
        <v>45834</v>
      </c>
      <c r="E374" s="32" t="str">
        <f>IFERROR(VLOOKUP(Result[[#This Row],[RPRO]],H:H,1,0),"")</f>
        <v>RPRO-250520-0376</v>
      </c>
      <c r="H374" t="s">
        <v>1776</v>
      </c>
      <c r="I374" t="s">
        <v>1990</v>
      </c>
      <c r="J374" t="s">
        <v>416</v>
      </c>
      <c r="K374" s="1">
        <v>45820</v>
      </c>
      <c r="L374" t="str">
        <f>IFERROR(VLOOKUP(Result5[[#This Row],[RPRO]],'Data Power app'!C:C,1,0),"Xoa")</f>
        <v>Xoa</v>
      </c>
    </row>
    <row r="375" spans="1:12" x14ac:dyDescent="0.25">
      <c r="A375" s="32" t="s">
        <v>8907</v>
      </c>
      <c r="B375" s="32" t="s">
        <v>9119</v>
      </c>
      <c r="C375" s="32" t="s">
        <v>418</v>
      </c>
      <c r="D375" s="1">
        <v>45834</v>
      </c>
      <c r="E375" s="32" t="str">
        <f>IFERROR(VLOOKUP(Result[[#This Row],[RPRO]],H:H,1,0),"")</f>
        <v>RPRO-250520-0378</v>
      </c>
      <c r="H375" t="s">
        <v>2108</v>
      </c>
      <c r="I375" t="s">
        <v>2252</v>
      </c>
      <c r="J375" t="s">
        <v>419</v>
      </c>
      <c r="K375" s="1">
        <v>45821</v>
      </c>
      <c r="L375" t="str">
        <f>IFERROR(VLOOKUP(Result5[[#This Row],[RPRO]],'Data Power app'!C:C,1,0),"Xoa")</f>
        <v>Xoa</v>
      </c>
    </row>
    <row r="376" spans="1:12" x14ac:dyDescent="0.25">
      <c r="A376" s="32" t="s">
        <v>8908</v>
      </c>
      <c r="B376" s="32" t="s">
        <v>9119</v>
      </c>
      <c r="C376" s="32" t="s">
        <v>418</v>
      </c>
      <c r="D376" s="1">
        <v>45834</v>
      </c>
      <c r="E376" s="32" t="str">
        <f>IFERROR(VLOOKUP(Result[[#This Row],[RPRO]],H:H,1,0),"")</f>
        <v>RPRO-250520-0380</v>
      </c>
      <c r="H376" t="s">
        <v>865</v>
      </c>
      <c r="I376" t="s">
        <v>864</v>
      </c>
      <c r="J376" t="s">
        <v>418</v>
      </c>
      <c r="K376" s="1">
        <v>45815</v>
      </c>
      <c r="L376" t="str">
        <f>IFERROR(VLOOKUP(Result5[[#This Row],[RPRO]],'Data Power app'!C:C,1,0),"Xoa")</f>
        <v>Xoa</v>
      </c>
    </row>
    <row r="377" spans="1:12" x14ac:dyDescent="0.25">
      <c r="A377" s="32" t="s">
        <v>8909</v>
      </c>
      <c r="B377" s="32" t="s">
        <v>9119</v>
      </c>
      <c r="C377" s="32" t="s">
        <v>418</v>
      </c>
      <c r="D377" s="1">
        <v>45834</v>
      </c>
      <c r="E377" s="32" t="str">
        <f>IFERROR(VLOOKUP(Result[[#This Row],[RPRO]],H:H,1,0),"")</f>
        <v>RPRO-250520-0382</v>
      </c>
      <c r="H377" t="s">
        <v>866</v>
      </c>
      <c r="I377" t="s">
        <v>864</v>
      </c>
      <c r="J377" t="s">
        <v>418</v>
      </c>
      <c r="K377" s="1">
        <v>45815</v>
      </c>
      <c r="L377" t="str">
        <f>IFERROR(VLOOKUP(Result5[[#This Row],[RPRO]],'Data Power app'!C:C,1,0),"Xoa")</f>
        <v>Xoa</v>
      </c>
    </row>
    <row r="378" spans="1:12" x14ac:dyDescent="0.25">
      <c r="A378" s="32" t="s">
        <v>8910</v>
      </c>
      <c r="B378" s="32" t="s">
        <v>9119</v>
      </c>
      <c r="C378" s="32" t="s">
        <v>418</v>
      </c>
      <c r="D378" s="1">
        <v>45834</v>
      </c>
      <c r="E378" s="32" t="str">
        <f>IFERROR(VLOOKUP(Result[[#This Row],[RPRO]],H:H,1,0),"")</f>
        <v>RPRO-250520-0384</v>
      </c>
      <c r="H378" t="s">
        <v>3373</v>
      </c>
      <c r="I378" t="s">
        <v>3428</v>
      </c>
      <c r="J378" t="s">
        <v>417</v>
      </c>
      <c r="K378" s="1">
        <v>45826</v>
      </c>
      <c r="L378" t="str">
        <f>IFERROR(VLOOKUP(Result5[[#This Row],[RPRO]],'Data Power app'!C:C,1,0),"Xoa")</f>
        <v>Xoa</v>
      </c>
    </row>
    <row r="379" spans="1:12" x14ac:dyDescent="0.25">
      <c r="A379" s="32" t="s">
        <v>8911</v>
      </c>
      <c r="B379" s="32" t="s">
        <v>9119</v>
      </c>
      <c r="C379" s="32" t="s">
        <v>418</v>
      </c>
      <c r="D379" s="1">
        <v>45834</v>
      </c>
      <c r="E379" s="32" t="str">
        <f>IFERROR(VLOOKUP(Result[[#This Row],[RPRO]],H:H,1,0),"")</f>
        <v>RPRO-250520-0386</v>
      </c>
      <c r="H379" t="s">
        <v>3374</v>
      </c>
      <c r="I379" t="s">
        <v>3428</v>
      </c>
      <c r="J379" t="s">
        <v>417</v>
      </c>
      <c r="K379" s="1">
        <v>45826</v>
      </c>
      <c r="L379" t="str">
        <f>IFERROR(VLOOKUP(Result5[[#This Row],[RPRO]],'Data Power app'!C:C,1,0),"Xoa")</f>
        <v>Xoa</v>
      </c>
    </row>
    <row r="380" spans="1:12" x14ac:dyDescent="0.25">
      <c r="A380" s="32" t="s">
        <v>8912</v>
      </c>
      <c r="B380" s="32" t="s">
        <v>9119</v>
      </c>
      <c r="C380" s="32" t="s">
        <v>418</v>
      </c>
      <c r="D380" s="1">
        <v>45834</v>
      </c>
      <c r="E380" s="32" t="str">
        <f>IFERROR(VLOOKUP(Result[[#This Row],[RPRO]],H:H,1,0),"")</f>
        <v>RPRO-250520-0388</v>
      </c>
      <c r="H380" t="s">
        <v>3375</v>
      </c>
      <c r="I380" t="s">
        <v>3428</v>
      </c>
      <c r="J380" t="s">
        <v>417</v>
      </c>
      <c r="K380" s="1">
        <v>45826</v>
      </c>
      <c r="L380" t="str">
        <f>IFERROR(VLOOKUP(Result5[[#This Row],[RPRO]],'Data Power app'!C:C,1,0),"Xoa")</f>
        <v>Xoa</v>
      </c>
    </row>
    <row r="381" spans="1:12" x14ac:dyDescent="0.25">
      <c r="A381" s="32" t="s">
        <v>8913</v>
      </c>
      <c r="B381" s="32" t="s">
        <v>9119</v>
      </c>
      <c r="C381" s="32" t="s">
        <v>418</v>
      </c>
      <c r="D381" s="1">
        <v>45834</v>
      </c>
      <c r="E381" s="32" t="str">
        <f>IFERROR(VLOOKUP(Result[[#This Row],[RPRO]],H:H,1,0),"")</f>
        <v>RPRO-250520-0390</v>
      </c>
      <c r="H381" t="s">
        <v>2185</v>
      </c>
      <c r="I381" t="s">
        <v>2251</v>
      </c>
      <c r="J381" t="s">
        <v>417</v>
      </c>
      <c r="K381" s="1">
        <v>45821</v>
      </c>
      <c r="L381" t="str">
        <f>IFERROR(VLOOKUP(Result5[[#This Row],[RPRO]],'Data Power app'!C:C,1,0),"Xoa")</f>
        <v>Xoa</v>
      </c>
    </row>
    <row r="382" spans="1:12" x14ac:dyDescent="0.25">
      <c r="A382" s="32" t="s">
        <v>8914</v>
      </c>
      <c r="B382" s="32" t="s">
        <v>9119</v>
      </c>
      <c r="C382" s="32" t="s">
        <v>418</v>
      </c>
      <c r="D382" s="1">
        <v>45834</v>
      </c>
      <c r="E382" s="32" t="str">
        <f>IFERROR(VLOOKUP(Result[[#This Row],[RPRO]],H:H,1,0),"")</f>
        <v>RPRO-250520-0392</v>
      </c>
      <c r="H382" t="s">
        <v>3329</v>
      </c>
      <c r="I382" t="s">
        <v>3428</v>
      </c>
      <c r="J382" t="s">
        <v>417</v>
      </c>
      <c r="K382" s="1">
        <v>45826</v>
      </c>
      <c r="L382" t="str">
        <f>IFERROR(VLOOKUP(Result5[[#This Row],[RPRO]],'Data Power app'!C:C,1,0),"Xoa")</f>
        <v>Xoa</v>
      </c>
    </row>
    <row r="383" spans="1:12" x14ac:dyDescent="0.25">
      <c r="A383" s="32" t="s">
        <v>8915</v>
      </c>
      <c r="B383" s="32" t="s">
        <v>9119</v>
      </c>
      <c r="C383" s="32" t="s">
        <v>418</v>
      </c>
      <c r="D383" s="1">
        <v>45834</v>
      </c>
      <c r="E383" s="32" t="str">
        <f>IFERROR(VLOOKUP(Result[[#This Row],[RPRO]],H:H,1,0),"")</f>
        <v>RPRO-250520-0394</v>
      </c>
      <c r="H383" t="s">
        <v>2534</v>
      </c>
      <c r="I383" t="s">
        <v>2650</v>
      </c>
      <c r="J383" t="s">
        <v>420</v>
      </c>
      <c r="K383" s="1">
        <v>45822</v>
      </c>
      <c r="L383" t="str">
        <f>IFERROR(VLOOKUP(Result5[[#This Row],[RPRO]],'Data Power app'!C:C,1,0),"Xoa")</f>
        <v>Xoa</v>
      </c>
    </row>
    <row r="384" spans="1:12" x14ac:dyDescent="0.25">
      <c r="A384" s="32" t="s">
        <v>8916</v>
      </c>
      <c r="B384" s="32" t="s">
        <v>9119</v>
      </c>
      <c r="C384" s="32" t="s">
        <v>418</v>
      </c>
      <c r="D384" s="1">
        <v>45834</v>
      </c>
      <c r="E384" s="32" t="str">
        <f>IFERROR(VLOOKUP(Result[[#This Row],[RPRO]],H:H,1,0),"")</f>
        <v>RPRO-250520-0396</v>
      </c>
      <c r="H384" t="s">
        <v>598</v>
      </c>
      <c r="I384" t="s">
        <v>744</v>
      </c>
      <c r="J384" t="s">
        <v>420</v>
      </c>
      <c r="K384" s="1">
        <v>45811</v>
      </c>
      <c r="L384" t="str">
        <f>IFERROR(VLOOKUP(Result5[[#This Row],[RPRO]],'Data Power app'!C:C,1,0),"Xoa")</f>
        <v>Xoa</v>
      </c>
    </row>
    <row r="385" spans="1:12" x14ac:dyDescent="0.25">
      <c r="A385" s="32" t="s">
        <v>8917</v>
      </c>
      <c r="B385" s="32" t="s">
        <v>9119</v>
      </c>
      <c r="C385" s="32" t="s">
        <v>418</v>
      </c>
      <c r="D385" s="1">
        <v>45834</v>
      </c>
      <c r="E385" s="32" t="str">
        <f>IFERROR(VLOOKUP(Result[[#This Row],[RPRO]],H:H,1,0),"")</f>
        <v>RPRO-250520-0398</v>
      </c>
      <c r="H385" t="s">
        <v>658</v>
      </c>
      <c r="I385" t="s">
        <v>854</v>
      </c>
      <c r="J385" t="s">
        <v>420</v>
      </c>
      <c r="K385" s="1">
        <v>45814</v>
      </c>
      <c r="L385" t="str">
        <f>IFERROR(VLOOKUP(Result5[[#This Row],[RPRO]],'Data Power app'!C:C,1,0),"Xoa")</f>
        <v>Xoa</v>
      </c>
    </row>
    <row r="386" spans="1:12" x14ac:dyDescent="0.25">
      <c r="A386" s="32" t="s">
        <v>8918</v>
      </c>
      <c r="B386" s="32" t="s">
        <v>9119</v>
      </c>
      <c r="C386" s="32" t="s">
        <v>418</v>
      </c>
      <c r="D386" s="1">
        <v>45834</v>
      </c>
      <c r="E386" s="32" t="str">
        <f>IFERROR(VLOOKUP(Result[[#This Row],[RPRO]],H:H,1,0),"")</f>
        <v>RPRO-250520-0400</v>
      </c>
      <c r="H386" t="s">
        <v>659</v>
      </c>
      <c r="I386" t="s">
        <v>854</v>
      </c>
      <c r="J386" t="s">
        <v>420</v>
      </c>
      <c r="K386" s="1">
        <v>45814</v>
      </c>
      <c r="L386" t="str">
        <f>IFERROR(VLOOKUP(Result5[[#This Row],[RPRO]],'Data Power app'!C:C,1,0),"Xoa")</f>
        <v>Xoa</v>
      </c>
    </row>
    <row r="387" spans="1:12" x14ac:dyDescent="0.25">
      <c r="A387" s="32" t="s">
        <v>8920</v>
      </c>
      <c r="B387" s="32" t="s">
        <v>9120</v>
      </c>
      <c r="C387" s="32" t="s">
        <v>414</v>
      </c>
      <c r="D387" s="1">
        <v>45834</v>
      </c>
      <c r="E387" s="32" t="str">
        <f>IFERROR(VLOOKUP(Result[[#This Row],[RPRO]],H:H,1,0),"")</f>
        <v>RPRO-250602-0412</v>
      </c>
      <c r="H387" t="s">
        <v>601</v>
      </c>
      <c r="I387" t="s">
        <v>744</v>
      </c>
      <c r="J387" t="s">
        <v>420</v>
      </c>
      <c r="K387" s="1">
        <v>45811</v>
      </c>
      <c r="L387" t="str">
        <f>IFERROR(VLOOKUP(Result5[[#This Row],[RPRO]],'Data Power app'!C:C,1,0),"Xoa")</f>
        <v>Xoa</v>
      </c>
    </row>
    <row r="388" spans="1:12" x14ac:dyDescent="0.25">
      <c r="A388" s="32" t="s">
        <v>8922</v>
      </c>
      <c r="B388" s="32" t="s">
        <v>9122</v>
      </c>
      <c r="C388" s="32" t="s">
        <v>415</v>
      </c>
      <c r="D388" s="1">
        <v>45834</v>
      </c>
      <c r="E388" s="32" t="str">
        <f>IFERROR(VLOOKUP(Result[[#This Row],[RPRO]],H:H,1,0),"")</f>
        <v>RPRO-250612-0272</v>
      </c>
      <c r="H388" t="s">
        <v>660</v>
      </c>
      <c r="I388" t="s">
        <v>854</v>
      </c>
      <c r="J388" t="s">
        <v>420</v>
      </c>
      <c r="K388" s="1">
        <v>45814</v>
      </c>
      <c r="L388" t="str">
        <f>IFERROR(VLOOKUP(Result5[[#This Row],[RPRO]],'Data Power app'!C:C,1,0),"Xoa")</f>
        <v>Xoa</v>
      </c>
    </row>
    <row r="389" spans="1:12" x14ac:dyDescent="0.25">
      <c r="A389" s="32" t="s">
        <v>8923</v>
      </c>
      <c r="B389" s="32" t="s">
        <v>9122</v>
      </c>
      <c r="C389" s="32" t="s">
        <v>415</v>
      </c>
      <c r="D389" s="1">
        <v>45834</v>
      </c>
      <c r="E389" s="32" t="str">
        <f>IFERROR(VLOOKUP(Result[[#This Row],[RPRO]],H:H,1,0),"")</f>
        <v>RPRO-250612-0276</v>
      </c>
      <c r="H389" t="s">
        <v>661</v>
      </c>
      <c r="I389" t="s">
        <v>854</v>
      </c>
      <c r="J389" t="s">
        <v>420</v>
      </c>
      <c r="K389" s="1">
        <v>45814</v>
      </c>
      <c r="L389" t="str">
        <f>IFERROR(VLOOKUP(Result5[[#This Row],[RPRO]],'Data Power app'!C:C,1,0),"Xoa")</f>
        <v>Xoa</v>
      </c>
    </row>
    <row r="390" spans="1:12" x14ac:dyDescent="0.25">
      <c r="A390" s="32" t="s">
        <v>8807</v>
      </c>
      <c r="B390" s="32" t="s">
        <v>9119</v>
      </c>
      <c r="C390" s="32" t="s">
        <v>418</v>
      </c>
      <c r="D390" s="1">
        <v>45834</v>
      </c>
      <c r="E390" s="32" t="str">
        <f>IFERROR(VLOOKUP(Result[[#This Row],[RPRO]],H:H,1,0),"")</f>
        <v>RPRO-250520-0152</v>
      </c>
      <c r="H390" t="s">
        <v>3377</v>
      </c>
      <c r="I390" t="s">
        <v>3428</v>
      </c>
      <c r="J390" t="s">
        <v>417</v>
      </c>
      <c r="K390" s="1">
        <v>45826</v>
      </c>
      <c r="L390" t="str">
        <f>IFERROR(VLOOKUP(Result5[[#This Row],[RPRO]],'Data Power app'!C:C,1,0),"Xoa")</f>
        <v>RPRO-250428-0074</v>
      </c>
    </row>
    <row r="391" spans="1:12" x14ac:dyDescent="0.25">
      <c r="A391" s="32" t="s">
        <v>8808</v>
      </c>
      <c r="B391" s="32" t="s">
        <v>9119</v>
      </c>
      <c r="C391" s="32" t="s">
        <v>418</v>
      </c>
      <c r="D391" s="1">
        <v>45834</v>
      </c>
      <c r="E391" s="32" t="str">
        <f>IFERROR(VLOOKUP(Result[[#This Row],[RPRO]],H:H,1,0),"")</f>
        <v>RPRO-250520-0154</v>
      </c>
      <c r="H391" t="s">
        <v>662</v>
      </c>
      <c r="I391" t="s">
        <v>854</v>
      </c>
      <c r="J391" t="s">
        <v>420</v>
      </c>
      <c r="K391" s="1">
        <v>45814</v>
      </c>
      <c r="L391" t="str">
        <f>IFERROR(VLOOKUP(Result5[[#This Row],[RPRO]],'Data Power app'!C:C,1,0),"Xoa")</f>
        <v>Xoa</v>
      </c>
    </row>
    <row r="392" spans="1:12" x14ac:dyDescent="0.25">
      <c r="A392" s="32" t="s">
        <v>8809</v>
      </c>
      <c r="B392" s="32" t="s">
        <v>9119</v>
      </c>
      <c r="C392" s="32" t="s">
        <v>418</v>
      </c>
      <c r="D392" s="1">
        <v>45834</v>
      </c>
      <c r="E392" s="32" t="str">
        <f>IFERROR(VLOOKUP(Result[[#This Row],[RPRO]],H:H,1,0),"")</f>
        <v>RPRO-250520-0156</v>
      </c>
      <c r="H392" t="s">
        <v>663</v>
      </c>
      <c r="I392" t="s">
        <v>854</v>
      </c>
      <c r="J392" t="s">
        <v>420</v>
      </c>
      <c r="K392" s="1">
        <v>45814</v>
      </c>
      <c r="L392" t="str">
        <f>IFERROR(VLOOKUP(Result5[[#This Row],[RPRO]],'Data Power app'!C:C,1,0),"Xoa")</f>
        <v>Xoa</v>
      </c>
    </row>
    <row r="393" spans="1:12" x14ac:dyDescent="0.25">
      <c r="A393" s="32" t="s">
        <v>8810</v>
      </c>
      <c r="B393" s="32" t="s">
        <v>9119</v>
      </c>
      <c r="C393" s="32" t="s">
        <v>418</v>
      </c>
      <c r="D393" s="1">
        <v>45834</v>
      </c>
      <c r="E393" s="32" t="str">
        <f>IFERROR(VLOOKUP(Result[[#This Row],[RPRO]],H:H,1,0),"")</f>
        <v>RPRO-250520-0158</v>
      </c>
      <c r="H393" t="s">
        <v>568</v>
      </c>
      <c r="I393" t="s">
        <v>573</v>
      </c>
      <c r="J393" t="s">
        <v>420</v>
      </c>
      <c r="K393" s="1">
        <v>45808</v>
      </c>
      <c r="L393" t="str">
        <f>IFERROR(VLOOKUP(Result5[[#This Row],[RPRO]],'Data Power app'!C:C,1,0),"Xoa")</f>
        <v>Xoa</v>
      </c>
    </row>
    <row r="394" spans="1:12" x14ac:dyDescent="0.25">
      <c r="A394" s="32" t="s">
        <v>8811</v>
      </c>
      <c r="B394" s="32" t="s">
        <v>9119</v>
      </c>
      <c r="C394" s="32" t="s">
        <v>418</v>
      </c>
      <c r="D394" s="1">
        <v>45834</v>
      </c>
      <c r="E394" s="32" t="str">
        <f>IFERROR(VLOOKUP(Result[[#This Row],[RPRO]],H:H,1,0),"")</f>
        <v>RPRO-250520-0160</v>
      </c>
      <c r="H394" t="s">
        <v>664</v>
      </c>
      <c r="I394" t="s">
        <v>844</v>
      </c>
      <c r="J394" t="s">
        <v>417</v>
      </c>
      <c r="K394" s="1">
        <v>45814</v>
      </c>
      <c r="L394" t="str">
        <f>IFERROR(VLOOKUP(Result5[[#This Row],[RPRO]],'Data Power app'!C:C,1,0),"Xoa")</f>
        <v>Xoa</v>
      </c>
    </row>
    <row r="395" spans="1:12" x14ac:dyDescent="0.25">
      <c r="A395" s="32" t="s">
        <v>8812</v>
      </c>
      <c r="B395" s="32" t="s">
        <v>9119</v>
      </c>
      <c r="C395" s="32" t="s">
        <v>418</v>
      </c>
      <c r="D395" s="1">
        <v>45834</v>
      </c>
      <c r="E395" s="32" t="str">
        <f>IFERROR(VLOOKUP(Result[[#This Row],[RPRO]],H:H,1,0),"")</f>
        <v>RPRO-250520-0162</v>
      </c>
      <c r="H395" t="s">
        <v>665</v>
      </c>
      <c r="I395" t="s">
        <v>844</v>
      </c>
      <c r="J395" t="s">
        <v>417</v>
      </c>
      <c r="K395" s="1">
        <v>45814</v>
      </c>
      <c r="L395" t="str">
        <f>IFERROR(VLOOKUP(Result5[[#This Row],[RPRO]],'Data Power app'!C:C,1,0),"Xoa")</f>
        <v>Xoa</v>
      </c>
    </row>
    <row r="396" spans="1:12" x14ac:dyDescent="0.25">
      <c r="A396" s="32" t="s">
        <v>8813</v>
      </c>
      <c r="B396" s="32" t="s">
        <v>9119</v>
      </c>
      <c r="C396" s="32" t="s">
        <v>418</v>
      </c>
      <c r="D396" s="1">
        <v>45834</v>
      </c>
      <c r="E396" s="32" t="str">
        <f>IFERROR(VLOOKUP(Result[[#This Row],[RPRO]],H:H,1,0),"")</f>
        <v>RPRO-250520-0164</v>
      </c>
      <c r="H396" t="s">
        <v>727</v>
      </c>
      <c r="I396" t="s">
        <v>744</v>
      </c>
      <c r="J396" t="s">
        <v>420</v>
      </c>
      <c r="K396" s="1">
        <v>45811</v>
      </c>
      <c r="L396" t="str">
        <f>IFERROR(VLOOKUP(Result5[[#This Row],[RPRO]],'Data Power app'!C:C,1,0),"Xoa")</f>
        <v>Xoa</v>
      </c>
    </row>
    <row r="397" spans="1:12" x14ac:dyDescent="0.25">
      <c r="A397" s="32" t="s">
        <v>8814</v>
      </c>
      <c r="B397" s="32" t="s">
        <v>9119</v>
      </c>
      <c r="C397" s="32" t="s">
        <v>418</v>
      </c>
      <c r="D397" s="1">
        <v>45834</v>
      </c>
      <c r="E397" s="32" t="str">
        <f>IFERROR(VLOOKUP(Result[[#This Row],[RPRO]],H:H,1,0),"")</f>
        <v>RPRO-250520-0166</v>
      </c>
      <c r="H397" t="s">
        <v>569</v>
      </c>
      <c r="I397" t="s">
        <v>573</v>
      </c>
      <c r="J397" t="s">
        <v>420</v>
      </c>
      <c r="K397" s="1">
        <v>45808</v>
      </c>
      <c r="L397" t="str">
        <f>IFERROR(VLOOKUP(Result5[[#This Row],[RPRO]],'Data Power app'!C:C,1,0),"Xoa")</f>
        <v>Xoa</v>
      </c>
    </row>
    <row r="398" spans="1:12" x14ac:dyDescent="0.25">
      <c r="A398" s="32" t="s">
        <v>8815</v>
      </c>
      <c r="B398" s="32" t="s">
        <v>9119</v>
      </c>
      <c r="C398" s="32" t="s">
        <v>418</v>
      </c>
      <c r="D398" s="1">
        <v>45834</v>
      </c>
      <c r="E398" s="32" t="str">
        <f>IFERROR(VLOOKUP(Result[[#This Row],[RPRO]],H:H,1,0),"")</f>
        <v>RPRO-250520-0168</v>
      </c>
      <c r="H398" t="s">
        <v>570</v>
      </c>
      <c r="I398" t="s">
        <v>573</v>
      </c>
      <c r="J398" t="s">
        <v>420</v>
      </c>
      <c r="K398" s="1">
        <v>45808</v>
      </c>
      <c r="L398" t="str">
        <f>IFERROR(VLOOKUP(Result5[[#This Row],[RPRO]],'Data Power app'!C:C,1,0),"Xoa")</f>
        <v>Xoa</v>
      </c>
    </row>
    <row r="399" spans="1:12" x14ac:dyDescent="0.25">
      <c r="A399" s="32" t="s">
        <v>8816</v>
      </c>
      <c r="B399" s="32" t="s">
        <v>9119</v>
      </c>
      <c r="C399" s="32" t="s">
        <v>418</v>
      </c>
      <c r="D399" s="1">
        <v>45834</v>
      </c>
      <c r="E399" s="32" t="str">
        <f>IFERROR(VLOOKUP(Result[[#This Row],[RPRO]],H:H,1,0),"")</f>
        <v>RPRO-250520-0170</v>
      </c>
      <c r="H399" t="s">
        <v>2581</v>
      </c>
      <c r="I399" t="s">
        <v>2650</v>
      </c>
      <c r="J399" t="s">
        <v>420</v>
      </c>
      <c r="K399" s="1">
        <v>45822</v>
      </c>
      <c r="L399" t="str">
        <f>IFERROR(VLOOKUP(Result5[[#This Row],[RPRO]],'Data Power app'!C:C,1,0),"Xoa")</f>
        <v>Xoa</v>
      </c>
    </row>
    <row r="400" spans="1:12" x14ac:dyDescent="0.25">
      <c r="A400" s="32" t="s">
        <v>8817</v>
      </c>
      <c r="B400" s="32" t="s">
        <v>9119</v>
      </c>
      <c r="C400" s="32" t="s">
        <v>418</v>
      </c>
      <c r="D400" s="1">
        <v>45834</v>
      </c>
      <c r="E400" s="32" t="str">
        <f>IFERROR(VLOOKUP(Result[[#This Row],[RPRO]],H:H,1,0),"")</f>
        <v>RPRO-250520-0172</v>
      </c>
      <c r="H400" t="s">
        <v>3330</v>
      </c>
      <c r="I400" t="s">
        <v>3428</v>
      </c>
      <c r="J400" t="s">
        <v>417</v>
      </c>
      <c r="K400" s="1">
        <v>45826</v>
      </c>
      <c r="L400" t="str">
        <f>IFERROR(VLOOKUP(Result5[[#This Row],[RPRO]],'Data Power app'!C:C,1,0),"Xoa")</f>
        <v>Xoa</v>
      </c>
    </row>
    <row r="401" spans="1:12" x14ac:dyDescent="0.25">
      <c r="A401" s="32" t="s">
        <v>8818</v>
      </c>
      <c r="B401" s="32" t="s">
        <v>9119</v>
      </c>
      <c r="C401" s="32" t="s">
        <v>418</v>
      </c>
      <c r="D401" s="1">
        <v>45834</v>
      </c>
      <c r="E401" s="32" t="str">
        <f>IFERROR(VLOOKUP(Result[[#This Row],[RPRO]],H:H,1,0),"")</f>
        <v>RPRO-250520-0174</v>
      </c>
      <c r="H401" t="s">
        <v>666</v>
      </c>
      <c r="I401" t="s">
        <v>844</v>
      </c>
      <c r="J401" t="s">
        <v>417</v>
      </c>
      <c r="K401" s="1">
        <v>45814</v>
      </c>
      <c r="L401" t="str">
        <f>IFERROR(VLOOKUP(Result5[[#This Row],[RPRO]],'Data Power app'!C:C,1,0),"Xoa")</f>
        <v>Xoa</v>
      </c>
    </row>
    <row r="402" spans="1:12" x14ac:dyDescent="0.25">
      <c r="A402" s="32" t="s">
        <v>8819</v>
      </c>
      <c r="B402" s="32" t="s">
        <v>9119</v>
      </c>
      <c r="C402" s="32" t="s">
        <v>418</v>
      </c>
      <c r="D402" s="1">
        <v>45834</v>
      </c>
      <c r="E402" s="32" t="str">
        <f>IFERROR(VLOOKUP(Result[[#This Row],[RPRO]],H:H,1,0),"")</f>
        <v>RPRO-250520-0176</v>
      </c>
      <c r="H402" t="s">
        <v>667</v>
      </c>
      <c r="I402" t="s">
        <v>844</v>
      </c>
      <c r="J402" t="s">
        <v>417</v>
      </c>
      <c r="K402" s="1">
        <v>45814</v>
      </c>
      <c r="L402" t="str">
        <f>IFERROR(VLOOKUP(Result5[[#This Row],[RPRO]],'Data Power app'!C:C,1,0),"Xoa")</f>
        <v>Xoa</v>
      </c>
    </row>
    <row r="403" spans="1:12" x14ac:dyDescent="0.25">
      <c r="A403" s="32" t="s">
        <v>8820</v>
      </c>
      <c r="B403" s="32" t="s">
        <v>9119</v>
      </c>
      <c r="C403" s="32" t="s">
        <v>418</v>
      </c>
      <c r="D403" s="1">
        <v>45834</v>
      </c>
      <c r="E403" s="32" t="str">
        <f>IFERROR(VLOOKUP(Result[[#This Row],[RPRO]],H:H,1,0),"")</f>
        <v>RPRO-250520-0178</v>
      </c>
      <c r="H403" t="s">
        <v>2003</v>
      </c>
      <c r="I403" t="s">
        <v>2251</v>
      </c>
      <c r="J403" t="s">
        <v>417</v>
      </c>
      <c r="K403" s="1">
        <v>45821</v>
      </c>
      <c r="L403" t="str">
        <f>IFERROR(VLOOKUP(Result5[[#This Row],[RPRO]],'Data Power app'!C:C,1,0),"Xoa")</f>
        <v>Xoa</v>
      </c>
    </row>
    <row r="404" spans="1:12" x14ac:dyDescent="0.25">
      <c r="A404" s="32" t="s">
        <v>8821</v>
      </c>
      <c r="B404" s="32" t="s">
        <v>9119</v>
      </c>
      <c r="C404" s="32" t="s">
        <v>418</v>
      </c>
      <c r="D404" s="1">
        <v>45834</v>
      </c>
      <c r="E404" s="32" t="str">
        <f>IFERROR(VLOOKUP(Result[[#This Row],[RPRO]],H:H,1,0),"")</f>
        <v>RPRO-250520-0180</v>
      </c>
      <c r="H404" t="s">
        <v>2186</v>
      </c>
      <c r="I404" t="s">
        <v>2251</v>
      </c>
      <c r="J404" t="s">
        <v>417</v>
      </c>
      <c r="K404" s="1">
        <v>45821</v>
      </c>
      <c r="L404" t="str">
        <f>IFERROR(VLOOKUP(Result5[[#This Row],[RPRO]],'Data Power app'!C:C,1,0),"Xoa")</f>
        <v>Xoa</v>
      </c>
    </row>
    <row r="405" spans="1:12" x14ac:dyDescent="0.25">
      <c r="A405" s="32" t="s">
        <v>8822</v>
      </c>
      <c r="B405" s="32" t="s">
        <v>9119</v>
      </c>
      <c r="C405" s="32" t="s">
        <v>418</v>
      </c>
      <c r="D405" s="1">
        <v>45834</v>
      </c>
      <c r="E405" s="32" t="str">
        <f>IFERROR(VLOOKUP(Result[[#This Row],[RPRO]],H:H,1,0),"")</f>
        <v>RPRO-250520-0182</v>
      </c>
      <c r="H405" t="s">
        <v>1285</v>
      </c>
      <c r="I405" t="s">
        <v>1393</v>
      </c>
      <c r="J405" t="s">
        <v>420</v>
      </c>
      <c r="K405" s="1">
        <v>45818</v>
      </c>
      <c r="L405" t="str">
        <f>IFERROR(VLOOKUP(Result5[[#This Row],[RPRO]],'Data Power app'!C:C,1,0),"Xoa")</f>
        <v>Xoa</v>
      </c>
    </row>
    <row r="406" spans="1:12" x14ac:dyDescent="0.25">
      <c r="A406" s="32" t="s">
        <v>8823</v>
      </c>
      <c r="B406" s="32" t="s">
        <v>9119</v>
      </c>
      <c r="C406" s="32" t="s">
        <v>418</v>
      </c>
      <c r="D406" s="1">
        <v>45834</v>
      </c>
      <c r="E406" s="32" t="str">
        <f>IFERROR(VLOOKUP(Result[[#This Row],[RPRO]],H:H,1,0),"")</f>
        <v>RPRO-250520-0184</v>
      </c>
      <c r="H406" t="s">
        <v>2535</v>
      </c>
      <c r="I406" t="s">
        <v>2650</v>
      </c>
      <c r="J406" t="s">
        <v>420</v>
      </c>
      <c r="K406" s="1">
        <v>45822</v>
      </c>
      <c r="L406" t="str">
        <f>IFERROR(VLOOKUP(Result5[[#This Row],[RPRO]],'Data Power app'!C:C,1,0),"Xoa")</f>
        <v>Xoa</v>
      </c>
    </row>
    <row r="407" spans="1:12" x14ac:dyDescent="0.25">
      <c r="A407" s="32" t="s">
        <v>8824</v>
      </c>
      <c r="B407" s="32" t="s">
        <v>9119</v>
      </c>
      <c r="C407" s="32" t="s">
        <v>418</v>
      </c>
      <c r="D407" s="1">
        <v>45834</v>
      </c>
      <c r="E407" s="32" t="str">
        <f>IFERROR(VLOOKUP(Result[[#This Row],[RPRO]],H:H,1,0),"")</f>
        <v>RPRO-250520-0186</v>
      </c>
      <c r="H407" t="s">
        <v>1286</v>
      </c>
      <c r="I407" t="s">
        <v>1393</v>
      </c>
      <c r="J407" t="s">
        <v>420</v>
      </c>
      <c r="K407" s="1">
        <v>45818</v>
      </c>
      <c r="L407" t="str">
        <f>IFERROR(VLOOKUP(Result5[[#This Row],[RPRO]],'Data Power app'!C:C,1,0),"Xoa")</f>
        <v>Xoa</v>
      </c>
    </row>
    <row r="408" spans="1:12" x14ac:dyDescent="0.25">
      <c r="A408" s="32" t="s">
        <v>8825</v>
      </c>
      <c r="B408" s="32" t="s">
        <v>9119</v>
      </c>
      <c r="C408" s="32" t="s">
        <v>418</v>
      </c>
      <c r="D408" s="1">
        <v>45834</v>
      </c>
      <c r="E408" s="32" t="str">
        <f>IFERROR(VLOOKUP(Result[[#This Row],[RPRO]],H:H,1,0),"")</f>
        <v>RPRO-250520-0188</v>
      </c>
      <c r="H408" t="s">
        <v>3331</v>
      </c>
      <c r="I408" t="s">
        <v>3428</v>
      </c>
      <c r="J408" t="s">
        <v>417</v>
      </c>
      <c r="K408" s="1">
        <v>45826</v>
      </c>
      <c r="L408" t="str">
        <f>IFERROR(VLOOKUP(Result5[[#This Row],[RPRO]],'Data Power app'!C:C,1,0),"Xoa")</f>
        <v>Xoa</v>
      </c>
    </row>
    <row r="409" spans="1:12" x14ac:dyDescent="0.25">
      <c r="A409" s="32" t="s">
        <v>8826</v>
      </c>
      <c r="B409" s="32" t="s">
        <v>9119</v>
      </c>
      <c r="C409" s="32" t="s">
        <v>418</v>
      </c>
      <c r="D409" s="1">
        <v>45834</v>
      </c>
      <c r="E409" s="32" t="str">
        <f>IFERROR(VLOOKUP(Result[[#This Row],[RPRO]],H:H,1,0),"")</f>
        <v>RPRO-250520-0190</v>
      </c>
      <c r="H409" t="s">
        <v>1287</v>
      </c>
      <c r="I409" t="s">
        <v>1393</v>
      </c>
      <c r="J409" t="s">
        <v>420</v>
      </c>
      <c r="K409" s="1">
        <v>45818</v>
      </c>
      <c r="L409" t="str">
        <f>IFERROR(VLOOKUP(Result5[[#This Row],[RPRO]],'Data Power app'!C:C,1,0),"Xoa")</f>
        <v>Xoa</v>
      </c>
    </row>
    <row r="410" spans="1:12" x14ac:dyDescent="0.25">
      <c r="A410" s="32" t="s">
        <v>8827</v>
      </c>
      <c r="B410" s="32" t="s">
        <v>9119</v>
      </c>
      <c r="C410" s="32" t="s">
        <v>418</v>
      </c>
      <c r="D410" s="1">
        <v>45834</v>
      </c>
      <c r="E410" s="32" t="str">
        <f>IFERROR(VLOOKUP(Result[[#This Row],[RPRO]],H:H,1,0),"")</f>
        <v>RPRO-250520-0192</v>
      </c>
      <c r="H410" t="s">
        <v>3358</v>
      </c>
      <c r="I410" t="s">
        <v>3428</v>
      </c>
      <c r="J410" t="s">
        <v>417</v>
      </c>
      <c r="K410" s="1">
        <v>45826</v>
      </c>
      <c r="L410" t="str">
        <f>IFERROR(VLOOKUP(Result5[[#This Row],[RPRO]],'Data Power app'!C:C,1,0),"Xoa")</f>
        <v>Xoa</v>
      </c>
    </row>
    <row r="411" spans="1:12" x14ac:dyDescent="0.25">
      <c r="A411" s="32" t="s">
        <v>8828</v>
      </c>
      <c r="B411" s="32" t="s">
        <v>9119</v>
      </c>
      <c r="C411" s="32" t="s">
        <v>418</v>
      </c>
      <c r="D411" s="1">
        <v>45834</v>
      </c>
      <c r="E411" s="32" t="str">
        <f>IFERROR(VLOOKUP(Result[[#This Row],[RPRO]],H:H,1,0),"")</f>
        <v>RPRO-250520-0194</v>
      </c>
      <c r="H411" t="s">
        <v>1288</v>
      </c>
      <c r="I411" t="s">
        <v>1393</v>
      </c>
      <c r="J411" t="s">
        <v>420</v>
      </c>
      <c r="K411" s="1">
        <v>45818</v>
      </c>
      <c r="L411" t="str">
        <f>IFERROR(VLOOKUP(Result5[[#This Row],[RPRO]],'Data Power app'!C:C,1,0),"Xoa")</f>
        <v>Xoa</v>
      </c>
    </row>
    <row r="412" spans="1:12" x14ac:dyDescent="0.25">
      <c r="A412" s="32" t="s">
        <v>8925</v>
      </c>
      <c r="B412" s="32" t="s">
        <v>9119</v>
      </c>
      <c r="C412" s="32" t="s">
        <v>418</v>
      </c>
      <c r="D412" s="1">
        <v>45834</v>
      </c>
      <c r="E412" s="32" t="str">
        <f>IFERROR(VLOOKUP(Result[[#This Row],[RPRO]],H:H,1,0),"")</f>
        <v>RPRO-250513-0269</v>
      </c>
      <c r="H412" t="s">
        <v>1289</v>
      </c>
      <c r="I412" t="s">
        <v>1393</v>
      </c>
      <c r="J412" t="s">
        <v>420</v>
      </c>
      <c r="K412" s="1">
        <v>45818</v>
      </c>
      <c r="L412" t="str">
        <f>IFERROR(VLOOKUP(Result5[[#This Row],[RPRO]],'Data Power app'!C:C,1,0),"Xoa")</f>
        <v>Xoa</v>
      </c>
    </row>
    <row r="413" spans="1:12" x14ac:dyDescent="0.25">
      <c r="A413" s="32" t="s">
        <v>8926</v>
      </c>
      <c r="B413" s="32" t="s">
        <v>9119</v>
      </c>
      <c r="C413" s="32" t="s">
        <v>418</v>
      </c>
      <c r="D413" s="1">
        <v>45834</v>
      </c>
      <c r="E413" s="32" t="str">
        <f>IFERROR(VLOOKUP(Result[[#This Row],[RPRO]],H:H,1,0),"")</f>
        <v>RPRO-250513-0270</v>
      </c>
      <c r="H413" t="s">
        <v>1290</v>
      </c>
      <c r="I413" t="s">
        <v>1393</v>
      </c>
      <c r="J413" t="s">
        <v>420</v>
      </c>
      <c r="K413" s="1">
        <v>45818</v>
      </c>
      <c r="L413" t="str">
        <f>IFERROR(VLOOKUP(Result5[[#This Row],[RPRO]],'Data Power app'!C:C,1,0),"Xoa")</f>
        <v>Xoa</v>
      </c>
    </row>
    <row r="414" spans="1:12" x14ac:dyDescent="0.25">
      <c r="A414" s="32" t="s">
        <v>8927</v>
      </c>
      <c r="B414" s="32" t="s">
        <v>9119</v>
      </c>
      <c r="C414" s="32" t="s">
        <v>418</v>
      </c>
      <c r="D414" s="1">
        <v>45834</v>
      </c>
      <c r="E414" s="32" t="str">
        <f>IFERROR(VLOOKUP(Result[[#This Row],[RPRO]],H:H,1,0),"")</f>
        <v>RPRO-250513-0271</v>
      </c>
      <c r="H414" t="s">
        <v>1291</v>
      </c>
      <c r="I414" t="s">
        <v>1393</v>
      </c>
      <c r="J414" t="s">
        <v>420</v>
      </c>
      <c r="K414" s="1">
        <v>45818</v>
      </c>
      <c r="L414" t="str">
        <f>IFERROR(VLOOKUP(Result5[[#This Row],[RPRO]],'Data Power app'!C:C,1,0),"Xoa")</f>
        <v>Xoa</v>
      </c>
    </row>
    <row r="415" spans="1:12" x14ac:dyDescent="0.25">
      <c r="A415" s="32" t="s">
        <v>8928</v>
      </c>
      <c r="B415" s="32" t="s">
        <v>9119</v>
      </c>
      <c r="C415" s="32" t="s">
        <v>418</v>
      </c>
      <c r="D415" s="1">
        <v>45834</v>
      </c>
      <c r="E415" s="32" t="str">
        <f>IFERROR(VLOOKUP(Result[[#This Row],[RPRO]],H:H,1,0),"")</f>
        <v>RPRO-250513-0272</v>
      </c>
      <c r="H415" t="s">
        <v>1292</v>
      </c>
      <c r="I415" t="s">
        <v>1393</v>
      </c>
      <c r="J415" t="s">
        <v>420</v>
      </c>
      <c r="K415" s="1">
        <v>45818</v>
      </c>
      <c r="L415" t="str">
        <f>IFERROR(VLOOKUP(Result5[[#This Row],[RPRO]],'Data Power app'!C:C,1,0),"Xoa")</f>
        <v>Xoa</v>
      </c>
    </row>
    <row r="416" spans="1:12" x14ac:dyDescent="0.25">
      <c r="A416" s="32" t="s">
        <v>8929</v>
      </c>
      <c r="B416" s="32" t="s">
        <v>9119</v>
      </c>
      <c r="C416" s="32" t="s">
        <v>418</v>
      </c>
      <c r="D416" s="1">
        <v>45834</v>
      </c>
      <c r="E416" s="32" t="str">
        <f>IFERROR(VLOOKUP(Result[[#This Row],[RPRO]],H:H,1,0),"")</f>
        <v>RPRO-250513-0273</v>
      </c>
      <c r="H416" t="s">
        <v>3136</v>
      </c>
      <c r="I416" t="s">
        <v>3144</v>
      </c>
      <c r="J416" t="s">
        <v>420</v>
      </c>
      <c r="K416" s="1">
        <v>45825</v>
      </c>
      <c r="L416" t="str">
        <f>IFERROR(VLOOKUP(Result5[[#This Row],[RPRO]],'Data Power app'!C:C,1,0),"Xoa")</f>
        <v>Xoa</v>
      </c>
    </row>
    <row r="417" spans="1:12" x14ac:dyDescent="0.25">
      <c r="A417" s="32" t="s">
        <v>6424</v>
      </c>
      <c r="B417" s="32" t="s">
        <v>6529</v>
      </c>
      <c r="C417" s="32" t="s">
        <v>419</v>
      </c>
      <c r="D417" s="1">
        <v>45832</v>
      </c>
      <c r="E417" s="32" t="str">
        <f>IFERROR(VLOOKUP(Result[[#This Row],[RPRO]],H:H,1,0),"")</f>
        <v>RPRO-250612-0360</v>
      </c>
      <c r="H417" t="s">
        <v>1293</v>
      </c>
      <c r="I417" t="s">
        <v>1393</v>
      </c>
      <c r="J417" t="s">
        <v>420</v>
      </c>
      <c r="K417" s="1">
        <v>45818</v>
      </c>
      <c r="L417" t="str">
        <f>IFERROR(VLOOKUP(Result5[[#This Row],[RPRO]],'Data Power app'!C:C,1,0),"Xoa")</f>
        <v>Xoa</v>
      </c>
    </row>
    <row r="418" spans="1:12" x14ac:dyDescent="0.25">
      <c r="A418" s="32" t="s">
        <v>6425</v>
      </c>
      <c r="B418" s="32" t="s">
        <v>6529</v>
      </c>
      <c r="C418" s="32" t="s">
        <v>419</v>
      </c>
      <c r="D418" s="1">
        <v>45832</v>
      </c>
      <c r="E418" s="32" t="str">
        <f>IFERROR(VLOOKUP(Result[[#This Row],[RPRO]],H:H,1,0),"")</f>
        <v>RPRO-250612-0361</v>
      </c>
      <c r="H418" t="s">
        <v>1294</v>
      </c>
      <c r="I418" t="s">
        <v>1393</v>
      </c>
      <c r="J418" t="s">
        <v>420</v>
      </c>
      <c r="K418" s="1">
        <v>45818</v>
      </c>
      <c r="L418" t="str">
        <f>IFERROR(VLOOKUP(Result5[[#This Row],[RPRO]],'Data Power app'!C:C,1,0),"Xoa")</f>
        <v>Xoa</v>
      </c>
    </row>
    <row r="419" spans="1:12" x14ac:dyDescent="0.25">
      <c r="A419" s="32" t="s">
        <v>8930</v>
      </c>
      <c r="B419" s="32" t="s">
        <v>9119</v>
      </c>
      <c r="C419" s="32" t="s">
        <v>418</v>
      </c>
      <c r="D419" s="1">
        <v>45834</v>
      </c>
      <c r="E419" s="32" t="str">
        <f>IFERROR(VLOOKUP(Result[[#This Row],[RPRO]],H:H,1,0),"")</f>
        <v>RPRO-250513-0484</v>
      </c>
      <c r="H419" t="s">
        <v>1295</v>
      </c>
      <c r="I419" t="s">
        <v>1393</v>
      </c>
      <c r="J419" t="s">
        <v>420</v>
      </c>
      <c r="K419" s="1">
        <v>45818</v>
      </c>
      <c r="L419" t="str">
        <f>IFERROR(VLOOKUP(Result5[[#This Row],[RPRO]],'Data Power app'!C:C,1,0),"Xoa")</f>
        <v>Xoa</v>
      </c>
    </row>
    <row r="420" spans="1:12" x14ac:dyDescent="0.25">
      <c r="A420" s="32" t="s">
        <v>8931</v>
      </c>
      <c r="B420" s="32" t="s">
        <v>9119</v>
      </c>
      <c r="C420" s="32" t="s">
        <v>418</v>
      </c>
      <c r="D420" s="1">
        <v>45834</v>
      </c>
      <c r="E420" s="32" t="str">
        <f>IFERROR(VLOOKUP(Result[[#This Row],[RPRO]],H:H,1,0),"")</f>
        <v>RPRO-250513-0485</v>
      </c>
      <c r="H420" t="s">
        <v>1296</v>
      </c>
      <c r="I420" t="s">
        <v>1393</v>
      </c>
      <c r="J420" t="s">
        <v>420</v>
      </c>
      <c r="K420" s="1">
        <v>45818</v>
      </c>
      <c r="L420" t="str">
        <f>IFERROR(VLOOKUP(Result5[[#This Row],[RPRO]],'Data Power app'!C:C,1,0),"Xoa")</f>
        <v>Xoa</v>
      </c>
    </row>
    <row r="421" spans="1:12" x14ac:dyDescent="0.25">
      <c r="A421" s="32" t="s">
        <v>8932</v>
      </c>
      <c r="B421" s="32" t="s">
        <v>9119</v>
      </c>
      <c r="C421" s="32" t="s">
        <v>418</v>
      </c>
      <c r="D421" s="1">
        <v>45834</v>
      </c>
      <c r="E421" s="32" t="str">
        <f>IFERROR(VLOOKUP(Result[[#This Row],[RPRO]],H:H,1,0),"")</f>
        <v>RPRO-250513-0494</v>
      </c>
      <c r="H421" t="s">
        <v>1297</v>
      </c>
      <c r="I421" t="s">
        <v>1393</v>
      </c>
      <c r="J421" t="s">
        <v>420</v>
      </c>
      <c r="K421" s="1">
        <v>45818</v>
      </c>
      <c r="L421" t="str">
        <f>IFERROR(VLOOKUP(Result5[[#This Row],[RPRO]],'Data Power app'!C:C,1,0),"Xoa")</f>
        <v>Xoa</v>
      </c>
    </row>
    <row r="422" spans="1:12" x14ac:dyDescent="0.25">
      <c r="A422" s="32" t="s">
        <v>8933</v>
      </c>
      <c r="B422" s="32" t="s">
        <v>9119</v>
      </c>
      <c r="C422" s="32" t="s">
        <v>418</v>
      </c>
      <c r="D422" s="1">
        <v>45834</v>
      </c>
      <c r="E422" s="32" t="str">
        <f>IFERROR(VLOOKUP(Result[[#This Row],[RPRO]],H:H,1,0),"")</f>
        <v>RPRO-250513-0495</v>
      </c>
      <c r="H422" t="s">
        <v>1298</v>
      </c>
      <c r="I422" t="s">
        <v>1393</v>
      </c>
      <c r="J422" t="s">
        <v>420</v>
      </c>
      <c r="K422" s="1">
        <v>45818</v>
      </c>
      <c r="L422" t="str">
        <f>IFERROR(VLOOKUP(Result5[[#This Row],[RPRO]],'Data Power app'!C:C,1,0),"Xoa")</f>
        <v>Xoa</v>
      </c>
    </row>
    <row r="423" spans="1:12" x14ac:dyDescent="0.25">
      <c r="A423" s="32" t="s">
        <v>8934</v>
      </c>
      <c r="B423" s="32" t="s">
        <v>9119</v>
      </c>
      <c r="C423" s="32" t="s">
        <v>418</v>
      </c>
      <c r="D423" s="1">
        <v>45834</v>
      </c>
      <c r="E423" s="32" t="str">
        <f>IFERROR(VLOOKUP(Result[[#This Row],[RPRO]],H:H,1,0),"")</f>
        <v>RPRO-250513-0496</v>
      </c>
      <c r="H423" t="s">
        <v>1299</v>
      </c>
      <c r="I423" t="s">
        <v>1393</v>
      </c>
      <c r="J423" t="s">
        <v>420</v>
      </c>
      <c r="K423" s="1">
        <v>45818</v>
      </c>
      <c r="L423" t="str">
        <f>IFERROR(VLOOKUP(Result5[[#This Row],[RPRO]],'Data Power app'!C:C,1,0),"Xoa")</f>
        <v>Xoa</v>
      </c>
    </row>
    <row r="424" spans="1:12" x14ac:dyDescent="0.25">
      <c r="A424" s="32" t="s">
        <v>8935</v>
      </c>
      <c r="B424" s="32" t="s">
        <v>9119</v>
      </c>
      <c r="C424" s="32" t="s">
        <v>418</v>
      </c>
      <c r="D424" s="1">
        <v>45834</v>
      </c>
      <c r="E424" s="32" t="str">
        <f>IFERROR(VLOOKUP(Result[[#This Row],[RPRO]],H:H,1,0),"")</f>
        <v>RPRO-250513-0497</v>
      </c>
      <c r="H424" t="s">
        <v>668</v>
      </c>
      <c r="I424" t="s">
        <v>844</v>
      </c>
      <c r="J424" t="s">
        <v>417</v>
      </c>
      <c r="K424" s="1">
        <v>45814</v>
      </c>
      <c r="L424" t="str">
        <f>IFERROR(VLOOKUP(Result5[[#This Row],[RPRO]],'Data Power app'!C:C,1,0),"Xoa")</f>
        <v>Xoa</v>
      </c>
    </row>
    <row r="425" spans="1:12" x14ac:dyDescent="0.25">
      <c r="A425" s="32" t="s">
        <v>8936</v>
      </c>
      <c r="B425" s="32" t="s">
        <v>9119</v>
      </c>
      <c r="C425" s="32" t="s">
        <v>418</v>
      </c>
      <c r="D425" s="1">
        <v>45834</v>
      </c>
      <c r="E425" s="32" t="str">
        <f>IFERROR(VLOOKUP(Result[[#This Row],[RPRO]],H:H,1,0),"")</f>
        <v>RPRO-250513-0498</v>
      </c>
      <c r="H425" t="s">
        <v>1300</v>
      </c>
      <c r="I425" t="s">
        <v>1393</v>
      </c>
      <c r="J425" t="s">
        <v>420</v>
      </c>
      <c r="K425" s="1">
        <v>45818</v>
      </c>
      <c r="L425" t="str">
        <f>IFERROR(VLOOKUP(Result5[[#This Row],[RPRO]],'Data Power app'!C:C,1,0),"Xoa")</f>
        <v>Xoa</v>
      </c>
    </row>
    <row r="426" spans="1:12" x14ac:dyDescent="0.25">
      <c r="A426" s="32" t="s">
        <v>8937</v>
      </c>
      <c r="B426" s="32" t="s">
        <v>9119</v>
      </c>
      <c r="C426" s="32" t="s">
        <v>418</v>
      </c>
      <c r="D426" s="1">
        <v>45834</v>
      </c>
      <c r="E426" s="32" t="str">
        <f>IFERROR(VLOOKUP(Result[[#This Row],[RPRO]],H:H,1,0),"")</f>
        <v>RPRO-250513-0499</v>
      </c>
      <c r="H426" t="s">
        <v>669</v>
      </c>
      <c r="I426" t="s">
        <v>844</v>
      </c>
      <c r="J426" t="s">
        <v>417</v>
      </c>
      <c r="K426" s="1">
        <v>45814</v>
      </c>
      <c r="L426" t="str">
        <f>IFERROR(VLOOKUP(Result5[[#This Row],[RPRO]],'Data Power app'!C:C,1,0),"Xoa")</f>
        <v>Xoa</v>
      </c>
    </row>
    <row r="427" spans="1:12" x14ac:dyDescent="0.25">
      <c r="A427" s="32" t="s">
        <v>8938</v>
      </c>
      <c r="B427" s="32" t="s">
        <v>9119</v>
      </c>
      <c r="C427" s="32" t="s">
        <v>418</v>
      </c>
      <c r="D427" s="1">
        <v>45834</v>
      </c>
      <c r="E427" s="32" t="str">
        <f>IFERROR(VLOOKUP(Result[[#This Row],[RPRO]],H:H,1,0),"")</f>
        <v>RPRO-250513-0500</v>
      </c>
      <c r="H427" t="s">
        <v>1301</v>
      </c>
      <c r="I427" t="s">
        <v>1393</v>
      </c>
      <c r="J427" t="s">
        <v>420</v>
      </c>
      <c r="K427" s="1">
        <v>45818</v>
      </c>
      <c r="L427" t="str">
        <f>IFERROR(VLOOKUP(Result5[[#This Row],[RPRO]],'Data Power app'!C:C,1,0),"Xoa")</f>
        <v>Xoa</v>
      </c>
    </row>
    <row r="428" spans="1:12" x14ac:dyDescent="0.25">
      <c r="A428" s="32" t="s">
        <v>8939</v>
      </c>
      <c r="B428" s="32" t="s">
        <v>9119</v>
      </c>
      <c r="C428" s="32" t="s">
        <v>418</v>
      </c>
      <c r="D428" s="1">
        <v>45834</v>
      </c>
      <c r="E428" s="32" t="str">
        <f>IFERROR(VLOOKUP(Result[[#This Row],[RPRO]],H:H,1,0),"")</f>
        <v>RPRO-250513-0501</v>
      </c>
      <c r="H428" t="s">
        <v>670</v>
      </c>
      <c r="I428" t="s">
        <v>844</v>
      </c>
      <c r="J428" t="s">
        <v>417</v>
      </c>
      <c r="K428" s="1">
        <v>45814</v>
      </c>
      <c r="L428" t="str">
        <f>IFERROR(VLOOKUP(Result5[[#This Row],[RPRO]],'Data Power app'!C:C,1,0),"Xoa")</f>
        <v>Xoa</v>
      </c>
    </row>
    <row r="429" spans="1:12" x14ac:dyDescent="0.25">
      <c r="A429" s="32" t="s">
        <v>8940</v>
      </c>
      <c r="B429" s="32" t="s">
        <v>9119</v>
      </c>
      <c r="C429" s="32" t="s">
        <v>418</v>
      </c>
      <c r="D429" s="1">
        <v>45834</v>
      </c>
      <c r="E429" s="32" t="str">
        <f>IFERROR(VLOOKUP(Result[[#This Row],[RPRO]],H:H,1,0),"")</f>
        <v>RPRO-250513-0545</v>
      </c>
      <c r="H429" t="s">
        <v>1302</v>
      </c>
      <c r="I429" t="s">
        <v>1393</v>
      </c>
      <c r="J429" t="s">
        <v>420</v>
      </c>
      <c r="K429" s="1">
        <v>45818</v>
      </c>
      <c r="L429" t="str">
        <f>IFERROR(VLOOKUP(Result5[[#This Row],[RPRO]],'Data Power app'!C:C,1,0),"Xoa")</f>
        <v>Xoa</v>
      </c>
    </row>
    <row r="430" spans="1:12" x14ac:dyDescent="0.25">
      <c r="A430" s="32" t="s">
        <v>8941</v>
      </c>
      <c r="B430" s="32" t="s">
        <v>9119</v>
      </c>
      <c r="C430" s="32" t="s">
        <v>418</v>
      </c>
      <c r="D430" s="1">
        <v>45834</v>
      </c>
      <c r="E430" s="32" t="str">
        <f>IFERROR(VLOOKUP(Result[[#This Row],[RPRO]],H:H,1,0),"")</f>
        <v>RPRO-250513-0546</v>
      </c>
      <c r="H430" t="s">
        <v>2537</v>
      </c>
      <c r="I430" t="s">
        <v>2645</v>
      </c>
      <c r="J430" t="s">
        <v>417</v>
      </c>
      <c r="K430" s="1">
        <v>45822</v>
      </c>
      <c r="L430" t="str">
        <f>IFERROR(VLOOKUP(Result5[[#This Row],[RPRO]],'Data Power app'!C:C,1,0),"Xoa")</f>
        <v>Xoa</v>
      </c>
    </row>
    <row r="431" spans="1:12" x14ac:dyDescent="0.25">
      <c r="A431" s="32" t="s">
        <v>8942</v>
      </c>
      <c r="B431" s="32" t="s">
        <v>9119</v>
      </c>
      <c r="C431" s="32" t="s">
        <v>418</v>
      </c>
      <c r="D431" s="1">
        <v>45834</v>
      </c>
      <c r="E431" s="32" t="str">
        <f>IFERROR(VLOOKUP(Result[[#This Row],[RPRO]],H:H,1,0),"")</f>
        <v>RPRO-250513-0547</v>
      </c>
      <c r="H431" t="s">
        <v>2538</v>
      </c>
      <c r="I431" t="s">
        <v>2645</v>
      </c>
      <c r="J431" t="s">
        <v>417</v>
      </c>
      <c r="K431" s="1">
        <v>45822</v>
      </c>
      <c r="L431" t="str">
        <f>IFERROR(VLOOKUP(Result5[[#This Row],[RPRO]],'Data Power app'!C:C,1,0),"Xoa")</f>
        <v>Xoa</v>
      </c>
    </row>
    <row r="432" spans="1:12" x14ac:dyDescent="0.25">
      <c r="A432" s="32" t="s">
        <v>8943</v>
      </c>
      <c r="B432" s="32" t="s">
        <v>9119</v>
      </c>
      <c r="C432" s="32" t="s">
        <v>418</v>
      </c>
      <c r="D432" s="1">
        <v>45834</v>
      </c>
      <c r="E432" s="32" t="str">
        <f>IFERROR(VLOOKUP(Result[[#This Row],[RPRO]],H:H,1,0),"")</f>
        <v>RPRO-250513-0548</v>
      </c>
      <c r="H432" t="s">
        <v>2187</v>
      </c>
      <c r="I432" t="s">
        <v>2251</v>
      </c>
      <c r="J432" t="s">
        <v>417</v>
      </c>
      <c r="K432" s="1">
        <v>45821</v>
      </c>
      <c r="L432" t="str">
        <f>IFERROR(VLOOKUP(Result5[[#This Row],[RPRO]],'Data Power app'!C:C,1,0),"Xoa")</f>
        <v>Xoa</v>
      </c>
    </row>
    <row r="433" spans="1:12" x14ac:dyDescent="0.25">
      <c r="A433" s="32" t="s">
        <v>8944</v>
      </c>
      <c r="B433" s="32" t="s">
        <v>9119</v>
      </c>
      <c r="C433" s="32" t="s">
        <v>418</v>
      </c>
      <c r="D433" s="1">
        <v>45834</v>
      </c>
      <c r="E433" s="32" t="str">
        <f>IFERROR(VLOOKUP(Result[[#This Row],[RPRO]],H:H,1,0),"")</f>
        <v>RPRO-250513-0549</v>
      </c>
      <c r="H433" t="s">
        <v>1303</v>
      </c>
      <c r="I433" t="s">
        <v>1393</v>
      </c>
      <c r="J433" t="s">
        <v>420</v>
      </c>
      <c r="K433" s="1">
        <v>45818</v>
      </c>
      <c r="L433" t="str">
        <f>IFERROR(VLOOKUP(Result5[[#This Row],[RPRO]],'Data Power app'!C:C,1,0),"Xoa")</f>
        <v>Xoa</v>
      </c>
    </row>
    <row r="434" spans="1:12" x14ac:dyDescent="0.25">
      <c r="A434" s="32" t="s">
        <v>8945</v>
      </c>
      <c r="B434" s="32" t="s">
        <v>9119</v>
      </c>
      <c r="C434" s="32" t="s">
        <v>418</v>
      </c>
      <c r="D434" s="1">
        <v>45834</v>
      </c>
      <c r="E434" s="32" t="str">
        <f>IFERROR(VLOOKUP(Result[[#This Row],[RPRO]],H:H,1,0),"")</f>
        <v>RPRO-250513-0550</v>
      </c>
      <c r="H434" t="s">
        <v>2188</v>
      </c>
      <c r="I434" t="s">
        <v>2251</v>
      </c>
      <c r="J434" t="s">
        <v>417</v>
      </c>
      <c r="K434" s="1">
        <v>45821</v>
      </c>
      <c r="L434" t="str">
        <f>IFERROR(VLOOKUP(Result5[[#This Row],[RPRO]],'Data Power app'!C:C,1,0),"Xoa")</f>
        <v>Xoa</v>
      </c>
    </row>
    <row r="435" spans="1:12" x14ac:dyDescent="0.25">
      <c r="A435" s="32" t="s">
        <v>8946</v>
      </c>
      <c r="B435" s="32" t="s">
        <v>9119</v>
      </c>
      <c r="C435" s="32" t="s">
        <v>418</v>
      </c>
      <c r="D435" s="1">
        <v>45834</v>
      </c>
      <c r="E435" s="32" t="str">
        <f>IFERROR(VLOOKUP(Result[[#This Row],[RPRO]],H:H,1,0),"")</f>
        <v>RPRO-250513-0551</v>
      </c>
      <c r="H435" t="s">
        <v>1304</v>
      </c>
      <c r="I435" t="s">
        <v>1393</v>
      </c>
      <c r="J435" t="s">
        <v>420</v>
      </c>
      <c r="K435" s="1">
        <v>45818</v>
      </c>
      <c r="L435" t="str">
        <f>IFERROR(VLOOKUP(Result5[[#This Row],[RPRO]],'Data Power app'!C:C,1,0),"Xoa")</f>
        <v>Xoa</v>
      </c>
    </row>
    <row r="436" spans="1:12" x14ac:dyDescent="0.25">
      <c r="A436" s="32" t="s">
        <v>8947</v>
      </c>
      <c r="B436" s="32" t="s">
        <v>9119</v>
      </c>
      <c r="C436" s="32" t="s">
        <v>418</v>
      </c>
      <c r="D436" s="1">
        <v>45834</v>
      </c>
      <c r="E436" s="32" t="str">
        <f>IFERROR(VLOOKUP(Result[[#This Row],[RPRO]],H:H,1,0),"")</f>
        <v>RPRO-250513-0552</v>
      </c>
      <c r="H436" t="s">
        <v>2539</v>
      </c>
      <c r="I436" t="s">
        <v>2645</v>
      </c>
      <c r="J436" t="s">
        <v>417</v>
      </c>
      <c r="K436" s="1">
        <v>45822</v>
      </c>
      <c r="L436" t="str">
        <f>IFERROR(VLOOKUP(Result5[[#This Row],[RPRO]],'Data Power app'!C:C,1,0),"Xoa")</f>
        <v>Xoa</v>
      </c>
    </row>
    <row r="437" spans="1:12" x14ac:dyDescent="0.25">
      <c r="A437" s="32" t="s">
        <v>8948</v>
      </c>
      <c r="B437" s="32" t="s">
        <v>9119</v>
      </c>
      <c r="C437" s="32" t="s">
        <v>418</v>
      </c>
      <c r="D437" s="1">
        <v>45834</v>
      </c>
      <c r="E437" s="32" t="str">
        <f>IFERROR(VLOOKUP(Result[[#This Row],[RPRO]],H:H,1,0),"")</f>
        <v>RPRO-250513-0553</v>
      </c>
      <c r="H437" t="s">
        <v>1305</v>
      </c>
      <c r="I437" t="s">
        <v>1393</v>
      </c>
      <c r="J437" t="s">
        <v>420</v>
      </c>
      <c r="K437" s="1">
        <v>45818</v>
      </c>
      <c r="L437" t="str">
        <f>IFERROR(VLOOKUP(Result5[[#This Row],[RPRO]],'Data Power app'!C:C,1,0),"Xoa")</f>
        <v>Xoa</v>
      </c>
    </row>
    <row r="438" spans="1:12" x14ac:dyDescent="0.25">
      <c r="A438" s="32" t="s">
        <v>8949</v>
      </c>
      <c r="B438" s="32" t="s">
        <v>9119</v>
      </c>
      <c r="C438" s="32" t="s">
        <v>418</v>
      </c>
      <c r="D438" s="1">
        <v>45834</v>
      </c>
      <c r="E438" s="32" t="str">
        <f>IFERROR(VLOOKUP(Result[[#This Row],[RPRO]],H:H,1,0),"")</f>
        <v>RPRO-250513-0554</v>
      </c>
      <c r="H438" t="s">
        <v>3332</v>
      </c>
      <c r="I438" t="s">
        <v>3428</v>
      </c>
      <c r="J438" t="s">
        <v>417</v>
      </c>
      <c r="K438" s="1">
        <v>45826</v>
      </c>
      <c r="L438" t="str">
        <f>IFERROR(VLOOKUP(Result5[[#This Row],[RPRO]],'Data Power app'!C:C,1,0),"Xoa")</f>
        <v>Xoa</v>
      </c>
    </row>
    <row r="439" spans="1:12" x14ac:dyDescent="0.25">
      <c r="A439" s="32" t="s">
        <v>8950</v>
      </c>
      <c r="B439" s="32" t="s">
        <v>9119</v>
      </c>
      <c r="C439" s="32" t="s">
        <v>418</v>
      </c>
      <c r="D439" s="1">
        <v>45834</v>
      </c>
      <c r="E439" s="32" t="str">
        <f>IFERROR(VLOOKUP(Result[[#This Row],[RPRO]],H:H,1,0),"")</f>
        <v>RPRO-250513-0555</v>
      </c>
      <c r="H439" t="s">
        <v>1306</v>
      </c>
      <c r="I439" t="s">
        <v>1393</v>
      </c>
      <c r="J439" t="s">
        <v>420</v>
      </c>
      <c r="K439" s="1">
        <v>45818</v>
      </c>
      <c r="L439" t="str">
        <f>IFERROR(VLOOKUP(Result5[[#This Row],[RPRO]],'Data Power app'!C:C,1,0),"Xoa")</f>
        <v>Xoa</v>
      </c>
    </row>
    <row r="440" spans="1:12" x14ac:dyDescent="0.25">
      <c r="A440" s="32" t="s">
        <v>8951</v>
      </c>
      <c r="B440" s="32" t="s">
        <v>9119</v>
      </c>
      <c r="C440" s="32" t="s">
        <v>418</v>
      </c>
      <c r="D440" s="1">
        <v>45834</v>
      </c>
      <c r="E440" s="32" t="str">
        <f>IFERROR(VLOOKUP(Result[[#This Row],[RPRO]],H:H,1,0),"")</f>
        <v>RPRO-250513-0556</v>
      </c>
      <c r="H440" t="s">
        <v>2582</v>
      </c>
      <c r="I440" t="s">
        <v>2650</v>
      </c>
      <c r="J440" t="s">
        <v>420</v>
      </c>
      <c r="K440" s="1">
        <v>45822</v>
      </c>
      <c r="L440" t="str">
        <f>IFERROR(VLOOKUP(Result5[[#This Row],[RPRO]],'Data Power app'!C:C,1,0),"Xoa")</f>
        <v>Xoa</v>
      </c>
    </row>
    <row r="441" spans="1:12" x14ac:dyDescent="0.25">
      <c r="A441" s="32" t="s">
        <v>8967</v>
      </c>
      <c r="B441" s="32" t="s">
        <v>9120</v>
      </c>
      <c r="C441" s="32" t="s">
        <v>414</v>
      </c>
      <c r="D441" s="1">
        <v>45834</v>
      </c>
      <c r="E441" s="32" t="str">
        <f>IFERROR(VLOOKUP(Result[[#This Row],[RPRO]],H:H,1,0),"")</f>
        <v>RPRO-250514-0307</v>
      </c>
      <c r="H441" t="s">
        <v>1605</v>
      </c>
      <c r="I441" t="s">
        <v>1720</v>
      </c>
      <c r="J441" t="s">
        <v>420</v>
      </c>
      <c r="K441" s="1">
        <v>45819</v>
      </c>
      <c r="L441" t="str">
        <f>IFERROR(VLOOKUP(Result5[[#This Row],[RPRO]],'Data Power app'!C:C,1,0),"Xoa")</f>
        <v>Xoa</v>
      </c>
    </row>
    <row r="442" spans="1:12" x14ac:dyDescent="0.25">
      <c r="A442" s="32" t="s">
        <v>8968</v>
      </c>
      <c r="B442" s="32" t="s">
        <v>9120</v>
      </c>
      <c r="C442" s="32" t="s">
        <v>414</v>
      </c>
      <c r="D442" s="1">
        <v>45834</v>
      </c>
      <c r="E442" s="32" t="str">
        <f>IFERROR(VLOOKUP(Result[[#This Row],[RPRO]],H:H,1,0),"")</f>
        <v>RPRO-250514-0309</v>
      </c>
      <c r="H442" t="s">
        <v>3334</v>
      </c>
      <c r="I442" t="s">
        <v>3428</v>
      </c>
      <c r="J442" t="s">
        <v>417</v>
      </c>
      <c r="K442" s="1">
        <v>45826</v>
      </c>
      <c r="L442" t="str">
        <f>IFERROR(VLOOKUP(Result5[[#This Row],[RPRO]],'Data Power app'!C:C,1,0),"Xoa")</f>
        <v>RPRO-250428-0226</v>
      </c>
    </row>
    <row r="443" spans="1:12" x14ac:dyDescent="0.25">
      <c r="A443" s="32" t="s">
        <v>8969</v>
      </c>
      <c r="B443" s="32" t="s">
        <v>9120</v>
      </c>
      <c r="C443" s="32" t="s">
        <v>414</v>
      </c>
      <c r="D443" s="1">
        <v>45834</v>
      </c>
      <c r="E443" s="32" t="str">
        <f>IFERROR(VLOOKUP(Result[[#This Row],[RPRO]],H:H,1,0),"")</f>
        <v>RPRO-250514-0311</v>
      </c>
      <c r="H443" t="s">
        <v>1606</v>
      </c>
      <c r="I443" t="s">
        <v>1720</v>
      </c>
      <c r="J443" t="s">
        <v>420</v>
      </c>
      <c r="K443" s="1">
        <v>45819</v>
      </c>
      <c r="L443" t="str">
        <f>IFERROR(VLOOKUP(Result5[[#This Row],[RPRO]],'Data Power app'!C:C,1,0),"Xoa")</f>
        <v>Xoa</v>
      </c>
    </row>
    <row r="444" spans="1:12" x14ac:dyDescent="0.25">
      <c r="A444" s="32" t="s">
        <v>8971</v>
      </c>
      <c r="B444" s="32" t="s">
        <v>9120</v>
      </c>
      <c r="C444" s="32" t="s">
        <v>414</v>
      </c>
      <c r="D444" s="1">
        <v>45834</v>
      </c>
      <c r="E444" s="32" t="str">
        <f>IFERROR(VLOOKUP(Result[[#This Row],[RPRO]],H:H,1,0),"")</f>
        <v>RPRO-250514-0313</v>
      </c>
      <c r="H444" t="s">
        <v>1608</v>
      </c>
      <c r="I444" t="s">
        <v>1720</v>
      </c>
      <c r="J444" t="s">
        <v>420</v>
      </c>
      <c r="K444" s="1">
        <v>45819</v>
      </c>
      <c r="L444" t="str">
        <f>IFERROR(VLOOKUP(Result5[[#This Row],[RPRO]],'Data Power app'!C:C,1,0),"Xoa")</f>
        <v>RPRO-250428-0229</v>
      </c>
    </row>
    <row r="445" spans="1:12" x14ac:dyDescent="0.25">
      <c r="A445" s="32" t="s">
        <v>8973</v>
      </c>
      <c r="B445" s="32" t="s">
        <v>9120</v>
      </c>
      <c r="C445" s="32" t="s">
        <v>414</v>
      </c>
      <c r="D445" s="1">
        <v>45834</v>
      </c>
      <c r="E445" s="32" t="str">
        <f>IFERROR(VLOOKUP(Result[[#This Row],[RPRO]],H:H,1,0),"")</f>
        <v>RPRO-250514-0317</v>
      </c>
      <c r="H445" t="s">
        <v>1610</v>
      </c>
      <c r="I445" t="s">
        <v>1720</v>
      </c>
      <c r="J445" t="s">
        <v>420</v>
      </c>
      <c r="K445" s="1">
        <v>45819</v>
      </c>
      <c r="L445" t="str">
        <f>IFERROR(VLOOKUP(Result5[[#This Row],[RPRO]],'Data Power app'!C:C,1,0),"Xoa")</f>
        <v>Xoa</v>
      </c>
    </row>
    <row r="446" spans="1:12" x14ac:dyDescent="0.25">
      <c r="A446" s="32" t="s">
        <v>8952</v>
      </c>
      <c r="B446" s="32" t="s">
        <v>9119</v>
      </c>
      <c r="C446" s="32" t="s">
        <v>418</v>
      </c>
      <c r="D446" s="1">
        <v>45834</v>
      </c>
      <c r="E446" s="32" t="str">
        <f>IFERROR(VLOOKUP(Result[[#This Row],[RPRO]],H:H,1,0),"")</f>
        <v>RPRO-250513-0557</v>
      </c>
      <c r="H446" t="s">
        <v>1307</v>
      </c>
      <c r="I446" t="s">
        <v>1393</v>
      </c>
      <c r="J446" t="s">
        <v>420</v>
      </c>
      <c r="K446" s="1">
        <v>45818</v>
      </c>
      <c r="L446" t="str">
        <f>IFERROR(VLOOKUP(Result5[[#This Row],[RPRO]],'Data Power app'!C:C,1,0),"Xoa")</f>
        <v>Xoa</v>
      </c>
    </row>
    <row r="447" spans="1:12" x14ac:dyDescent="0.25">
      <c r="A447" s="32" t="s">
        <v>8953</v>
      </c>
      <c r="B447" s="32" t="s">
        <v>9119</v>
      </c>
      <c r="C447" s="32" t="s">
        <v>418</v>
      </c>
      <c r="D447" s="1">
        <v>45834</v>
      </c>
      <c r="E447" s="32" t="str">
        <f>IFERROR(VLOOKUP(Result[[#This Row],[RPRO]],H:H,1,0),"")</f>
        <v>RPRO-250513-0561</v>
      </c>
      <c r="H447" t="s">
        <v>1308</v>
      </c>
      <c r="I447" t="s">
        <v>1393</v>
      </c>
      <c r="J447" t="s">
        <v>420</v>
      </c>
      <c r="K447" s="1">
        <v>45818</v>
      </c>
      <c r="L447" t="str">
        <f>IFERROR(VLOOKUP(Result5[[#This Row],[RPRO]],'Data Power app'!C:C,1,0),"Xoa")</f>
        <v>Xoa</v>
      </c>
    </row>
    <row r="448" spans="1:12" x14ac:dyDescent="0.25">
      <c r="A448" s="32" t="s">
        <v>8954</v>
      </c>
      <c r="B448" s="32" t="s">
        <v>9119</v>
      </c>
      <c r="C448" s="32" t="s">
        <v>418</v>
      </c>
      <c r="D448" s="1">
        <v>45834</v>
      </c>
      <c r="E448" s="32" t="str">
        <f>IFERROR(VLOOKUP(Result[[#This Row],[RPRO]],H:H,1,0),"")</f>
        <v>RPRO-250513-0562</v>
      </c>
      <c r="H448" t="s">
        <v>1309</v>
      </c>
      <c r="I448" t="s">
        <v>1393</v>
      </c>
      <c r="J448" t="s">
        <v>420</v>
      </c>
      <c r="K448" s="1">
        <v>45818</v>
      </c>
      <c r="L448" t="str">
        <f>IFERROR(VLOOKUP(Result5[[#This Row],[RPRO]],'Data Power app'!C:C,1,0),"Xoa")</f>
        <v>Xoa</v>
      </c>
    </row>
    <row r="449" spans="1:12" x14ac:dyDescent="0.25">
      <c r="A449" s="32" t="s">
        <v>8955</v>
      </c>
      <c r="B449" s="32" t="s">
        <v>9119</v>
      </c>
      <c r="C449" s="32" t="s">
        <v>418</v>
      </c>
      <c r="D449" s="1">
        <v>45834</v>
      </c>
      <c r="E449" s="32" t="str">
        <f>IFERROR(VLOOKUP(Result[[#This Row],[RPRO]],H:H,1,0),"")</f>
        <v>RPRO-250513-0563</v>
      </c>
      <c r="H449" t="s">
        <v>2540</v>
      </c>
      <c r="I449" t="s">
        <v>2645</v>
      </c>
      <c r="J449" t="s">
        <v>417</v>
      </c>
      <c r="K449" s="1">
        <v>45822</v>
      </c>
      <c r="L449" t="str">
        <f>IFERROR(VLOOKUP(Result5[[#This Row],[RPRO]],'Data Power app'!C:C,1,0),"Xoa")</f>
        <v>Xoa</v>
      </c>
    </row>
    <row r="450" spans="1:12" x14ac:dyDescent="0.25">
      <c r="A450" s="32" t="s">
        <v>8924</v>
      </c>
      <c r="B450" s="32" t="s">
        <v>9123</v>
      </c>
      <c r="C450" s="32" t="s">
        <v>419</v>
      </c>
      <c r="D450" s="1">
        <v>45834</v>
      </c>
      <c r="E450" s="32" t="str">
        <f>IFERROR(VLOOKUP(Result[[#This Row],[RPRO]],H:H,1,0),"")</f>
        <v>RPRO-250512-0175</v>
      </c>
      <c r="H450" t="s">
        <v>1310</v>
      </c>
      <c r="I450" t="s">
        <v>1393</v>
      </c>
      <c r="J450" t="s">
        <v>420</v>
      </c>
      <c r="K450" s="1">
        <v>45818</v>
      </c>
      <c r="L450" t="str">
        <f>IFERROR(VLOOKUP(Result5[[#This Row],[RPRO]],'Data Power app'!C:C,1,0),"Xoa")</f>
        <v>Xoa</v>
      </c>
    </row>
    <row r="451" spans="1:12" x14ac:dyDescent="0.25">
      <c r="A451" s="32" t="s">
        <v>8956</v>
      </c>
      <c r="B451" s="32" t="s">
        <v>9120</v>
      </c>
      <c r="C451" s="32" t="s">
        <v>414</v>
      </c>
      <c r="D451" s="1">
        <v>45834</v>
      </c>
      <c r="E451" s="32" t="str">
        <f>IFERROR(VLOOKUP(Result[[#This Row],[RPRO]],H:H,1,0),"")</f>
        <v>RPRO-250514-0129</v>
      </c>
      <c r="H451" t="s">
        <v>1311</v>
      </c>
      <c r="I451" t="s">
        <v>1393</v>
      </c>
      <c r="J451" t="s">
        <v>420</v>
      </c>
      <c r="K451" s="1">
        <v>45818</v>
      </c>
      <c r="L451" t="str">
        <f>IFERROR(VLOOKUP(Result5[[#This Row],[RPRO]],'Data Power app'!C:C,1,0),"Xoa")</f>
        <v>Xoa</v>
      </c>
    </row>
    <row r="452" spans="1:12" x14ac:dyDescent="0.25">
      <c r="A452" s="32" t="s">
        <v>8959</v>
      </c>
      <c r="B452" s="32" t="s">
        <v>9120</v>
      </c>
      <c r="C452" s="32" t="s">
        <v>414</v>
      </c>
      <c r="D452" s="1">
        <v>45834</v>
      </c>
      <c r="E452" s="32" t="str">
        <f>IFERROR(VLOOKUP(Result[[#This Row],[RPRO]],H:H,1,0),"")</f>
        <v>RPRO-250514-0224</v>
      </c>
      <c r="H452" t="s">
        <v>1611</v>
      </c>
      <c r="I452" t="s">
        <v>1720</v>
      </c>
      <c r="J452" t="s">
        <v>420</v>
      </c>
      <c r="K452" s="1">
        <v>45819</v>
      </c>
      <c r="L452" t="str">
        <f>IFERROR(VLOOKUP(Result5[[#This Row],[RPRO]],'Data Power app'!C:C,1,0),"Xoa")</f>
        <v>Xoa</v>
      </c>
    </row>
    <row r="453" spans="1:12" x14ac:dyDescent="0.25">
      <c r="A453" s="32" t="s">
        <v>8960</v>
      </c>
      <c r="B453" s="32" t="s">
        <v>9120</v>
      </c>
      <c r="C453" s="32" t="s">
        <v>414</v>
      </c>
      <c r="D453" s="1">
        <v>45834</v>
      </c>
      <c r="E453" s="32" t="str">
        <f>IFERROR(VLOOKUP(Result[[#This Row],[RPRO]],H:H,1,0),"")</f>
        <v>RPRO-250514-0226</v>
      </c>
      <c r="H453" t="s">
        <v>1612</v>
      </c>
      <c r="I453" t="s">
        <v>1720</v>
      </c>
      <c r="J453" t="s">
        <v>420</v>
      </c>
      <c r="K453" s="1">
        <v>45819</v>
      </c>
      <c r="L453" t="str">
        <f>IFERROR(VLOOKUP(Result5[[#This Row],[RPRO]],'Data Power app'!C:C,1,0),"Xoa")</f>
        <v>Xoa</v>
      </c>
    </row>
    <row r="454" spans="1:12" x14ac:dyDescent="0.25">
      <c r="A454" s="32" t="s">
        <v>8961</v>
      </c>
      <c r="B454" s="32" t="s">
        <v>9120</v>
      </c>
      <c r="C454" s="32" t="s">
        <v>414</v>
      </c>
      <c r="D454" s="1">
        <v>45834</v>
      </c>
      <c r="E454" s="32" t="str">
        <f>IFERROR(VLOOKUP(Result[[#This Row],[RPRO]],H:H,1,0),"")</f>
        <v>RPRO-250514-0228</v>
      </c>
      <c r="H454" t="s">
        <v>3360</v>
      </c>
      <c r="I454" t="s">
        <v>3428</v>
      </c>
      <c r="J454" t="s">
        <v>417</v>
      </c>
      <c r="K454" s="1">
        <v>45826</v>
      </c>
      <c r="L454" t="str">
        <f>IFERROR(VLOOKUP(Result5[[#This Row],[RPRO]],'Data Power app'!C:C,1,0),"Xoa")</f>
        <v>RPRO-250428-0248</v>
      </c>
    </row>
    <row r="455" spans="1:12" x14ac:dyDescent="0.25">
      <c r="A455" s="32" t="s">
        <v>8962</v>
      </c>
      <c r="B455" s="32" t="s">
        <v>9120</v>
      </c>
      <c r="C455" s="32" t="s">
        <v>414</v>
      </c>
      <c r="D455" s="1">
        <v>45834</v>
      </c>
      <c r="E455" s="32" t="str">
        <f>IFERROR(VLOOKUP(Result[[#This Row],[RPRO]],H:H,1,0),"")</f>
        <v>RPRO-250514-0230</v>
      </c>
      <c r="H455" t="s">
        <v>1312</v>
      </c>
      <c r="I455" t="s">
        <v>1393</v>
      </c>
      <c r="J455" t="s">
        <v>420</v>
      </c>
      <c r="K455" s="1">
        <v>45818</v>
      </c>
      <c r="L455" t="str">
        <f>IFERROR(VLOOKUP(Result5[[#This Row],[RPRO]],'Data Power app'!C:C,1,0),"Xoa")</f>
        <v>Xoa</v>
      </c>
    </row>
    <row r="456" spans="1:12" x14ac:dyDescent="0.25">
      <c r="A456" s="32" t="s">
        <v>8963</v>
      </c>
      <c r="B456" s="32" t="s">
        <v>9120</v>
      </c>
      <c r="C456" s="32" t="s">
        <v>414</v>
      </c>
      <c r="D456" s="1">
        <v>45834</v>
      </c>
      <c r="E456" s="32" t="str">
        <f>IFERROR(VLOOKUP(Result[[#This Row],[RPRO]],H:H,1,0),"")</f>
        <v>RPRO-250514-0232</v>
      </c>
      <c r="H456" t="s">
        <v>2542</v>
      </c>
      <c r="I456" t="s">
        <v>2645</v>
      </c>
      <c r="J456" t="s">
        <v>417</v>
      </c>
      <c r="K456" s="1">
        <v>45822</v>
      </c>
      <c r="L456" t="str">
        <f>IFERROR(VLOOKUP(Result5[[#This Row],[RPRO]],'Data Power app'!C:C,1,0),"Xoa")</f>
        <v>Xoa</v>
      </c>
    </row>
    <row r="457" spans="1:12" x14ac:dyDescent="0.25">
      <c r="A457" s="32" t="s">
        <v>8964</v>
      </c>
      <c r="B457" s="32" t="s">
        <v>9120</v>
      </c>
      <c r="C457" s="32" t="s">
        <v>414</v>
      </c>
      <c r="D457" s="1">
        <v>45834</v>
      </c>
      <c r="E457" s="32" t="str">
        <f>IFERROR(VLOOKUP(Result[[#This Row],[RPRO]],H:H,1,0),"")</f>
        <v>RPRO-250514-0234</v>
      </c>
      <c r="H457" t="s">
        <v>1613</v>
      </c>
      <c r="I457" t="s">
        <v>1720</v>
      </c>
      <c r="J457" t="s">
        <v>420</v>
      </c>
      <c r="K457" s="1">
        <v>45819</v>
      </c>
      <c r="L457" t="str">
        <f>IFERROR(VLOOKUP(Result5[[#This Row],[RPRO]],'Data Power app'!C:C,1,0),"Xoa")</f>
        <v>Xoa</v>
      </c>
    </row>
    <row r="458" spans="1:12" x14ac:dyDescent="0.25">
      <c r="A458" s="32" t="s">
        <v>8965</v>
      </c>
      <c r="B458" s="32" t="s">
        <v>9120</v>
      </c>
      <c r="C458" s="32" t="s">
        <v>414</v>
      </c>
      <c r="D458" s="1">
        <v>45834</v>
      </c>
      <c r="E458" s="32" t="str">
        <f>IFERROR(VLOOKUP(Result[[#This Row],[RPRO]],H:H,1,0),"")</f>
        <v>RPRO-250514-0242</v>
      </c>
      <c r="H458" t="s">
        <v>1614</v>
      </c>
      <c r="I458" t="s">
        <v>1720</v>
      </c>
      <c r="J458" t="s">
        <v>420</v>
      </c>
      <c r="K458" s="1">
        <v>45819</v>
      </c>
      <c r="L458" t="str">
        <f>IFERROR(VLOOKUP(Result5[[#This Row],[RPRO]],'Data Power app'!C:C,1,0),"Xoa")</f>
        <v>Xoa</v>
      </c>
    </row>
    <row r="459" spans="1:12" x14ac:dyDescent="0.25">
      <c r="A459" s="32" t="s">
        <v>8970</v>
      </c>
      <c r="B459" s="32" t="s">
        <v>9120</v>
      </c>
      <c r="C459" s="32" t="s">
        <v>414</v>
      </c>
      <c r="D459" s="1">
        <v>45834</v>
      </c>
      <c r="E459" s="32" t="str">
        <f>IFERROR(VLOOKUP(Result[[#This Row],[RPRO]],H:H,1,0),"")</f>
        <v>RPRO-250514-0312</v>
      </c>
      <c r="H459" t="s">
        <v>1615</v>
      </c>
      <c r="I459" t="s">
        <v>1720</v>
      </c>
      <c r="J459" t="s">
        <v>420</v>
      </c>
      <c r="K459" s="1">
        <v>45819</v>
      </c>
      <c r="L459" t="str">
        <f>IFERROR(VLOOKUP(Result5[[#This Row],[RPRO]],'Data Power app'!C:C,1,0),"Xoa")</f>
        <v>Xoa</v>
      </c>
    </row>
    <row r="460" spans="1:12" x14ac:dyDescent="0.25">
      <c r="A460" s="32" t="s">
        <v>8972</v>
      </c>
      <c r="B460" s="32" t="s">
        <v>9120</v>
      </c>
      <c r="C460" s="32" t="s">
        <v>414</v>
      </c>
      <c r="D460" s="1">
        <v>45834</v>
      </c>
      <c r="E460" s="32" t="str">
        <f>IFERROR(VLOOKUP(Result[[#This Row],[RPRO]],H:H,1,0),"")</f>
        <v>RPRO-250514-0314</v>
      </c>
      <c r="H460" t="s">
        <v>1974</v>
      </c>
      <c r="I460" t="s">
        <v>1995</v>
      </c>
      <c r="J460" t="s">
        <v>420</v>
      </c>
      <c r="K460" s="1">
        <v>45820</v>
      </c>
      <c r="L460" t="str">
        <f>IFERROR(VLOOKUP(Result5[[#This Row],[RPRO]],'Data Power app'!C:C,1,0),"Xoa")</f>
        <v>Xoa</v>
      </c>
    </row>
    <row r="461" spans="1:12" x14ac:dyDescent="0.25">
      <c r="A461" s="32" t="s">
        <v>8974</v>
      </c>
      <c r="B461" s="32" t="s">
        <v>9120</v>
      </c>
      <c r="C461" s="32" t="s">
        <v>414</v>
      </c>
      <c r="D461" s="1">
        <v>45834</v>
      </c>
      <c r="E461" s="32" t="str">
        <f>IFERROR(VLOOKUP(Result[[#This Row],[RPRO]],H:H,1,0),"")</f>
        <v>RPRO-250514-0320</v>
      </c>
      <c r="H461" t="s">
        <v>1616</v>
      </c>
      <c r="I461" t="s">
        <v>1720</v>
      </c>
      <c r="J461" t="s">
        <v>420</v>
      </c>
      <c r="K461" s="1">
        <v>45819</v>
      </c>
      <c r="L461" t="str">
        <f>IFERROR(VLOOKUP(Result5[[#This Row],[RPRO]],'Data Power app'!C:C,1,0),"Xoa")</f>
        <v>Xoa</v>
      </c>
    </row>
    <row r="462" spans="1:12" x14ac:dyDescent="0.25">
      <c r="A462" s="32" t="s">
        <v>8966</v>
      </c>
      <c r="B462" s="32" t="s">
        <v>9122</v>
      </c>
      <c r="C462" s="32" t="s">
        <v>415</v>
      </c>
      <c r="D462" s="1">
        <v>45834</v>
      </c>
      <c r="E462" s="32" t="str">
        <f>IFERROR(VLOOKUP(Result[[#This Row],[RPRO]],H:H,1,0),"")</f>
        <v>RPRO-250514-0265</v>
      </c>
      <c r="H462" t="s">
        <v>1975</v>
      </c>
      <c r="I462" t="s">
        <v>1995</v>
      </c>
      <c r="J462" t="s">
        <v>420</v>
      </c>
      <c r="K462" s="1">
        <v>45820</v>
      </c>
      <c r="L462" t="str">
        <f>IFERROR(VLOOKUP(Result5[[#This Row],[RPRO]],'Data Power app'!C:C,1,0),"Xoa")</f>
        <v>Xoa</v>
      </c>
    </row>
    <row r="463" spans="1:12" x14ac:dyDescent="0.25">
      <c r="A463" s="32" t="s">
        <v>8957</v>
      </c>
      <c r="B463" s="32" t="s">
        <v>9120</v>
      </c>
      <c r="C463" s="32" t="s">
        <v>414</v>
      </c>
      <c r="D463" s="1">
        <v>45834</v>
      </c>
      <c r="E463" s="32" t="str">
        <f>IFERROR(VLOOKUP(Result[[#This Row],[RPRO]],H:H,1,0),"")</f>
        <v>RPRO-250514-0141</v>
      </c>
      <c r="H463" t="s">
        <v>1617</v>
      </c>
      <c r="I463" t="s">
        <v>1720</v>
      </c>
      <c r="J463" t="s">
        <v>420</v>
      </c>
      <c r="K463" s="1">
        <v>45819</v>
      </c>
      <c r="L463" t="str">
        <f>IFERROR(VLOOKUP(Result5[[#This Row],[RPRO]],'Data Power app'!C:C,1,0),"Xoa")</f>
        <v>Xoa</v>
      </c>
    </row>
    <row r="464" spans="1:12" x14ac:dyDescent="0.25">
      <c r="A464" s="32" t="s">
        <v>8975</v>
      </c>
      <c r="B464" s="32" t="s">
        <v>9119</v>
      </c>
      <c r="C464" s="32" t="s">
        <v>418</v>
      </c>
      <c r="D464" s="1">
        <v>45834</v>
      </c>
      <c r="E464" s="32" t="str">
        <f>IFERROR(VLOOKUP(Result[[#This Row],[RPRO]],H:H,1,0),"")</f>
        <v>RPRO-250515-0056</v>
      </c>
      <c r="H464" t="s">
        <v>1618</v>
      </c>
      <c r="I464" t="s">
        <v>1720</v>
      </c>
      <c r="J464" t="s">
        <v>420</v>
      </c>
      <c r="K464" s="1">
        <v>45819</v>
      </c>
      <c r="L464" t="str">
        <f>IFERROR(VLOOKUP(Result5[[#This Row],[RPRO]],'Data Power app'!C:C,1,0),"Xoa")</f>
        <v>Xoa</v>
      </c>
    </row>
    <row r="465" spans="1:12" x14ac:dyDescent="0.25">
      <c r="A465" s="32" t="s">
        <v>8976</v>
      </c>
      <c r="B465" s="32" t="s">
        <v>9119</v>
      </c>
      <c r="C465" s="32" t="s">
        <v>418</v>
      </c>
      <c r="D465" s="1">
        <v>45834</v>
      </c>
      <c r="E465" s="32" t="str">
        <f>IFERROR(VLOOKUP(Result[[#This Row],[RPRO]],H:H,1,0),"")</f>
        <v>RPRO-250515-0057</v>
      </c>
      <c r="H465" t="s">
        <v>2012</v>
      </c>
      <c r="I465" t="s">
        <v>2251</v>
      </c>
      <c r="J465" t="s">
        <v>417</v>
      </c>
      <c r="K465" s="1">
        <v>45821</v>
      </c>
      <c r="L465" t="str">
        <f>IFERROR(VLOOKUP(Result5[[#This Row],[RPRO]],'Data Power app'!C:C,1,0),"Xoa")</f>
        <v>Xoa</v>
      </c>
    </row>
    <row r="466" spans="1:12" x14ac:dyDescent="0.25">
      <c r="A466" s="32" t="s">
        <v>8977</v>
      </c>
      <c r="B466" s="32" t="s">
        <v>9119</v>
      </c>
      <c r="C466" s="32" t="s">
        <v>418</v>
      </c>
      <c r="D466" s="1">
        <v>45834</v>
      </c>
      <c r="E466" s="32" t="str">
        <f>IFERROR(VLOOKUP(Result[[#This Row],[RPRO]],H:H,1,0),"")</f>
        <v>RPRO-250515-0058</v>
      </c>
      <c r="H466" t="s">
        <v>1619</v>
      </c>
      <c r="I466" t="s">
        <v>1720</v>
      </c>
      <c r="J466" t="s">
        <v>420</v>
      </c>
      <c r="K466" s="1">
        <v>45819</v>
      </c>
      <c r="L466" t="str">
        <f>IFERROR(VLOOKUP(Result5[[#This Row],[RPRO]],'Data Power app'!C:C,1,0),"Xoa")</f>
        <v>Xoa</v>
      </c>
    </row>
    <row r="467" spans="1:12" x14ac:dyDescent="0.25">
      <c r="A467" s="32" t="s">
        <v>8978</v>
      </c>
      <c r="B467" s="32" t="s">
        <v>9119</v>
      </c>
      <c r="C467" s="32" t="s">
        <v>418</v>
      </c>
      <c r="D467" s="1">
        <v>45834</v>
      </c>
      <c r="E467" s="32" t="str">
        <f>IFERROR(VLOOKUP(Result[[#This Row],[RPRO]],H:H,1,0),"")</f>
        <v>RPRO-250515-0059</v>
      </c>
      <c r="H467" t="s">
        <v>1620</v>
      </c>
      <c r="I467" t="s">
        <v>1720</v>
      </c>
      <c r="J467" t="s">
        <v>420</v>
      </c>
      <c r="K467" s="1">
        <v>45819</v>
      </c>
      <c r="L467" t="str">
        <f>IFERROR(VLOOKUP(Result5[[#This Row],[RPRO]],'Data Power app'!C:C,1,0),"Xoa")</f>
        <v>Xoa</v>
      </c>
    </row>
    <row r="468" spans="1:12" x14ac:dyDescent="0.25">
      <c r="A468" s="32" t="s">
        <v>8979</v>
      </c>
      <c r="B468" s="32" t="s">
        <v>9119</v>
      </c>
      <c r="C468" s="32" t="s">
        <v>418</v>
      </c>
      <c r="D468" s="1">
        <v>45834</v>
      </c>
      <c r="E468" s="32" t="str">
        <f>IFERROR(VLOOKUP(Result[[#This Row],[RPRO]],H:H,1,0),"")</f>
        <v>RPRO-250515-0060</v>
      </c>
      <c r="H468" t="s">
        <v>1621</v>
      </c>
      <c r="I468" t="s">
        <v>1720</v>
      </c>
      <c r="J468" t="s">
        <v>420</v>
      </c>
      <c r="K468" s="1">
        <v>45819</v>
      </c>
      <c r="L468" t="str">
        <f>IFERROR(VLOOKUP(Result5[[#This Row],[RPRO]],'Data Power app'!C:C,1,0),"Xoa")</f>
        <v>Xoa</v>
      </c>
    </row>
    <row r="469" spans="1:12" x14ac:dyDescent="0.25">
      <c r="A469" s="32" t="s">
        <v>8980</v>
      </c>
      <c r="B469" s="32" t="s">
        <v>9119</v>
      </c>
      <c r="C469" s="32" t="s">
        <v>418</v>
      </c>
      <c r="D469" s="1">
        <v>45834</v>
      </c>
      <c r="E469" s="32" t="str">
        <f>IFERROR(VLOOKUP(Result[[#This Row],[RPRO]],H:H,1,0),"")</f>
        <v>RPRO-250515-0061</v>
      </c>
      <c r="H469" t="s">
        <v>1313</v>
      </c>
      <c r="I469" t="s">
        <v>1393</v>
      </c>
      <c r="J469" t="s">
        <v>420</v>
      </c>
      <c r="K469" s="1">
        <v>45818</v>
      </c>
      <c r="L469" t="str">
        <f>IFERROR(VLOOKUP(Result5[[#This Row],[RPRO]],'Data Power app'!C:C,1,0),"Xoa")</f>
        <v>Xoa</v>
      </c>
    </row>
    <row r="470" spans="1:12" x14ac:dyDescent="0.25">
      <c r="A470" s="32" t="s">
        <v>8981</v>
      </c>
      <c r="B470" s="32" t="s">
        <v>9119</v>
      </c>
      <c r="C470" s="32" t="s">
        <v>418</v>
      </c>
      <c r="D470" s="1">
        <v>45834</v>
      </c>
      <c r="E470" s="32" t="str">
        <f>IFERROR(VLOOKUP(Result[[#This Row],[RPRO]],H:H,1,0),"")</f>
        <v>RPRO-250515-0062</v>
      </c>
      <c r="H470" t="s">
        <v>671</v>
      </c>
      <c r="I470" t="s">
        <v>844</v>
      </c>
      <c r="J470" t="s">
        <v>417</v>
      </c>
      <c r="K470" s="1">
        <v>45814</v>
      </c>
      <c r="L470" t="str">
        <f>IFERROR(VLOOKUP(Result5[[#This Row],[RPRO]],'Data Power app'!C:C,1,0),"Xoa")</f>
        <v>Xoa</v>
      </c>
    </row>
    <row r="471" spans="1:12" x14ac:dyDescent="0.25">
      <c r="A471" s="32" t="s">
        <v>8982</v>
      </c>
      <c r="B471" s="32" t="s">
        <v>9119</v>
      </c>
      <c r="C471" s="32" t="s">
        <v>418</v>
      </c>
      <c r="D471" s="1">
        <v>45834</v>
      </c>
      <c r="E471" s="32" t="str">
        <f>IFERROR(VLOOKUP(Result[[#This Row],[RPRO]],H:H,1,0),"")</f>
        <v>RPRO-250515-0063</v>
      </c>
      <c r="H471" t="s">
        <v>1314</v>
      </c>
      <c r="I471" t="s">
        <v>1393</v>
      </c>
      <c r="J471" t="s">
        <v>420</v>
      </c>
      <c r="K471" s="1">
        <v>45818</v>
      </c>
      <c r="L471" t="str">
        <f>IFERROR(VLOOKUP(Result5[[#This Row],[RPRO]],'Data Power app'!C:C,1,0),"Xoa")</f>
        <v>Xoa</v>
      </c>
    </row>
    <row r="472" spans="1:12" x14ac:dyDescent="0.25">
      <c r="A472" s="32" t="s">
        <v>8983</v>
      </c>
      <c r="B472" s="32" t="s">
        <v>9119</v>
      </c>
      <c r="C472" s="32" t="s">
        <v>418</v>
      </c>
      <c r="D472" s="1">
        <v>45834</v>
      </c>
      <c r="E472" s="32" t="str">
        <f>IFERROR(VLOOKUP(Result[[#This Row],[RPRO]],H:H,1,0),"")</f>
        <v>RPRO-250515-0064</v>
      </c>
      <c r="H472" t="s">
        <v>2543</v>
      </c>
      <c r="I472" t="s">
        <v>2650</v>
      </c>
      <c r="J472" t="s">
        <v>420</v>
      </c>
      <c r="K472" s="1">
        <v>45822</v>
      </c>
      <c r="L472" t="str">
        <f>IFERROR(VLOOKUP(Result5[[#This Row],[RPRO]],'Data Power app'!C:C,1,0),"Xoa")</f>
        <v>Xoa</v>
      </c>
    </row>
    <row r="473" spans="1:12" x14ac:dyDescent="0.25">
      <c r="A473" s="32" t="s">
        <v>8984</v>
      </c>
      <c r="B473" s="32" t="s">
        <v>9119</v>
      </c>
      <c r="C473" s="32" t="s">
        <v>418</v>
      </c>
      <c r="D473" s="1">
        <v>45834</v>
      </c>
      <c r="E473" s="32" t="str">
        <f>IFERROR(VLOOKUP(Result[[#This Row],[RPRO]],H:H,1,0),"")</f>
        <v>RPRO-250515-0065</v>
      </c>
      <c r="H473" t="s">
        <v>1315</v>
      </c>
      <c r="I473" t="s">
        <v>1393</v>
      </c>
      <c r="J473" t="s">
        <v>420</v>
      </c>
      <c r="K473" s="1">
        <v>45818</v>
      </c>
      <c r="L473" t="str">
        <f>IFERROR(VLOOKUP(Result5[[#This Row],[RPRO]],'Data Power app'!C:C,1,0),"Xoa")</f>
        <v>Xoa</v>
      </c>
    </row>
    <row r="474" spans="1:12" x14ac:dyDescent="0.25">
      <c r="A474" s="32" t="s">
        <v>8985</v>
      </c>
      <c r="B474" s="32" t="s">
        <v>9119</v>
      </c>
      <c r="C474" s="32" t="s">
        <v>418</v>
      </c>
      <c r="D474" s="1">
        <v>45834</v>
      </c>
      <c r="E474" s="32" t="str">
        <f>IFERROR(VLOOKUP(Result[[#This Row],[RPRO]],H:H,1,0),"")</f>
        <v>RPRO-250515-0066</v>
      </c>
      <c r="H474" t="s">
        <v>1622</v>
      </c>
      <c r="I474" t="s">
        <v>1720</v>
      </c>
      <c r="J474" t="s">
        <v>420</v>
      </c>
      <c r="K474" s="1">
        <v>45819</v>
      </c>
      <c r="L474" t="str">
        <f>IFERROR(VLOOKUP(Result5[[#This Row],[RPRO]],'Data Power app'!C:C,1,0),"Xoa")</f>
        <v>Xoa</v>
      </c>
    </row>
    <row r="475" spans="1:12" x14ac:dyDescent="0.25">
      <c r="A475" s="32" t="s">
        <v>8986</v>
      </c>
      <c r="B475" s="32" t="s">
        <v>9119</v>
      </c>
      <c r="C475" s="32" t="s">
        <v>418</v>
      </c>
      <c r="D475" s="1">
        <v>45834</v>
      </c>
      <c r="E475" s="32" t="str">
        <f>IFERROR(VLOOKUP(Result[[#This Row],[RPRO]],H:H,1,0),"")</f>
        <v>RPRO-250515-0067</v>
      </c>
      <c r="H475" t="s">
        <v>2013</v>
      </c>
      <c r="I475" t="s">
        <v>2251</v>
      </c>
      <c r="J475" t="s">
        <v>417</v>
      </c>
      <c r="K475" s="1">
        <v>45821</v>
      </c>
      <c r="L475" t="str">
        <f>IFERROR(VLOOKUP(Result5[[#This Row],[RPRO]],'Data Power app'!C:C,1,0),"Xoa")</f>
        <v>Xoa</v>
      </c>
    </row>
    <row r="476" spans="1:12" x14ac:dyDescent="0.25">
      <c r="A476" s="32" t="s">
        <v>8987</v>
      </c>
      <c r="B476" s="32" t="s">
        <v>9119</v>
      </c>
      <c r="C476" s="32" t="s">
        <v>418</v>
      </c>
      <c r="D476" s="1">
        <v>45834</v>
      </c>
      <c r="E476" s="32" t="str">
        <f>IFERROR(VLOOKUP(Result[[#This Row],[RPRO]],H:H,1,0),"")</f>
        <v>RPRO-250515-0068</v>
      </c>
      <c r="H476" t="s">
        <v>1623</v>
      </c>
      <c r="I476" t="s">
        <v>1720</v>
      </c>
      <c r="J476" t="s">
        <v>420</v>
      </c>
      <c r="K476" s="1">
        <v>45819</v>
      </c>
      <c r="L476" t="str">
        <f>IFERROR(VLOOKUP(Result5[[#This Row],[RPRO]],'Data Power app'!C:C,1,0),"Xoa")</f>
        <v>Xoa</v>
      </c>
    </row>
    <row r="477" spans="1:12" x14ac:dyDescent="0.25">
      <c r="A477" s="32" t="s">
        <v>8988</v>
      </c>
      <c r="B477" s="32" t="s">
        <v>9119</v>
      </c>
      <c r="C477" s="32" t="s">
        <v>418</v>
      </c>
      <c r="D477" s="1">
        <v>45834</v>
      </c>
      <c r="E477" s="32" t="str">
        <f>IFERROR(VLOOKUP(Result[[#This Row],[RPRO]],H:H,1,0),"")</f>
        <v>RPRO-250515-0069</v>
      </c>
      <c r="H477" t="s">
        <v>1624</v>
      </c>
      <c r="I477" t="s">
        <v>1720</v>
      </c>
      <c r="J477" t="s">
        <v>420</v>
      </c>
      <c r="K477" s="1">
        <v>45819</v>
      </c>
      <c r="L477" t="str">
        <f>IFERROR(VLOOKUP(Result5[[#This Row],[RPRO]],'Data Power app'!C:C,1,0),"Xoa")</f>
        <v>Xoa</v>
      </c>
    </row>
    <row r="478" spans="1:12" x14ac:dyDescent="0.25">
      <c r="A478" s="32" t="s">
        <v>8989</v>
      </c>
      <c r="B478" s="32" t="s">
        <v>9119</v>
      </c>
      <c r="C478" s="32" t="s">
        <v>418</v>
      </c>
      <c r="D478" s="1">
        <v>45834</v>
      </c>
      <c r="E478" s="32" t="str">
        <f>IFERROR(VLOOKUP(Result[[#This Row],[RPRO]],H:H,1,0),"")</f>
        <v>RPRO-250515-0070</v>
      </c>
      <c r="H478" t="s">
        <v>672</v>
      </c>
      <c r="I478" t="s">
        <v>844</v>
      </c>
      <c r="J478" t="s">
        <v>417</v>
      </c>
      <c r="K478" s="1">
        <v>45814</v>
      </c>
      <c r="L478" t="str">
        <f>IFERROR(VLOOKUP(Result5[[#This Row],[RPRO]],'Data Power app'!C:C,1,0),"Xoa")</f>
        <v>Xoa</v>
      </c>
    </row>
    <row r="479" spans="1:12" x14ac:dyDescent="0.25">
      <c r="A479" s="32" t="s">
        <v>8990</v>
      </c>
      <c r="B479" s="32" t="s">
        <v>9119</v>
      </c>
      <c r="C479" s="32" t="s">
        <v>418</v>
      </c>
      <c r="D479" s="1">
        <v>45834</v>
      </c>
      <c r="E479" s="32" t="str">
        <f>IFERROR(VLOOKUP(Result[[#This Row],[RPRO]],H:H,1,0),"")</f>
        <v>RPRO-250515-0071</v>
      </c>
      <c r="H479" t="s">
        <v>1625</v>
      </c>
      <c r="I479" t="s">
        <v>1720</v>
      </c>
      <c r="J479" t="s">
        <v>420</v>
      </c>
      <c r="K479" s="1">
        <v>45819</v>
      </c>
      <c r="L479" t="str">
        <f>IFERROR(VLOOKUP(Result5[[#This Row],[RPRO]],'Data Power app'!C:C,1,0),"Xoa")</f>
        <v>Xoa</v>
      </c>
    </row>
    <row r="480" spans="1:12" x14ac:dyDescent="0.25">
      <c r="A480" s="32" t="s">
        <v>8991</v>
      </c>
      <c r="B480" s="32" t="s">
        <v>9119</v>
      </c>
      <c r="C480" s="32" t="s">
        <v>418</v>
      </c>
      <c r="D480" s="1">
        <v>45834</v>
      </c>
      <c r="E480" s="32" t="str">
        <f>IFERROR(VLOOKUP(Result[[#This Row],[RPRO]],H:H,1,0),"")</f>
        <v>RPRO-250515-0072</v>
      </c>
      <c r="H480" t="s">
        <v>673</v>
      </c>
      <c r="I480" t="s">
        <v>844</v>
      </c>
      <c r="J480" t="s">
        <v>417</v>
      </c>
      <c r="K480" s="1">
        <v>45814</v>
      </c>
      <c r="L480" t="str">
        <f>IFERROR(VLOOKUP(Result5[[#This Row],[RPRO]],'Data Power app'!C:C,1,0),"Xoa")</f>
        <v>Xoa</v>
      </c>
    </row>
    <row r="481" spans="1:12" x14ac:dyDescent="0.25">
      <c r="A481" s="32" t="s">
        <v>8992</v>
      </c>
      <c r="B481" s="32" t="s">
        <v>9123</v>
      </c>
      <c r="C481" s="32" t="s">
        <v>419</v>
      </c>
      <c r="D481" s="1">
        <v>45834</v>
      </c>
      <c r="E481" s="32" t="str">
        <f>IFERROR(VLOOKUP(Result[[#This Row],[RPRO]],H:H,1,0),"")</f>
        <v>RPRO-250528-1898</v>
      </c>
      <c r="H481" t="s">
        <v>1626</v>
      </c>
      <c r="I481" t="s">
        <v>1720</v>
      </c>
      <c r="J481" t="s">
        <v>420</v>
      </c>
      <c r="K481" s="1">
        <v>45819</v>
      </c>
      <c r="L481" t="str">
        <f>IFERROR(VLOOKUP(Result5[[#This Row],[RPRO]],'Data Power app'!C:C,1,0),"Xoa")</f>
        <v>Xoa</v>
      </c>
    </row>
    <row r="482" spans="1:12" x14ac:dyDescent="0.25">
      <c r="A482" s="32" t="s">
        <v>8958</v>
      </c>
      <c r="B482" s="32" t="s">
        <v>9122</v>
      </c>
      <c r="C482" s="32" t="s">
        <v>415</v>
      </c>
      <c r="D482" s="1">
        <v>45834</v>
      </c>
      <c r="E482" s="32" t="str">
        <f>IFERROR(VLOOKUP(Result[[#This Row],[RPRO]],H:H,1,0),"")</f>
        <v>RPRO-250514-0201</v>
      </c>
      <c r="H482" t="s">
        <v>1627</v>
      </c>
      <c r="I482" t="s">
        <v>1720</v>
      </c>
      <c r="J482" t="s">
        <v>420</v>
      </c>
      <c r="K482" s="1">
        <v>45819</v>
      </c>
      <c r="L482" t="str">
        <f>IFERROR(VLOOKUP(Result5[[#This Row],[RPRO]],'Data Power app'!C:C,1,0),"Xoa")</f>
        <v>Xoa</v>
      </c>
    </row>
    <row r="483" spans="1:12" x14ac:dyDescent="0.25">
      <c r="A483" s="32" t="s">
        <v>8993</v>
      </c>
      <c r="B483" s="32" t="s">
        <v>9120</v>
      </c>
      <c r="C483" s="32" t="s">
        <v>414</v>
      </c>
      <c r="D483" s="1">
        <v>45834</v>
      </c>
      <c r="E483" s="32" t="str">
        <f>IFERROR(VLOOKUP(Result[[#This Row],[RPRO]],H:H,1,0),"")</f>
        <v>RPRO-250528-1944</v>
      </c>
      <c r="H483" t="s">
        <v>2583</v>
      </c>
      <c r="I483" t="s">
        <v>2650</v>
      </c>
      <c r="J483" t="s">
        <v>420</v>
      </c>
      <c r="K483" s="1">
        <v>45822</v>
      </c>
      <c r="L483" t="str">
        <f>IFERROR(VLOOKUP(Result5[[#This Row],[RPRO]],'Data Power app'!C:C,1,0),"Xoa")</f>
        <v>Xoa</v>
      </c>
    </row>
    <row r="484" spans="1:12" x14ac:dyDescent="0.25">
      <c r="A484" s="32" t="s">
        <v>8994</v>
      </c>
      <c r="B484" s="32" t="s">
        <v>9120</v>
      </c>
      <c r="C484" s="32" t="s">
        <v>414</v>
      </c>
      <c r="D484" s="1">
        <v>45834</v>
      </c>
      <c r="E484" s="32" t="str">
        <f>IFERROR(VLOOKUP(Result[[#This Row],[RPRO]],H:H,1,0),"")</f>
        <v>RPRO-250528-1951</v>
      </c>
      <c r="H484" t="s">
        <v>1628</v>
      </c>
      <c r="I484" t="s">
        <v>1720</v>
      </c>
      <c r="J484" t="s">
        <v>420</v>
      </c>
      <c r="K484" s="1">
        <v>45819</v>
      </c>
      <c r="L484" t="str">
        <f>IFERROR(VLOOKUP(Result5[[#This Row],[RPRO]],'Data Power app'!C:C,1,0),"Xoa")</f>
        <v>Xoa</v>
      </c>
    </row>
    <row r="485" spans="1:12" x14ac:dyDescent="0.25">
      <c r="A485" s="32" t="s">
        <v>8996</v>
      </c>
      <c r="B485" s="32" t="s">
        <v>9122</v>
      </c>
      <c r="C485" s="32" t="s">
        <v>415</v>
      </c>
      <c r="D485" s="1">
        <v>45834</v>
      </c>
      <c r="E485" s="32" t="str">
        <f>IFERROR(VLOOKUP(Result[[#This Row],[RPRO]],H:H,1,0),"")</f>
        <v>RPRO-250612-0404</v>
      </c>
      <c r="H485" t="s">
        <v>3335</v>
      </c>
      <c r="I485" t="s">
        <v>3428</v>
      </c>
      <c r="J485" t="s">
        <v>417</v>
      </c>
      <c r="K485" s="1">
        <v>45826</v>
      </c>
      <c r="L485" t="str">
        <f>IFERROR(VLOOKUP(Result5[[#This Row],[RPRO]],'Data Power app'!C:C,1,0),"Xoa")</f>
        <v>Xoa</v>
      </c>
    </row>
    <row r="486" spans="1:12" x14ac:dyDescent="0.25">
      <c r="A486" s="32" t="s">
        <v>8997</v>
      </c>
      <c r="B486" s="32" t="s">
        <v>9119</v>
      </c>
      <c r="C486" s="32" t="s">
        <v>418</v>
      </c>
      <c r="D486" s="1">
        <v>45834</v>
      </c>
      <c r="E486" s="32" t="str">
        <f>IFERROR(VLOOKUP(Result[[#This Row],[RPRO]],H:H,1,0),"")</f>
        <v>RPRO-250612-0468</v>
      </c>
      <c r="H486" t="s">
        <v>1629</v>
      </c>
      <c r="I486" t="s">
        <v>1720</v>
      </c>
      <c r="J486" t="s">
        <v>420</v>
      </c>
      <c r="K486" s="1">
        <v>45819</v>
      </c>
      <c r="L486" t="str">
        <f>IFERROR(VLOOKUP(Result5[[#This Row],[RPRO]],'Data Power app'!C:C,1,0),"Xoa")</f>
        <v>Xoa</v>
      </c>
    </row>
    <row r="487" spans="1:12" x14ac:dyDescent="0.25">
      <c r="A487" s="32" t="s">
        <v>8995</v>
      </c>
      <c r="B487" s="32" t="s">
        <v>9122</v>
      </c>
      <c r="C487" s="32" t="s">
        <v>415</v>
      </c>
      <c r="D487" s="1">
        <v>45834</v>
      </c>
      <c r="E487" s="32" t="str">
        <f>IFERROR(VLOOKUP(Result[[#This Row],[RPRO]],H:H,1,0),"")</f>
        <v>RPRO-250612-0263</v>
      </c>
      <c r="H487" t="s">
        <v>1316</v>
      </c>
      <c r="I487" t="s">
        <v>1393</v>
      </c>
      <c r="J487" t="s">
        <v>420</v>
      </c>
      <c r="K487" s="1">
        <v>45818</v>
      </c>
      <c r="L487" t="str">
        <f>IFERROR(VLOOKUP(Result5[[#This Row],[RPRO]],'Data Power app'!C:C,1,0),"Xoa")</f>
        <v>Xoa</v>
      </c>
    </row>
    <row r="488" spans="1:12" x14ac:dyDescent="0.25">
      <c r="A488" s="32" t="s">
        <v>7884</v>
      </c>
      <c r="B488" s="32" t="s">
        <v>7897</v>
      </c>
      <c r="C488" s="32" t="s">
        <v>418</v>
      </c>
      <c r="D488" s="1">
        <v>45833</v>
      </c>
      <c r="E488" s="32" t="str">
        <f>IFERROR(VLOOKUP(Result[[#This Row],[RPRO]],H:H,1,0),"")</f>
        <v>RPRO-250519-0065</v>
      </c>
      <c r="H488" t="s">
        <v>1630</v>
      </c>
      <c r="I488" t="s">
        <v>1720</v>
      </c>
      <c r="J488" t="s">
        <v>420</v>
      </c>
      <c r="K488" s="1">
        <v>45819</v>
      </c>
      <c r="L488" t="str">
        <f>IFERROR(VLOOKUP(Result5[[#This Row],[RPRO]],'Data Power app'!C:C,1,0),"Xoa")</f>
        <v>Xoa</v>
      </c>
    </row>
    <row r="489" spans="1:12" x14ac:dyDescent="0.25">
      <c r="A489" s="32" t="s">
        <v>8919</v>
      </c>
      <c r="B489" s="32" t="s">
        <v>9122</v>
      </c>
      <c r="C489" s="32" t="s">
        <v>415</v>
      </c>
      <c r="D489" s="1">
        <v>45834</v>
      </c>
      <c r="E489" s="32" t="str">
        <f>IFERROR(VLOOKUP(Result[[#This Row],[RPRO]],H:H,1,0),"")</f>
        <v>RPRO-250530-0285</v>
      </c>
      <c r="H489" t="s">
        <v>2544</v>
      </c>
      <c r="I489" t="s">
        <v>2650</v>
      </c>
      <c r="J489" t="s">
        <v>420</v>
      </c>
      <c r="K489" s="1">
        <v>45822</v>
      </c>
      <c r="L489" t="str">
        <f>IFERROR(VLOOKUP(Result5[[#This Row],[RPRO]],'Data Power app'!C:C,1,0),"Xoa")</f>
        <v>Xoa</v>
      </c>
    </row>
    <row r="490" spans="1:12" x14ac:dyDescent="0.25">
      <c r="A490" s="32" t="s">
        <v>6426</v>
      </c>
      <c r="B490" s="32" t="s">
        <v>6529</v>
      </c>
      <c r="C490" s="32" t="s">
        <v>419</v>
      </c>
      <c r="D490" s="1">
        <v>45832</v>
      </c>
      <c r="E490" s="32" t="str">
        <f>IFERROR(VLOOKUP(Result[[#This Row],[RPRO]],H:H,1,0),"")</f>
        <v>RPRO-250612-0362</v>
      </c>
      <c r="H490" t="s">
        <v>1631</v>
      </c>
      <c r="I490" t="s">
        <v>1720</v>
      </c>
      <c r="J490" t="s">
        <v>420</v>
      </c>
      <c r="K490" s="1">
        <v>45819</v>
      </c>
      <c r="L490" t="str">
        <f>IFERROR(VLOOKUP(Result5[[#This Row],[RPRO]],'Data Power app'!C:C,1,0),"Xoa")</f>
        <v>Xoa</v>
      </c>
    </row>
    <row r="491" spans="1:12" x14ac:dyDescent="0.25">
      <c r="A491" s="32" t="s">
        <v>6427</v>
      </c>
      <c r="B491" s="32" t="s">
        <v>6529</v>
      </c>
      <c r="C491" s="32" t="s">
        <v>419</v>
      </c>
      <c r="D491" s="1">
        <v>45832</v>
      </c>
      <c r="E491" s="32" t="str">
        <f>IFERROR(VLOOKUP(Result[[#This Row],[RPRO]],H:H,1,0),"")</f>
        <v>RPRO-250612-0363</v>
      </c>
      <c r="H491" t="s">
        <v>1317</v>
      </c>
      <c r="I491" t="s">
        <v>1393</v>
      </c>
      <c r="J491" t="s">
        <v>420</v>
      </c>
      <c r="K491" s="1">
        <v>45818</v>
      </c>
      <c r="L491" t="str">
        <f>IFERROR(VLOOKUP(Result5[[#This Row],[RPRO]],'Data Power app'!C:C,1,0),"Xoa")</f>
        <v>Xoa</v>
      </c>
    </row>
    <row r="492" spans="1:12" x14ac:dyDescent="0.25">
      <c r="A492" s="32" t="s">
        <v>6428</v>
      </c>
      <c r="B492" s="32" t="s">
        <v>6529</v>
      </c>
      <c r="C492" s="32" t="s">
        <v>419</v>
      </c>
      <c r="D492" s="1">
        <v>45832</v>
      </c>
      <c r="E492" s="32" t="str">
        <f>IFERROR(VLOOKUP(Result[[#This Row],[RPRO]],H:H,1,0),"")</f>
        <v>RPRO-250612-0364</v>
      </c>
      <c r="H492" t="s">
        <v>1632</v>
      </c>
      <c r="I492" t="s">
        <v>1720</v>
      </c>
      <c r="J492" t="s">
        <v>420</v>
      </c>
      <c r="K492" s="1">
        <v>45819</v>
      </c>
      <c r="L492" t="str">
        <f>IFERROR(VLOOKUP(Result5[[#This Row],[RPRO]],'Data Power app'!C:C,1,0),"Xoa")</f>
        <v>Xoa</v>
      </c>
    </row>
    <row r="493" spans="1:12" x14ac:dyDescent="0.25">
      <c r="A493" s="32" t="s">
        <v>6429</v>
      </c>
      <c r="B493" s="32" t="s">
        <v>6529</v>
      </c>
      <c r="C493" s="32" t="s">
        <v>419</v>
      </c>
      <c r="D493" s="1">
        <v>45832</v>
      </c>
      <c r="E493" s="32" t="str">
        <f>IFERROR(VLOOKUP(Result[[#This Row],[RPRO]],H:H,1,0),"")</f>
        <v>RPRO-250612-0365</v>
      </c>
      <c r="H493" t="s">
        <v>1633</v>
      </c>
      <c r="I493" t="s">
        <v>1720</v>
      </c>
      <c r="J493" t="s">
        <v>420</v>
      </c>
      <c r="K493" s="1">
        <v>45819</v>
      </c>
      <c r="L493" t="str">
        <f>IFERROR(VLOOKUP(Result5[[#This Row],[RPRO]],'Data Power app'!C:C,1,0),"Xoa")</f>
        <v>Xoa</v>
      </c>
    </row>
    <row r="494" spans="1:12" x14ac:dyDescent="0.25">
      <c r="A494" s="32" t="s">
        <v>6430</v>
      </c>
      <c r="B494" s="32" t="s">
        <v>6529</v>
      </c>
      <c r="C494" s="32" t="s">
        <v>419</v>
      </c>
      <c r="D494" s="1">
        <v>45832</v>
      </c>
      <c r="E494" s="32" t="str">
        <f>IFERROR(VLOOKUP(Result[[#This Row],[RPRO]],H:H,1,0),"")</f>
        <v>RPRO-250612-0366</v>
      </c>
      <c r="H494" t="s">
        <v>1634</v>
      </c>
      <c r="I494" t="s">
        <v>1720</v>
      </c>
      <c r="J494" t="s">
        <v>420</v>
      </c>
      <c r="K494" s="1">
        <v>45819</v>
      </c>
      <c r="L494" t="str">
        <f>IFERROR(VLOOKUP(Result5[[#This Row],[RPRO]],'Data Power app'!C:C,1,0),"Xoa")</f>
        <v>Xoa</v>
      </c>
    </row>
    <row r="495" spans="1:12" x14ac:dyDescent="0.25">
      <c r="A495" s="32" t="s">
        <v>6431</v>
      </c>
      <c r="B495" s="32" t="s">
        <v>6529</v>
      </c>
      <c r="C495" s="32" t="s">
        <v>419</v>
      </c>
      <c r="D495" s="1">
        <v>45832</v>
      </c>
      <c r="E495" s="32" t="str">
        <f>IFERROR(VLOOKUP(Result[[#This Row],[RPRO]],H:H,1,0),"")</f>
        <v>RPRO-250612-0367</v>
      </c>
      <c r="H495" t="s">
        <v>1635</v>
      </c>
      <c r="I495" t="s">
        <v>1720</v>
      </c>
      <c r="J495" t="s">
        <v>420</v>
      </c>
      <c r="K495" s="1">
        <v>45819</v>
      </c>
      <c r="L495" t="str">
        <f>IFERROR(VLOOKUP(Result5[[#This Row],[RPRO]],'Data Power app'!C:C,1,0),"Xoa")</f>
        <v>Xoa</v>
      </c>
    </row>
    <row r="496" spans="1:12" x14ac:dyDescent="0.25">
      <c r="A496" s="32" t="s">
        <v>6432</v>
      </c>
      <c r="B496" s="32" t="s">
        <v>6529</v>
      </c>
      <c r="C496" s="32" t="s">
        <v>419</v>
      </c>
      <c r="D496" s="1">
        <v>45832</v>
      </c>
      <c r="E496" s="32" t="str">
        <f>IFERROR(VLOOKUP(Result[[#This Row],[RPRO]],H:H,1,0),"")</f>
        <v>RPRO-250612-0368</v>
      </c>
      <c r="H496" t="s">
        <v>2560</v>
      </c>
      <c r="I496" t="s">
        <v>2650</v>
      </c>
      <c r="J496" t="s">
        <v>420</v>
      </c>
      <c r="K496" s="1">
        <v>45822</v>
      </c>
      <c r="L496" t="str">
        <f>IFERROR(VLOOKUP(Result5[[#This Row],[RPRO]],'Data Power app'!C:C,1,0),"Xoa")</f>
        <v>Xoa</v>
      </c>
    </row>
    <row r="497" spans="1:12" x14ac:dyDescent="0.25">
      <c r="A497" s="32" t="s">
        <v>6433</v>
      </c>
      <c r="B497" s="32" t="s">
        <v>6529</v>
      </c>
      <c r="C497" s="32" t="s">
        <v>419</v>
      </c>
      <c r="D497" s="1">
        <v>45832</v>
      </c>
      <c r="E497" s="32" t="str">
        <f>IFERROR(VLOOKUP(Result[[#This Row],[RPRO]],H:H,1,0),"")</f>
        <v>RPRO-250612-0369</v>
      </c>
      <c r="H497" t="s">
        <v>1636</v>
      </c>
      <c r="I497" t="s">
        <v>1720</v>
      </c>
      <c r="J497" t="s">
        <v>420</v>
      </c>
      <c r="K497" s="1">
        <v>45819</v>
      </c>
      <c r="L497" t="str">
        <f>IFERROR(VLOOKUP(Result5[[#This Row],[RPRO]],'Data Power app'!C:C,1,0),"Xoa")</f>
        <v>Xoa</v>
      </c>
    </row>
    <row r="498" spans="1:12" x14ac:dyDescent="0.25">
      <c r="A498" s="32" t="s">
        <v>6434</v>
      </c>
      <c r="B498" s="32" t="s">
        <v>6529</v>
      </c>
      <c r="C498" s="32" t="s">
        <v>419</v>
      </c>
      <c r="D498" s="1">
        <v>45832</v>
      </c>
      <c r="E498" s="32" t="str">
        <f>IFERROR(VLOOKUP(Result[[#This Row],[RPRO]],H:H,1,0),"")</f>
        <v>RPRO-250612-0370</v>
      </c>
      <c r="H498" t="s">
        <v>674</v>
      </c>
      <c r="I498" t="s">
        <v>844</v>
      </c>
      <c r="J498" t="s">
        <v>417</v>
      </c>
      <c r="K498" s="1">
        <v>45814</v>
      </c>
      <c r="L498" t="str">
        <f>IFERROR(VLOOKUP(Result5[[#This Row],[RPRO]],'Data Power app'!C:C,1,0),"Xoa")</f>
        <v>Xoa</v>
      </c>
    </row>
    <row r="499" spans="1:12" x14ac:dyDescent="0.25">
      <c r="A499" s="32" t="s">
        <v>6435</v>
      </c>
      <c r="B499" s="32" t="s">
        <v>6529</v>
      </c>
      <c r="C499" s="32" t="s">
        <v>419</v>
      </c>
      <c r="D499" s="1">
        <v>45832</v>
      </c>
      <c r="E499" s="32" t="str">
        <f>IFERROR(VLOOKUP(Result[[#This Row],[RPRO]],H:H,1,0),"")</f>
        <v>RPRO-250612-0371</v>
      </c>
      <c r="H499" t="s">
        <v>1637</v>
      </c>
      <c r="I499" t="s">
        <v>1720</v>
      </c>
      <c r="J499" t="s">
        <v>420</v>
      </c>
      <c r="K499" s="1">
        <v>45819</v>
      </c>
      <c r="L499" t="str">
        <f>IFERROR(VLOOKUP(Result5[[#This Row],[RPRO]],'Data Power app'!C:C,1,0),"Xoa")</f>
        <v>Xoa</v>
      </c>
    </row>
    <row r="500" spans="1:12" x14ac:dyDescent="0.25">
      <c r="A500" s="32" t="s">
        <v>6436</v>
      </c>
      <c r="B500" s="32" t="s">
        <v>6529</v>
      </c>
      <c r="C500" s="32" t="s">
        <v>419</v>
      </c>
      <c r="D500" s="1">
        <v>45832</v>
      </c>
      <c r="E500" s="32" t="str">
        <f>IFERROR(VLOOKUP(Result[[#This Row],[RPRO]],H:H,1,0),"")</f>
        <v>RPRO-250612-0372</v>
      </c>
      <c r="H500" t="s">
        <v>675</v>
      </c>
      <c r="I500" t="s">
        <v>844</v>
      </c>
      <c r="J500" t="s">
        <v>417</v>
      </c>
      <c r="K500" s="1">
        <v>45814</v>
      </c>
      <c r="L500" t="str">
        <f>IFERROR(VLOOKUP(Result5[[#This Row],[RPRO]],'Data Power app'!C:C,1,0),"Xoa")</f>
        <v>Xoa</v>
      </c>
    </row>
    <row r="501" spans="1:12" x14ac:dyDescent="0.25">
      <c r="A501" s="32" t="s">
        <v>6437</v>
      </c>
      <c r="B501" s="32" t="s">
        <v>6529</v>
      </c>
      <c r="C501" s="32" t="s">
        <v>419</v>
      </c>
      <c r="D501" s="1">
        <v>45832</v>
      </c>
      <c r="E501" s="32" t="str">
        <f>IFERROR(VLOOKUP(Result[[#This Row],[RPRO]],H:H,1,0),"")</f>
        <v>RPRO-250612-0373</v>
      </c>
      <c r="H501" t="s">
        <v>1638</v>
      </c>
      <c r="I501" t="s">
        <v>1720</v>
      </c>
      <c r="J501" t="s">
        <v>420</v>
      </c>
      <c r="K501" s="1">
        <v>45819</v>
      </c>
      <c r="L501" t="str">
        <f>IFERROR(VLOOKUP(Result5[[#This Row],[RPRO]],'Data Power app'!C:C,1,0),"Xoa")</f>
        <v>Xoa</v>
      </c>
    </row>
    <row r="502" spans="1:12" x14ac:dyDescent="0.25">
      <c r="A502" s="32" t="s">
        <v>6438</v>
      </c>
      <c r="B502" s="32" t="s">
        <v>6529</v>
      </c>
      <c r="C502" s="32" t="s">
        <v>419</v>
      </c>
      <c r="D502" s="1">
        <v>45832</v>
      </c>
      <c r="E502" s="32" t="str">
        <f>IFERROR(VLOOKUP(Result[[#This Row],[RPRO]],H:H,1,0),"")</f>
        <v>RPRO-250612-0374</v>
      </c>
      <c r="H502" t="s">
        <v>676</v>
      </c>
      <c r="I502" t="s">
        <v>844</v>
      </c>
      <c r="J502" t="s">
        <v>417</v>
      </c>
      <c r="K502" s="1">
        <v>45814</v>
      </c>
      <c r="L502" t="str">
        <f>IFERROR(VLOOKUP(Result5[[#This Row],[RPRO]],'Data Power app'!C:C,1,0),"Xoa")</f>
        <v>Xoa</v>
      </c>
    </row>
    <row r="503" spans="1:12" x14ac:dyDescent="0.25">
      <c r="A503" s="32" t="s">
        <v>6439</v>
      </c>
      <c r="B503" s="32" t="s">
        <v>6529</v>
      </c>
      <c r="C503" s="32" t="s">
        <v>419</v>
      </c>
      <c r="D503" s="1">
        <v>45832</v>
      </c>
      <c r="E503" s="32" t="str">
        <f>IFERROR(VLOOKUP(Result[[#This Row],[RPRO]],H:H,1,0),"")</f>
        <v>RPRO-250612-0375</v>
      </c>
      <c r="H503" t="s">
        <v>1639</v>
      </c>
      <c r="I503" t="s">
        <v>1720</v>
      </c>
      <c r="J503" t="s">
        <v>420</v>
      </c>
      <c r="K503" s="1">
        <v>45819</v>
      </c>
      <c r="L503" t="str">
        <f>IFERROR(VLOOKUP(Result5[[#This Row],[RPRO]],'Data Power app'!C:C,1,0),"Xoa")</f>
        <v>Xoa</v>
      </c>
    </row>
    <row r="504" spans="1:12" x14ac:dyDescent="0.25">
      <c r="A504" s="32" t="s">
        <v>8999</v>
      </c>
      <c r="B504" s="32" t="s">
        <v>9121</v>
      </c>
      <c r="C504" s="32" t="s">
        <v>420</v>
      </c>
      <c r="D504" s="1">
        <v>45834</v>
      </c>
      <c r="E504" s="32" t="str">
        <f>IFERROR(VLOOKUP(Result[[#This Row],[RPRO]],H:H,1,0),"")</f>
        <v>RPRO-250602-0065</v>
      </c>
      <c r="H504" t="s">
        <v>1640</v>
      </c>
      <c r="I504" t="s">
        <v>1720</v>
      </c>
      <c r="J504" t="s">
        <v>420</v>
      </c>
      <c r="K504" s="1">
        <v>45819</v>
      </c>
      <c r="L504" t="str">
        <f>IFERROR(VLOOKUP(Result5[[#This Row],[RPRO]],'Data Power app'!C:C,1,0),"Xoa")</f>
        <v>Xoa</v>
      </c>
    </row>
    <row r="505" spans="1:12" x14ac:dyDescent="0.25">
      <c r="A505" s="32" t="s">
        <v>6440</v>
      </c>
      <c r="B505" s="32" t="s">
        <v>6529</v>
      </c>
      <c r="C505" s="32" t="s">
        <v>419</v>
      </c>
      <c r="D505" s="1">
        <v>45832</v>
      </c>
      <c r="E505" s="32" t="str">
        <f>IFERROR(VLOOKUP(Result[[#This Row],[RPRO]],H:H,1,0),"")</f>
        <v>RPRO-250612-0376</v>
      </c>
      <c r="H505" t="s">
        <v>677</v>
      </c>
      <c r="I505" t="s">
        <v>844</v>
      </c>
      <c r="J505" t="s">
        <v>417</v>
      </c>
      <c r="K505" s="1">
        <v>45814</v>
      </c>
      <c r="L505" t="str">
        <f>IFERROR(VLOOKUP(Result5[[#This Row],[RPRO]],'Data Power app'!C:C,1,0),"Xoa")</f>
        <v>Xoa</v>
      </c>
    </row>
    <row r="506" spans="1:12" x14ac:dyDescent="0.25">
      <c r="A506" s="32" t="s">
        <v>6441</v>
      </c>
      <c r="B506" s="32" t="s">
        <v>6529</v>
      </c>
      <c r="C506" s="32" t="s">
        <v>419</v>
      </c>
      <c r="D506" s="1">
        <v>45832</v>
      </c>
      <c r="E506" s="32" t="str">
        <f>IFERROR(VLOOKUP(Result[[#This Row],[RPRO]],H:H,1,0),"")</f>
        <v>RPRO-250612-0377</v>
      </c>
      <c r="H506" t="s">
        <v>1641</v>
      </c>
      <c r="I506" t="s">
        <v>1720</v>
      </c>
      <c r="J506" t="s">
        <v>420</v>
      </c>
      <c r="K506" s="1">
        <v>45819</v>
      </c>
      <c r="L506" t="str">
        <f>IFERROR(VLOOKUP(Result5[[#This Row],[RPRO]],'Data Power app'!C:C,1,0),"Xoa")</f>
        <v>Xoa</v>
      </c>
    </row>
    <row r="507" spans="1:12" x14ac:dyDescent="0.25">
      <c r="A507" s="32" t="s">
        <v>6442</v>
      </c>
      <c r="B507" s="32" t="s">
        <v>6529</v>
      </c>
      <c r="C507" s="32" t="s">
        <v>419</v>
      </c>
      <c r="D507" s="1">
        <v>45832</v>
      </c>
      <c r="E507" s="32" t="str">
        <f>IFERROR(VLOOKUP(Result[[#This Row],[RPRO]],H:H,1,0),"")</f>
        <v>RPRO-250612-0378</v>
      </c>
      <c r="H507" t="s">
        <v>678</v>
      </c>
      <c r="I507" t="s">
        <v>844</v>
      </c>
      <c r="J507" t="s">
        <v>417</v>
      </c>
      <c r="K507" s="1">
        <v>45814</v>
      </c>
      <c r="L507" t="str">
        <f>IFERROR(VLOOKUP(Result5[[#This Row],[RPRO]],'Data Power app'!C:C,1,0),"Xoa")</f>
        <v>Xoa</v>
      </c>
    </row>
    <row r="508" spans="1:12" x14ac:dyDescent="0.25">
      <c r="A508" s="32" t="s">
        <v>6443</v>
      </c>
      <c r="B508" s="32" t="s">
        <v>6529</v>
      </c>
      <c r="C508" s="32" t="s">
        <v>419</v>
      </c>
      <c r="D508" s="1">
        <v>45832</v>
      </c>
      <c r="E508" s="32" t="str">
        <f>IFERROR(VLOOKUP(Result[[#This Row],[RPRO]],H:H,1,0),"")</f>
        <v>RPRO-250612-0379</v>
      </c>
      <c r="H508" t="s">
        <v>1642</v>
      </c>
      <c r="I508" t="s">
        <v>1720</v>
      </c>
      <c r="J508" t="s">
        <v>420</v>
      </c>
      <c r="K508" s="1">
        <v>45819</v>
      </c>
      <c r="L508" t="str">
        <f>IFERROR(VLOOKUP(Result5[[#This Row],[RPRO]],'Data Power app'!C:C,1,0),"Xoa")</f>
        <v>Xoa</v>
      </c>
    </row>
    <row r="509" spans="1:12" x14ac:dyDescent="0.25">
      <c r="A509" s="32" t="s">
        <v>6444</v>
      </c>
      <c r="B509" s="32" t="s">
        <v>6529</v>
      </c>
      <c r="C509" s="32" t="s">
        <v>419</v>
      </c>
      <c r="D509" s="1">
        <v>45832</v>
      </c>
      <c r="E509" s="32" t="str">
        <f>IFERROR(VLOOKUP(Result[[#This Row],[RPRO]],H:H,1,0),"")</f>
        <v>RPRO-250612-0380</v>
      </c>
      <c r="H509" t="s">
        <v>1643</v>
      </c>
      <c r="I509" t="s">
        <v>1720</v>
      </c>
      <c r="J509" t="s">
        <v>420</v>
      </c>
      <c r="K509" s="1">
        <v>45819</v>
      </c>
      <c r="L509" t="str">
        <f>IFERROR(VLOOKUP(Result5[[#This Row],[RPRO]],'Data Power app'!C:C,1,0),"Xoa")</f>
        <v>Xoa</v>
      </c>
    </row>
    <row r="510" spans="1:12" x14ac:dyDescent="0.25">
      <c r="A510" s="32" t="s">
        <v>6445</v>
      </c>
      <c r="B510" s="32" t="s">
        <v>6529</v>
      </c>
      <c r="C510" s="32" t="s">
        <v>419</v>
      </c>
      <c r="D510" s="1">
        <v>45832</v>
      </c>
      <c r="E510" s="32" t="str">
        <f>IFERROR(VLOOKUP(Result[[#This Row],[RPRO]],H:H,1,0),"")</f>
        <v>RPRO-250612-0381</v>
      </c>
      <c r="H510" t="s">
        <v>679</v>
      </c>
      <c r="I510" t="s">
        <v>844</v>
      </c>
      <c r="J510" t="s">
        <v>417</v>
      </c>
      <c r="K510" s="1">
        <v>45814</v>
      </c>
      <c r="L510" t="str">
        <f>IFERROR(VLOOKUP(Result5[[#This Row],[RPRO]],'Data Power app'!C:C,1,0),"Xoa")</f>
        <v>Xoa</v>
      </c>
    </row>
    <row r="511" spans="1:12" x14ac:dyDescent="0.25">
      <c r="A511" s="32" t="s">
        <v>6446</v>
      </c>
      <c r="B511" s="32" t="s">
        <v>6529</v>
      </c>
      <c r="C511" s="32" t="s">
        <v>419</v>
      </c>
      <c r="D511" s="1">
        <v>45832</v>
      </c>
      <c r="E511" s="32" t="str">
        <f>IFERROR(VLOOKUP(Result[[#This Row],[RPRO]],H:H,1,0),"")</f>
        <v>RPRO-250612-0382</v>
      </c>
      <c r="H511" t="s">
        <v>2546</v>
      </c>
      <c r="I511" t="s">
        <v>2645</v>
      </c>
      <c r="J511" t="s">
        <v>417</v>
      </c>
      <c r="K511" s="1">
        <v>45822</v>
      </c>
      <c r="L511" t="str">
        <f>IFERROR(VLOOKUP(Result5[[#This Row],[RPRO]],'Data Power app'!C:C,1,0),"Xoa")</f>
        <v>Xoa</v>
      </c>
    </row>
    <row r="512" spans="1:12" x14ac:dyDescent="0.25">
      <c r="A512" s="32" t="s">
        <v>6447</v>
      </c>
      <c r="B512" s="32" t="s">
        <v>6529</v>
      </c>
      <c r="C512" s="32" t="s">
        <v>419</v>
      </c>
      <c r="D512" s="1">
        <v>45832</v>
      </c>
      <c r="E512" s="32" t="str">
        <f>IFERROR(VLOOKUP(Result[[#This Row],[RPRO]],H:H,1,0),"")</f>
        <v>RPRO-250612-0383</v>
      </c>
      <c r="H512" t="s">
        <v>2561</v>
      </c>
      <c r="I512" t="s">
        <v>2650</v>
      </c>
      <c r="J512" t="s">
        <v>420</v>
      </c>
      <c r="K512" s="1">
        <v>45822</v>
      </c>
      <c r="L512" t="str">
        <f>IFERROR(VLOOKUP(Result5[[#This Row],[RPRO]],'Data Power app'!C:C,1,0),"Xoa")</f>
        <v>Xoa</v>
      </c>
    </row>
    <row r="513" spans="1:12" x14ac:dyDescent="0.25">
      <c r="A513" s="32" t="s">
        <v>6448</v>
      </c>
      <c r="B513" s="32" t="s">
        <v>6529</v>
      </c>
      <c r="C513" s="32" t="s">
        <v>419</v>
      </c>
      <c r="D513" s="1">
        <v>45832</v>
      </c>
      <c r="E513" s="32" t="str">
        <f>IFERROR(VLOOKUP(Result[[#This Row],[RPRO]],H:H,1,0),"")</f>
        <v>RPRO-250612-0384</v>
      </c>
      <c r="H513" t="s">
        <v>2548</v>
      </c>
      <c r="I513" t="s">
        <v>2645</v>
      </c>
      <c r="J513" t="s">
        <v>417</v>
      </c>
      <c r="K513" s="1">
        <v>45822</v>
      </c>
      <c r="L513" t="str">
        <f>IFERROR(VLOOKUP(Result5[[#This Row],[RPRO]],'Data Power app'!C:C,1,0),"Xoa")</f>
        <v>Xoa</v>
      </c>
    </row>
    <row r="514" spans="1:12" x14ac:dyDescent="0.25">
      <c r="A514" s="32" t="s">
        <v>6449</v>
      </c>
      <c r="B514" s="32" t="s">
        <v>6529</v>
      </c>
      <c r="C514" s="32" t="s">
        <v>419</v>
      </c>
      <c r="D514" s="1">
        <v>45832</v>
      </c>
      <c r="E514" s="32" t="str">
        <f>IFERROR(VLOOKUP(Result[[#This Row],[RPRO]],H:H,1,0),"")</f>
        <v>RPRO-250612-0385</v>
      </c>
      <c r="H514" t="s">
        <v>920</v>
      </c>
      <c r="I514" t="s">
        <v>862</v>
      </c>
      <c r="J514" t="s">
        <v>416</v>
      </c>
      <c r="K514" s="1">
        <v>45815</v>
      </c>
      <c r="L514" t="str">
        <f>IFERROR(VLOOKUP(Result5[[#This Row],[RPRO]],'Data Power app'!C:C,1,0),"Xoa")</f>
        <v>Xoa</v>
      </c>
    </row>
    <row r="515" spans="1:12" x14ac:dyDescent="0.25">
      <c r="A515" s="32" t="s">
        <v>6450</v>
      </c>
      <c r="B515" s="32" t="s">
        <v>6529</v>
      </c>
      <c r="C515" s="32" t="s">
        <v>419</v>
      </c>
      <c r="D515" s="1">
        <v>45832</v>
      </c>
      <c r="E515" s="32" t="str">
        <f>IFERROR(VLOOKUP(Result[[#This Row],[RPRO]],H:H,1,0),"")</f>
        <v>RPRO-250612-0386</v>
      </c>
      <c r="H515" t="s">
        <v>1318</v>
      </c>
      <c r="I515" t="s">
        <v>1393</v>
      </c>
      <c r="J515" t="s">
        <v>420</v>
      </c>
      <c r="K515" s="1">
        <v>45818</v>
      </c>
      <c r="L515" t="str">
        <f>IFERROR(VLOOKUP(Result5[[#This Row],[RPRO]],'Data Power app'!C:C,1,0),"Xoa")</f>
        <v>Xoa</v>
      </c>
    </row>
    <row r="516" spans="1:12" x14ac:dyDescent="0.25">
      <c r="A516" s="32" t="s">
        <v>6451</v>
      </c>
      <c r="B516" s="32" t="s">
        <v>6529</v>
      </c>
      <c r="C516" s="32" t="s">
        <v>419</v>
      </c>
      <c r="D516" s="1">
        <v>45832</v>
      </c>
      <c r="E516" s="32" t="str">
        <f>IFERROR(VLOOKUP(Result[[#This Row],[RPRO]],H:H,1,0),"")</f>
        <v>RPRO-250612-0387</v>
      </c>
      <c r="H516" t="s">
        <v>1319</v>
      </c>
      <c r="I516" t="s">
        <v>1393</v>
      </c>
      <c r="J516" t="s">
        <v>420</v>
      </c>
      <c r="K516" s="1">
        <v>45818</v>
      </c>
      <c r="L516" t="str">
        <f>IFERROR(VLOOKUP(Result5[[#This Row],[RPRO]],'Data Power app'!C:C,1,0),"Xoa")</f>
        <v>Xoa</v>
      </c>
    </row>
    <row r="517" spans="1:12" x14ac:dyDescent="0.25">
      <c r="A517" s="32" t="s">
        <v>6452</v>
      </c>
      <c r="B517" s="32" t="s">
        <v>6529</v>
      </c>
      <c r="C517" s="32" t="s">
        <v>419</v>
      </c>
      <c r="D517" s="1">
        <v>45832</v>
      </c>
      <c r="E517" s="32" t="str">
        <f>IFERROR(VLOOKUP(Result[[#This Row],[RPRO]],H:H,1,0),"")</f>
        <v>RPRO-250612-0388</v>
      </c>
      <c r="H517" t="s">
        <v>680</v>
      </c>
      <c r="I517" t="s">
        <v>844</v>
      </c>
      <c r="J517" t="s">
        <v>417</v>
      </c>
      <c r="K517" s="1">
        <v>45814</v>
      </c>
      <c r="L517" t="str">
        <f>IFERROR(VLOOKUP(Result5[[#This Row],[RPRO]],'Data Power app'!C:C,1,0),"Xoa")</f>
        <v>Xoa</v>
      </c>
    </row>
    <row r="518" spans="1:12" x14ac:dyDescent="0.25">
      <c r="A518" s="32" t="s">
        <v>6453</v>
      </c>
      <c r="B518" s="32" t="s">
        <v>6529</v>
      </c>
      <c r="C518" s="32" t="s">
        <v>419</v>
      </c>
      <c r="D518" s="1">
        <v>45832</v>
      </c>
      <c r="E518" s="32" t="str">
        <f>IFERROR(VLOOKUP(Result[[#This Row],[RPRO]],H:H,1,0),"")</f>
        <v>RPRO-250612-0389</v>
      </c>
      <c r="H518" t="s">
        <v>1320</v>
      </c>
      <c r="I518" t="s">
        <v>1393</v>
      </c>
      <c r="J518" t="s">
        <v>420</v>
      </c>
      <c r="K518" s="1">
        <v>45818</v>
      </c>
      <c r="L518" t="str">
        <f>IFERROR(VLOOKUP(Result5[[#This Row],[RPRO]],'Data Power app'!C:C,1,0),"Xoa")</f>
        <v>Xoa</v>
      </c>
    </row>
    <row r="519" spans="1:12" x14ac:dyDescent="0.25">
      <c r="A519" s="32" t="s">
        <v>6454</v>
      </c>
      <c r="B519" s="32" t="s">
        <v>6529</v>
      </c>
      <c r="C519" s="32" t="s">
        <v>419</v>
      </c>
      <c r="D519" s="1">
        <v>45832</v>
      </c>
      <c r="E519" s="32" t="str">
        <f>IFERROR(VLOOKUP(Result[[#This Row],[RPRO]],H:H,1,0),"")</f>
        <v>RPRO-250612-0390</v>
      </c>
      <c r="H519" t="s">
        <v>2549</v>
      </c>
      <c r="I519" t="s">
        <v>2645</v>
      </c>
      <c r="J519" t="s">
        <v>417</v>
      </c>
      <c r="K519" s="1">
        <v>45822</v>
      </c>
      <c r="L519" t="str">
        <f>IFERROR(VLOOKUP(Result5[[#This Row],[RPRO]],'Data Power app'!C:C,1,0),"Xoa")</f>
        <v>Xoa</v>
      </c>
    </row>
    <row r="520" spans="1:12" x14ac:dyDescent="0.25">
      <c r="A520" s="32" t="s">
        <v>6455</v>
      </c>
      <c r="B520" s="32" t="s">
        <v>6529</v>
      </c>
      <c r="C520" s="32" t="s">
        <v>419</v>
      </c>
      <c r="D520" s="1">
        <v>45832</v>
      </c>
      <c r="E520" s="32" t="str">
        <f>IFERROR(VLOOKUP(Result[[#This Row],[RPRO]],H:H,1,0),"")</f>
        <v>RPRO-250612-0391</v>
      </c>
      <c r="H520" t="s">
        <v>2109</v>
      </c>
      <c r="I520" t="s">
        <v>2251</v>
      </c>
      <c r="J520" t="s">
        <v>417</v>
      </c>
      <c r="K520" s="1">
        <v>45821</v>
      </c>
      <c r="L520" t="str">
        <f>IFERROR(VLOOKUP(Result5[[#This Row],[RPRO]],'Data Power app'!C:C,1,0),"Xoa")</f>
        <v>Xoa</v>
      </c>
    </row>
    <row r="521" spans="1:12" x14ac:dyDescent="0.25">
      <c r="A521" s="32" t="s">
        <v>6456</v>
      </c>
      <c r="B521" s="32" t="s">
        <v>6529</v>
      </c>
      <c r="C521" s="32" t="s">
        <v>419</v>
      </c>
      <c r="D521" s="1">
        <v>45832</v>
      </c>
      <c r="E521" s="32" t="str">
        <f>IFERROR(VLOOKUP(Result[[#This Row],[RPRO]],H:H,1,0),"")</f>
        <v>RPRO-250612-0392</v>
      </c>
      <c r="H521" t="s">
        <v>2551</v>
      </c>
      <c r="I521" t="s">
        <v>2645</v>
      </c>
      <c r="J521" t="s">
        <v>417</v>
      </c>
      <c r="K521" s="1">
        <v>45822</v>
      </c>
      <c r="L521" t="str">
        <f>IFERROR(VLOOKUP(Result5[[#This Row],[RPRO]],'Data Power app'!C:C,1,0),"Xoa")</f>
        <v>Xoa</v>
      </c>
    </row>
    <row r="522" spans="1:12" x14ac:dyDescent="0.25">
      <c r="A522" s="32" t="s">
        <v>6457</v>
      </c>
      <c r="B522" s="32" t="s">
        <v>6529</v>
      </c>
      <c r="C522" s="32" t="s">
        <v>419</v>
      </c>
      <c r="D522" s="1">
        <v>45832</v>
      </c>
      <c r="E522" s="32" t="str">
        <f>IFERROR(VLOOKUP(Result[[#This Row],[RPRO]],H:H,1,0),"")</f>
        <v>RPRO-250612-0393</v>
      </c>
      <c r="H522" t="s">
        <v>2562</v>
      </c>
      <c r="I522" t="s">
        <v>2650</v>
      </c>
      <c r="J522" t="s">
        <v>420</v>
      </c>
      <c r="K522" s="1">
        <v>45822</v>
      </c>
      <c r="L522" t="str">
        <f>IFERROR(VLOOKUP(Result5[[#This Row],[RPRO]],'Data Power app'!C:C,1,0),"Xoa")</f>
        <v>Xoa</v>
      </c>
    </row>
    <row r="523" spans="1:12" x14ac:dyDescent="0.25">
      <c r="A523" s="32" t="s">
        <v>6458</v>
      </c>
      <c r="B523" s="32" t="s">
        <v>6529</v>
      </c>
      <c r="C523" s="32" t="s">
        <v>419</v>
      </c>
      <c r="D523" s="1">
        <v>45832</v>
      </c>
      <c r="E523" s="32" t="str">
        <f>IFERROR(VLOOKUP(Result[[#This Row],[RPRO]],H:H,1,0),"")</f>
        <v>RPRO-250612-0394</v>
      </c>
      <c r="H523" t="s">
        <v>3019</v>
      </c>
      <c r="I523" t="s">
        <v>3145</v>
      </c>
      <c r="J523" t="s">
        <v>417</v>
      </c>
      <c r="K523" s="1">
        <v>45825</v>
      </c>
      <c r="L523" t="str">
        <f>IFERROR(VLOOKUP(Result5[[#This Row],[RPRO]],'Data Power app'!C:C,1,0),"Xoa")</f>
        <v>Xoa</v>
      </c>
    </row>
    <row r="524" spans="1:12" x14ac:dyDescent="0.25">
      <c r="A524" s="32" t="s">
        <v>6459</v>
      </c>
      <c r="B524" s="32" t="s">
        <v>6529</v>
      </c>
      <c r="C524" s="32" t="s">
        <v>419</v>
      </c>
      <c r="D524" s="1">
        <v>45832</v>
      </c>
      <c r="E524" s="32" t="str">
        <f>IFERROR(VLOOKUP(Result[[#This Row],[RPRO]],H:H,1,0),"")</f>
        <v>RPRO-250612-0395</v>
      </c>
      <c r="H524" t="s">
        <v>1976</v>
      </c>
      <c r="I524" t="s">
        <v>1995</v>
      </c>
      <c r="J524" t="s">
        <v>420</v>
      </c>
      <c r="K524" s="1">
        <v>45820</v>
      </c>
      <c r="L524" t="str">
        <f>IFERROR(VLOOKUP(Result5[[#This Row],[RPRO]],'Data Power app'!C:C,1,0),"Xoa")</f>
        <v>Xoa</v>
      </c>
    </row>
    <row r="525" spans="1:12" x14ac:dyDescent="0.25">
      <c r="A525" s="32" t="s">
        <v>6460</v>
      </c>
      <c r="B525" s="32" t="s">
        <v>6529</v>
      </c>
      <c r="C525" s="32" t="s">
        <v>419</v>
      </c>
      <c r="D525" s="1">
        <v>45832</v>
      </c>
      <c r="E525" s="32" t="str">
        <f>IFERROR(VLOOKUP(Result[[#This Row],[RPRO]],H:H,1,0),"")</f>
        <v>RPRO-250612-0396</v>
      </c>
      <c r="H525" t="s">
        <v>3020</v>
      </c>
      <c r="I525" t="s">
        <v>3145</v>
      </c>
      <c r="J525" t="s">
        <v>417</v>
      </c>
      <c r="K525" s="1">
        <v>45825</v>
      </c>
      <c r="L525" t="str">
        <f>IFERROR(VLOOKUP(Result5[[#This Row],[RPRO]],'Data Power app'!C:C,1,0),"Xoa")</f>
        <v>Xoa</v>
      </c>
    </row>
    <row r="526" spans="1:12" x14ac:dyDescent="0.25">
      <c r="A526" s="32" t="s">
        <v>6461</v>
      </c>
      <c r="B526" s="32" t="s">
        <v>6529</v>
      </c>
      <c r="C526" s="32" t="s">
        <v>419</v>
      </c>
      <c r="D526" s="1">
        <v>45832</v>
      </c>
      <c r="E526" s="32" t="str">
        <f>IFERROR(VLOOKUP(Result[[#This Row],[RPRO]],H:H,1,0),"")</f>
        <v>RPRO-250612-0397</v>
      </c>
      <c r="H526" t="s">
        <v>1977</v>
      </c>
      <c r="I526" t="s">
        <v>1995</v>
      </c>
      <c r="J526" t="s">
        <v>420</v>
      </c>
      <c r="K526" s="1">
        <v>45820</v>
      </c>
      <c r="L526" t="str">
        <f>IFERROR(VLOOKUP(Result5[[#This Row],[RPRO]],'Data Power app'!C:C,1,0),"Xoa")</f>
        <v>Xoa</v>
      </c>
    </row>
    <row r="527" spans="1:12" x14ac:dyDescent="0.25">
      <c r="A527" s="32" t="s">
        <v>6462</v>
      </c>
      <c r="B527" s="32" t="s">
        <v>6529</v>
      </c>
      <c r="C527" s="32" t="s">
        <v>419</v>
      </c>
      <c r="D527" s="1">
        <v>45832</v>
      </c>
      <c r="E527" s="32" t="str">
        <f>IFERROR(VLOOKUP(Result[[#This Row],[RPRO]],H:H,1,0),"")</f>
        <v>RPRO-250612-0398</v>
      </c>
      <c r="H527" t="s">
        <v>3022</v>
      </c>
      <c r="I527" t="s">
        <v>3145</v>
      </c>
      <c r="J527" t="s">
        <v>417</v>
      </c>
      <c r="K527" s="1">
        <v>45825</v>
      </c>
      <c r="L527" t="str">
        <f>IFERROR(VLOOKUP(Result5[[#This Row],[RPRO]],'Data Power app'!C:C,1,0),"Xoa")</f>
        <v>Xoa</v>
      </c>
    </row>
    <row r="528" spans="1:12" x14ac:dyDescent="0.25">
      <c r="A528" s="32" t="s">
        <v>6463</v>
      </c>
      <c r="B528" s="32" t="s">
        <v>6529</v>
      </c>
      <c r="C528" s="32" t="s">
        <v>419</v>
      </c>
      <c r="D528" s="1">
        <v>45832</v>
      </c>
      <c r="E528" s="32" t="str">
        <f>IFERROR(VLOOKUP(Result[[#This Row],[RPRO]],H:H,1,0),"")</f>
        <v>RPRO-250612-0399</v>
      </c>
      <c r="H528" t="s">
        <v>1321</v>
      </c>
      <c r="I528" t="s">
        <v>1393</v>
      </c>
      <c r="J528" t="s">
        <v>420</v>
      </c>
      <c r="K528" s="1">
        <v>45818</v>
      </c>
      <c r="L528" t="str">
        <f>IFERROR(VLOOKUP(Result5[[#This Row],[RPRO]],'Data Power app'!C:C,1,0),"Xoa")</f>
        <v>Xoa</v>
      </c>
    </row>
    <row r="529" spans="1:12" x14ac:dyDescent="0.25">
      <c r="A529" s="32" t="s">
        <v>6464</v>
      </c>
      <c r="B529" s="32" t="s">
        <v>6529</v>
      </c>
      <c r="C529" s="32" t="s">
        <v>419</v>
      </c>
      <c r="D529" s="1">
        <v>45832</v>
      </c>
      <c r="E529" s="32" t="str">
        <f>IFERROR(VLOOKUP(Result[[#This Row],[RPRO]],H:H,1,0),"")</f>
        <v>RPRO-250612-0400</v>
      </c>
      <c r="H529" t="s">
        <v>1322</v>
      </c>
      <c r="I529" t="s">
        <v>1393</v>
      </c>
      <c r="J529" t="s">
        <v>420</v>
      </c>
      <c r="K529" s="1">
        <v>45818</v>
      </c>
      <c r="L529" t="str">
        <f>IFERROR(VLOOKUP(Result5[[#This Row],[RPRO]],'Data Power app'!C:C,1,0),"Xoa")</f>
        <v>Xoa</v>
      </c>
    </row>
    <row r="530" spans="1:12" x14ac:dyDescent="0.25">
      <c r="A530" s="32" t="s">
        <v>6465</v>
      </c>
      <c r="B530" s="32" t="s">
        <v>6529</v>
      </c>
      <c r="C530" s="32" t="s">
        <v>419</v>
      </c>
      <c r="D530" s="1">
        <v>45832</v>
      </c>
      <c r="E530" s="32" t="str">
        <f>IFERROR(VLOOKUP(Result[[#This Row],[RPRO]],H:H,1,0),"")</f>
        <v>RPRO-250612-0401</v>
      </c>
      <c r="H530" t="s">
        <v>3023</v>
      </c>
      <c r="I530" t="s">
        <v>3145</v>
      </c>
      <c r="J530" t="s">
        <v>417</v>
      </c>
      <c r="K530" s="1">
        <v>45825</v>
      </c>
      <c r="L530" t="str">
        <f>IFERROR(VLOOKUP(Result5[[#This Row],[RPRO]],'Data Power app'!C:C,1,0),"Xoa")</f>
        <v>Xoa</v>
      </c>
    </row>
    <row r="531" spans="1:12" x14ac:dyDescent="0.25">
      <c r="A531" s="32" t="s">
        <v>6466</v>
      </c>
      <c r="B531" s="32" t="s">
        <v>6529</v>
      </c>
      <c r="C531" s="32" t="s">
        <v>419</v>
      </c>
      <c r="D531" s="1">
        <v>45832</v>
      </c>
      <c r="E531" s="32" t="str">
        <f>IFERROR(VLOOKUP(Result[[#This Row],[RPRO]],H:H,1,0),"")</f>
        <v>RPRO-250612-0402</v>
      </c>
      <c r="H531" t="s">
        <v>3024</v>
      </c>
      <c r="I531" t="s">
        <v>3145</v>
      </c>
      <c r="J531" t="s">
        <v>417</v>
      </c>
      <c r="K531" s="1">
        <v>45825</v>
      </c>
      <c r="L531" t="str">
        <f>IFERROR(VLOOKUP(Result5[[#This Row],[RPRO]],'Data Power app'!C:C,1,0),"Xoa")</f>
        <v>Xoa</v>
      </c>
    </row>
    <row r="532" spans="1:12" x14ac:dyDescent="0.25">
      <c r="A532" s="32" t="s">
        <v>6467</v>
      </c>
      <c r="B532" s="32" t="s">
        <v>6529</v>
      </c>
      <c r="C532" s="32" t="s">
        <v>419</v>
      </c>
      <c r="D532" s="1">
        <v>45832</v>
      </c>
      <c r="E532" s="32" t="str">
        <f>IFERROR(VLOOKUP(Result[[#This Row],[RPRO]],H:H,1,0),"")</f>
        <v>RPRO-250612-0469</v>
      </c>
      <c r="H532" t="s">
        <v>681</v>
      </c>
      <c r="I532" t="s">
        <v>844</v>
      </c>
      <c r="J532" t="s">
        <v>417</v>
      </c>
      <c r="K532" s="1">
        <v>45814</v>
      </c>
      <c r="L532" t="str">
        <f>IFERROR(VLOOKUP(Result5[[#This Row],[RPRO]],'Data Power app'!C:C,1,0),"Xoa")</f>
        <v>Xoa</v>
      </c>
    </row>
    <row r="533" spans="1:12" x14ac:dyDescent="0.25">
      <c r="A533" s="32" t="s">
        <v>6468</v>
      </c>
      <c r="B533" s="32" t="s">
        <v>6529</v>
      </c>
      <c r="C533" s="32" t="s">
        <v>419</v>
      </c>
      <c r="D533" s="1">
        <v>45832</v>
      </c>
      <c r="E533" s="32" t="str">
        <f>IFERROR(VLOOKUP(Result[[#This Row],[RPRO]],H:H,1,0),"")</f>
        <v>RPRO-250612-0470</v>
      </c>
      <c r="H533" t="s">
        <v>3025</v>
      </c>
      <c r="I533" t="s">
        <v>3145</v>
      </c>
      <c r="J533" t="s">
        <v>417</v>
      </c>
      <c r="K533" s="1">
        <v>45825</v>
      </c>
      <c r="L533" t="str">
        <f>IFERROR(VLOOKUP(Result5[[#This Row],[RPRO]],'Data Power app'!C:C,1,0),"Xoa")</f>
        <v>Xoa</v>
      </c>
    </row>
    <row r="534" spans="1:12" x14ac:dyDescent="0.25">
      <c r="A534" s="32" t="s">
        <v>6469</v>
      </c>
      <c r="B534" s="32" t="s">
        <v>6529</v>
      </c>
      <c r="C534" s="32" t="s">
        <v>419</v>
      </c>
      <c r="D534" s="1">
        <v>45832</v>
      </c>
      <c r="E534" s="32" t="str">
        <f>IFERROR(VLOOKUP(Result[[#This Row],[RPRO]],H:H,1,0),"")</f>
        <v>RPRO-250612-0471</v>
      </c>
      <c r="H534" t="s">
        <v>3026</v>
      </c>
      <c r="I534" t="s">
        <v>3145</v>
      </c>
      <c r="J534" t="s">
        <v>417</v>
      </c>
      <c r="K534" s="1">
        <v>45825</v>
      </c>
      <c r="L534" t="str">
        <f>IFERROR(VLOOKUP(Result5[[#This Row],[RPRO]],'Data Power app'!C:C,1,0),"Xoa")</f>
        <v>Xoa</v>
      </c>
    </row>
    <row r="535" spans="1:12" x14ac:dyDescent="0.25">
      <c r="A535" s="32" t="s">
        <v>6470</v>
      </c>
      <c r="B535" s="32" t="s">
        <v>6529</v>
      </c>
      <c r="C535" s="32" t="s">
        <v>419</v>
      </c>
      <c r="D535" s="1">
        <v>45832</v>
      </c>
      <c r="E535" s="32" t="str">
        <f>IFERROR(VLOOKUP(Result[[#This Row],[RPRO]],H:H,1,0),"")</f>
        <v>RPRO-250612-0472</v>
      </c>
      <c r="H535" t="s">
        <v>3028</v>
      </c>
      <c r="I535" t="s">
        <v>3145</v>
      </c>
      <c r="J535" t="s">
        <v>417</v>
      </c>
      <c r="K535" s="1">
        <v>45825</v>
      </c>
      <c r="L535" t="str">
        <f>IFERROR(VLOOKUP(Result5[[#This Row],[RPRO]],'Data Power app'!C:C,1,0),"Xoa")</f>
        <v>Xoa</v>
      </c>
    </row>
    <row r="536" spans="1:12" x14ac:dyDescent="0.25">
      <c r="A536" s="32" t="s">
        <v>6471</v>
      </c>
      <c r="B536" s="32" t="s">
        <v>6529</v>
      </c>
      <c r="C536" s="32" t="s">
        <v>419</v>
      </c>
      <c r="D536" s="1">
        <v>45832</v>
      </c>
      <c r="E536" s="32" t="str">
        <f>IFERROR(VLOOKUP(Result[[#This Row],[RPRO]],H:H,1,0),"")</f>
        <v>RPRO-250612-0473</v>
      </c>
      <c r="H536" t="s">
        <v>3030</v>
      </c>
      <c r="I536" t="s">
        <v>3145</v>
      </c>
      <c r="J536" t="s">
        <v>417</v>
      </c>
      <c r="K536" s="1">
        <v>45825</v>
      </c>
      <c r="L536" t="str">
        <f>IFERROR(VLOOKUP(Result5[[#This Row],[RPRO]],'Data Power app'!C:C,1,0),"Xoa")</f>
        <v>Xoa</v>
      </c>
    </row>
    <row r="537" spans="1:12" x14ac:dyDescent="0.25">
      <c r="A537" s="32" t="s">
        <v>6472</v>
      </c>
      <c r="B537" s="32" t="s">
        <v>6529</v>
      </c>
      <c r="C537" s="32" t="s">
        <v>419</v>
      </c>
      <c r="D537" s="1">
        <v>45832</v>
      </c>
      <c r="E537" s="32" t="str">
        <f>IFERROR(VLOOKUP(Result[[#This Row],[RPRO]],H:H,1,0),"")</f>
        <v>RPRO-250612-0474</v>
      </c>
      <c r="H537" t="s">
        <v>682</v>
      </c>
      <c r="I537" t="s">
        <v>844</v>
      </c>
      <c r="J537" t="s">
        <v>417</v>
      </c>
      <c r="K537" s="1">
        <v>45814</v>
      </c>
      <c r="L537" t="str">
        <f>IFERROR(VLOOKUP(Result5[[#This Row],[RPRO]],'Data Power app'!C:C,1,0),"Xoa")</f>
        <v>Xoa</v>
      </c>
    </row>
    <row r="538" spans="1:12" x14ac:dyDescent="0.25">
      <c r="A538" s="32" t="s">
        <v>7324</v>
      </c>
      <c r="B538" s="32" t="s">
        <v>7900</v>
      </c>
      <c r="C538" s="32" t="s">
        <v>417</v>
      </c>
      <c r="D538" s="1">
        <v>45833</v>
      </c>
      <c r="E538" s="32" t="str">
        <f>IFERROR(VLOOKUP(Result[[#This Row],[RPRO]],H:H,1,0),"")</f>
        <v>RPRO-250424-0339</v>
      </c>
      <c r="H538" t="s">
        <v>3031</v>
      </c>
      <c r="I538" t="s">
        <v>3145</v>
      </c>
      <c r="J538" t="s">
        <v>417</v>
      </c>
      <c r="K538" s="1">
        <v>45825</v>
      </c>
      <c r="L538" t="str">
        <f>IFERROR(VLOOKUP(Result5[[#This Row],[RPRO]],'Data Power app'!C:C,1,0),"Xoa")</f>
        <v>Xoa</v>
      </c>
    </row>
    <row r="539" spans="1:12" x14ac:dyDescent="0.25">
      <c r="A539" s="32" t="s">
        <v>6473</v>
      </c>
      <c r="B539" s="32" t="s">
        <v>6529</v>
      </c>
      <c r="C539" s="32" t="s">
        <v>419</v>
      </c>
      <c r="D539" s="1">
        <v>45832</v>
      </c>
      <c r="E539" s="32" t="str">
        <f>IFERROR(VLOOKUP(Result[[#This Row],[RPRO]],H:H,1,0),"")</f>
        <v>RPRO-250612-0475</v>
      </c>
      <c r="H539" t="s">
        <v>3032</v>
      </c>
      <c r="I539" t="s">
        <v>3145</v>
      </c>
      <c r="J539" t="s">
        <v>417</v>
      </c>
      <c r="K539" s="1">
        <v>45825</v>
      </c>
      <c r="L539" t="str">
        <f>IFERROR(VLOOKUP(Result5[[#This Row],[RPRO]],'Data Power app'!C:C,1,0),"Xoa")</f>
        <v>Xoa</v>
      </c>
    </row>
    <row r="540" spans="1:12" x14ac:dyDescent="0.25">
      <c r="A540" s="32" t="s">
        <v>6474</v>
      </c>
      <c r="B540" s="32" t="s">
        <v>6529</v>
      </c>
      <c r="C540" s="32" t="s">
        <v>419</v>
      </c>
      <c r="D540" s="1">
        <v>45832</v>
      </c>
      <c r="E540" s="32" t="str">
        <f>IFERROR(VLOOKUP(Result[[#This Row],[RPRO]],H:H,1,0),"")</f>
        <v>RPRO-250612-0476</v>
      </c>
      <c r="H540" t="s">
        <v>3034</v>
      </c>
      <c r="I540" t="s">
        <v>3145</v>
      </c>
      <c r="J540" t="s">
        <v>417</v>
      </c>
      <c r="K540" s="1">
        <v>45825</v>
      </c>
      <c r="L540" t="str">
        <f>IFERROR(VLOOKUP(Result5[[#This Row],[RPRO]],'Data Power app'!C:C,1,0),"Xoa")</f>
        <v>Xoa</v>
      </c>
    </row>
    <row r="541" spans="1:12" x14ac:dyDescent="0.25">
      <c r="A541" s="32" t="s">
        <v>6475</v>
      </c>
      <c r="B541" s="32" t="s">
        <v>6529</v>
      </c>
      <c r="C541" s="32" t="s">
        <v>419</v>
      </c>
      <c r="D541" s="1">
        <v>45832</v>
      </c>
      <c r="E541" s="32" t="str">
        <f>IFERROR(VLOOKUP(Result[[#This Row],[RPRO]],H:H,1,0),"")</f>
        <v>RPRO-250612-0477</v>
      </c>
      <c r="H541" t="s">
        <v>3035</v>
      </c>
      <c r="I541" t="s">
        <v>3145</v>
      </c>
      <c r="J541" t="s">
        <v>417</v>
      </c>
      <c r="K541" s="1">
        <v>45825</v>
      </c>
      <c r="L541" t="str">
        <f>IFERROR(VLOOKUP(Result5[[#This Row],[RPRO]],'Data Power app'!C:C,1,0),"Xoa")</f>
        <v>Xoa</v>
      </c>
    </row>
    <row r="542" spans="1:12" x14ac:dyDescent="0.25">
      <c r="A542" s="32" t="s">
        <v>6476</v>
      </c>
      <c r="B542" s="32" t="s">
        <v>6529</v>
      </c>
      <c r="C542" s="32" t="s">
        <v>419</v>
      </c>
      <c r="D542" s="1">
        <v>45832</v>
      </c>
      <c r="E542" s="32" t="str">
        <f>IFERROR(VLOOKUP(Result[[#This Row],[RPRO]],H:H,1,0),"")</f>
        <v>RPRO-250612-0478</v>
      </c>
      <c r="H542" t="s">
        <v>924</v>
      </c>
      <c r="I542" t="s">
        <v>862</v>
      </c>
      <c r="J542" t="s">
        <v>416</v>
      </c>
      <c r="K542" s="1">
        <v>45815</v>
      </c>
      <c r="L542" t="str">
        <f>IFERROR(VLOOKUP(Result5[[#This Row],[RPRO]],'Data Power app'!C:C,1,0),"Xoa")</f>
        <v>Xoa</v>
      </c>
    </row>
    <row r="543" spans="1:12" x14ac:dyDescent="0.25">
      <c r="A543" s="32" t="s">
        <v>7325</v>
      </c>
      <c r="B543" s="32" t="s">
        <v>7900</v>
      </c>
      <c r="C543" s="32" t="s">
        <v>417</v>
      </c>
      <c r="D543" s="1">
        <v>45833</v>
      </c>
      <c r="E543" s="32" t="str">
        <f>IFERROR(VLOOKUP(Result[[#This Row],[RPRO]],H:H,1,0),"")</f>
        <v>RPRO-250424-0340</v>
      </c>
      <c r="H543" t="s">
        <v>1323</v>
      </c>
      <c r="I543" t="s">
        <v>1393</v>
      </c>
      <c r="J543" t="s">
        <v>420</v>
      </c>
      <c r="K543" s="1">
        <v>45818</v>
      </c>
      <c r="L543" t="str">
        <f>IFERROR(VLOOKUP(Result5[[#This Row],[RPRO]],'Data Power app'!C:C,1,0),"Xoa")</f>
        <v>Xoa</v>
      </c>
    </row>
    <row r="544" spans="1:12" x14ac:dyDescent="0.25">
      <c r="A544" s="32" t="s">
        <v>7323</v>
      </c>
      <c r="B544" s="32" t="s">
        <v>7900</v>
      </c>
      <c r="C544" s="32" t="s">
        <v>417</v>
      </c>
      <c r="D544" s="1">
        <v>45833</v>
      </c>
      <c r="E544" s="32" t="str">
        <f>IFERROR(VLOOKUP(Result[[#This Row],[RPRO]],H:H,1,0),"")</f>
        <v>RPRO-250424-0296</v>
      </c>
      <c r="H544" t="s">
        <v>3036</v>
      </c>
      <c r="I544" t="s">
        <v>3145</v>
      </c>
      <c r="J544" t="s">
        <v>417</v>
      </c>
      <c r="K544" s="1">
        <v>45825</v>
      </c>
      <c r="L544" t="str">
        <f>IFERROR(VLOOKUP(Result5[[#This Row],[RPRO]],'Data Power app'!C:C,1,0),"Xoa")</f>
        <v>Xoa</v>
      </c>
    </row>
    <row r="545" spans="1:12" x14ac:dyDescent="0.25">
      <c r="A545" s="32" t="s">
        <v>6477</v>
      </c>
      <c r="B545" s="32" t="s">
        <v>6529</v>
      </c>
      <c r="C545" s="32" t="s">
        <v>419</v>
      </c>
      <c r="D545" s="1">
        <v>45832</v>
      </c>
      <c r="E545" s="32" t="str">
        <f>IFERROR(VLOOKUP(Result[[#This Row],[RPRO]],H:H,1,0),"")</f>
        <v>RPRO-250612-0479</v>
      </c>
      <c r="H545" t="s">
        <v>571</v>
      </c>
      <c r="I545" t="s">
        <v>573</v>
      </c>
      <c r="J545" t="s">
        <v>420</v>
      </c>
      <c r="K545" s="1">
        <v>45808</v>
      </c>
      <c r="L545" t="str">
        <f>IFERROR(VLOOKUP(Result5[[#This Row],[RPRO]],'Data Power app'!C:C,1,0),"Xoa")</f>
        <v>Xoa</v>
      </c>
    </row>
    <row r="546" spans="1:12" x14ac:dyDescent="0.25">
      <c r="A546" s="32" t="s">
        <v>6478</v>
      </c>
      <c r="B546" s="32" t="s">
        <v>6529</v>
      </c>
      <c r="C546" s="32" t="s">
        <v>419</v>
      </c>
      <c r="D546" s="1">
        <v>45832</v>
      </c>
      <c r="E546" s="32" t="str">
        <f>IFERROR(VLOOKUP(Result[[#This Row],[RPRO]],H:H,1,0),"")</f>
        <v>RPRO-250612-0480</v>
      </c>
      <c r="H546" t="s">
        <v>3037</v>
      </c>
      <c r="I546" t="s">
        <v>3145</v>
      </c>
      <c r="J546" t="s">
        <v>417</v>
      </c>
      <c r="K546" s="1">
        <v>45825</v>
      </c>
      <c r="L546" t="str">
        <f>IFERROR(VLOOKUP(Result5[[#This Row],[RPRO]],'Data Power app'!C:C,1,0),"Xoa")</f>
        <v>Xoa</v>
      </c>
    </row>
    <row r="547" spans="1:12" x14ac:dyDescent="0.25">
      <c r="A547" s="32" t="s">
        <v>6479</v>
      </c>
      <c r="B547" s="32" t="s">
        <v>6529</v>
      </c>
      <c r="C547" s="32" t="s">
        <v>419</v>
      </c>
      <c r="D547" s="1">
        <v>45832</v>
      </c>
      <c r="E547" s="32" t="str">
        <f>IFERROR(VLOOKUP(Result[[#This Row],[RPRO]],H:H,1,0),"")</f>
        <v>RPRO-250612-0481</v>
      </c>
      <c r="H547" t="s">
        <v>1324</v>
      </c>
      <c r="I547" t="s">
        <v>1393</v>
      </c>
      <c r="J547" t="s">
        <v>420</v>
      </c>
      <c r="K547" s="1">
        <v>45818</v>
      </c>
      <c r="L547" t="str">
        <f>IFERROR(VLOOKUP(Result5[[#This Row],[RPRO]],'Data Power app'!C:C,1,0),"Xoa")</f>
        <v>Xoa</v>
      </c>
    </row>
    <row r="548" spans="1:12" x14ac:dyDescent="0.25">
      <c r="A548" s="32" t="s">
        <v>7336</v>
      </c>
      <c r="B548" s="32" t="s">
        <v>7900</v>
      </c>
      <c r="C548" s="32" t="s">
        <v>417</v>
      </c>
      <c r="D548" s="1">
        <v>45833</v>
      </c>
      <c r="E548" s="32" t="str">
        <f>IFERROR(VLOOKUP(Result[[#This Row],[RPRO]],H:H,1,0),"")</f>
        <v>RPRO-250620-0406</v>
      </c>
      <c r="H548" t="s">
        <v>3038</v>
      </c>
      <c r="I548" t="s">
        <v>3145</v>
      </c>
      <c r="J548" t="s">
        <v>417</v>
      </c>
      <c r="K548" s="1">
        <v>45825</v>
      </c>
      <c r="L548" t="str">
        <f>IFERROR(VLOOKUP(Result5[[#This Row],[RPRO]],'Data Power app'!C:C,1,0),"Xoa")</f>
        <v>Xoa</v>
      </c>
    </row>
    <row r="549" spans="1:12" x14ac:dyDescent="0.25">
      <c r="A549" s="32" t="s">
        <v>6480</v>
      </c>
      <c r="B549" s="32" t="s">
        <v>6529</v>
      </c>
      <c r="C549" s="32" t="s">
        <v>419</v>
      </c>
      <c r="D549" s="1">
        <v>45832</v>
      </c>
      <c r="E549" s="32" t="str">
        <f>IFERROR(VLOOKUP(Result[[#This Row],[RPRO]],H:H,1,0),"")</f>
        <v>RPRO-250612-0482</v>
      </c>
      <c r="H549" t="s">
        <v>3039</v>
      </c>
      <c r="I549" t="s">
        <v>3145</v>
      </c>
      <c r="J549" t="s">
        <v>417</v>
      </c>
      <c r="K549" s="1">
        <v>45825</v>
      </c>
      <c r="L549" t="str">
        <f>IFERROR(VLOOKUP(Result5[[#This Row],[RPRO]],'Data Power app'!C:C,1,0),"Xoa")</f>
        <v>Xoa</v>
      </c>
    </row>
    <row r="550" spans="1:12" x14ac:dyDescent="0.25">
      <c r="A550" s="32" t="s">
        <v>6481</v>
      </c>
      <c r="B550" s="32" t="s">
        <v>6529</v>
      </c>
      <c r="C550" s="32" t="s">
        <v>419</v>
      </c>
      <c r="D550" s="1">
        <v>45832</v>
      </c>
      <c r="E550" s="32" t="str">
        <f>IFERROR(VLOOKUP(Result[[#This Row],[RPRO]],H:H,1,0),"")</f>
        <v>RPRO-250612-0483</v>
      </c>
      <c r="H550" t="s">
        <v>1325</v>
      </c>
      <c r="I550" t="s">
        <v>1393</v>
      </c>
      <c r="J550" t="s">
        <v>420</v>
      </c>
      <c r="K550" s="1">
        <v>45818</v>
      </c>
      <c r="L550" t="str">
        <f>IFERROR(VLOOKUP(Result5[[#This Row],[RPRO]],'Data Power app'!C:C,1,0),"Xoa")</f>
        <v>Xoa</v>
      </c>
    </row>
    <row r="551" spans="1:12" x14ac:dyDescent="0.25">
      <c r="A551" s="32" t="s">
        <v>7334</v>
      </c>
      <c r="B551" s="32" t="s">
        <v>7900</v>
      </c>
      <c r="C551" s="32" t="s">
        <v>417</v>
      </c>
      <c r="D551" s="1">
        <v>45833</v>
      </c>
      <c r="E551" s="32" t="str">
        <f>IFERROR(VLOOKUP(Result[[#This Row],[RPRO]],H:H,1,0),"")</f>
        <v>RPRO-250530-0045</v>
      </c>
      <c r="H551" t="s">
        <v>1326</v>
      </c>
      <c r="I551" t="s">
        <v>1393</v>
      </c>
      <c r="J551" t="s">
        <v>420</v>
      </c>
      <c r="K551" s="1">
        <v>45818</v>
      </c>
      <c r="L551" t="str">
        <f>IFERROR(VLOOKUP(Result5[[#This Row],[RPRO]],'Data Power app'!C:C,1,0),"Xoa")</f>
        <v>Xoa</v>
      </c>
    </row>
    <row r="552" spans="1:12" x14ac:dyDescent="0.25">
      <c r="A552" s="32" t="s">
        <v>7335</v>
      </c>
      <c r="B552" s="32" t="s">
        <v>7900</v>
      </c>
      <c r="C552" s="32" t="s">
        <v>417</v>
      </c>
      <c r="D552" s="1">
        <v>45833</v>
      </c>
      <c r="E552" s="32" t="str">
        <f>IFERROR(VLOOKUP(Result[[#This Row],[RPRO]],H:H,1,0),"")</f>
        <v>RPRO-250604-0594</v>
      </c>
      <c r="H552" t="s">
        <v>2553</v>
      </c>
      <c r="I552" t="s">
        <v>2645</v>
      </c>
      <c r="J552" t="s">
        <v>417</v>
      </c>
      <c r="K552" s="1">
        <v>45822</v>
      </c>
      <c r="L552" t="str">
        <f>IFERROR(VLOOKUP(Result5[[#This Row],[RPRO]],'Data Power app'!C:C,1,0),"Xoa")</f>
        <v>Xoa</v>
      </c>
    </row>
    <row r="553" spans="1:12" x14ac:dyDescent="0.25">
      <c r="A553" s="32" t="s">
        <v>7332</v>
      </c>
      <c r="B553" s="32" t="s">
        <v>7900</v>
      </c>
      <c r="C553" s="32" t="s">
        <v>417</v>
      </c>
      <c r="D553" s="1">
        <v>45833</v>
      </c>
      <c r="E553" s="32" t="str">
        <f>IFERROR(VLOOKUP(Result[[#This Row],[RPRO]],H:H,1,0),"")</f>
        <v>RPRO-250506-0137</v>
      </c>
      <c r="H553" t="s">
        <v>2554</v>
      </c>
      <c r="I553" t="s">
        <v>2645</v>
      </c>
      <c r="J553" t="s">
        <v>417</v>
      </c>
      <c r="K553" s="1">
        <v>45822</v>
      </c>
      <c r="L553" t="str">
        <f>IFERROR(VLOOKUP(Result5[[#This Row],[RPRO]],'Data Power app'!C:C,1,0),"Xoa")</f>
        <v>Xoa</v>
      </c>
    </row>
    <row r="554" spans="1:12" x14ac:dyDescent="0.25">
      <c r="A554" s="32" t="s">
        <v>7333</v>
      </c>
      <c r="B554" s="32" t="s">
        <v>7900</v>
      </c>
      <c r="C554" s="32" t="s">
        <v>417</v>
      </c>
      <c r="D554" s="1">
        <v>45833</v>
      </c>
      <c r="E554" s="32" t="str">
        <f>IFERROR(VLOOKUP(Result[[#This Row],[RPRO]],H:H,1,0),"")</f>
        <v>RPRO-250506-0139</v>
      </c>
      <c r="H554" t="s">
        <v>1327</v>
      </c>
      <c r="I554" t="s">
        <v>1393</v>
      </c>
      <c r="J554" t="s">
        <v>420</v>
      </c>
      <c r="K554" s="1">
        <v>45818</v>
      </c>
      <c r="L554" t="str">
        <f>IFERROR(VLOOKUP(Result5[[#This Row],[RPRO]],'Data Power app'!C:C,1,0),"Xoa")</f>
        <v>Xoa</v>
      </c>
    </row>
    <row r="555" spans="1:12" x14ac:dyDescent="0.25">
      <c r="A555" s="32" t="s">
        <v>7326</v>
      </c>
      <c r="B555" s="32" t="s">
        <v>7900</v>
      </c>
      <c r="C555" s="32" t="s">
        <v>417</v>
      </c>
      <c r="D555" s="1">
        <v>45833</v>
      </c>
      <c r="E555" s="32" t="str">
        <f>IFERROR(VLOOKUP(Result[[#This Row],[RPRO]],H:H,1,0),"")</f>
        <v>RPRO-250424-0281</v>
      </c>
      <c r="H555" t="s">
        <v>1328</v>
      </c>
      <c r="I555" t="s">
        <v>1393</v>
      </c>
      <c r="J555" t="s">
        <v>420</v>
      </c>
      <c r="K555" s="1">
        <v>45818</v>
      </c>
      <c r="L555" t="str">
        <f>IFERROR(VLOOKUP(Result5[[#This Row],[RPRO]],'Data Power app'!C:C,1,0),"Xoa")</f>
        <v>Xoa</v>
      </c>
    </row>
    <row r="556" spans="1:12" x14ac:dyDescent="0.25">
      <c r="A556" s="32" t="s">
        <v>7328</v>
      </c>
      <c r="B556" s="32" t="s">
        <v>7900</v>
      </c>
      <c r="C556" s="32" t="s">
        <v>417</v>
      </c>
      <c r="D556" s="1">
        <v>45833</v>
      </c>
      <c r="E556" s="32" t="str">
        <f>IFERROR(VLOOKUP(Result[[#This Row],[RPRO]],H:H,1,0),"")</f>
        <v>RPRO-250617-0972</v>
      </c>
      <c r="H556" t="s">
        <v>2204</v>
      </c>
      <c r="I556" t="s">
        <v>2252</v>
      </c>
      <c r="J556" t="s">
        <v>419</v>
      </c>
      <c r="K556" s="1">
        <v>45821</v>
      </c>
      <c r="L556" t="str">
        <f>IFERROR(VLOOKUP(Result5[[#This Row],[RPRO]],'Data Power app'!C:C,1,0),"Xoa")</f>
        <v>Xoa</v>
      </c>
    </row>
    <row r="557" spans="1:12" x14ac:dyDescent="0.25">
      <c r="A557" s="32" t="s">
        <v>7345</v>
      </c>
      <c r="B557" s="32" t="s">
        <v>7900</v>
      </c>
      <c r="C557" s="32" t="s">
        <v>417</v>
      </c>
      <c r="D557" s="1">
        <v>45833</v>
      </c>
      <c r="E557" s="32" t="str">
        <f>IFERROR(VLOOKUP(Result[[#This Row],[RPRO]],H:H,1,0),"")</f>
        <v>RPRO-250512-0063</v>
      </c>
      <c r="H557" t="s">
        <v>3050</v>
      </c>
      <c r="I557" t="s">
        <v>3141</v>
      </c>
      <c r="J557" t="s">
        <v>418</v>
      </c>
      <c r="K557" s="1">
        <v>45825</v>
      </c>
      <c r="L557" t="str">
        <f>IFERROR(VLOOKUP(Result5[[#This Row],[RPRO]],'Data Power app'!C:C,1,0),"Xoa")</f>
        <v>Xoa</v>
      </c>
    </row>
    <row r="558" spans="1:12" x14ac:dyDescent="0.25">
      <c r="A558" s="32" t="s">
        <v>7309</v>
      </c>
      <c r="B558" s="32" t="s">
        <v>7900</v>
      </c>
      <c r="C558" s="32" t="s">
        <v>417</v>
      </c>
      <c r="D558" s="1">
        <v>45833</v>
      </c>
      <c r="E558" s="32" t="str">
        <f>IFERROR(VLOOKUP(Result[[#This Row],[RPRO]],H:H,1,0),"")</f>
        <v>RPRO-250519-0521</v>
      </c>
      <c r="H558" t="s">
        <v>683</v>
      </c>
      <c r="I558" t="s">
        <v>835</v>
      </c>
      <c r="J558" t="s">
        <v>420</v>
      </c>
      <c r="K558" s="1">
        <v>45813</v>
      </c>
      <c r="L558" t="str">
        <f>IFERROR(VLOOKUP(Result5[[#This Row],[RPRO]],'Data Power app'!C:C,1,0),"Xoa")</f>
        <v>Xoa</v>
      </c>
    </row>
    <row r="559" spans="1:12" x14ac:dyDescent="0.25">
      <c r="A559" s="32" t="s">
        <v>9000</v>
      </c>
      <c r="B559" s="32" t="s">
        <v>9121</v>
      </c>
      <c r="C559" s="32" t="s">
        <v>420</v>
      </c>
      <c r="D559" s="1">
        <v>45834</v>
      </c>
      <c r="E559" s="32" t="str">
        <f>IFERROR(VLOOKUP(Result[[#This Row],[RPRO]],H:H,1,0),"")</f>
        <v>RPRO-250506-0744</v>
      </c>
      <c r="H559" t="s">
        <v>684</v>
      </c>
      <c r="I559" t="s">
        <v>835</v>
      </c>
      <c r="J559" t="s">
        <v>420</v>
      </c>
      <c r="K559" s="1">
        <v>45813</v>
      </c>
      <c r="L559" t="str">
        <f>IFERROR(VLOOKUP(Result5[[#This Row],[RPRO]],'Data Power app'!C:C,1,0),"Xoa")</f>
        <v>Xoa</v>
      </c>
    </row>
    <row r="560" spans="1:12" x14ac:dyDescent="0.25">
      <c r="A560" s="32" t="s">
        <v>9040</v>
      </c>
      <c r="B560" s="32" t="s">
        <v>9121</v>
      </c>
      <c r="C560" s="32" t="s">
        <v>420</v>
      </c>
      <c r="D560" s="1">
        <v>45834</v>
      </c>
      <c r="E560" s="32" t="str">
        <f>IFERROR(VLOOKUP(Result[[#This Row],[RPRO]],H:H,1,0),"")</f>
        <v>RPRO-250603-0371</v>
      </c>
      <c r="H560" t="s">
        <v>685</v>
      </c>
      <c r="I560" t="s">
        <v>835</v>
      </c>
      <c r="J560" t="s">
        <v>420</v>
      </c>
      <c r="K560" s="1">
        <v>45813</v>
      </c>
      <c r="L560" t="str">
        <f>IFERROR(VLOOKUP(Result5[[#This Row],[RPRO]],'Data Power app'!C:C,1,0),"Xoa")</f>
        <v>Xoa</v>
      </c>
    </row>
    <row r="561" spans="1:12" x14ac:dyDescent="0.25">
      <c r="A561" s="32" t="s">
        <v>7331</v>
      </c>
      <c r="B561" s="32" t="s">
        <v>7900</v>
      </c>
      <c r="C561" s="32" t="s">
        <v>417</v>
      </c>
      <c r="D561" s="1">
        <v>45833</v>
      </c>
      <c r="E561" s="32" t="str">
        <f>IFERROR(VLOOKUP(Result[[#This Row],[RPRO]],H:H,1,0),"")</f>
        <v>RPRO-250602-0013</v>
      </c>
      <c r="H561" t="s">
        <v>3051</v>
      </c>
      <c r="I561" t="s">
        <v>3141</v>
      </c>
      <c r="J561" t="s">
        <v>418</v>
      </c>
      <c r="K561" s="1">
        <v>45825</v>
      </c>
      <c r="L561" t="str">
        <f>IFERROR(VLOOKUP(Result5[[#This Row],[RPRO]],'Data Power app'!C:C,1,0),"Xoa")</f>
        <v>Xoa</v>
      </c>
    </row>
    <row r="562" spans="1:12" x14ac:dyDescent="0.25">
      <c r="A562" s="32" t="s">
        <v>7330</v>
      </c>
      <c r="B562" s="32" t="s">
        <v>7900</v>
      </c>
      <c r="C562" s="32" t="s">
        <v>417</v>
      </c>
      <c r="D562" s="1">
        <v>45833</v>
      </c>
      <c r="E562" s="32" t="str">
        <f>IFERROR(VLOOKUP(Result[[#This Row],[RPRO]],H:H,1,0),"")</f>
        <v>RPRO-250602-0012</v>
      </c>
      <c r="H562" t="s">
        <v>3052</v>
      </c>
      <c r="I562" t="s">
        <v>3141</v>
      </c>
      <c r="J562" t="s">
        <v>418</v>
      </c>
      <c r="K562" s="1">
        <v>45825</v>
      </c>
      <c r="L562" t="str">
        <f>IFERROR(VLOOKUP(Result5[[#This Row],[RPRO]],'Data Power app'!C:C,1,0),"Xoa")</f>
        <v>Xoa</v>
      </c>
    </row>
    <row r="563" spans="1:12" x14ac:dyDescent="0.25">
      <c r="A563" s="32" t="s">
        <v>9041</v>
      </c>
      <c r="B563" s="32" t="s">
        <v>9121</v>
      </c>
      <c r="C563" s="32" t="s">
        <v>420</v>
      </c>
      <c r="D563" s="1">
        <v>45834</v>
      </c>
      <c r="E563" s="32" t="str">
        <f>IFERROR(VLOOKUP(Result[[#This Row],[RPRO]],H:H,1,0),"")</f>
        <v>RPRO-250603-0377</v>
      </c>
      <c r="H563" t="s">
        <v>2962</v>
      </c>
      <c r="I563" t="s">
        <v>3141</v>
      </c>
      <c r="J563" t="s">
        <v>418</v>
      </c>
      <c r="K563" s="1">
        <v>45825</v>
      </c>
      <c r="L563" t="str">
        <f>IFERROR(VLOOKUP(Result5[[#This Row],[RPRO]],'Data Power app'!C:C,1,0),"Xoa")</f>
        <v>Xoa</v>
      </c>
    </row>
    <row r="564" spans="1:12" x14ac:dyDescent="0.25">
      <c r="A564" s="32" t="s">
        <v>9004</v>
      </c>
      <c r="B564" s="32" t="s">
        <v>9121</v>
      </c>
      <c r="C564" s="32" t="s">
        <v>420</v>
      </c>
      <c r="D564" s="1">
        <v>45834</v>
      </c>
      <c r="E564" s="32" t="str">
        <f>IFERROR(VLOOKUP(Result[[#This Row],[RPRO]],H:H,1,0),"")</f>
        <v>RPRO-250519-0438</v>
      </c>
      <c r="H564" t="s">
        <v>2963</v>
      </c>
      <c r="I564" t="s">
        <v>3141</v>
      </c>
      <c r="J564" t="s">
        <v>418</v>
      </c>
      <c r="K564" s="1">
        <v>45825</v>
      </c>
      <c r="L564" t="str">
        <f>IFERROR(VLOOKUP(Result5[[#This Row],[RPRO]],'Data Power app'!C:C,1,0),"Xoa")</f>
        <v>Xoa</v>
      </c>
    </row>
    <row r="565" spans="1:12" x14ac:dyDescent="0.25">
      <c r="A565" s="32" t="s">
        <v>9005</v>
      </c>
      <c r="B565" s="32" t="s">
        <v>9121</v>
      </c>
      <c r="C565" s="32" t="s">
        <v>420</v>
      </c>
      <c r="D565" s="1">
        <v>45834</v>
      </c>
      <c r="E565" s="32" t="str">
        <f>IFERROR(VLOOKUP(Result[[#This Row],[RPRO]],H:H,1,0),"")</f>
        <v>RPRO-250519-0468</v>
      </c>
      <c r="H565" t="s">
        <v>2964</v>
      </c>
      <c r="I565" t="s">
        <v>3141</v>
      </c>
      <c r="J565" t="s">
        <v>418</v>
      </c>
      <c r="K565" s="1">
        <v>45825</v>
      </c>
      <c r="L565" t="str">
        <f>IFERROR(VLOOKUP(Result5[[#This Row],[RPRO]],'Data Power app'!C:C,1,0),"Xoa")</f>
        <v>Xoa</v>
      </c>
    </row>
    <row r="566" spans="1:12" x14ac:dyDescent="0.25">
      <c r="A566" s="32" t="s">
        <v>7329</v>
      </c>
      <c r="B566" s="32" t="s">
        <v>7900</v>
      </c>
      <c r="C566" s="32" t="s">
        <v>417</v>
      </c>
      <c r="D566" s="1">
        <v>45833</v>
      </c>
      <c r="E566" s="32" t="str">
        <f>IFERROR(VLOOKUP(Result[[#This Row],[RPRO]],H:H,1,0),"")</f>
        <v>RPRO-250328-0457</v>
      </c>
      <c r="H566" t="s">
        <v>2965</v>
      </c>
      <c r="I566" t="s">
        <v>3141</v>
      </c>
      <c r="J566" t="s">
        <v>418</v>
      </c>
      <c r="K566" s="1">
        <v>45825</v>
      </c>
      <c r="L566" t="str">
        <f>IFERROR(VLOOKUP(Result5[[#This Row],[RPRO]],'Data Power app'!C:C,1,0),"Xoa")</f>
        <v>Xoa</v>
      </c>
    </row>
    <row r="567" spans="1:12" x14ac:dyDescent="0.25">
      <c r="A567" s="32" t="s">
        <v>9091</v>
      </c>
      <c r="B567" s="32" t="s">
        <v>9121</v>
      </c>
      <c r="C567" s="32" t="s">
        <v>420</v>
      </c>
      <c r="D567" s="1">
        <v>45834</v>
      </c>
      <c r="E567" s="32" t="str">
        <f>IFERROR(VLOOKUP(Result[[#This Row],[RPRO]],H:H,1,0),"")</f>
        <v>RPRO-250602-0081</v>
      </c>
      <c r="H567" t="s">
        <v>2966</v>
      </c>
      <c r="I567" t="s">
        <v>3141</v>
      </c>
      <c r="J567" t="s">
        <v>418</v>
      </c>
      <c r="K567" s="1">
        <v>45825</v>
      </c>
      <c r="L567" t="str">
        <f>IFERROR(VLOOKUP(Result5[[#This Row],[RPRO]],'Data Power app'!C:C,1,0),"Xoa")</f>
        <v>Xoa</v>
      </c>
    </row>
    <row r="568" spans="1:12" x14ac:dyDescent="0.25">
      <c r="A568" s="32" t="s">
        <v>7340</v>
      </c>
      <c r="B568" s="32" t="s">
        <v>7900</v>
      </c>
      <c r="C568" s="32" t="s">
        <v>417</v>
      </c>
      <c r="D568" s="1">
        <v>45833</v>
      </c>
      <c r="E568" s="32" t="str">
        <f>IFERROR(VLOOKUP(Result[[#This Row],[RPRO]],H:H,1,0),"")</f>
        <v>RPRO-250616-0223</v>
      </c>
      <c r="H568" t="s">
        <v>2967</v>
      </c>
      <c r="I568" t="s">
        <v>3141</v>
      </c>
      <c r="J568" t="s">
        <v>418</v>
      </c>
      <c r="K568" s="1">
        <v>45825</v>
      </c>
      <c r="L568" t="str">
        <f>IFERROR(VLOOKUP(Result5[[#This Row],[RPRO]],'Data Power app'!C:C,1,0),"Xoa")</f>
        <v>Xoa</v>
      </c>
    </row>
    <row r="569" spans="1:12" x14ac:dyDescent="0.25">
      <c r="A569" s="32" t="s">
        <v>7341</v>
      </c>
      <c r="B569" s="32" t="s">
        <v>7900</v>
      </c>
      <c r="C569" s="32" t="s">
        <v>417</v>
      </c>
      <c r="D569" s="1">
        <v>45833</v>
      </c>
      <c r="E569" s="32" t="str">
        <f>IFERROR(VLOOKUP(Result[[#This Row],[RPRO]],H:H,1,0),"")</f>
        <v>RPRO-250616-0278</v>
      </c>
      <c r="H569" t="s">
        <v>2968</v>
      </c>
      <c r="I569" t="s">
        <v>3141</v>
      </c>
      <c r="J569" t="s">
        <v>418</v>
      </c>
      <c r="K569" s="1">
        <v>45825</v>
      </c>
      <c r="L569" t="str">
        <f>IFERROR(VLOOKUP(Result5[[#This Row],[RPRO]],'Data Power app'!C:C,1,0),"Xoa")</f>
        <v>Xoa</v>
      </c>
    </row>
    <row r="570" spans="1:12" x14ac:dyDescent="0.25">
      <c r="A570" s="32" t="s">
        <v>9092</v>
      </c>
      <c r="B570" s="32" t="s">
        <v>9121</v>
      </c>
      <c r="C570" s="32" t="s">
        <v>420</v>
      </c>
      <c r="D570" s="1">
        <v>45834</v>
      </c>
      <c r="E570" s="32" t="str">
        <f>IFERROR(VLOOKUP(Result[[#This Row],[RPRO]],H:H,1,0),"")</f>
        <v>RPRO-250602-0087</v>
      </c>
      <c r="H570" t="s">
        <v>2969</v>
      </c>
      <c r="I570" t="s">
        <v>3141</v>
      </c>
      <c r="J570" t="s">
        <v>418</v>
      </c>
      <c r="K570" s="1">
        <v>45825</v>
      </c>
      <c r="L570" t="str">
        <f>IFERROR(VLOOKUP(Result5[[#This Row],[RPRO]],'Data Power app'!C:C,1,0),"Xoa")</f>
        <v>Xoa</v>
      </c>
    </row>
    <row r="571" spans="1:12" x14ac:dyDescent="0.25">
      <c r="A571" s="32" t="s">
        <v>7327</v>
      </c>
      <c r="B571" s="32" t="s">
        <v>7900</v>
      </c>
      <c r="C571" s="32" t="s">
        <v>417</v>
      </c>
      <c r="D571" s="1">
        <v>45833</v>
      </c>
      <c r="E571" s="32" t="str">
        <f>IFERROR(VLOOKUP(Result[[#This Row],[RPRO]],H:H,1,0),"")</f>
        <v>RPRO-250429-0433</v>
      </c>
      <c r="H571" t="s">
        <v>2970</v>
      </c>
      <c r="I571" t="s">
        <v>3141</v>
      </c>
      <c r="J571" t="s">
        <v>418</v>
      </c>
      <c r="K571" s="1">
        <v>45825</v>
      </c>
      <c r="L571" t="str">
        <f>IFERROR(VLOOKUP(Result5[[#This Row],[RPRO]],'Data Power app'!C:C,1,0),"Xoa")</f>
        <v>Xoa</v>
      </c>
    </row>
    <row r="572" spans="1:12" x14ac:dyDescent="0.25">
      <c r="A572" s="32" t="s">
        <v>7342</v>
      </c>
      <c r="B572" s="32" t="s">
        <v>7900</v>
      </c>
      <c r="C572" s="32" t="s">
        <v>417</v>
      </c>
      <c r="D572" s="1">
        <v>45833</v>
      </c>
      <c r="E572" s="32" t="str">
        <f>IFERROR(VLOOKUP(Result[[#This Row],[RPRO]],H:H,1,0),"")</f>
        <v>RPRO-250512-0060</v>
      </c>
      <c r="H572" t="s">
        <v>2971</v>
      </c>
      <c r="I572" t="s">
        <v>3141</v>
      </c>
      <c r="J572" t="s">
        <v>418</v>
      </c>
      <c r="K572" s="1">
        <v>45825</v>
      </c>
      <c r="L572" t="str">
        <f>IFERROR(VLOOKUP(Result5[[#This Row],[RPRO]],'Data Power app'!C:C,1,0),"Xoa")</f>
        <v>Xoa</v>
      </c>
    </row>
    <row r="573" spans="1:12" x14ac:dyDescent="0.25">
      <c r="A573" s="32" t="s">
        <v>7343</v>
      </c>
      <c r="B573" s="32" t="s">
        <v>7900</v>
      </c>
      <c r="C573" s="32" t="s">
        <v>417</v>
      </c>
      <c r="D573" s="1">
        <v>45833</v>
      </c>
      <c r="E573" s="32" t="str">
        <f>IFERROR(VLOOKUP(Result[[#This Row],[RPRO]],H:H,1,0),"")</f>
        <v>RPRO-250512-0061</v>
      </c>
      <c r="H573" t="s">
        <v>2972</v>
      </c>
      <c r="I573" t="s">
        <v>3141</v>
      </c>
      <c r="J573" t="s">
        <v>418</v>
      </c>
      <c r="K573" s="1">
        <v>45825</v>
      </c>
      <c r="L573" t="str">
        <f>IFERROR(VLOOKUP(Result5[[#This Row],[RPRO]],'Data Power app'!C:C,1,0),"Xoa")</f>
        <v>Xoa</v>
      </c>
    </row>
    <row r="574" spans="1:12" x14ac:dyDescent="0.25">
      <c r="A574" s="32" t="s">
        <v>7344</v>
      </c>
      <c r="B574" s="32" t="s">
        <v>7900</v>
      </c>
      <c r="C574" s="32" t="s">
        <v>417</v>
      </c>
      <c r="D574" s="1">
        <v>45833</v>
      </c>
      <c r="E574" s="32" t="str">
        <f>IFERROR(VLOOKUP(Result[[#This Row],[RPRO]],H:H,1,0),"")</f>
        <v>RPRO-250512-0062</v>
      </c>
      <c r="H574" t="s">
        <v>2973</v>
      </c>
      <c r="I574" t="s">
        <v>3141</v>
      </c>
      <c r="J574" t="s">
        <v>418</v>
      </c>
      <c r="K574" s="1">
        <v>45825</v>
      </c>
      <c r="L574" t="str">
        <f>IFERROR(VLOOKUP(Result5[[#This Row],[RPRO]],'Data Power app'!C:C,1,0),"Xoa")</f>
        <v>Xoa</v>
      </c>
    </row>
    <row r="575" spans="1:12" x14ac:dyDescent="0.25">
      <c r="A575" s="32" t="s">
        <v>7346</v>
      </c>
      <c r="B575" s="32" t="s">
        <v>7900</v>
      </c>
      <c r="C575" s="32" t="s">
        <v>417</v>
      </c>
      <c r="D575" s="1">
        <v>45833</v>
      </c>
      <c r="E575" s="32" t="str">
        <f>IFERROR(VLOOKUP(Result[[#This Row],[RPRO]],H:H,1,0),"")</f>
        <v>RPRO-250512-0064</v>
      </c>
      <c r="H575" t="s">
        <v>2974</v>
      </c>
      <c r="I575" t="s">
        <v>3141</v>
      </c>
      <c r="J575" t="s">
        <v>418</v>
      </c>
      <c r="K575" s="1">
        <v>45825</v>
      </c>
      <c r="L575" t="str">
        <f>IFERROR(VLOOKUP(Result5[[#This Row],[RPRO]],'Data Power app'!C:C,1,0),"Xoa")</f>
        <v>Xoa</v>
      </c>
    </row>
    <row r="576" spans="1:12" x14ac:dyDescent="0.25">
      <c r="A576" s="32" t="s">
        <v>9109</v>
      </c>
      <c r="B576" s="32" t="s">
        <v>9121</v>
      </c>
      <c r="C576" s="32" t="s">
        <v>420</v>
      </c>
      <c r="D576" s="1">
        <v>45834</v>
      </c>
      <c r="E576" s="32" t="str">
        <f>IFERROR(VLOOKUP(Result[[#This Row],[RPRO]],H:H,1,0),"")</f>
        <v>RPRO-250610-0487</v>
      </c>
      <c r="H576" t="s">
        <v>2975</v>
      </c>
      <c r="I576" t="s">
        <v>3141</v>
      </c>
      <c r="J576" t="s">
        <v>418</v>
      </c>
      <c r="K576" s="1">
        <v>45825</v>
      </c>
      <c r="L576" t="str">
        <f>IFERROR(VLOOKUP(Result5[[#This Row],[RPRO]],'Data Power app'!C:C,1,0),"Xoa")</f>
        <v>Xoa</v>
      </c>
    </row>
    <row r="577" spans="1:12" x14ac:dyDescent="0.25">
      <c r="A577" s="32" t="s">
        <v>8998</v>
      </c>
      <c r="B577" s="32" t="s">
        <v>9122</v>
      </c>
      <c r="C577" s="32" t="s">
        <v>415</v>
      </c>
      <c r="D577" s="1">
        <v>45834</v>
      </c>
      <c r="E577" s="32" t="str">
        <f>IFERROR(VLOOKUP(Result[[#This Row],[RPRO]],H:H,1,0),"")</f>
        <v>RPRO-250520-0404</v>
      </c>
      <c r="H577" t="s">
        <v>2976</v>
      </c>
      <c r="I577" t="s">
        <v>3141</v>
      </c>
      <c r="J577" t="s">
        <v>418</v>
      </c>
      <c r="K577" s="1">
        <v>45825</v>
      </c>
      <c r="L577" t="str">
        <f>IFERROR(VLOOKUP(Result5[[#This Row],[RPRO]],'Data Power app'!C:C,1,0),"Xoa")</f>
        <v>Xoa</v>
      </c>
    </row>
    <row r="578" spans="1:12" x14ac:dyDescent="0.25">
      <c r="A578" s="32" t="s">
        <v>7885</v>
      </c>
      <c r="B578" s="32" t="s">
        <v>7897</v>
      </c>
      <c r="C578" s="32" t="s">
        <v>418</v>
      </c>
      <c r="D578" s="1">
        <v>45833</v>
      </c>
      <c r="E578" s="32" t="str">
        <f>IFERROR(VLOOKUP(Result[[#This Row],[RPRO]],H:H,1,0),"")</f>
        <v>RPRO-250515-0113</v>
      </c>
      <c r="H578" t="s">
        <v>2977</v>
      </c>
      <c r="I578" t="s">
        <v>3141</v>
      </c>
      <c r="J578" t="s">
        <v>418</v>
      </c>
      <c r="K578" s="1">
        <v>45825</v>
      </c>
      <c r="L578" t="str">
        <f>IFERROR(VLOOKUP(Result5[[#This Row],[RPRO]],'Data Power app'!C:C,1,0),"Xoa")</f>
        <v>Xoa</v>
      </c>
    </row>
    <row r="579" spans="1:12" x14ac:dyDescent="0.25">
      <c r="A579" s="32" t="s">
        <v>7886</v>
      </c>
      <c r="B579" s="32" t="s">
        <v>7897</v>
      </c>
      <c r="C579" s="32" t="s">
        <v>418</v>
      </c>
      <c r="D579" s="1">
        <v>45833</v>
      </c>
      <c r="E579" s="32" t="str">
        <f>IFERROR(VLOOKUP(Result[[#This Row],[RPRO]],H:H,1,0),"")</f>
        <v>RPRO-250515-0114</v>
      </c>
      <c r="H579" t="s">
        <v>2978</v>
      </c>
      <c r="I579" t="s">
        <v>3141</v>
      </c>
      <c r="J579" t="s">
        <v>418</v>
      </c>
      <c r="K579" s="1">
        <v>45825</v>
      </c>
      <c r="L579" t="str">
        <f>IFERROR(VLOOKUP(Result5[[#This Row],[RPRO]],'Data Power app'!C:C,1,0),"Xoa")</f>
        <v>Xoa</v>
      </c>
    </row>
    <row r="580" spans="1:12" x14ac:dyDescent="0.25">
      <c r="A580" s="32" t="s">
        <v>3743</v>
      </c>
      <c r="B580" s="32" t="s">
        <v>3741</v>
      </c>
      <c r="C580" s="32" t="s">
        <v>419</v>
      </c>
      <c r="D580" s="1">
        <v>45827</v>
      </c>
      <c r="E580" s="32" t="str">
        <f>IFERROR(VLOOKUP(Result[[#This Row],[RPRO]],H:H,1,0),"")</f>
        <v>RPRO-250619-0019</v>
      </c>
      <c r="H580" t="s">
        <v>2979</v>
      </c>
      <c r="I580" t="s">
        <v>3141</v>
      </c>
      <c r="J580" t="s">
        <v>418</v>
      </c>
      <c r="K580" s="1">
        <v>45825</v>
      </c>
      <c r="L580" t="str">
        <f>IFERROR(VLOOKUP(Result5[[#This Row],[RPRO]],'Data Power app'!C:C,1,0),"Xoa")</f>
        <v>Xoa</v>
      </c>
    </row>
    <row r="581" spans="1:12" x14ac:dyDescent="0.25">
      <c r="A581" s="32" t="s">
        <v>9006</v>
      </c>
      <c r="B581" s="32" t="s">
        <v>9121</v>
      </c>
      <c r="C581" s="32" t="s">
        <v>420</v>
      </c>
      <c r="D581" s="1">
        <v>45834</v>
      </c>
      <c r="E581" s="32" t="str">
        <f>IFERROR(VLOOKUP(Result[[#This Row],[RPRO]],H:H,1,0),"")</f>
        <v>RPRO-250604-0562</v>
      </c>
      <c r="H581" t="s">
        <v>2980</v>
      </c>
      <c r="I581" t="s">
        <v>3141</v>
      </c>
      <c r="J581" t="s">
        <v>418</v>
      </c>
      <c r="K581" s="1">
        <v>45825</v>
      </c>
      <c r="L581" t="str">
        <f>IFERROR(VLOOKUP(Result5[[#This Row],[RPRO]],'Data Power app'!C:C,1,0),"Xoa")</f>
        <v>Xoa</v>
      </c>
    </row>
    <row r="582" spans="1:12" x14ac:dyDescent="0.25">
      <c r="A582" s="32" t="s">
        <v>9010</v>
      </c>
      <c r="B582" s="32" t="s">
        <v>9124</v>
      </c>
      <c r="C582" s="32" t="s">
        <v>417</v>
      </c>
      <c r="D582" s="1">
        <v>45834</v>
      </c>
      <c r="E582" s="32" t="str">
        <f>IFERROR(VLOOKUP(Result[[#This Row],[RPRO]],H:H,1,0),"")</f>
        <v>RPRO-250606-0785</v>
      </c>
      <c r="H582" t="s">
        <v>2981</v>
      </c>
      <c r="I582" t="s">
        <v>3141</v>
      </c>
      <c r="J582" t="s">
        <v>418</v>
      </c>
      <c r="K582" s="1">
        <v>45825</v>
      </c>
      <c r="L582" t="str">
        <f>IFERROR(VLOOKUP(Result5[[#This Row],[RPRO]],'Data Power app'!C:C,1,0),"Xoa")</f>
        <v>Xoa</v>
      </c>
    </row>
    <row r="583" spans="1:12" x14ac:dyDescent="0.25">
      <c r="A583" s="32" t="s">
        <v>9011</v>
      </c>
      <c r="B583" s="32" t="s">
        <v>9124</v>
      </c>
      <c r="C583" s="32" t="s">
        <v>417</v>
      </c>
      <c r="D583" s="1">
        <v>45834</v>
      </c>
      <c r="E583" s="32" t="str">
        <f>IFERROR(VLOOKUP(Result[[#This Row],[RPRO]],H:H,1,0),"")</f>
        <v>RPRO-250613-0126</v>
      </c>
      <c r="H583" t="s">
        <v>2982</v>
      </c>
      <c r="I583" t="s">
        <v>3141</v>
      </c>
      <c r="J583" t="s">
        <v>418</v>
      </c>
      <c r="K583" s="1">
        <v>45825</v>
      </c>
      <c r="L583" t="str">
        <f>IFERROR(VLOOKUP(Result5[[#This Row],[RPRO]],'Data Power app'!C:C,1,0),"Xoa")</f>
        <v>Xoa</v>
      </c>
    </row>
    <row r="584" spans="1:12" x14ac:dyDescent="0.25">
      <c r="A584" s="32" t="s">
        <v>9070</v>
      </c>
      <c r="B584" s="32" t="s">
        <v>9124</v>
      </c>
      <c r="C584" s="32" t="s">
        <v>417</v>
      </c>
      <c r="D584" s="1">
        <v>45834</v>
      </c>
      <c r="E584" s="32" t="str">
        <f>IFERROR(VLOOKUP(Result[[#This Row],[RPRO]],H:H,1,0),"")</f>
        <v>RPRO-250612-0084</v>
      </c>
      <c r="H584" t="s">
        <v>2983</v>
      </c>
      <c r="I584" t="s">
        <v>3141</v>
      </c>
      <c r="J584" t="s">
        <v>418</v>
      </c>
      <c r="K584" s="1">
        <v>45825</v>
      </c>
      <c r="L584" t="str">
        <f>IFERROR(VLOOKUP(Result5[[#This Row],[RPRO]],'Data Power app'!C:C,1,0),"Xoa")</f>
        <v>Xoa</v>
      </c>
    </row>
    <row r="585" spans="1:12" x14ac:dyDescent="0.25">
      <c r="A585" s="32" t="s">
        <v>9012</v>
      </c>
      <c r="B585" s="32" t="s">
        <v>9121</v>
      </c>
      <c r="C585" s="32" t="s">
        <v>420</v>
      </c>
      <c r="D585" s="1">
        <v>45834</v>
      </c>
      <c r="E585" s="32" t="str">
        <f>IFERROR(VLOOKUP(Result[[#This Row],[RPRO]],H:H,1,0),"")</f>
        <v>RPRO-250616-0138</v>
      </c>
      <c r="H585" t="s">
        <v>1777</v>
      </c>
      <c r="I585" t="s">
        <v>1990</v>
      </c>
      <c r="J585" t="s">
        <v>416</v>
      </c>
      <c r="K585" s="1">
        <v>45820</v>
      </c>
      <c r="L585" t="str">
        <f>IFERROR(VLOOKUP(Result5[[#This Row],[RPRO]],'Data Power app'!C:C,1,0),"Xoa")</f>
        <v>Xoa</v>
      </c>
    </row>
    <row r="586" spans="1:12" x14ac:dyDescent="0.25">
      <c r="A586" s="32" t="s">
        <v>9007</v>
      </c>
      <c r="B586" s="32" t="s">
        <v>9121</v>
      </c>
      <c r="C586" s="32" t="s">
        <v>420</v>
      </c>
      <c r="D586" s="1">
        <v>45834</v>
      </c>
      <c r="E586" s="32" t="str">
        <f>IFERROR(VLOOKUP(Result[[#This Row],[RPRO]],H:H,1,0),"")</f>
        <v>RPRO-250514-0093</v>
      </c>
      <c r="H586" t="s">
        <v>1778</v>
      </c>
      <c r="I586" t="s">
        <v>1990</v>
      </c>
      <c r="J586" t="s">
        <v>416</v>
      </c>
      <c r="K586" s="1">
        <v>45820</v>
      </c>
      <c r="L586" t="str">
        <f>IFERROR(VLOOKUP(Result5[[#This Row],[RPRO]],'Data Power app'!C:C,1,0),"Xoa")</f>
        <v>Xoa</v>
      </c>
    </row>
    <row r="587" spans="1:12" x14ac:dyDescent="0.25">
      <c r="A587" s="32" t="s">
        <v>9042</v>
      </c>
      <c r="B587" s="32" t="s">
        <v>9124</v>
      </c>
      <c r="C587" s="32" t="s">
        <v>417</v>
      </c>
      <c r="D587" s="1">
        <v>45834</v>
      </c>
      <c r="E587" s="32" t="str">
        <f>IFERROR(VLOOKUP(Result[[#This Row],[RPRO]],H:H,1,0),"")</f>
        <v>RPRO-250506-0401</v>
      </c>
      <c r="H587" t="s">
        <v>1779</v>
      </c>
      <c r="I587" t="s">
        <v>1990</v>
      </c>
      <c r="J587" t="s">
        <v>416</v>
      </c>
      <c r="K587" s="1">
        <v>45820</v>
      </c>
      <c r="L587" t="str">
        <f>IFERROR(VLOOKUP(Result5[[#This Row],[RPRO]],'Data Power app'!C:C,1,0),"Xoa")</f>
        <v>Xoa</v>
      </c>
    </row>
    <row r="588" spans="1:12" x14ac:dyDescent="0.25">
      <c r="A588" s="32" t="s">
        <v>9009</v>
      </c>
      <c r="B588" s="32" t="s">
        <v>9121</v>
      </c>
      <c r="C588" s="32" t="s">
        <v>420</v>
      </c>
      <c r="D588" s="1">
        <v>45834</v>
      </c>
      <c r="E588" s="32" t="str">
        <f>IFERROR(VLOOKUP(Result[[#This Row],[RPRO]],H:H,1,0),"")</f>
        <v>RPRO-250519-0523</v>
      </c>
      <c r="H588" t="s">
        <v>1780</v>
      </c>
      <c r="I588" t="s">
        <v>1990</v>
      </c>
      <c r="J588" t="s">
        <v>416</v>
      </c>
      <c r="K588" s="1">
        <v>45820</v>
      </c>
      <c r="L588" t="str">
        <f>IFERROR(VLOOKUP(Result5[[#This Row],[RPRO]],'Data Power app'!C:C,1,0),"Xoa")</f>
        <v>Xoa</v>
      </c>
    </row>
    <row r="589" spans="1:12" x14ac:dyDescent="0.25">
      <c r="A589" s="32" t="s">
        <v>9071</v>
      </c>
      <c r="B589" s="32" t="s">
        <v>9124</v>
      </c>
      <c r="C589" s="32" t="s">
        <v>417</v>
      </c>
      <c r="D589" s="1">
        <v>45834</v>
      </c>
      <c r="E589" s="32" t="str">
        <f>IFERROR(VLOOKUP(Result[[#This Row],[RPRO]],H:H,1,0),"")</f>
        <v>RPRO-250612-0105</v>
      </c>
      <c r="H589" t="s">
        <v>1781</v>
      </c>
      <c r="I589" t="s">
        <v>1990</v>
      </c>
      <c r="J589" t="s">
        <v>416</v>
      </c>
      <c r="K589" s="1">
        <v>45820</v>
      </c>
      <c r="L589" t="str">
        <f>IFERROR(VLOOKUP(Result5[[#This Row],[RPRO]],'Data Power app'!C:C,1,0),"Xoa")</f>
        <v>Xoa</v>
      </c>
    </row>
    <row r="590" spans="1:12" x14ac:dyDescent="0.25">
      <c r="A590" s="32" t="s">
        <v>9095</v>
      </c>
      <c r="B590" s="32" t="s">
        <v>9123</v>
      </c>
      <c r="C590" s="32" t="s">
        <v>419</v>
      </c>
      <c r="D590" s="1">
        <v>45834</v>
      </c>
      <c r="E590" s="32" t="str">
        <f>IFERROR(VLOOKUP(Result[[#This Row],[RPRO]],H:H,1,0),"")</f>
        <v>RPRO-250507-0917</v>
      </c>
      <c r="H590" t="s">
        <v>1782</v>
      </c>
      <c r="I590" t="s">
        <v>1990</v>
      </c>
      <c r="J590" t="s">
        <v>416</v>
      </c>
      <c r="K590" s="1">
        <v>45820</v>
      </c>
      <c r="L590" t="str">
        <f>IFERROR(VLOOKUP(Result5[[#This Row],[RPRO]],'Data Power app'!C:C,1,0),"Xoa")</f>
        <v>Xoa</v>
      </c>
    </row>
    <row r="591" spans="1:12" x14ac:dyDescent="0.25">
      <c r="A591" s="32" t="s">
        <v>9096</v>
      </c>
      <c r="B591" s="32" t="s">
        <v>9124</v>
      </c>
      <c r="C591" s="32" t="s">
        <v>417</v>
      </c>
      <c r="D591" s="1">
        <v>45834</v>
      </c>
      <c r="E591" s="32" t="str">
        <f>IFERROR(VLOOKUP(Result[[#This Row],[RPRO]],H:H,1,0),"")</f>
        <v>RPRO-250515-0205</v>
      </c>
      <c r="H591" t="s">
        <v>1783</v>
      </c>
      <c r="I591" t="s">
        <v>1990</v>
      </c>
      <c r="J591" t="s">
        <v>416</v>
      </c>
      <c r="K591" s="1">
        <v>45820</v>
      </c>
      <c r="L591" t="str">
        <f>IFERROR(VLOOKUP(Result5[[#This Row],[RPRO]],'Data Power app'!C:C,1,0),"Xoa")</f>
        <v>Xoa</v>
      </c>
    </row>
    <row r="592" spans="1:12" x14ac:dyDescent="0.25">
      <c r="A592" s="32" t="s">
        <v>9013</v>
      </c>
      <c r="B592" s="32" t="s">
        <v>9119</v>
      </c>
      <c r="C592" s="32" t="s">
        <v>418</v>
      </c>
      <c r="D592" s="1">
        <v>45834</v>
      </c>
      <c r="E592" s="32" t="str">
        <f>IFERROR(VLOOKUP(Result[[#This Row],[RPRO]],H:H,1,0),"")</f>
        <v>RPRO-250616-0222</v>
      </c>
      <c r="H592" t="s">
        <v>1784</v>
      </c>
      <c r="I592" t="s">
        <v>1990</v>
      </c>
      <c r="J592" t="s">
        <v>416</v>
      </c>
      <c r="K592" s="1">
        <v>45820</v>
      </c>
      <c r="L592" t="str">
        <f>IFERROR(VLOOKUP(Result5[[#This Row],[RPRO]],'Data Power app'!C:C,1,0),"Xoa")</f>
        <v>Xoa</v>
      </c>
    </row>
    <row r="593" spans="1:12" x14ac:dyDescent="0.25">
      <c r="A593" s="32" t="s">
        <v>9048</v>
      </c>
      <c r="B593" s="32" t="s">
        <v>9124</v>
      </c>
      <c r="C593" s="32" t="s">
        <v>417</v>
      </c>
      <c r="D593" s="1">
        <v>45834</v>
      </c>
      <c r="E593" s="32" t="str">
        <f>IFERROR(VLOOKUP(Result[[#This Row],[RPRO]],H:H,1,0),"")</f>
        <v>RPRO-250606-0569</v>
      </c>
      <c r="H593" t="s">
        <v>1785</v>
      </c>
      <c r="I593" t="s">
        <v>1990</v>
      </c>
      <c r="J593" t="s">
        <v>416</v>
      </c>
      <c r="K593" s="1">
        <v>45820</v>
      </c>
      <c r="L593" t="str">
        <f>IFERROR(VLOOKUP(Result5[[#This Row],[RPRO]],'Data Power app'!C:C,1,0),"Xoa")</f>
        <v>Xoa</v>
      </c>
    </row>
    <row r="594" spans="1:12" x14ac:dyDescent="0.25">
      <c r="A594" s="32" t="s">
        <v>9049</v>
      </c>
      <c r="B594" s="32" t="s">
        <v>9124</v>
      </c>
      <c r="C594" s="32" t="s">
        <v>417</v>
      </c>
      <c r="D594" s="1">
        <v>45834</v>
      </c>
      <c r="E594" s="32" t="str">
        <f>IFERROR(VLOOKUP(Result[[#This Row],[RPRO]],H:H,1,0),"")</f>
        <v>RPRO-250606-0572</v>
      </c>
      <c r="H594" t="s">
        <v>1786</v>
      </c>
      <c r="I594" t="s">
        <v>1990</v>
      </c>
      <c r="J594" t="s">
        <v>416</v>
      </c>
      <c r="K594" s="1">
        <v>45820</v>
      </c>
      <c r="L594" t="str">
        <f>IFERROR(VLOOKUP(Result5[[#This Row],[RPRO]],'Data Power app'!C:C,1,0),"Xoa")</f>
        <v>Xoa</v>
      </c>
    </row>
    <row r="595" spans="1:12" x14ac:dyDescent="0.25">
      <c r="A595" s="32" t="s">
        <v>9050</v>
      </c>
      <c r="B595" s="32" t="s">
        <v>9124</v>
      </c>
      <c r="C595" s="32" t="s">
        <v>417</v>
      </c>
      <c r="D595" s="1">
        <v>45834</v>
      </c>
      <c r="E595" s="32" t="str">
        <f>IFERROR(VLOOKUP(Result[[#This Row],[RPRO]],H:H,1,0),"")</f>
        <v>RPRO-250606-0575</v>
      </c>
      <c r="H595" t="s">
        <v>1787</v>
      </c>
      <c r="I595" t="s">
        <v>1990</v>
      </c>
      <c r="J595" t="s">
        <v>416</v>
      </c>
      <c r="K595" s="1">
        <v>45820</v>
      </c>
      <c r="L595" t="str">
        <f>IFERROR(VLOOKUP(Result5[[#This Row],[RPRO]],'Data Power app'!C:C,1,0),"Xoa")</f>
        <v>Xoa</v>
      </c>
    </row>
    <row r="596" spans="1:12" x14ac:dyDescent="0.25">
      <c r="A596" s="32" t="s">
        <v>9058</v>
      </c>
      <c r="B596" s="32" t="s">
        <v>9124</v>
      </c>
      <c r="C596" s="32" t="s">
        <v>417</v>
      </c>
      <c r="D596" s="1">
        <v>45834</v>
      </c>
      <c r="E596" s="32" t="str">
        <f>IFERROR(VLOOKUP(Result[[#This Row],[RPRO]],H:H,1,0),"")</f>
        <v>RPRO-250606-0782</v>
      </c>
      <c r="H596" t="s">
        <v>1788</v>
      </c>
      <c r="I596" t="s">
        <v>1990</v>
      </c>
      <c r="J596" t="s">
        <v>416</v>
      </c>
      <c r="K596" s="1">
        <v>45820</v>
      </c>
      <c r="L596" t="str">
        <f>IFERROR(VLOOKUP(Result5[[#This Row],[RPRO]],'Data Power app'!C:C,1,0),"Xoa")</f>
        <v>Xoa</v>
      </c>
    </row>
    <row r="597" spans="1:12" x14ac:dyDescent="0.25">
      <c r="A597" s="32" t="s">
        <v>9059</v>
      </c>
      <c r="B597" s="32" t="s">
        <v>9124</v>
      </c>
      <c r="C597" s="32" t="s">
        <v>417</v>
      </c>
      <c r="D597" s="1">
        <v>45834</v>
      </c>
      <c r="E597" s="32" t="str">
        <f>IFERROR(VLOOKUP(Result[[#This Row],[RPRO]],H:H,1,0),"")</f>
        <v>RPRO-250606-0783</v>
      </c>
      <c r="H597" t="s">
        <v>1789</v>
      </c>
      <c r="I597" t="s">
        <v>1990</v>
      </c>
      <c r="J597" t="s">
        <v>416</v>
      </c>
      <c r="K597" s="1">
        <v>45820</v>
      </c>
      <c r="L597" t="str">
        <f>IFERROR(VLOOKUP(Result5[[#This Row],[RPRO]],'Data Power app'!C:C,1,0),"Xoa")</f>
        <v>Xoa</v>
      </c>
    </row>
    <row r="598" spans="1:12" x14ac:dyDescent="0.25">
      <c r="A598" s="32" t="s">
        <v>9060</v>
      </c>
      <c r="B598" s="32" t="s">
        <v>9124</v>
      </c>
      <c r="C598" s="32" t="s">
        <v>417</v>
      </c>
      <c r="D598" s="1">
        <v>45834</v>
      </c>
      <c r="E598" s="32" t="str">
        <f>IFERROR(VLOOKUP(Result[[#This Row],[RPRO]],H:H,1,0),"")</f>
        <v>RPRO-250606-0786</v>
      </c>
      <c r="H598" t="s">
        <v>1413</v>
      </c>
      <c r="I598" t="s">
        <v>1715</v>
      </c>
      <c r="J598" t="s">
        <v>418</v>
      </c>
      <c r="K598" s="1">
        <v>45819</v>
      </c>
      <c r="L598" t="str">
        <f>IFERROR(VLOOKUP(Result5[[#This Row],[RPRO]],'Data Power app'!C:C,1,0),"Xoa")</f>
        <v>Xoa</v>
      </c>
    </row>
    <row r="599" spans="1:12" x14ac:dyDescent="0.25">
      <c r="A599" s="32" t="s">
        <v>9099</v>
      </c>
      <c r="B599" s="32" t="s">
        <v>9124</v>
      </c>
      <c r="C599" s="32" t="s">
        <v>417</v>
      </c>
      <c r="D599" s="1">
        <v>45834</v>
      </c>
      <c r="E599" s="32" t="str">
        <f>IFERROR(VLOOKUP(Result[[#This Row],[RPRO]],H:H,1,0),"")</f>
        <v>RPRO-250526-0339</v>
      </c>
      <c r="H599" t="s">
        <v>1434</v>
      </c>
      <c r="I599" t="s">
        <v>1715</v>
      </c>
      <c r="J599" t="s">
        <v>418</v>
      </c>
      <c r="K599" s="1">
        <v>45819</v>
      </c>
      <c r="L599" t="str">
        <f>IFERROR(VLOOKUP(Result5[[#This Row],[RPRO]],'Data Power app'!C:C,1,0),"Xoa")</f>
        <v>Xoa</v>
      </c>
    </row>
    <row r="600" spans="1:12" x14ac:dyDescent="0.25">
      <c r="A600" s="32" t="s">
        <v>9061</v>
      </c>
      <c r="B600" s="32" t="s">
        <v>9124</v>
      </c>
      <c r="C600" s="32" t="s">
        <v>417</v>
      </c>
      <c r="D600" s="1">
        <v>45834</v>
      </c>
      <c r="E600" s="32" t="str">
        <f>IFERROR(VLOOKUP(Result[[#This Row],[RPRO]],H:H,1,0),"")</f>
        <v>RPRO-250606-0788</v>
      </c>
      <c r="H600" t="s">
        <v>1435</v>
      </c>
      <c r="I600" t="s">
        <v>1715</v>
      </c>
      <c r="J600" t="s">
        <v>418</v>
      </c>
      <c r="K600" s="1">
        <v>45819</v>
      </c>
      <c r="L600" t="str">
        <f>IFERROR(VLOOKUP(Result5[[#This Row],[RPRO]],'Data Power app'!C:C,1,0),"Xoa")</f>
        <v>Xoa</v>
      </c>
    </row>
    <row r="601" spans="1:12" x14ac:dyDescent="0.25">
      <c r="A601" s="32" t="s">
        <v>9073</v>
      </c>
      <c r="B601" s="32" t="s">
        <v>9124</v>
      </c>
      <c r="C601" s="32" t="s">
        <v>417</v>
      </c>
      <c r="D601" s="1">
        <v>45834</v>
      </c>
      <c r="E601" s="32" t="str">
        <f>IFERROR(VLOOKUP(Result[[#This Row],[RPRO]],H:H,1,0),"")</f>
        <v>RPRO-250613-0122</v>
      </c>
      <c r="H601" t="s">
        <v>1436</v>
      </c>
      <c r="I601" t="s">
        <v>1715</v>
      </c>
      <c r="J601" t="s">
        <v>418</v>
      </c>
      <c r="K601" s="1">
        <v>45819</v>
      </c>
      <c r="L601" t="str">
        <f>IFERROR(VLOOKUP(Result5[[#This Row],[RPRO]],'Data Power app'!C:C,1,0),"Xoa")</f>
        <v>Xoa</v>
      </c>
    </row>
    <row r="602" spans="1:12" x14ac:dyDescent="0.25">
      <c r="A602" s="32" t="s">
        <v>9074</v>
      </c>
      <c r="B602" s="32" t="s">
        <v>9124</v>
      </c>
      <c r="C602" s="32" t="s">
        <v>417</v>
      </c>
      <c r="D602" s="1">
        <v>45834</v>
      </c>
      <c r="E602" s="32" t="str">
        <f>IFERROR(VLOOKUP(Result[[#This Row],[RPRO]],H:H,1,0),"")</f>
        <v>RPRO-250613-0133</v>
      </c>
      <c r="H602" t="s">
        <v>1437</v>
      </c>
      <c r="I602" t="s">
        <v>1715</v>
      </c>
      <c r="J602" t="s">
        <v>418</v>
      </c>
      <c r="K602" s="1">
        <v>45819</v>
      </c>
      <c r="L602" t="str">
        <f>IFERROR(VLOOKUP(Result5[[#This Row],[RPRO]],'Data Power app'!C:C,1,0),"Xoa")</f>
        <v>Xoa</v>
      </c>
    </row>
    <row r="603" spans="1:12" x14ac:dyDescent="0.25">
      <c r="A603" s="32" t="s">
        <v>9075</v>
      </c>
      <c r="B603" s="32" t="s">
        <v>9124</v>
      </c>
      <c r="C603" s="32" t="s">
        <v>417</v>
      </c>
      <c r="D603" s="1">
        <v>45834</v>
      </c>
      <c r="E603" s="32" t="str">
        <f>IFERROR(VLOOKUP(Result[[#This Row],[RPRO]],H:H,1,0),"")</f>
        <v>RPRO-250613-0134</v>
      </c>
      <c r="H603" t="s">
        <v>1438</v>
      </c>
      <c r="I603" t="s">
        <v>1715</v>
      </c>
      <c r="J603" t="s">
        <v>418</v>
      </c>
      <c r="K603" s="1">
        <v>45819</v>
      </c>
      <c r="L603" t="str">
        <f>IFERROR(VLOOKUP(Result5[[#This Row],[RPRO]],'Data Power app'!C:C,1,0),"Xoa")</f>
        <v>Xoa</v>
      </c>
    </row>
    <row r="604" spans="1:12" x14ac:dyDescent="0.25">
      <c r="A604" s="32" t="s">
        <v>9076</v>
      </c>
      <c r="B604" s="32" t="s">
        <v>9124</v>
      </c>
      <c r="C604" s="32" t="s">
        <v>417</v>
      </c>
      <c r="D604" s="1">
        <v>45834</v>
      </c>
      <c r="E604" s="32" t="str">
        <f>IFERROR(VLOOKUP(Result[[#This Row],[RPRO]],H:H,1,0),"")</f>
        <v>RPRO-250613-0135</v>
      </c>
      <c r="H604" t="s">
        <v>1439</v>
      </c>
      <c r="I604" t="s">
        <v>1715</v>
      </c>
      <c r="J604" t="s">
        <v>418</v>
      </c>
      <c r="K604" s="1">
        <v>45819</v>
      </c>
      <c r="L604" t="str">
        <f>IFERROR(VLOOKUP(Result5[[#This Row],[RPRO]],'Data Power app'!C:C,1,0),"Xoa")</f>
        <v>Xoa</v>
      </c>
    </row>
    <row r="605" spans="1:12" x14ac:dyDescent="0.25">
      <c r="A605" s="32" t="s">
        <v>9077</v>
      </c>
      <c r="B605" s="32" t="s">
        <v>9124</v>
      </c>
      <c r="C605" s="32" t="s">
        <v>417</v>
      </c>
      <c r="D605" s="1">
        <v>45834</v>
      </c>
      <c r="E605" s="32" t="str">
        <f>IFERROR(VLOOKUP(Result[[#This Row],[RPRO]],H:H,1,0),"")</f>
        <v>RPRO-250613-0136</v>
      </c>
      <c r="H605" t="s">
        <v>1440</v>
      </c>
      <c r="I605" t="s">
        <v>1715</v>
      </c>
      <c r="J605" t="s">
        <v>418</v>
      </c>
      <c r="K605" s="1">
        <v>45819</v>
      </c>
      <c r="L605" t="str">
        <f>IFERROR(VLOOKUP(Result5[[#This Row],[RPRO]],'Data Power app'!C:C,1,0),"Xoa")</f>
        <v>Xoa</v>
      </c>
    </row>
    <row r="606" spans="1:12" x14ac:dyDescent="0.25">
      <c r="A606" s="32" t="s">
        <v>9062</v>
      </c>
      <c r="B606" s="32" t="s">
        <v>9121</v>
      </c>
      <c r="C606" s="32" t="s">
        <v>420</v>
      </c>
      <c r="D606" s="1">
        <v>45834</v>
      </c>
      <c r="E606" s="32" t="str">
        <f>IFERROR(VLOOKUP(Result[[#This Row],[RPRO]],H:H,1,0),"")</f>
        <v>RPRO-250610-0613</v>
      </c>
      <c r="H606" t="s">
        <v>1441</v>
      </c>
      <c r="I606" t="s">
        <v>1715</v>
      </c>
      <c r="J606" t="s">
        <v>418</v>
      </c>
      <c r="K606" s="1">
        <v>45819</v>
      </c>
      <c r="L606" t="str">
        <f>IFERROR(VLOOKUP(Result5[[#This Row],[RPRO]],'Data Power app'!C:C,1,0),"Xoa")</f>
        <v>Xoa</v>
      </c>
    </row>
    <row r="607" spans="1:12" x14ac:dyDescent="0.25">
      <c r="A607" s="32" t="s">
        <v>9067</v>
      </c>
      <c r="B607" s="32" t="s">
        <v>9121</v>
      </c>
      <c r="C607" s="32" t="s">
        <v>420</v>
      </c>
      <c r="D607" s="1">
        <v>45834</v>
      </c>
      <c r="E607" s="32" t="str">
        <f>IFERROR(VLOOKUP(Result[[#This Row],[RPRO]],H:H,1,0),"")</f>
        <v>RPRO-250610-0690</v>
      </c>
      <c r="H607" t="s">
        <v>1442</v>
      </c>
      <c r="I607" t="s">
        <v>1715</v>
      </c>
      <c r="J607" t="s">
        <v>418</v>
      </c>
      <c r="K607" s="1">
        <v>45819</v>
      </c>
      <c r="L607" t="str">
        <f>IFERROR(VLOOKUP(Result5[[#This Row],[RPRO]],'Data Power app'!C:C,1,0),"Xoa")</f>
        <v>Xoa</v>
      </c>
    </row>
    <row r="608" spans="1:12" x14ac:dyDescent="0.25">
      <c r="A608" s="32" t="s">
        <v>9078</v>
      </c>
      <c r="B608" s="32" t="s">
        <v>9124</v>
      </c>
      <c r="C608" s="32" t="s">
        <v>417</v>
      </c>
      <c r="D608" s="1">
        <v>45834</v>
      </c>
      <c r="E608" s="32" t="str">
        <f>IFERROR(VLOOKUP(Result[[#This Row],[RPRO]],H:H,1,0),"")</f>
        <v>RPRO-250613-0137</v>
      </c>
      <c r="H608" t="s">
        <v>1443</v>
      </c>
      <c r="I608" t="s">
        <v>1715</v>
      </c>
      <c r="J608" t="s">
        <v>418</v>
      </c>
      <c r="K608" s="1">
        <v>45819</v>
      </c>
      <c r="L608" t="str">
        <f>IFERROR(VLOOKUP(Result5[[#This Row],[RPRO]],'Data Power app'!C:C,1,0),"Xoa")</f>
        <v>Xoa</v>
      </c>
    </row>
    <row r="609" spans="1:12" x14ac:dyDescent="0.25">
      <c r="A609" s="32" t="s">
        <v>9079</v>
      </c>
      <c r="B609" s="32" t="s">
        <v>9124</v>
      </c>
      <c r="C609" s="32" t="s">
        <v>417</v>
      </c>
      <c r="D609" s="1">
        <v>45834</v>
      </c>
      <c r="E609" s="32" t="str">
        <f>IFERROR(VLOOKUP(Result[[#This Row],[RPRO]],H:H,1,0),"")</f>
        <v>RPRO-250613-0139</v>
      </c>
      <c r="H609" t="s">
        <v>1444</v>
      </c>
      <c r="I609" t="s">
        <v>1715</v>
      </c>
      <c r="J609" t="s">
        <v>418</v>
      </c>
      <c r="K609" s="1">
        <v>45819</v>
      </c>
      <c r="L609" t="str">
        <f>IFERROR(VLOOKUP(Result5[[#This Row],[RPRO]],'Data Power app'!C:C,1,0),"Xoa")</f>
        <v>Xoa</v>
      </c>
    </row>
    <row r="610" spans="1:12" x14ac:dyDescent="0.25">
      <c r="A610" s="32" t="s">
        <v>9080</v>
      </c>
      <c r="B610" s="32" t="s">
        <v>9124</v>
      </c>
      <c r="C610" s="32" t="s">
        <v>417</v>
      </c>
      <c r="D610" s="1">
        <v>45834</v>
      </c>
      <c r="E610" s="32" t="str">
        <f>IFERROR(VLOOKUP(Result[[#This Row],[RPRO]],H:H,1,0),"")</f>
        <v>RPRO-250613-0140</v>
      </c>
      <c r="H610" t="s">
        <v>1445</v>
      </c>
      <c r="I610" t="s">
        <v>1715</v>
      </c>
      <c r="J610" t="s">
        <v>418</v>
      </c>
      <c r="K610" s="1">
        <v>45819</v>
      </c>
      <c r="L610" t="str">
        <f>IFERROR(VLOOKUP(Result5[[#This Row],[RPRO]],'Data Power app'!C:C,1,0),"Xoa")</f>
        <v>Xoa</v>
      </c>
    </row>
    <row r="611" spans="1:12" x14ac:dyDescent="0.25">
      <c r="A611" s="32" t="s">
        <v>9081</v>
      </c>
      <c r="B611" s="32" t="s">
        <v>9124</v>
      </c>
      <c r="C611" s="32" t="s">
        <v>417</v>
      </c>
      <c r="D611" s="1">
        <v>45834</v>
      </c>
      <c r="E611" s="32" t="str">
        <f>IFERROR(VLOOKUP(Result[[#This Row],[RPRO]],H:H,1,0),"")</f>
        <v>RPRO-250613-0141</v>
      </c>
      <c r="H611" t="s">
        <v>1446</v>
      </c>
      <c r="I611" t="s">
        <v>1715</v>
      </c>
      <c r="J611" t="s">
        <v>418</v>
      </c>
      <c r="K611" s="1">
        <v>45819</v>
      </c>
      <c r="L611" t="str">
        <f>IFERROR(VLOOKUP(Result5[[#This Row],[RPRO]],'Data Power app'!C:C,1,0),"Xoa")</f>
        <v>Xoa</v>
      </c>
    </row>
    <row r="612" spans="1:12" x14ac:dyDescent="0.25">
      <c r="A612" s="32" t="s">
        <v>9082</v>
      </c>
      <c r="B612" s="32" t="s">
        <v>9124</v>
      </c>
      <c r="C612" s="32" t="s">
        <v>417</v>
      </c>
      <c r="D612" s="1">
        <v>45834</v>
      </c>
      <c r="E612" s="32" t="str">
        <f>IFERROR(VLOOKUP(Result[[#This Row],[RPRO]],H:H,1,0),"")</f>
        <v>RPRO-250613-0142</v>
      </c>
      <c r="H612" t="s">
        <v>1447</v>
      </c>
      <c r="I612" t="s">
        <v>1715</v>
      </c>
      <c r="J612" t="s">
        <v>418</v>
      </c>
      <c r="K612" s="1">
        <v>45819</v>
      </c>
      <c r="L612" t="str">
        <f>IFERROR(VLOOKUP(Result5[[#This Row],[RPRO]],'Data Power app'!C:C,1,0),"Xoa")</f>
        <v>Xoa</v>
      </c>
    </row>
    <row r="613" spans="1:12" x14ac:dyDescent="0.25">
      <c r="A613" s="32" t="s">
        <v>9083</v>
      </c>
      <c r="B613" s="32" t="s">
        <v>9124</v>
      </c>
      <c r="C613" s="32" t="s">
        <v>417</v>
      </c>
      <c r="D613" s="1">
        <v>45834</v>
      </c>
      <c r="E613" s="32" t="str">
        <f>IFERROR(VLOOKUP(Result[[#This Row],[RPRO]],H:H,1,0),"")</f>
        <v>RPRO-250613-0143</v>
      </c>
      <c r="H613" t="s">
        <v>1448</v>
      </c>
      <c r="I613" t="s">
        <v>1715</v>
      </c>
      <c r="J613" t="s">
        <v>418</v>
      </c>
      <c r="K613" s="1">
        <v>45819</v>
      </c>
      <c r="L613" t="str">
        <f>IFERROR(VLOOKUP(Result5[[#This Row],[RPRO]],'Data Power app'!C:C,1,0),"Xoa")</f>
        <v>Xoa</v>
      </c>
    </row>
    <row r="614" spans="1:12" x14ac:dyDescent="0.25">
      <c r="A614" s="32" t="s">
        <v>9001</v>
      </c>
      <c r="B614" s="32" t="s">
        <v>9121</v>
      </c>
      <c r="C614" s="32" t="s">
        <v>420</v>
      </c>
      <c r="D614" s="1">
        <v>45834</v>
      </c>
      <c r="E614" s="32" t="str">
        <f>IFERROR(VLOOKUP(Result[[#This Row],[RPRO]],H:H,1,0),"")</f>
        <v>RPRO-250506-0748</v>
      </c>
      <c r="H614" t="s">
        <v>1449</v>
      </c>
      <c r="I614" t="s">
        <v>1715</v>
      </c>
      <c r="J614" t="s">
        <v>418</v>
      </c>
      <c r="K614" s="1">
        <v>45819</v>
      </c>
      <c r="L614" t="str">
        <f>IFERROR(VLOOKUP(Result5[[#This Row],[RPRO]],'Data Power app'!C:C,1,0),"Xoa")</f>
        <v>Xoa</v>
      </c>
    </row>
    <row r="615" spans="1:12" x14ac:dyDescent="0.25">
      <c r="A615" s="32" t="s">
        <v>9084</v>
      </c>
      <c r="B615" s="32" t="s">
        <v>9124</v>
      </c>
      <c r="C615" s="32" t="s">
        <v>417</v>
      </c>
      <c r="D615" s="1">
        <v>45834</v>
      </c>
      <c r="E615" s="32" t="str">
        <f>IFERROR(VLOOKUP(Result[[#This Row],[RPRO]],H:H,1,0),"")</f>
        <v>RPRO-250613-0144</v>
      </c>
      <c r="H615" t="s">
        <v>1450</v>
      </c>
      <c r="I615" t="s">
        <v>1715</v>
      </c>
      <c r="J615" t="s">
        <v>418</v>
      </c>
      <c r="K615" s="1">
        <v>45819</v>
      </c>
      <c r="L615" t="str">
        <f>IFERROR(VLOOKUP(Result5[[#This Row],[RPRO]],'Data Power app'!C:C,1,0),"Xoa")</f>
        <v>Xoa</v>
      </c>
    </row>
    <row r="616" spans="1:12" x14ac:dyDescent="0.25">
      <c r="A616" s="32" t="s">
        <v>9051</v>
      </c>
      <c r="B616" s="32" t="s">
        <v>9124</v>
      </c>
      <c r="C616" s="32" t="s">
        <v>417</v>
      </c>
      <c r="D616" s="1">
        <v>45834</v>
      </c>
      <c r="E616" s="32" t="str">
        <f>IFERROR(VLOOKUP(Result[[#This Row],[RPRO]],H:H,1,0),"")</f>
        <v>RPRO-250606-0581</v>
      </c>
      <c r="H616" t="s">
        <v>1495</v>
      </c>
      <c r="I616" t="s">
        <v>1716</v>
      </c>
      <c r="J616" t="s">
        <v>419</v>
      </c>
      <c r="K616" s="1">
        <v>45819</v>
      </c>
      <c r="L616" t="str">
        <f>IFERROR(VLOOKUP(Result5[[#This Row],[RPRO]],'Data Power app'!C:C,1,0),"Xoa")</f>
        <v>Xoa</v>
      </c>
    </row>
    <row r="617" spans="1:12" x14ac:dyDescent="0.25">
      <c r="A617" s="32" t="s">
        <v>9052</v>
      </c>
      <c r="B617" s="32" t="s">
        <v>9124</v>
      </c>
      <c r="C617" s="32" t="s">
        <v>417</v>
      </c>
      <c r="D617" s="1">
        <v>45834</v>
      </c>
      <c r="E617" s="32" t="str">
        <f>IFERROR(VLOOKUP(Result[[#This Row],[RPRO]],H:H,1,0),"")</f>
        <v>RPRO-250606-0590</v>
      </c>
      <c r="H617" t="s">
        <v>1451</v>
      </c>
      <c r="I617" t="s">
        <v>1715</v>
      </c>
      <c r="J617" t="s">
        <v>418</v>
      </c>
      <c r="K617" s="1">
        <v>45819</v>
      </c>
      <c r="L617" t="str">
        <f>IFERROR(VLOOKUP(Result5[[#This Row],[RPRO]],'Data Power app'!C:C,1,0),"Xoa")</f>
        <v>Xoa</v>
      </c>
    </row>
    <row r="618" spans="1:12" x14ac:dyDescent="0.25">
      <c r="A618" s="32" t="s">
        <v>9053</v>
      </c>
      <c r="B618" s="32" t="s">
        <v>9124</v>
      </c>
      <c r="C618" s="32" t="s">
        <v>417</v>
      </c>
      <c r="D618" s="1">
        <v>45834</v>
      </c>
      <c r="E618" s="32" t="str">
        <f>IFERROR(VLOOKUP(Result[[#This Row],[RPRO]],H:H,1,0),"")</f>
        <v>RPRO-250606-0593</v>
      </c>
      <c r="H618" t="s">
        <v>1475</v>
      </c>
      <c r="I618" t="s">
        <v>1715</v>
      </c>
      <c r="J618" t="s">
        <v>418</v>
      </c>
      <c r="K618" s="1">
        <v>45819</v>
      </c>
      <c r="L618" t="str">
        <f>IFERROR(VLOOKUP(Result5[[#This Row],[RPRO]],'Data Power app'!C:C,1,0),"Xoa")</f>
        <v>Xoa</v>
      </c>
    </row>
    <row r="619" spans="1:12" x14ac:dyDescent="0.25">
      <c r="A619" s="32" t="s">
        <v>9054</v>
      </c>
      <c r="B619" s="32" t="s">
        <v>9124</v>
      </c>
      <c r="C619" s="32" t="s">
        <v>417</v>
      </c>
      <c r="D619" s="1">
        <v>45834</v>
      </c>
      <c r="E619" s="32" t="str">
        <f>IFERROR(VLOOKUP(Result[[#This Row],[RPRO]],H:H,1,0),"")</f>
        <v>RPRO-250606-0596</v>
      </c>
      <c r="H619" t="s">
        <v>1476</v>
      </c>
      <c r="I619" t="s">
        <v>1715</v>
      </c>
      <c r="J619" t="s">
        <v>418</v>
      </c>
      <c r="K619" s="1">
        <v>45819</v>
      </c>
      <c r="L619" t="str">
        <f>IFERROR(VLOOKUP(Result5[[#This Row],[RPRO]],'Data Power app'!C:C,1,0),"Xoa")</f>
        <v>Xoa</v>
      </c>
    </row>
    <row r="620" spans="1:12" x14ac:dyDescent="0.25">
      <c r="A620" s="32" t="s">
        <v>9044</v>
      </c>
      <c r="B620" s="32" t="s">
        <v>9121</v>
      </c>
      <c r="C620" s="32" t="s">
        <v>420</v>
      </c>
      <c r="D620" s="1">
        <v>45834</v>
      </c>
      <c r="E620" s="32" t="str">
        <f>IFERROR(VLOOKUP(Result[[#This Row],[RPRO]],H:H,1,0),"")</f>
        <v>RPRO-250605-0240</v>
      </c>
      <c r="H620" t="s">
        <v>1477</v>
      </c>
      <c r="I620" t="s">
        <v>1715</v>
      </c>
      <c r="J620" t="s">
        <v>418</v>
      </c>
      <c r="K620" s="1">
        <v>45819</v>
      </c>
      <c r="L620" t="str">
        <f>IFERROR(VLOOKUP(Result5[[#This Row],[RPRO]],'Data Power app'!C:C,1,0),"Xoa")</f>
        <v>Xoa</v>
      </c>
    </row>
    <row r="621" spans="1:12" x14ac:dyDescent="0.25">
      <c r="A621" s="32" t="s">
        <v>9072</v>
      </c>
      <c r="B621" s="32" t="s">
        <v>9124</v>
      </c>
      <c r="C621" s="32" t="s">
        <v>417</v>
      </c>
      <c r="D621" s="1">
        <v>45834</v>
      </c>
      <c r="E621" s="32" t="str">
        <f>IFERROR(VLOOKUP(Result[[#This Row],[RPRO]],H:H,1,0),"")</f>
        <v>RPRO-250612-0144</v>
      </c>
      <c r="H621" t="s">
        <v>1478</v>
      </c>
      <c r="I621" t="s">
        <v>1715</v>
      </c>
      <c r="J621" t="s">
        <v>418</v>
      </c>
      <c r="K621" s="1">
        <v>45819</v>
      </c>
      <c r="L621" t="str">
        <f>IFERROR(VLOOKUP(Result5[[#This Row],[RPRO]],'Data Power app'!C:C,1,0),"Xoa")</f>
        <v>Xoa</v>
      </c>
    </row>
    <row r="622" spans="1:12" x14ac:dyDescent="0.25">
      <c r="A622" s="32" t="s">
        <v>9100</v>
      </c>
      <c r="B622" s="32" t="s">
        <v>9123</v>
      </c>
      <c r="C622" s="32" t="s">
        <v>419</v>
      </c>
      <c r="D622" s="1">
        <v>45834</v>
      </c>
      <c r="E622" s="32" t="str">
        <f>IFERROR(VLOOKUP(Result[[#This Row],[RPRO]],H:H,1,0),"")</f>
        <v>RPRO-250529-0165</v>
      </c>
      <c r="H622" t="s">
        <v>1790</v>
      </c>
      <c r="I622" t="s">
        <v>1990</v>
      </c>
      <c r="J622" t="s">
        <v>416</v>
      </c>
      <c r="K622" s="1">
        <v>45820</v>
      </c>
      <c r="L622" t="str">
        <f>IFERROR(VLOOKUP(Result5[[#This Row],[RPRO]],'Data Power app'!C:C,1,0),"Xoa")</f>
        <v>Xoa</v>
      </c>
    </row>
    <row r="623" spans="1:12" x14ac:dyDescent="0.25">
      <c r="A623" s="32" t="s">
        <v>9043</v>
      </c>
      <c r="B623" s="32" t="s">
        <v>9121</v>
      </c>
      <c r="C623" s="32" t="s">
        <v>420</v>
      </c>
      <c r="D623" s="1">
        <v>45834</v>
      </c>
      <c r="E623" s="32" t="str">
        <f>IFERROR(VLOOKUP(Result[[#This Row],[RPRO]],H:H,1,0),"")</f>
        <v>RPRO-250519-0469</v>
      </c>
      <c r="H623" t="s">
        <v>1791</v>
      </c>
      <c r="I623" t="s">
        <v>1990</v>
      </c>
      <c r="J623" t="s">
        <v>416</v>
      </c>
      <c r="K623" s="1">
        <v>45820</v>
      </c>
      <c r="L623" t="str">
        <f>IFERROR(VLOOKUP(Result5[[#This Row],[RPRO]],'Data Power app'!C:C,1,0),"Xoa")</f>
        <v>Xoa</v>
      </c>
    </row>
    <row r="624" spans="1:12" x14ac:dyDescent="0.25">
      <c r="A624" s="32" t="s">
        <v>9045</v>
      </c>
      <c r="B624" s="32" t="s">
        <v>9124</v>
      </c>
      <c r="C624" s="32" t="s">
        <v>417</v>
      </c>
      <c r="D624" s="1">
        <v>45834</v>
      </c>
      <c r="E624" s="32" t="str">
        <f>IFERROR(VLOOKUP(Result[[#This Row],[RPRO]],H:H,1,0),"")</f>
        <v>RPRO-250606-0556</v>
      </c>
      <c r="H624" t="s">
        <v>1792</v>
      </c>
      <c r="I624" t="s">
        <v>1990</v>
      </c>
      <c r="J624" t="s">
        <v>416</v>
      </c>
      <c r="K624" s="1">
        <v>45820</v>
      </c>
      <c r="L624" t="str">
        <f>IFERROR(VLOOKUP(Result5[[#This Row],[RPRO]],'Data Power app'!C:C,1,0),"Xoa")</f>
        <v>Xoa</v>
      </c>
    </row>
    <row r="625" spans="1:12" x14ac:dyDescent="0.25">
      <c r="A625" s="32" t="s">
        <v>9102</v>
      </c>
      <c r="B625" s="32" t="s">
        <v>9121</v>
      </c>
      <c r="C625" s="32" t="s">
        <v>420</v>
      </c>
      <c r="D625" s="1">
        <v>45834</v>
      </c>
      <c r="E625" s="32" t="str">
        <f>IFERROR(VLOOKUP(Result[[#This Row],[RPRO]],H:H,1,0),"")</f>
        <v>RPRO-250602-0100</v>
      </c>
      <c r="H625" t="s">
        <v>2984</v>
      </c>
      <c r="I625" t="s">
        <v>3141</v>
      </c>
      <c r="J625" t="s">
        <v>418</v>
      </c>
      <c r="K625" s="1">
        <v>45825</v>
      </c>
      <c r="L625" t="str">
        <f>IFERROR(VLOOKUP(Result5[[#This Row],[RPRO]],'Data Power app'!C:C,1,0),"Xoa")</f>
        <v>Xoa</v>
      </c>
    </row>
    <row r="626" spans="1:12" x14ac:dyDescent="0.25">
      <c r="A626" s="32" t="s">
        <v>9056</v>
      </c>
      <c r="B626" s="32" t="s">
        <v>9124</v>
      </c>
      <c r="C626" s="32" t="s">
        <v>417</v>
      </c>
      <c r="D626" s="1">
        <v>45834</v>
      </c>
      <c r="E626" s="32" t="str">
        <f>IFERROR(VLOOKUP(Result[[#This Row],[RPRO]],H:H,1,0),"")</f>
        <v>RPRO-250606-0670</v>
      </c>
      <c r="H626" t="s">
        <v>1793</v>
      </c>
      <c r="I626" t="s">
        <v>1990</v>
      </c>
      <c r="J626" t="s">
        <v>416</v>
      </c>
      <c r="K626" s="1">
        <v>45820</v>
      </c>
      <c r="L626" t="str">
        <f>IFERROR(VLOOKUP(Result5[[#This Row],[RPRO]],'Data Power app'!C:C,1,0),"Xoa")</f>
        <v>Xoa</v>
      </c>
    </row>
    <row r="627" spans="1:12" x14ac:dyDescent="0.25">
      <c r="A627" s="32" t="s">
        <v>9105</v>
      </c>
      <c r="B627" s="32" t="s">
        <v>9121</v>
      </c>
      <c r="C627" s="32" t="s">
        <v>420</v>
      </c>
      <c r="D627" s="1">
        <v>45834</v>
      </c>
      <c r="E627" s="32" t="str">
        <f>IFERROR(VLOOKUP(Result[[#This Row],[RPRO]],H:H,1,0),"")</f>
        <v>RPRO-250512-0066</v>
      </c>
      <c r="H627" t="s">
        <v>2985</v>
      </c>
      <c r="I627" t="s">
        <v>3141</v>
      </c>
      <c r="J627" t="s">
        <v>418</v>
      </c>
      <c r="K627" s="1">
        <v>45825</v>
      </c>
      <c r="L627" t="str">
        <f>IFERROR(VLOOKUP(Result5[[#This Row],[RPRO]],'Data Power app'!C:C,1,0),"Xoa")</f>
        <v>Xoa</v>
      </c>
    </row>
    <row r="628" spans="1:12" x14ac:dyDescent="0.25">
      <c r="A628" s="32" t="s">
        <v>9106</v>
      </c>
      <c r="B628" s="32" t="s">
        <v>9121</v>
      </c>
      <c r="C628" s="32" t="s">
        <v>420</v>
      </c>
      <c r="D628" s="1">
        <v>45834</v>
      </c>
      <c r="E628" s="32" t="str">
        <f>IFERROR(VLOOKUP(Result[[#This Row],[RPRO]],H:H,1,0),"")</f>
        <v>RPRO-250512-0067</v>
      </c>
      <c r="H628" t="s">
        <v>1794</v>
      </c>
      <c r="I628" t="s">
        <v>1990</v>
      </c>
      <c r="J628" t="s">
        <v>416</v>
      </c>
      <c r="K628" s="1">
        <v>45820</v>
      </c>
      <c r="L628" t="str">
        <f>IFERROR(VLOOKUP(Result5[[#This Row],[RPRO]],'Data Power app'!C:C,1,0),"Xoa")</f>
        <v>Xoa</v>
      </c>
    </row>
    <row r="629" spans="1:12" x14ac:dyDescent="0.25">
      <c r="A629" s="32" t="s">
        <v>9103</v>
      </c>
      <c r="B629" s="32" t="s">
        <v>9123</v>
      </c>
      <c r="C629" s="32" t="s">
        <v>419</v>
      </c>
      <c r="D629" s="1">
        <v>45834</v>
      </c>
      <c r="E629" s="32" t="str">
        <f>IFERROR(VLOOKUP(Result[[#This Row],[RPRO]],H:H,1,0),"")</f>
        <v>RPRO-250602-0400</v>
      </c>
      <c r="H629" t="s">
        <v>2986</v>
      </c>
      <c r="I629" t="s">
        <v>3141</v>
      </c>
      <c r="J629" t="s">
        <v>418</v>
      </c>
      <c r="K629" s="1">
        <v>45825</v>
      </c>
      <c r="L629" t="str">
        <f>IFERROR(VLOOKUP(Result5[[#This Row],[RPRO]],'Data Power app'!C:C,1,0),"Xoa")</f>
        <v>Xoa</v>
      </c>
    </row>
    <row r="630" spans="1:12" x14ac:dyDescent="0.25">
      <c r="A630" s="32" t="s">
        <v>9057</v>
      </c>
      <c r="B630" s="32" t="s">
        <v>9124</v>
      </c>
      <c r="C630" s="32" t="s">
        <v>417</v>
      </c>
      <c r="D630" s="1">
        <v>45834</v>
      </c>
      <c r="E630" s="32" t="str">
        <f>IFERROR(VLOOKUP(Result[[#This Row],[RPRO]],H:H,1,0),"")</f>
        <v>RPRO-250606-0676</v>
      </c>
      <c r="H630" t="s">
        <v>1795</v>
      </c>
      <c r="I630" t="s">
        <v>1990</v>
      </c>
      <c r="J630" t="s">
        <v>416</v>
      </c>
      <c r="K630" s="1">
        <v>45820</v>
      </c>
      <c r="L630" t="str">
        <f>IFERROR(VLOOKUP(Result5[[#This Row],[RPRO]],'Data Power app'!C:C,1,0),"Xoa")</f>
        <v>Xoa</v>
      </c>
    </row>
    <row r="631" spans="1:12" x14ac:dyDescent="0.25">
      <c r="A631" s="32" t="s">
        <v>9068</v>
      </c>
      <c r="B631" s="32" t="s">
        <v>9124</v>
      </c>
      <c r="C631" s="32" t="s">
        <v>417</v>
      </c>
      <c r="D631" s="1">
        <v>45834</v>
      </c>
      <c r="E631" s="32" t="str">
        <f>IFERROR(VLOOKUP(Result[[#This Row],[RPRO]],H:H,1,0),"")</f>
        <v>RPRO-250612-0082</v>
      </c>
      <c r="H631" t="s">
        <v>2987</v>
      </c>
      <c r="I631" t="s">
        <v>3141</v>
      </c>
      <c r="J631" t="s">
        <v>418</v>
      </c>
      <c r="K631" s="1">
        <v>45825</v>
      </c>
      <c r="L631" t="str">
        <f>IFERROR(VLOOKUP(Result5[[#This Row],[RPRO]],'Data Power app'!C:C,1,0),"Xoa")</f>
        <v>Xoa</v>
      </c>
    </row>
    <row r="632" spans="1:12" x14ac:dyDescent="0.25">
      <c r="A632" s="32" t="s">
        <v>9069</v>
      </c>
      <c r="B632" s="32" t="s">
        <v>9124</v>
      </c>
      <c r="C632" s="32" t="s">
        <v>417</v>
      </c>
      <c r="D632" s="1">
        <v>45834</v>
      </c>
      <c r="E632" s="32" t="str">
        <f>IFERROR(VLOOKUP(Result[[#This Row],[RPRO]],H:H,1,0),"")</f>
        <v>RPRO-250612-0083</v>
      </c>
      <c r="H632" t="s">
        <v>1796</v>
      </c>
      <c r="I632" t="s">
        <v>1990</v>
      </c>
      <c r="J632" t="s">
        <v>416</v>
      </c>
      <c r="K632" s="1">
        <v>45820</v>
      </c>
      <c r="L632" t="str">
        <f>IFERROR(VLOOKUP(Result5[[#This Row],[RPRO]],'Data Power app'!C:C,1,0),"Xoa")</f>
        <v>Xoa</v>
      </c>
    </row>
    <row r="633" spans="1:12" x14ac:dyDescent="0.25">
      <c r="A633" s="32" t="s">
        <v>9066</v>
      </c>
      <c r="B633" s="32" t="s">
        <v>9121</v>
      </c>
      <c r="C633" s="32" t="s">
        <v>420</v>
      </c>
      <c r="D633" s="1">
        <v>45834</v>
      </c>
      <c r="E633" s="32" t="str">
        <f>IFERROR(VLOOKUP(Result[[#This Row],[RPRO]],H:H,1,0),"")</f>
        <v>RPRO-250610-0672</v>
      </c>
      <c r="H633" t="s">
        <v>2988</v>
      </c>
      <c r="I633" t="s">
        <v>3141</v>
      </c>
      <c r="J633" t="s">
        <v>418</v>
      </c>
      <c r="K633" s="1">
        <v>45825</v>
      </c>
      <c r="L633" t="str">
        <f>IFERROR(VLOOKUP(Result5[[#This Row],[RPRO]],'Data Power app'!C:C,1,0),"Xoa")</f>
        <v>Xoa</v>
      </c>
    </row>
    <row r="634" spans="1:12" x14ac:dyDescent="0.25">
      <c r="A634" s="32" t="s">
        <v>9065</v>
      </c>
      <c r="B634" s="32" t="s">
        <v>9121</v>
      </c>
      <c r="C634" s="32" t="s">
        <v>420</v>
      </c>
      <c r="D634" s="1">
        <v>45834</v>
      </c>
      <c r="E634" s="32" t="str">
        <f>IFERROR(VLOOKUP(Result[[#This Row],[RPRO]],H:H,1,0),"")</f>
        <v>RPRO-250610-0668</v>
      </c>
      <c r="H634" t="s">
        <v>1797</v>
      </c>
      <c r="I634" t="s">
        <v>1990</v>
      </c>
      <c r="J634" t="s">
        <v>416</v>
      </c>
      <c r="K634" s="1">
        <v>45820</v>
      </c>
      <c r="L634" t="str">
        <f>IFERROR(VLOOKUP(Result5[[#This Row],[RPRO]],'Data Power app'!C:C,1,0),"Xoa")</f>
        <v>Xoa</v>
      </c>
    </row>
    <row r="635" spans="1:12" x14ac:dyDescent="0.25">
      <c r="A635" s="32" t="s">
        <v>9063</v>
      </c>
      <c r="B635" s="32" t="s">
        <v>9121</v>
      </c>
      <c r="C635" s="32" t="s">
        <v>420</v>
      </c>
      <c r="D635" s="1">
        <v>45834</v>
      </c>
      <c r="E635" s="32" t="str">
        <f>IFERROR(VLOOKUP(Result[[#This Row],[RPRO]],H:H,1,0),"")</f>
        <v>RPRO-250610-0649</v>
      </c>
      <c r="H635" t="s">
        <v>2989</v>
      </c>
      <c r="I635" t="s">
        <v>3141</v>
      </c>
      <c r="J635" t="s">
        <v>418</v>
      </c>
      <c r="K635" s="1">
        <v>45825</v>
      </c>
      <c r="L635" t="str">
        <f>IFERROR(VLOOKUP(Result5[[#This Row],[RPRO]],'Data Power app'!C:C,1,0),"Xoa")</f>
        <v>Xoa</v>
      </c>
    </row>
    <row r="636" spans="1:12" x14ac:dyDescent="0.25">
      <c r="A636" s="32" t="s">
        <v>9064</v>
      </c>
      <c r="B636" s="32" t="s">
        <v>9121</v>
      </c>
      <c r="C636" s="32" t="s">
        <v>420</v>
      </c>
      <c r="D636" s="1">
        <v>45834</v>
      </c>
      <c r="E636" s="32" t="str">
        <f>IFERROR(VLOOKUP(Result[[#This Row],[RPRO]],H:H,1,0),"")</f>
        <v>RPRO-250610-0656</v>
      </c>
      <c r="H636" t="s">
        <v>1798</v>
      </c>
      <c r="I636" t="s">
        <v>1990</v>
      </c>
      <c r="J636" t="s">
        <v>416</v>
      </c>
      <c r="K636" s="1">
        <v>45820</v>
      </c>
      <c r="L636" t="str">
        <f>IFERROR(VLOOKUP(Result5[[#This Row],[RPRO]],'Data Power app'!C:C,1,0),"Xoa")</f>
        <v>Xoa</v>
      </c>
    </row>
    <row r="637" spans="1:12" x14ac:dyDescent="0.25">
      <c r="A637" s="32" t="s">
        <v>9046</v>
      </c>
      <c r="B637" s="32" t="s">
        <v>9124</v>
      </c>
      <c r="C637" s="32" t="s">
        <v>417</v>
      </c>
      <c r="D637" s="1">
        <v>45834</v>
      </c>
      <c r="E637" s="32" t="str">
        <f>IFERROR(VLOOKUP(Result[[#This Row],[RPRO]],H:H,1,0),"")</f>
        <v>RPRO-250606-0559</v>
      </c>
      <c r="H637" t="s">
        <v>2990</v>
      </c>
      <c r="I637" t="s">
        <v>3141</v>
      </c>
      <c r="J637" t="s">
        <v>418</v>
      </c>
      <c r="K637" s="1">
        <v>45825</v>
      </c>
      <c r="L637" t="str">
        <f>IFERROR(VLOOKUP(Result5[[#This Row],[RPRO]],'Data Power app'!C:C,1,0),"Xoa")</f>
        <v>Xoa</v>
      </c>
    </row>
    <row r="638" spans="1:12" x14ac:dyDescent="0.25">
      <c r="A638" s="32" t="s">
        <v>9047</v>
      </c>
      <c r="B638" s="32" t="s">
        <v>9124</v>
      </c>
      <c r="C638" s="32" t="s">
        <v>417</v>
      </c>
      <c r="D638" s="1">
        <v>45834</v>
      </c>
      <c r="E638" s="32" t="str">
        <f>IFERROR(VLOOKUP(Result[[#This Row],[RPRO]],H:H,1,0),"")</f>
        <v>RPRO-250606-0562</v>
      </c>
      <c r="H638" t="s">
        <v>1799</v>
      </c>
      <c r="I638" t="s">
        <v>1990</v>
      </c>
      <c r="J638" t="s">
        <v>416</v>
      </c>
      <c r="K638" s="1">
        <v>45820</v>
      </c>
      <c r="L638" t="str">
        <f>IFERROR(VLOOKUP(Result5[[#This Row],[RPRO]],'Data Power app'!C:C,1,0),"Xoa")</f>
        <v>Xoa</v>
      </c>
    </row>
    <row r="639" spans="1:12" x14ac:dyDescent="0.25">
      <c r="A639" s="32" t="s">
        <v>9055</v>
      </c>
      <c r="B639" s="32" t="s">
        <v>9124</v>
      </c>
      <c r="C639" s="32" t="s">
        <v>417</v>
      </c>
      <c r="D639" s="1">
        <v>45834</v>
      </c>
      <c r="E639" s="32" t="str">
        <f>IFERROR(VLOOKUP(Result[[#This Row],[RPRO]],H:H,1,0),"")</f>
        <v>RPRO-250606-0602</v>
      </c>
      <c r="H639" t="s">
        <v>2991</v>
      </c>
      <c r="I639" t="s">
        <v>3141</v>
      </c>
      <c r="J639" t="s">
        <v>418</v>
      </c>
      <c r="K639" s="1">
        <v>45825</v>
      </c>
      <c r="L639" t="str">
        <f>IFERROR(VLOOKUP(Result5[[#This Row],[RPRO]],'Data Power app'!C:C,1,0),"Xoa")</f>
        <v>Xoa</v>
      </c>
    </row>
    <row r="640" spans="1:12" x14ac:dyDescent="0.25">
      <c r="A640" s="32" t="s">
        <v>9093</v>
      </c>
      <c r="B640" s="32" t="s">
        <v>9119</v>
      </c>
      <c r="C640" s="32" t="s">
        <v>418</v>
      </c>
      <c r="D640" s="1">
        <v>45834</v>
      </c>
      <c r="E640" s="32" t="str">
        <f>IFERROR(VLOOKUP(Result[[#This Row],[RPRO]],H:H,1,0),"")</f>
        <v>RPRO-250220-0210</v>
      </c>
      <c r="H640" t="s">
        <v>1800</v>
      </c>
      <c r="I640" t="s">
        <v>1990</v>
      </c>
      <c r="J640" t="s">
        <v>416</v>
      </c>
      <c r="K640" s="1">
        <v>45820</v>
      </c>
      <c r="L640" t="str">
        <f>IFERROR(VLOOKUP(Result5[[#This Row],[RPRO]],'Data Power app'!C:C,1,0),"Xoa")</f>
        <v>Xoa</v>
      </c>
    </row>
    <row r="641" spans="1:12" x14ac:dyDescent="0.25">
      <c r="A641" s="32" t="s">
        <v>9101</v>
      </c>
      <c r="B641" s="32" t="s">
        <v>9123</v>
      </c>
      <c r="C641" s="32" t="s">
        <v>419</v>
      </c>
      <c r="D641" s="1">
        <v>45834</v>
      </c>
      <c r="E641" s="32" t="str">
        <f>IFERROR(VLOOKUP(Result[[#This Row],[RPRO]],H:H,1,0),"")</f>
        <v>RPRO-250529-0363</v>
      </c>
      <c r="H641" t="s">
        <v>2992</v>
      </c>
      <c r="I641" t="s">
        <v>3141</v>
      </c>
      <c r="J641" t="s">
        <v>418</v>
      </c>
      <c r="K641" s="1">
        <v>45825</v>
      </c>
      <c r="L641" t="str">
        <f>IFERROR(VLOOKUP(Result5[[#This Row],[RPRO]],'Data Power app'!C:C,1,0),"Xoa")</f>
        <v>Xoa</v>
      </c>
    </row>
    <row r="642" spans="1:12" x14ac:dyDescent="0.25">
      <c r="A642" s="32" t="s">
        <v>9094</v>
      </c>
      <c r="B642" s="32" t="s">
        <v>9121</v>
      </c>
      <c r="C642" s="32" t="s">
        <v>420</v>
      </c>
      <c r="D642" s="1">
        <v>45834</v>
      </c>
      <c r="E642" s="32" t="str">
        <f>IFERROR(VLOOKUP(Result[[#This Row],[RPRO]],H:H,1,0),"")</f>
        <v>RPRO-250506-0771</v>
      </c>
      <c r="H642" t="s">
        <v>1801</v>
      </c>
      <c r="I642" t="s">
        <v>1990</v>
      </c>
      <c r="J642" t="s">
        <v>416</v>
      </c>
      <c r="K642" s="1">
        <v>45820</v>
      </c>
      <c r="L642" t="str">
        <f>IFERROR(VLOOKUP(Result5[[#This Row],[RPRO]],'Data Power app'!C:C,1,0),"Xoa")</f>
        <v>Xoa</v>
      </c>
    </row>
    <row r="643" spans="1:12" x14ac:dyDescent="0.25">
      <c r="A643" s="32" t="s">
        <v>9008</v>
      </c>
      <c r="B643" s="32" t="s">
        <v>9121</v>
      </c>
      <c r="C643" s="32" t="s">
        <v>420</v>
      </c>
      <c r="D643" s="1">
        <v>45834</v>
      </c>
      <c r="E643" s="32" t="str">
        <f>IFERROR(VLOOKUP(Result[[#This Row],[RPRO]],H:H,1,0),"")</f>
        <v>RPRO-250519-0483</v>
      </c>
      <c r="H643" t="s">
        <v>2993</v>
      </c>
      <c r="I643" t="s">
        <v>3141</v>
      </c>
      <c r="J643" t="s">
        <v>418</v>
      </c>
      <c r="K643" s="1">
        <v>45825</v>
      </c>
      <c r="L643" t="str">
        <f>IFERROR(VLOOKUP(Result5[[#This Row],[RPRO]],'Data Power app'!C:C,1,0),"Xoa")</f>
        <v>Xoa</v>
      </c>
    </row>
    <row r="644" spans="1:12" x14ac:dyDescent="0.25">
      <c r="A644" s="32" t="s">
        <v>9098</v>
      </c>
      <c r="B644" s="32" t="s">
        <v>9121</v>
      </c>
      <c r="C644" s="32" t="s">
        <v>420</v>
      </c>
      <c r="D644" s="1">
        <v>45834</v>
      </c>
      <c r="E644" s="32" t="str">
        <f>IFERROR(VLOOKUP(Result[[#This Row],[RPRO]],H:H,1,0),"")</f>
        <v>RPRO-250519-0524</v>
      </c>
      <c r="H644" t="s">
        <v>1802</v>
      </c>
      <c r="I644" t="s">
        <v>1990</v>
      </c>
      <c r="J644" t="s">
        <v>416</v>
      </c>
      <c r="K644" s="1">
        <v>45820</v>
      </c>
      <c r="L644" t="str">
        <f>IFERROR(VLOOKUP(Result5[[#This Row],[RPRO]],'Data Power app'!C:C,1,0),"Xoa")</f>
        <v>Xoa</v>
      </c>
    </row>
    <row r="645" spans="1:12" x14ac:dyDescent="0.25">
      <c r="A645" s="32" t="s">
        <v>9097</v>
      </c>
      <c r="B645" s="32" t="s">
        <v>9121</v>
      </c>
      <c r="C645" s="32" t="s">
        <v>420</v>
      </c>
      <c r="D645" s="1">
        <v>45834</v>
      </c>
      <c r="E645" s="32" t="str">
        <f>IFERROR(VLOOKUP(Result[[#This Row],[RPRO]],H:H,1,0),"")</f>
        <v>RPRO-250519-0442</v>
      </c>
      <c r="H645" t="s">
        <v>2994</v>
      </c>
      <c r="I645" t="s">
        <v>3141</v>
      </c>
      <c r="J645" t="s">
        <v>418</v>
      </c>
      <c r="K645" s="1">
        <v>45825</v>
      </c>
      <c r="L645" t="str">
        <f>IFERROR(VLOOKUP(Result5[[#This Row],[RPRO]],'Data Power app'!C:C,1,0),"Xoa")</f>
        <v>Xoa</v>
      </c>
    </row>
    <row r="646" spans="1:12" x14ac:dyDescent="0.25">
      <c r="A646" s="32" t="s">
        <v>9087</v>
      </c>
      <c r="B646" s="32" t="s">
        <v>9119</v>
      </c>
      <c r="C646" s="32" t="s">
        <v>418</v>
      </c>
      <c r="D646" s="1">
        <v>45834</v>
      </c>
      <c r="E646" s="32" t="str">
        <f>IFERROR(VLOOKUP(Result[[#This Row],[RPRO]],H:H,1,0),"")</f>
        <v>RPRO-250428-0066</v>
      </c>
      <c r="H646" t="s">
        <v>2057</v>
      </c>
      <c r="I646" t="s">
        <v>2253</v>
      </c>
      <c r="J646" t="s">
        <v>418</v>
      </c>
      <c r="K646" s="1">
        <v>45821</v>
      </c>
      <c r="L646" t="str">
        <f>IFERROR(VLOOKUP(Result5[[#This Row],[RPRO]],'Data Power app'!C:C,1,0),"Xoa")</f>
        <v>Xoa</v>
      </c>
    </row>
    <row r="647" spans="1:12" x14ac:dyDescent="0.25">
      <c r="A647" s="32" t="s">
        <v>9086</v>
      </c>
      <c r="B647" s="32" t="s">
        <v>9119</v>
      </c>
      <c r="C647" s="32" t="s">
        <v>418</v>
      </c>
      <c r="D647" s="1">
        <v>45834</v>
      </c>
      <c r="E647" s="32" t="str">
        <f>IFERROR(VLOOKUP(Result[[#This Row],[RPRO]],H:H,1,0),"")</f>
        <v>RPRO-250424-0711</v>
      </c>
      <c r="H647" t="s">
        <v>2995</v>
      </c>
      <c r="I647" t="s">
        <v>3141</v>
      </c>
      <c r="J647" t="s">
        <v>418</v>
      </c>
      <c r="K647" s="1">
        <v>45825</v>
      </c>
      <c r="L647" t="str">
        <f>IFERROR(VLOOKUP(Result5[[#This Row],[RPRO]],'Data Power app'!C:C,1,0),"Xoa")</f>
        <v>Xoa</v>
      </c>
    </row>
    <row r="648" spans="1:12" x14ac:dyDescent="0.25">
      <c r="A648" s="32" t="s">
        <v>9085</v>
      </c>
      <c r="B648" s="32" t="s">
        <v>9119</v>
      </c>
      <c r="C648" s="32" t="s">
        <v>418</v>
      </c>
      <c r="D648" s="1">
        <v>45834</v>
      </c>
      <c r="E648" s="32" t="str">
        <f>IFERROR(VLOOKUP(Result[[#This Row],[RPRO]],H:H,1,0),"")</f>
        <v>RPRO-250424-0337</v>
      </c>
      <c r="H648" t="s">
        <v>2058</v>
      </c>
      <c r="I648" t="s">
        <v>2253</v>
      </c>
      <c r="J648" t="s">
        <v>418</v>
      </c>
      <c r="K648" s="1">
        <v>45821</v>
      </c>
      <c r="L648" t="str">
        <f>IFERROR(VLOOKUP(Result5[[#This Row],[RPRO]],'Data Power app'!C:C,1,0),"Xoa")</f>
        <v>Xoa</v>
      </c>
    </row>
    <row r="649" spans="1:12" x14ac:dyDescent="0.25">
      <c r="A649" s="32" t="s">
        <v>9088</v>
      </c>
      <c r="B649" s="32" t="s">
        <v>9121</v>
      </c>
      <c r="C649" s="32" t="s">
        <v>420</v>
      </c>
      <c r="D649" s="1">
        <v>45834</v>
      </c>
      <c r="E649" s="32" t="str">
        <f>IFERROR(VLOOKUP(Result[[#This Row],[RPRO]],H:H,1,0),"")</f>
        <v>RPRO-250506-0694</v>
      </c>
      <c r="H649" t="s">
        <v>2996</v>
      </c>
      <c r="I649" t="s">
        <v>3141</v>
      </c>
      <c r="J649" t="s">
        <v>418</v>
      </c>
      <c r="K649" s="1">
        <v>45825</v>
      </c>
      <c r="L649" t="str">
        <f>IFERROR(VLOOKUP(Result5[[#This Row],[RPRO]],'Data Power app'!C:C,1,0),"Xoa")</f>
        <v>Xoa</v>
      </c>
    </row>
    <row r="650" spans="1:12" x14ac:dyDescent="0.25">
      <c r="A650" s="32" t="s">
        <v>9089</v>
      </c>
      <c r="B650" s="32" t="s">
        <v>9121</v>
      </c>
      <c r="C650" s="32" t="s">
        <v>420</v>
      </c>
      <c r="D650" s="1">
        <v>45834</v>
      </c>
      <c r="E650" s="32" t="str">
        <f>IFERROR(VLOOKUP(Result[[#This Row],[RPRO]],H:H,1,0),"")</f>
        <v>RPRO-250506-0750</v>
      </c>
      <c r="H650" t="s">
        <v>2059</v>
      </c>
      <c r="I650" t="s">
        <v>2253</v>
      </c>
      <c r="J650" t="s">
        <v>418</v>
      </c>
      <c r="K650" s="1">
        <v>45821</v>
      </c>
      <c r="L650" t="str">
        <f>IFERROR(VLOOKUP(Result5[[#This Row],[RPRO]],'Data Power app'!C:C,1,0),"Xoa")</f>
        <v>Xoa</v>
      </c>
    </row>
    <row r="651" spans="1:12" x14ac:dyDescent="0.25">
      <c r="A651" s="32" t="s">
        <v>9090</v>
      </c>
      <c r="B651" s="32" t="s">
        <v>9121</v>
      </c>
      <c r="C651" s="32" t="s">
        <v>420</v>
      </c>
      <c r="D651" s="1">
        <v>45834</v>
      </c>
      <c r="E651" s="32" t="str">
        <f>IFERROR(VLOOKUP(Result[[#This Row],[RPRO]],H:H,1,0),"")</f>
        <v>RPRO-250519-0439</v>
      </c>
      <c r="H651" t="s">
        <v>2997</v>
      </c>
      <c r="I651" t="s">
        <v>3141</v>
      </c>
      <c r="J651" t="s">
        <v>418</v>
      </c>
      <c r="K651" s="1">
        <v>45825</v>
      </c>
      <c r="L651" t="str">
        <f>IFERROR(VLOOKUP(Result5[[#This Row],[RPRO]],'Data Power app'!C:C,1,0),"Xoa")</f>
        <v>Xoa</v>
      </c>
    </row>
    <row r="652" spans="1:12" x14ac:dyDescent="0.25">
      <c r="A652" s="32" t="s">
        <v>9104</v>
      </c>
      <c r="B652" s="32" t="s">
        <v>9119</v>
      </c>
      <c r="C652" s="32" t="s">
        <v>418</v>
      </c>
      <c r="D652" s="1">
        <v>45834</v>
      </c>
      <c r="E652" s="32" t="str">
        <f>IFERROR(VLOOKUP(Result[[#This Row],[RPRO]],H:H,1,0),"")</f>
        <v>RPRO-250506-0678</v>
      </c>
      <c r="H652" t="s">
        <v>2060</v>
      </c>
      <c r="I652" t="s">
        <v>2253</v>
      </c>
      <c r="J652" t="s">
        <v>418</v>
      </c>
      <c r="K652" s="1">
        <v>45821</v>
      </c>
      <c r="L652" t="str">
        <f>IFERROR(VLOOKUP(Result5[[#This Row],[RPRO]],'Data Power app'!C:C,1,0),"Xoa")</f>
        <v>Xoa</v>
      </c>
    </row>
    <row r="653" spans="1:12" x14ac:dyDescent="0.25">
      <c r="A653" s="32" t="s">
        <v>9107</v>
      </c>
      <c r="B653" s="32" t="s">
        <v>9121</v>
      </c>
      <c r="C653" s="32" t="s">
        <v>420</v>
      </c>
      <c r="D653" s="1">
        <v>45834</v>
      </c>
      <c r="E653" s="32" t="str">
        <f>IFERROR(VLOOKUP(Result[[#This Row],[RPRO]],H:H,1,0),"")</f>
        <v>RPRO-250519-0347</v>
      </c>
      <c r="H653" t="s">
        <v>2998</v>
      </c>
      <c r="I653" t="s">
        <v>3141</v>
      </c>
      <c r="J653" t="s">
        <v>418</v>
      </c>
      <c r="K653" s="1">
        <v>45825</v>
      </c>
      <c r="L653" t="str">
        <f>IFERROR(VLOOKUP(Result5[[#This Row],[RPRO]],'Data Power app'!C:C,1,0),"Xoa")</f>
        <v>Xoa</v>
      </c>
    </row>
    <row r="654" spans="1:12" x14ac:dyDescent="0.25">
      <c r="A654" s="32" t="s">
        <v>9002</v>
      </c>
      <c r="B654" s="32" t="s">
        <v>9121</v>
      </c>
      <c r="C654" s="32" t="s">
        <v>420</v>
      </c>
      <c r="D654" s="1">
        <v>45834</v>
      </c>
      <c r="E654" s="32" t="str">
        <f>IFERROR(VLOOKUP(Result[[#This Row],[RPRO]],H:H,1,0),"")</f>
        <v>RPRO-250506-0769</v>
      </c>
      <c r="H654" t="s">
        <v>2061</v>
      </c>
      <c r="I654" t="s">
        <v>2253</v>
      </c>
      <c r="J654" t="s">
        <v>418</v>
      </c>
      <c r="K654" s="1">
        <v>45821</v>
      </c>
      <c r="L654" t="str">
        <f>IFERROR(VLOOKUP(Result5[[#This Row],[RPRO]],'Data Power app'!C:C,1,0),"Xoa")</f>
        <v>Xoa</v>
      </c>
    </row>
    <row r="655" spans="1:12" x14ac:dyDescent="0.25">
      <c r="A655" s="32" t="s">
        <v>9003</v>
      </c>
      <c r="B655" s="32" t="s">
        <v>9121</v>
      </c>
      <c r="C655" s="32" t="s">
        <v>420</v>
      </c>
      <c r="D655" s="1">
        <v>45834</v>
      </c>
      <c r="E655" s="32" t="str">
        <f>IFERROR(VLOOKUP(Result[[#This Row],[RPRO]],H:H,1,0),"")</f>
        <v>RPRO-250514-0092</v>
      </c>
      <c r="H655" t="s">
        <v>2999</v>
      </c>
      <c r="I655" t="s">
        <v>3141</v>
      </c>
      <c r="J655" t="s">
        <v>418</v>
      </c>
      <c r="K655" s="1">
        <v>45825</v>
      </c>
      <c r="L655" t="str">
        <f>IFERROR(VLOOKUP(Result5[[#This Row],[RPRO]],'Data Power app'!C:C,1,0),"Xoa")</f>
        <v>Xoa</v>
      </c>
    </row>
    <row r="656" spans="1:12" x14ac:dyDescent="0.25">
      <c r="A656" s="32" t="s">
        <v>7887</v>
      </c>
      <c r="B656" s="32" t="s">
        <v>7895</v>
      </c>
      <c r="C656" s="32" t="s">
        <v>414</v>
      </c>
      <c r="D656" s="1">
        <v>45833</v>
      </c>
      <c r="E656" s="32" t="str">
        <f>IFERROR(VLOOKUP(Result[[#This Row],[RPRO]],H:H,1,0),"")</f>
        <v>RPRO-250603-0330</v>
      </c>
      <c r="H656" t="s">
        <v>2062</v>
      </c>
      <c r="I656" t="s">
        <v>2253</v>
      </c>
      <c r="J656" t="s">
        <v>418</v>
      </c>
      <c r="K656" s="1">
        <v>45821</v>
      </c>
      <c r="L656" t="str">
        <f>IFERROR(VLOOKUP(Result5[[#This Row],[RPRO]],'Data Power app'!C:C,1,0),"Xoa")</f>
        <v>Xoa</v>
      </c>
    </row>
    <row r="657" spans="1:12" x14ac:dyDescent="0.25">
      <c r="A657" s="32" t="s">
        <v>9020</v>
      </c>
      <c r="B657" s="32" t="s">
        <v>9124</v>
      </c>
      <c r="C657" s="32" t="s">
        <v>417</v>
      </c>
      <c r="D657" s="1">
        <v>45834</v>
      </c>
      <c r="E657" s="32" t="str">
        <f>IFERROR(VLOOKUP(Result[[#This Row],[RPRO]],H:H,1,0),"")</f>
        <v>RPRO-250606-0407</v>
      </c>
      <c r="H657" t="s">
        <v>3000</v>
      </c>
      <c r="I657" t="s">
        <v>3141</v>
      </c>
      <c r="J657" t="s">
        <v>418</v>
      </c>
      <c r="K657" s="1">
        <v>45825</v>
      </c>
      <c r="L657" t="str">
        <f>IFERROR(VLOOKUP(Result5[[#This Row],[RPRO]],'Data Power app'!C:C,1,0),"Xoa")</f>
        <v>Xoa</v>
      </c>
    </row>
    <row r="658" spans="1:12" x14ac:dyDescent="0.25">
      <c r="A658" s="32" t="s">
        <v>9021</v>
      </c>
      <c r="B658" s="32" t="s">
        <v>9124</v>
      </c>
      <c r="C658" s="32" t="s">
        <v>417</v>
      </c>
      <c r="D658" s="1">
        <v>45834</v>
      </c>
      <c r="E658" s="32" t="str">
        <f>IFERROR(VLOOKUP(Result[[#This Row],[RPRO]],H:H,1,0),"")</f>
        <v>RPRO-250606-0411</v>
      </c>
      <c r="H658" t="s">
        <v>2063</v>
      </c>
      <c r="I658" t="s">
        <v>2253</v>
      </c>
      <c r="J658" t="s">
        <v>418</v>
      </c>
      <c r="K658" s="1">
        <v>45821</v>
      </c>
      <c r="L658" t="str">
        <f>IFERROR(VLOOKUP(Result5[[#This Row],[RPRO]],'Data Power app'!C:C,1,0),"Xoa")</f>
        <v>Xoa</v>
      </c>
    </row>
    <row r="659" spans="1:12" x14ac:dyDescent="0.25">
      <c r="A659" s="32" t="s">
        <v>9022</v>
      </c>
      <c r="B659" s="32" t="s">
        <v>9124</v>
      </c>
      <c r="C659" s="32" t="s">
        <v>417</v>
      </c>
      <c r="D659" s="1">
        <v>45834</v>
      </c>
      <c r="E659" s="32" t="str">
        <f>IFERROR(VLOOKUP(Result[[#This Row],[RPRO]],H:H,1,0),"")</f>
        <v>RPRO-250606-0414</v>
      </c>
      <c r="H659" t="s">
        <v>2064</v>
      </c>
      <c r="I659" t="s">
        <v>2253</v>
      </c>
      <c r="J659" t="s">
        <v>418</v>
      </c>
      <c r="K659" s="1">
        <v>45821</v>
      </c>
      <c r="L659" t="str">
        <f>IFERROR(VLOOKUP(Result5[[#This Row],[RPRO]],'Data Power app'!C:C,1,0),"Xoa")</f>
        <v>Xoa</v>
      </c>
    </row>
    <row r="660" spans="1:12" x14ac:dyDescent="0.25">
      <c r="A660" s="32" t="s">
        <v>9023</v>
      </c>
      <c r="B660" s="32" t="s">
        <v>9124</v>
      </c>
      <c r="C660" s="32" t="s">
        <v>417</v>
      </c>
      <c r="D660" s="1">
        <v>45834</v>
      </c>
      <c r="E660" s="32" t="str">
        <f>IFERROR(VLOOKUP(Result[[#This Row],[RPRO]],H:H,1,0),"")</f>
        <v>RPRO-250606-0418</v>
      </c>
      <c r="H660" t="s">
        <v>1377</v>
      </c>
      <c r="I660" t="s">
        <v>1389</v>
      </c>
      <c r="J660" t="s">
        <v>418</v>
      </c>
      <c r="K660" s="1">
        <v>45818</v>
      </c>
      <c r="L660" t="str">
        <f>IFERROR(VLOOKUP(Result5[[#This Row],[RPRO]],'Data Power app'!C:C,1,0),"Xoa")</f>
        <v>Xoa</v>
      </c>
    </row>
    <row r="661" spans="1:12" x14ac:dyDescent="0.25">
      <c r="A661" s="32" t="s">
        <v>9024</v>
      </c>
      <c r="B661" s="32" t="s">
        <v>9124</v>
      </c>
      <c r="C661" s="32" t="s">
        <v>417</v>
      </c>
      <c r="D661" s="1">
        <v>45834</v>
      </c>
      <c r="E661" s="32" t="str">
        <f>IFERROR(VLOOKUP(Result[[#This Row],[RPRO]],H:H,1,0),"")</f>
        <v>RPRO-250606-0425</v>
      </c>
      <c r="H661" t="s">
        <v>2065</v>
      </c>
      <c r="I661" t="s">
        <v>2253</v>
      </c>
      <c r="J661" t="s">
        <v>418</v>
      </c>
      <c r="K661" s="1">
        <v>45821</v>
      </c>
      <c r="L661" t="str">
        <f>IFERROR(VLOOKUP(Result5[[#This Row],[RPRO]],'Data Power app'!C:C,1,0),"Xoa")</f>
        <v>Xoa</v>
      </c>
    </row>
    <row r="662" spans="1:12" x14ac:dyDescent="0.25">
      <c r="A662" s="32" t="s">
        <v>9025</v>
      </c>
      <c r="B662" s="32" t="s">
        <v>9124</v>
      </c>
      <c r="C662" s="32" t="s">
        <v>417</v>
      </c>
      <c r="D662" s="1">
        <v>45834</v>
      </c>
      <c r="E662" s="32" t="str">
        <f>IFERROR(VLOOKUP(Result[[#This Row],[RPRO]],H:H,1,0),"")</f>
        <v>RPRO-250606-0428</v>
      </c>
      <c r="H662" t="s">
        <v>2066</v>
      </c>
      <c r="I662" t="s">
        <v>2253</v>
      </c>
      <c r="J662" t="s">
        <v>418</v>
      </c>
      <c r="K662" s="1">
        <v>45821</v>
      </c>
      <c r="L662" t="str">
        <f>IFERROR(VLOOKUP(Result5[[#This Row],[RPRO]],'Data Power app'!C:C,1,0),"Xoa")</f>
        <v>Xoa</v>
      </c>
    </row>
    <row r="663" spans="1:12" x14ac:dyDescent="0.25">
      <c r="A663" s="32" t="s">
        <v>9026</v>
      </c>
      <c r="B663" s="32" t="s">
        <v>9124</v>
      </c>
      <c r="C663" s="32" t="s">
        <v>417</v>
      </c>
      <c r="D663" s="1">
        <v>45834</v>
      </c>
      <c r="E663" s="32" t="str">
        <f>IFERROR(VLOOKUP(Result[[#This Row],[RPRO]],H:H,1,0),"")</f>
        <v>RPRO-250606-0431</v>
      </c>
      <c r="H663" t="s">
        <v>2067</v>
      </c>
      <c r="I663" t="s">
        <v>2253</v>
      </c>
      <c r="J663" t="s">
        <v>418</v>
      </c>
      <c r="K663" s="1">
        <v>45821</v>
      </c>
      <c r="L663" t="str">
        <f>IFERROR(VLOOKUP(Result5[[#This Row],[RPRO]],'Data Power app'!C:C,1,0),"Xoa")</f>
        <v>Xoa</v>
      </c>
    </row>
    <row r="664" spans="1:12" x14ac:dyDescent="0.25">
      <c r="A664" s="32" t="s">
        <v>9027</v>
      </c>
      <c r="B664" s="32" t="s">
        <v>9124</v>
      </c>
      <c r="C664" s="32" t="s">
        <v>417</v>
      </c>
      <c r="D664" s="1">
        <v>45834</v>
      </c>
      <c r="E664" s="32" t="str">
        <f>IFERROR(VLOOKUP(Result[[#This Row],[RPRO]],H:H,1,0),"")</f>
        <v>RPRO-250606-0435</v>
      </c>
      <c r="H664" t="s">
        <v>2068</v>
      </c>
      <c r="I664" t="s">
        <v>2253</v>
      </c>
      <c r="J664" t="s">
        <v>418</v>
      </c>
      <c r="K664" s="1">
        <v>45821</v>
      </c>
      <c r="L664" t="str">
        <f>IFERROR(VLOOKUP(Result5[[#This Row],[RPRO]],'Data Power app'!C:C,1,0),"Xoa")</f>
        <v>Xoa</v>
      </c>
    </row>
    <row r="665" spans="1:12" x14ac:dyDescent="0.25">
      <c r="A665" s="32" t="s">
        <v>9028</v>
      </c>
      <c r="B665" s="32" t="s">
        <v>9124</v>
      </c>
      <c r="C665" s="32" t="s">
        <v>417</v>
      </c>
      <c r="D665" s="1">
        <v>45834</v>
      </c>
      <c r="E665" s="32" t="str">
        <f>IFERROR(VLOOKUP(Result[[#This Row],[RPRO]],H:H,1,0),"")</f>
        <v>RPRO-250606-0439</v>
      </c>
      <c r="H665" t="s">
        <v>2069</v>
      </c>
      <c r="I665" t="s">
        <v>2253</v>
      </c>
      <c r="J665" t="s">
        <v>418</v>
      </c>
      <c r="K665" s="1">
        <v>45821</v>
      </c>
      <c r="L665" t="str">
        <f>IFERROR(VLOOKUP(Result5[[#This Row],[RPRO]],'Data Power app'!C:C,1,0),"Xoa")</f>
        <v>Xoa</v>
      </c>
    </row>
    <row r="666" spans="1:12" x14ac:dyDescent="0.25">
      <c r="A666" s="32" t="s">
        <v>9029</v>
      </c>
      <c r="B666" s="32" t="s">
        <v>9124</v>
      </c>
      <c r="C666" s="32" t="s">
        <v>417</v>
      </c>
      <c r="D666" s="1">
        <v>45834</v>
      </c>
      <c r="E666" s="32" t="str">
        <f>IFERROR(VLOOKUP(Result[[#This Row],[RPRO]],H:H,1,0),"")</f>
        <v>RPRO-250606-0442</v>
      </c>
      <c r="H666" t="s">
        <v>2110</v>
      </c>
      <c r="I666" t="s">
        <v>2253</v>
      </c>
      <c r="J666" t="s">
        <v>418</v>
      </c>
      <c r="K666" s="1">
        <v>45821</v>
      </c>
      <c r="L666" t="str">
        <f>IFERROR(VLOOKUP(Result5[[#This Row],[RPRO]],'Data Power app'!C:C,1,0),"Xoa")</f>
        <v>Xoa</v>
      </c>
    </row>
    <row r="667" spans="1:12" x14ac:dyDescent="0.25">
      <c r="A667" s="32" t="s">
        <v>9030</v>
      </c>
      <c r="B667" s="32" t="s">
        <v>9124</v>
      </c>
      <c r="C667" s="32" t="s">
        <v>417</v>
      </c>
      <c r="D667" s="1">
        <v>45834</v>
      </c>
      <c r="E667" s="32" t="str">
        <f>IFERROR(VLOOKUP(Result[[#This Row],[RPRO]],H:H,1,0),"")</f>
        <v>RPRO-250606-0446</v>
      </c>
      <c r="H667" t="s">
        <v>2111</v>
      </c>
      <c r="I667" t="s">
        <v>2253</v>
      </c>
      <c r="J667" t="s">
        <v>418</v>
      </c>
      <c r="K667" s="1">
        <v>45821</v>
      </c>
      <c r="L667" t="str">
        <f>IFERROR(VLOOKUP(Result5[[#This Row],[RPRO]],'Data Power app'!C:C,1,0),"Xoa")</f>
        <v>Xoa</v>
      </c>
    </row>
    <row r="668" spans="1:12" x14ac:dyDescent="0.25">
      <c r="A668" s="32" t="s">
        <v>9031</v>
      </c>
      <c r="B668" s="32" t="s">
        <v>9124</v>
      </c>
      <c r="C668" s="32" t="s">
        <v>417</v>
      </c>
      <c r="D668" s="1">
        <v>45834</v>
      </c>
      <c r="E668" s="32" t="str">
        <f>IFERROR(VLOOKUP(Result[[#This Row],[RPRO]],H:H,1,0),"")</f>
        <v>RPRO-250606-0452</v>
      </c>
      <c r="H668" t="s">
        <v>2112</v>
      </c>
      <c r="I668" t="s">
        <v>2253</v>
      </c>
      <c r="J668" t="s">
        <v>418</v>
      </c>
      <c r="K668" s="1">
        <v>45821</v>
      </c>
      <c r="L668" t="str">
        <f>IFERROR(VLOOKUP(Result5[[#This Row],[RPRO]],'Data Power app'!C:C,1,0),"Xoa")</f>
        <v>Xoa</v>
      </c>
    </row>
    <row r="669" spans="1:12" x14ac:dyDescent="0.25">
      <c r="A669" s="32" t="s">
        <v>9032</v>
      </c>
      <c r="B669" s="32" t="s">
        <v>9124</v>
      </c>
      <c r="C669" s="32" t="s">
        <v>417</v>
      </c>
      <c r="D669" s="1">
        <v>45834</v>
      </c>
      <c r="E669" s="32" t="str">
        <f>IFERROR(VLOOKUP(Result[[#This Row],[RPRO]],H:H,1,0),"")</f>
        <v>RPRO-250606-0456</v>
      </c>
      <c r="H669" t="s">
        <v>2113</v>
      </c>
      <c r="I669" t="s">
        <v>2253</v>
      </c>
      <c r="J669" t="s">
        <v>418</v>
      </c>
      <c r="K669" s="1">
        <v>45821</v>
      </c>
      <c r="L669" t="str">
        <f>IFERROR(VLOOKUP(Result5[[#This Row],[RPRO]],'Data Power app'!C:C,1,0),"Xoa")</f>
        <v>Xoa</v>
      </c>
    </row>
    <row r="670" spans="1:12" x14ac:dyDescent="0.25">
      <c r="A670" s="32" t="s">
        <v>9033</v>
      </c>
      <c r="B670" s="32" t="s">
        <v>9124</v>
      </c>
      <c r="C670" s="32" t="s">
        <v>417</v>
      </c>
      <c r="D670" s="1">
        <v>45834</v>
      </c>
      <c r="E670" s="32" t="str">
        <f>IFERROR(VLOOKUP(Result[[#This Row],[RPRO]],H:H,1,0),"")</f>
        <v>RPRO-250606-0459</v>
      </c>
      <c r="H670" t="s">
        <v>2114</v>
      </c>
      <c r="I670" t="s">
        <v>2253</v>
      </c>
      <c r="J670" t="s">
        <v>418</v>
      </c>
      <c r="K670" s="1">
        <v>45821</v>
      </c>
      <c r="L670" t="str">
        <f>IFERROR(VLOOKUP(Result5[[#This Row],[RPRO]],'Data Power app'!C:C,1,0),"Xoa")</f>
        <v>Xoa</v>
      </c>
    </row>
    <row r="671" spans="1:12" x14ac:dyDescent="0.25">
      <c r="A671" s="32" t="s">
        <v>9034</v>
      </c>
      <c r="B671" s="32" t="s">
        <v>9124</v>
      </c>
      <c r="C671" s="32" t="s">
        <v>417</v>
      </c>
      <c r="D671" s="1">
        <v>45834</v>
      </c>
      <c r="E671" s="32" t="str">
        <f>IFERROR(VLOOKUP(Result[[#This Row],[RPRO]],H:H,1,0),"")</f>
        <v>RPRO-250606-0462</v>
      </c>
      <c r="H671" t="s">
        <v>2115</v>
      </c>
      <c r="I671" t="s">
        <v>2253</v>
      </c>
      <c r="J671" t="s">
        <v>418</v>
      </c>
      <c r="K671" s="1">
        <v>45821</v>
      </c>
      <c r="L671" t="str">
        <f>IFERROR(VLOOKUP(Result5[[#This Row],[RPRO]],'Data Power app'!C:C,1,0),"Xoa")</f>
        <v>Xoa</v>
      </c>
    </row>
    <row r="672" spans="1:12" x14ac:dyDescent="0.25">
      <c r="A672" s="32" t="s">
        <v>9035</v>
      </c>
      <c r="B672" s="32" t="s">
        <v>9124</v>
      </c>
      <c r="C672" s="32" t="s">
        <v>417</v>
      </c>
      <c r="D672" s="1">
        <v>45834</v>
      </c>
      <c r="E672" s="32" t="str">
        <f>IFERROR(VLOOKUP(Result[[#This Row],[RPRO]],H:H,1,0),"")</f>
        <v>RPRO-250606-0466</v>
      </c>
      <c r="H672" t="s">
        <v>2116</v>
      </c>
      <c r="I672" t="s">
        <v>2253</v>
      </c>
      <c r="J672" t="s">
        <v>418</v>
      </c>
      <c r="K672" s="1">
        <v>45821</v>
      </c>
      <c r="L672" t="str">
        <f>IFERROR(VLOOKUP(Result5[[#This Row],[RPRO]],'Data Power app'!C:C,1,0),"Xoa")</f>
        <v>Xoa</v>
      </c>
    </row>
    <row r="673" spans="1:12" x14ac:dyDescent="0.25">
      <c r="A673" s="32" t="s">
        <v>9036</v>
      </c>
      <c r="B673" s="32" t="s">
        <v>9124</v>
      </c>
      <c r="C673" s="32" t="s">
        <v>417</v>
      </c>
      <c r="D673" s="1">
        <v>45834</v>
      </c>
      <c r="E673" s="32" t="str">
        <f>IFERROR(VLOOKUP(Result[[#This Row],[RPRO]],H:H,1,0),"")</f>
        <v>RPRO-250606-0469</v>
      </c>
      <c r="H673" t="s">
        <v>2117</v>
      </c>
      <c r="I673" t="s">
        <v>2253</v>
      </c>
      <c r="J673" t="s">
        <v>418</v>
      </c>
      <c r="K673" s="1">
        <v>45821</v>
      </c>
      <c r="L673" t="str">
        <f>IFERROR(VLOOKUP(Result5[[#This Row],[RPRO]],'Data Power app'!C:C,1,0),"Xoa")</f>
        <v>Xoa</v>
      </c>
    </row>
    <row r="674" spans="1:12" x14ac:dyDescent="0.25">
      <c r="A674" s="32" t="s">
        <v>9037</v>
      </c>
      <c r="B674" s="32" t="s">
        <v>9124</v>
      </c>
      <c r="C674" s="32" t="s">
        <v>417</v>
      </c>
      <c r="D674" s="1">
        <v>45834</v>
      </c>
      <c r="E674" s="32" t="str">
        <f>IFERROR(VLOOKUP(Result[[#This Row],[RPRO]],H:H,1,0),"")</f>
        <v>RPRO-250606-0473</v>
      </c>
      <c r="H674" t="s">
        <v>2118</v>
      </c>
      <c r="I674" t="s">
        <v>2253</v>
      </c>
      <c r="J674" t="s">
        <v>418</v>
      </c>
      <c r="K674" s="1">
        <v>45821</v>
      </c>
      <c r="L674" t="str">
        <f>IFERROR(VLOOKUP(Result5[[#This Row],[RPRO]],'Data Power app'!C:C,1,0),"Xoa")</f>
        <v>Xoa</v>
      </c>
    </row>
    <row r="675" spans="1:12" x14ac:dyDescent="0.25">
      <c r="A675" s="32" t="s">
        <v>9038</v>
      </c>
      <c r="B675" s="32" t="s">
        <v>9124</v>
      </c>
      <c r="C675" s="32" t="s">
        <v>417</v>
      </c>
      <c r="D675" s="1">
        <v>45834</v>
      </c>
      <c r="E675" s="32" t="str">
        <f>IFERROR(VLOOKUP(Result[[#This Row],[RPRO]],H:H,1,0),"")</f>
        <v>RPRO-250606-0476</v>
      </c>
      <c r="H675" t="s">
        <v>2119</v>
      </c>
      <c r="I675" t="s">
        <v>2253</v>
      </c>
      <c r="J675" t="s">
        <v>418</v>
      </c>
      <c r="K675" s="1">
        <v>45821</v>
      </c>
      <c r="L675" t="str">
        <f>IFERROR(VLOOKUP(Result5[[#This Row],[RPRO]],'Data Power app'!C:C,1,0),"Xoa")</f>
        <v>Xoa</v>
      </c>
    </row>
    <row r="676" spans="1:12" x14ac:dyDescent="0.25">
      <c r="A676" s="32" t="s">
        <v>9039</v>
      </c>
      <c r="B676" s="32" t="s">
        <v>9124</v>
      </c>
      <c r="C676" s="32" t="s">
        <v>417</v>
      </c>
      <c r="D676" s="1">
        <v>45834</v>
      </c>
      <c r="E676" s="32" t="str">
        <f>IFERROR(VLOOKUP(Result[[#This Row],[RPRO]],H:H,1,0),"")</f>
        <v>RPRO-250606-0480</v>
      </c>
      <c r="H676" t="s">
        <v>2120</v>
      </c>
      <c r="I676" t="s">
        <v>2253</v>
      </c>
      <c r="J676" t="s">
        <v>418</v>
      </c>
      <c r="K676" s="1">
        <v>45821</v>
      </c>
      <c r="L676" t="str">
        <f>IFERROR(VLOOKUP(Result5[[#This Row],[RPRO]],'Data Power app'!C:C,1,0),"Xoa")</f>
        <v>Xoa</v>
      </c>
    </row>
    <row r="677" spans="1:12" x14ac:dyDescent="0.25">
      <c r="A677" s="32" t="s">
        <v>9014</v>
      </c>
      <c r="B677" s="32" t="s">
        <v>9124</v>
      </c>
      <c r="C677" s="32" t="s">
        <v>417</v>
      </c>
      <c r="D677" s="1">
        <v>45834</v>
      </c>
      <c r="E677" s="32" t="str">
        <f>IFERROR(VLOOKUP(Result[[#This Row],[RPRO]],H:H,1,0),"")</f>
        <v>RPRO-250606-0034</v>
      </c>
      <c r="H677" t="s">
        <v>2121</v>
      </c>
      <c r="I677" t="s">
        <v>2253</v>
      </c>
      <c r="J677" t="s">
        <v>418</v>
      </c>
      <c r="K677" s="1">
        <v>45821</v>
      </c>
      <c r="L677" t="str">
        <f>IFERROR(VLOOKUP(Result5[[#This Row],[RPRO]],'Data Power app'!C:C,1,0),"Xoa")</f>
        <v>Xoa</v>
      </c>
    </row>
    <row r="678" spans="1:12" x14ac:dyDescent="0.25">
      <c r="A678" s="32" t="s">
        <v>9015</v>
      </c>
      <c r="B678" s="32" t="s">
        <v>9124</v>
      </c>
      <c r="C678" s="32" t="s">
        <v>417</v>
      </c>
      <c r="D678" s="1">
        <v>45834</v>
      </c>
      <c r="E678" s="32" t="str">
        <f>IFERROR(VLOOKUP(Result[[#This Row],[RPRO]],H:H,1,0),"")</f>
        <v>RPRO-250606-0040</v>
      </c>
      <c r="H678" t="s">
        <v>2122</v>
      </c>
      <c r="I678" t="s">
        <v>2253</v>
      </c>
      <c r="J678" t="s">
        <v>418</v>
      </c>
      <c r="K678" s="1">
        <v>45821</v>
      </c>
      <c r="L678" t="str">
        <f>IFERROR(VLOOKUP(Result5[[#This Row],[RPRO]],'Data Power app'!C:C,1,0),"Xoa")</f>
        <v>Xoa</v>
      </c>
    </row>
    <row r="679" spans="1:12" x14ac:dyDescent="0.25">
      <c r="A679" s="32" t="s">
        <v>9016</v>
      </c>
      <c r="B679" s="32" t="s">
        <v>9124</v>
      </c>
      <c r="C679" s="32" t="s">
        <v>417</v>
      </c>
      <c r="D679" s="1">
        <v>45834</v>
      </c>
      <c r="E679" s="32" t="str">
        <f>IFERROR(VLOOKUP(Result[[#This Row],[RPRO]],H:H,1,0),"")</f>
        <v>RPRO-250606-0044</v>
      </c>
      <c r="H679" t="s">
        <v>2123</v>
      </c>
      <c r="I679" t="s">
        <v>2253</v>
      </c>
      <c r="J679" t="s">
        <v>418</v>
      </c>
      <c r="K679" s="1">
        <v>45821</v>
      </c>
      <c r="L679" t="str">
        <f>IFERROR(VLOOKUP(Result5[[#This Row],[RPRO]],'Data Power app'!C:C,1,0),"Xoa")</f>
        <v>Xoa</v>
      </c>
    </row>
    <row r="680" spans="1:12" x14ac:dyDescent="0.25">
      <c r="A680" s="32" t="s">
        <v>9017</v>
      </c>
      <c r="B680" s="32" t="s">
        <v>9124</v>
      </c>
      <c r="C680" s="32" t="s">
        <v>417</v>
      </c>
      <c r="D680" s="1">
        <v>45834</v>
      </c>
      <c r="E680" s="32" t="str">
        <f>IFERROR(VLOOKUP(Result[[#This Row],[RPRO]],H:H,1,0),"")</f>
        <v>RPRO-250606-0324</v>
      </c>
      <c r="H680" t="s">
        <v>2124</v>
      </c>
      <c r="I680" t="s">
        <v>2253</v>
      </c>
      <c r="J680" t="s">
        <v>418</v>
      </c>
      <c r="K680" s="1">
        <v>45821</v>
      </c>
      <c r="L680" t="str">
        <f>IFERROR(VLOOKUP(Result5[[#This Row],[RPRO]],'Data Power app'!C:C,1,0),"Xoa")</f>
        <v>Xoa</v>
      </c>
    </row>
    <row r="681" spans="1:12" x14ac:dyDescent="0.25">
      <c r="A681" s="32" t="s">
        <v>9018</v>
      </c>
      <c r="B681" s="32" t="s">
        <v>9124</v>
      </c>
      <c r="C681" s="32" t="s">
        <v>417</v>
      </c>
      <c r="D681" s="1">
        <v>45834</v>
      </c>
      <c r="E681" s="32" t="str">
        <f>IFERROR(VLOOKUP(Result[[#This Row],[RPRO]],H:H,1,0),"")</f>
        <v>RPRO-250606-0347</v>
      </c>
      <c r="H681" t="s">
        <v>2705</v>
      </c>
      <c r="I681" t="s">
        <v>2864</v>
      </c>
      <c r="J681" t="s">
        <v>418</v>
      </c>
      <c r="K681" s="1">
        <v>45824</v>
      </c>
      <c r="L681" t="str">
        <f>IFERROR(VLOOKUP(Result5[[#This Row],[RPRO]],'Data Power app'!C:C,1,0),"Xoa")</f>
        <v>Xoa</v>
      </c>
    </row>
    <row r="682" spans="1:12" x14ac:dyDescent="0.25">
      <c r="A682" s="32" t="s">
        <v>9019</v>
      </c>
      <c r="B682" s="32" t="s">
        <v>9124</v>
      </c>
      <c r="C682" s="32" t="s">
        <v>417</v>
      </c>
      <c r="D682" s="1">
        <v>45834</v>
      </c>
      <c r="E682" s="32" t="str">
        <f>IFERROR(VLOOKUP(Result[[#This Row],[RPRO]],H:H,1,0),"")</f>
        <v>RPRO-250606-0359</v>
      </c>
      <c r="H682" t="s">
        <v>2706</v>
      </c>
      <c r="I682" t="s">
        <v>2864</v>
      </c>
      <c r="J682" t="s">
        <v>418</v>
      </c>
      <c r="K682" s="1">
        <v>45824</v>
      </c>
      <c r="L682" t="str">
        <f>IFERROR(VLOOKUP(Result5[[#This Row],[RPRO]],'Data Power app'!C:C,1,0),"Xoa")</f>
        <v>Xoa</v>
      </c>
    </row>
    <row r="683" spans="1:12" x14ac:dyDescent="0.25">
      <c r="A683" s="32" t="s">
        <v>7347</v>
      </c>
      <c r="B683" s="32" t="s">
        <v>7897</v>
      </c>
      <c r="C683" s="32" t="s">
        <v>418</v>
      </c>
      <c r="D683" s="1">
        <v>45833</v>
      </c>
      <c r="E683" s="32" t="str">
        <f>IFERROR(VLOOKUP(Result[[#This Row],[RPRO]],H:H,1,0),"")</f>
        <v>RPRO-250620-0265</v>
      </c>
      <c r="H683" t="s">
        <v>2707</v>
      </c>
      <c r="I683" t="s">
        <v>2864</v>
      </c>
      <c r="J683" t="s">
        <v>418</v>
      </c>
      <c r="K683" s="1">
        <v>45824</v>
      </c>
      <c r="L683" t="str">
        <f>IFERROR(VLOOKUP(Result5[[#This Row],[RPRO]],'Data Power app'!C:C,1,0),"Xoa")</f>
        <v>Xoa</v>
      </c>
    </row>
    <row r="684" spans="1:12" x14ac:dyDescent="0.25">
      <c r="A684" s="32" t="s">
        <v>9108</v>
      </c>
      <c r="B684" s="32" t="s">
        <v>9123</v>
      </c>
      <c r="C684" s="32" t="s">
        <v>419</v>
      </c>
      <c r="D684" s="1">
        <v>45834</v>
      </c>
      <c r="E684" s="32" t="str">
        <f>IFERROR(VLOOKUP(Result[[#This Row],[RPRO]],H:H,1,0),"")</f>
        <v>RPRO-250528-1926</v>
      </c>
      <c r="H684" t="s">
        <v>2708</v>
      </c>
      <c r="I684" t="s">
        <v>2864</v>
      </c>
      <c r="J684" t="s">
        <v>418</v>
      </c>
      <c r="K684" s="1">
        <v>45824</v>
      </c>
      <c r="L684" t="str">
        <f>IFERROR(VLOOKUP(Result5[[#This Row],[RPRO]],'Data Power app'!C:C,1,0),"Xoa")</f>
        <v>Xoa</v>
      </c>
    </row>
    <row r="685" spans="1:12" x14ac:dyDescent="0.25">
      <c r="A685" s="32" t="s">
        <v>3744</v>
      </c>
      <c r="B685" s="32" t="s">
        <v>3741</v>
      </c>
      <c r="C685" s="32" t="s">
        <v>419</v>
      </c>
      <c r="D685" s="1">
        <v>45827</v>
      </c>
      <c r="E685" s="32" t="str">
        <f>IFERROR(VLOOKUP(Result[[#This Row],[RPRO]],H:H,1,0),"")</f>
        <v>RPRO-250619-0020</v>
      </c>
      <c r="H685" t="s">
        <v>3268</v>
      </c>
      <c r="I685" t="s">
        <v>3430</v>
      </c>
      <c r="J685" t="s">
        <v>419</v>
      </c>
      <c r="K685" s="1">
        <v>45826</v>
      </c>
      <c r="L685" t="str">
        <f>IFERROR(VLOOKUP(Result5[[#This Row],[RPRO]],'Data Power app'!C:C,1,0),"Xoa")</f>
        <v>Xoa</v>
      </c>
    </row>
    <row r="686" spans="1:12" x14ac:dyDescent="0.25">
      <c r="A686" s="32" t="s">
        <v>9110</v>
      </c>
      <c r="B686" s="32" t="s">
        <v>9122</v>
      </c>
      <c r="C686" s="32" t="s">
        <v>415</v>
      </c>
      <c r="D686" s="1">
        <v>45834</v>
      </c>
      <c r="E686" s="32" t="str">
        <f>IFERROR(VLOOKUP(Result[[#This Row],[RPRO]],H:H,1,0),"")</f>
        <v>RPRO-250616-0513</v>
      </c>
      <c r="H686" t="s">
        <v>3105</v>
      </c>
      <c r="I686" t="s">
        <v>3141</v>
      </c>
      <c r="J686" t="s">
        <v>418</v>
      </c>
      <c r="K686" s="1">
        <v>45825</v>
      </c>
      <c r="L686" t="str">
        <f>IFERROR(VLOOKUP(Result5[[#This Row],[RPRO]],'Data Power app'!C:C,1,0),"Xoa")</f>
        <v>Xoa</v>
      </c>
    </row>
    <row r="687" spans="1:12" x14ac:dyDescent="0.25">
      <c r="A687" s="32" t="s">
        <v>9111</v>
      </c>
      <c r="B687" s="32" t="s">
        <v>9122</v>
      </c>
      <c r="C687" s="32" t="s">
        <v>415</v>
      </c>
      <c r="D687" s="1">
        <v>45834</v>
      </c>
      <c r="E687" s="32" t="str">
        <f>IFERROR(VLOOKUP(Result[[#This Row],[RPRO]],H:H,1,0),"")</f>
        <v>RPRO-250616-0514</v>
      </c>
      <c r="H687" t="s">
        <v>3106</v>
      </c>
      <c r="I687" t="s">
        <v>3141</v>
      </c>
      <c r="J687" t="s">
        <v>418</v>
      </c>
      <c r="K687" s="1">
        <v>45825</v>
      </c>
      <c r="L687" t="str">
        <f>IFERROR(VLOOKUP(Result5[[#This Row],[RPRO]],'Data Power app'!C:C,1,0),"Xoa")</f>
        <v>Xoa</v>
      </c>
    </row>
    <row r="688" spans="1:12" x14ac:dyDescent="0.25">
      <c r="A688" s="32" t="s">
        <v>9112</v>
      </c>
      <c r="B688" s="32" t="s">
        <v>9122</v>
      </c>
      <c r="C688" s="32" t="s">
        <v>415</v>
      </c>
      <c r="D688" s="1">
        <v>45834</v>
      </c>
      <c r="E688" s="32" t="str">
        <f>IFERROR(VLOOKUP(Result[[#This Row],[RPRO]],H:H,1,0),"")</f>
        <v>RPRO-250616-0515</v>
      </c>
      <c r="H688" t="s">
        <v>3008</v>
      </c>
      <c r="I688" t="s">
        <v>3142</v>
      </c>
      <c r="J688" t="s">
        <v>414</v>
      </c>
      <c r="K688" s="1">
        <v>45825</v>
      </c>
      <c r="L688" t="str">
        <f>IFERROR(VLOOKUP(Result5[[#This Row],[RPRO]],'Data Power app'!C:C,1,0),"Xoa")</f>
        <v>Xoa</v>
      </c>
    </row>
    <row r="689" spans="1:12" x14ac:dyDescent="0.25">
      <c r="A689" s="32" t="s">
        <v>9113</v>
      </c>
      <c r="B689" s="32" t="s">
        <v>9122</v>
      </c>
      <c r="C689" s="32" t="s">
        <v>415</v>
      </c>
      <c r="D689" s="1">
        <v>45834</v>
      </c>
      <c r="E689" s="32" t="str">
        <f>IFERROR(VLOOKUP(Result[[#This Row],[RPRO]],H:H,1,0),"")</f>
        <v>RPRO-250616-0516</v>
      </c>
      <c r="H689" t="s">
        <v>3415</v>
      </c>
      <c r="I689" t="s">
        <v>3429</v>
      </c>
      <c r="J689" t="s">
        <v>414</v>
      </c>
      <c r="K689" s="1">
        <v>45826</v>
      </c>
      <c r="L689" t="str">
        <f>IFERROR(VLOOKUP(Result5[[#This Row],[RPRO]],'Data Power app'!C:C,1,0),"Xoa")</f>
        <v>Xoa</v>
      </c>
    </row>
    <row r="690" spans="1:12" x14ac:dyDescent="0.25">
      <c r="A690" s="32" t="s">
        <v>9114</v>
      </c>
      <c r="B690" s="32" t="s">
        <v>9122</v>
      </c>
      <c r="C690" s="32" t="s">
        <v>415</v>
      </c>
      <c r="D690" s="1">
        <v>45834</v>
      </c>
      <c r="E690" s="32" t="str">
        <f>IFERROR(VLOOKUP(Result[[#This Row],[RPRO]],H:H,1,0),"")</f>
        <v>RPRO-250616-0517</v>
      </c>
      <c r="H690" t="s">
        <v>3416</v>
      </c>
      <c r="I690" t="s">
        <v>3429</v>
      </c>
      <c r="J690" t="s">
        <v>414</v>
      </c>
      <c r="K690" s="1">
        <v>45826</v>
      </c>
      <c r="L690" t="str">
        <f>IFERROR(VLOOKUP(Result5[[#This Row],[RPRO]],'Data Power app'!C:C,1,0),"Xoa")</f>
        <v>Xoa</v>
      </c>
    </row>
    <row r="691" spans="1:12" x14ac:dyDescent="0.25">
      <c r="A691" s="32" t="s">
        <v>9115</v>
      </c>
      <c r="B691" s="32" t="s">
        <v>9122</v>
      </c>
      <c r="C691" s="32" t="s">
        <v>415</v>
      </c>
      <c r="D691" s="1">
        <v>45834</v>
      </c>
      <c r="E691" s="32" t="str">
        <f>IFERROR(VLOOKUP(Result[[#This Row],[RPRO]],H:H,1,0),"")</f>
        <v>RPRO-250616-0506</v>
      </c>
      <c r="H691" t="s">
        <v>3417</v>
      </c>
      <c r="I691" t="s">
        <v>3429</v>
      </c>
      <c r="J691" t="s">
        <v>414</v>
      </c>
      <c r="K691" s="1">
        <v>45826</v>
      </c>
      <c r="L691" t="str">
        <f>IFERROR(VLOOKUP(Result5[[#This Row],[RPRO]],'Data Power app'!C:C,1,0),"Xoa")</f>
        <v>Xoa</v>
      </c>
    </row>
    <row r="692" spans="1:12" x14ac:dyDescent="0.25">
      <c r="A692" s="32" t="s">
        <v>6510</v>
      </c>
      <c r="B692" s="32" t="s">
        <v>6526</v>
      </c>
      <c r="C692" s="32" t="s">
        <v>418</v>
      </c>
      <c r="D692" s="1">
        <v>45832</v>
      </c>
      <c r="E692" s="32" t="str">
        <f>IFERROR(VLOOKUP(Result[[#This Row],[RPRO]],H:H,1,0),"")</f>
        <v>RPRO-250623-0999</v>
      </c>
      <c r="H692" t="s">
        <v>589</v>
      </c>
      <c r="I692" t="s">
        <v>741</v>
      </c>
      <c r="J692" t="s">
        <v>415</v>
      </c>
      <c r="K692" s="1">
        <v>45811</v>
      </c>
      <c r="L692" t="str">
        <f>IFERROR(VLOOKUP(Result5[[#This Row],[RPRO]],'Data Power app'!C:C,1,0),"Xoa")</f>
        <v>Xoa</v>
      </c>
    </row>
    <row r="693" spans="1:12" x14ac:dyDescent="0.25">
      <c r="A693" s="32" t="s">
        <v>6511</v>
      </c>
      <c r="B693" s="32" t="s">
        <v>6526</v>
      </c>
      <c r="C693" s="32" t="s">
        <v>418</v>
      </c>
      <c r="D693" s="1">
        <v>45832</v>
      </c>
      <c r="E693" s="32" t="str">
        <f>IFERROR(VLOOKUP(Result[[#This Row],[RPRO]],H:H,1,0),"")</f>
        <v>RPRO-250623-1000</v>
      </c>
      <c r="H693" t="s">
        <v>1803</v>
      </c>
      <c r="I693" t="s">
        <v>1990</v>
      </c>
      <c r="J693" t="s">
        <v>416</v>
      </c>
      <c r="K693" s="1">
        <v>45820</v>
      </c>
      <c r="L693" t="str">
        <f>IFERROR(VLOOKUP(Result5[[#This Row],[RPRO]],'Data Power app'!C:C,1,0),"Xoa")</f>
        <v>Xoa</v>
      </c>
    </row>
    <row r="694" spans="1:12" x14ac:dyDescent="0.25">
      <c r="A694" s="32" t="s">
        <v>5476</v>
      </c>
      <c r="B694" s="32" t="s">
        <v>5440</v>
      </c>
      <c r="C694" s="32" t="s">
        <v>415</v>
      </c>
      <c r="D694" s="1">
        <v>45831</v>
      </c>
      <c r="E694" s="32" t="str">
        <f>IFERROR(VLOOKUP(Result[[#This Row],[RPRO]],H:H,1,0),"")</f>
        <v>RPRO-250620-0122</v>
      </c>
      <c r="H694" t="s">
        <v>1804</v>
      </c>
      <c r="I694" t="s">
        <v>1990</v>
      </c>
      <c r="J694" t="s">
        <v>416</v>
      </c>
      <c r="K694" s="1">
        <v>45820</v>
      </c>
      <c r="L694" t="str">
        <f>IFERROR(VLOOKUP(Result5[[#This Row],[RPRO]],'Data Power app'!C:C,1,0),"Xoa")</f>
        <v>Xoa</v>
      </c>
    </row>
    <row r="695" spans="1:12" x14ac:dyDescent="0.25">
      <c r="A695" s="32" t="s">
        <v>7888</v>
      </c>
      <c r="B695" s="32" t="s">
        <v>7894</v>
      </c>
      <c r="C695" s="32" t="s">
        <v>419</v>
      </c>
      <c r="D695" s="1">
        <v>45833</v>
      </c>
      <c r="E695" s="32" t="str">
        <f>IFERROR(VLOOKUP(Result[[#This Row],[RPRO]],H:H,1,0),"")</f>
        <v>RPRO-250604-0122</v>
      </c>
      <c r="H695" t="s">
        <v>1805</v>
      </c>
      <c r="I695" t="s">
        <v>1990</v>
      </c>
      <c r="J695" t="s">
        <v>416</v>
      </c>
      <c r="K695" s="1">
        <v>45820</v>
      </c>
      <c r="L695" t="str">
        <f>IFERROR(VLOOKUP(Result5[[#This Row],[RPRO]],'Data Power app'!C:C,1,0),"Xoa")</f>
        <v>Xoa</v>
      </c>
    </row>
    <row r="696" spans="1:12" x14ac:dyDescent="0.25">
      <c r="A696" s="32" t="s">
        <v>7889</v>
      </c>
      <c r="B696" s="32" t="s">
        <v>7894</v>
      </c>
      <c r="C696" s="32" t="s">
        <v>419</v>
      </c>
      <c r="D696" s="1">
        <v>45833</v>
      </c>
      <c r="E696" s="32" t="str">
        <f>IFERROR(VLOOKUP(Result[[#This Row],[RPRO]],H:H,1,0),"")</f>
        <v>RPRO-250604-0124</v>
      </c>
      <c r="H696" t="s">
        <v>1806</v>
      </c>
      <c r="I696" t="s">
        <v>1990</v>
      </c>
      <c r="J696" t="s">
        <v>416</v>
      </c>
      <c r="K696" s="1">
        <v>45820</v>
      </c>
      <c r="L696" t="str">
        <f>IFERROR(VLOOKUP(Result5[[#This Row],[RPRO]],'Data Power app'!C:C,1,0),"Xoa")</f>
        <v>Xoa</v>
      </c>
    </row>
    <row r="697" spans="1:12" x14ac:dyDescent="0.25">
      <c r="A697" s="32" t="s">
        <v>7890</v>
      </c>
      <c r="B697" s="32" t="s">
        <v>7894</v>
      </c>
      <c r="C697" s="32" t="s">
        <v>419</v>
      </c>
      <c r="D697" s="1">
        <v>45833</v>
      </c>
      <c r="E697" s="32" t="str">
        <f>IFERROR(VLOOKUP(Result[[#This Row],[RPRO]],H:H,1,0),"")</f>
        <v>RPRO-250604-0126</v>
      </c>
      <c r="H697" t="s">
        <v>1807</v>
      </c>
      <c r="I697" t="s">
        <v>1990</v>
      </c>
      <c r="J697" t="s">
        <v>416</v>
      </c>
      <c r="K697" s="1">
        <v>45820</v>
      </c>
      <c r="L697" t="str">
        <f>IFERROR(VLOOKUP(Result5[[#This Row],[RPRO]],'Data Power app'!C:C,1,0),"Xoa")</f>
        <v>Xoa</v>
      </c>
    </row>
    <row r="698" spans="1:12" x14ac:dyDescent="0.25">
      <c r="A698" s="32" t="s">
        <v>7891</v>
      </c>
      <c r="B698" s="32" t="s">
        <v>7894</v>
      </c>
      <c r="C698" s="32" t="s">
        <v>419</v>
      </c>
      <c r="D698" s="1">
        <v>45833</v>
      </c>
      <c r="E698" s="32" t="str">
        <f>IFERROR(VLOOKUP(Result[[#This Row],[RPRO]],H:H,1,0),"")</f>
        <v>RPRO-250604-0129</v>
      </c>
      <c r="H698" t="s">
        <v>1808</v>
      </c>
      <c r="I698" t="s">
        <v>1990</v>
      </c>
      <c r="J698" t="s">
        <v>416</v>
      </c>
      <c r="K698" s="1">
        <v>45820</v>
      </c>
      <c r="L698" t="str">
        <f>IFERROR(VLOOKUP(Result5[[#This Row],[RPRO]],'Data Power app'!C:C,1,0),"Xoa")</f>
        <v>Xoa</v>
      </c>
    </row>
    <row r="699" spans="1:12" x14ac:dyDescent="0.25">
      <c r="A699" s="32" t="s">
        <v>9116</v>
      </c>
      <c r="B699" s="32" t="s">
        <v>9119</v>
      </c>
      <c r="C699" s="32" t="s">
        <v>418</v>
      </c>
      <c r="D699" s="1">
        <v>45834</v>
      </c>
      <c r="E699" s="32" t="str">
        <f>IFERROR(VLOOKUP(Result[[#This Row],[RPRO]],H:H,1,0),"")</f>
        <v>RPRO-250621-0156</v>
      </c>
      <c r="H699" t="s">
        <v>1809</v>
      </c>
      <c r="I699" t="s">
        <v>1990</v>
      </c>
      <c r="J699" t="s">
        <v>416</v>
      </c>
      <c r="K699" s="1">
        <v>45820</v>
      </c>
      <c r="L699" t="str">
        <f>IFERROR(VLOOKUP(Result5[[#This Row],[RPRO]],'Data Power app'!C:C,1,0),"Xoa")</f>
        <v>Xoa</v>
      </c>
    </row>
    <row r="700" spans="1:12" x14ac:dyDescent="0.25">
      <c r="A700" s="32" t="s">
        <v>9117</v>
      </c>
      <c r="B700" s="32" t="s">
        <v>9119</v>
      </c>
      <c r="C700" s="32" t="s">
        <v>418</v>
      </c>
      <c r="D700" s="1">
        <v>45834</v>
      </c>
      <c r="E700" s="32" t="str">
        <f>IFERROR(VLOOKUP(Result[[#This Row],[RPRO]],H:H,1,0),"")</f>
        <v>RPRO-250621-0157</v>
      </c>
      <c r="H700" t="s">
        <v>1810</v>
      </c>
      <c r="I700" t="s">
        <v>1990</v>
      </c>
      <c r="J700" t="s">
        <v>416</v>
      </c>
      <c r="K700" s="1">
        <v>45820</v>
      </c>
      <c r="L700" t="str">
        <f>IFERROR(VLOOKUP(Result5[[#This Row],[RPRO]],'Data Power app'!C:C,1,0),"Xoa")</f>
        <v>Xoa</v>
      </c>
    </row>
    <row r="701" spans="1:12" x14ac:dyDescent="0.25">
      <c r="A701" s="32" t="s">
        <v>9118</v>
      </c>
      <c r="B701" s="32" t="s">
        <v>9119</v>
      </c>
      <c r="C701" s="32" t="s">
        <v>418</v>
      </c>
      <c r="D701" s="1">
        <v>45834</v>
      </c>
      <c r="E701" s="32" t="str">
        <f>IFERROR(VLOOKUP(Result[[#This Row],[RPRO]],H:H,1,0),"")</f>
        <v>RPRO-250621-0158</v>
      </c>
      <c r="H701" t="s">
        <v>1811</v>
      </c>
      <c r="I701" t="s">
        <v>1990</v>
      </c>
      <c r="J701" t="s">
        <v>416</v>
      </c>
      <c r="K701" s="1">
        <v>45820</v>
      </c>
      <c r="L701" t="str">
        <f>IFERROR(VLOOKUP(Result5[[#This Row],[RPRO]],'Data Power app'!C:C,1,0),"Xoa")</f>
        <v>Xoa</v>
      </c>
    </row>
    <row r="702" spans="1:12" x14ac:dyDescent="0.25">
      <c r="A702" s="32" t="s">
        <v>7902</v>
      </c>
      <c r="B702" s="32" t="s">
        <v>7900</v>
      </c>
      <c r="C702" s="32" t="s">
        <v>417</v>
      </c>
      <c r="D702" s="1">
        <v>45833</v>
      </c>
      <c r="E702" s="32" t="str">
        <f>IFERROR(VLOOKUP(Result[[#This Row],[RPRO]],H:H,1,0),"")</f>
        <v>RPRO-250625-0168</v>
      </c>
      <c r="H702" t="s">
        <v>1812</v>
      </c>
      <c r="I702" t="s">
        <v>1990</v>
      </c>
      <c r="J702" t="s">
        <v>416</v>
      </c>
      <c r="K702" s="1">
        <v>45820</v>
      </c>
      <c r="L702" t="str">
        <f>IFERROR(VLOOKUP(Result5[[#This Row],[RPRO]],'Data Power app'!C:C,1,0),"Xoa")</f>
        <v>Xoa</v>
      </c>
    </row>
    <row r="703" spans="1:12" x14ac:dyDescent="0.25">
      <c r="A703" s="32" t="s">
        <v>9125</v>
      </c>
      <c r="B703" s="32" t="s">
        <v>9119</v>
      </c>
      <c r="C703" s="32" t="s">
        <v>418</v>
      </c>
      <c r="D703" s="1">
        <v>45834</v>
      </c>
      <c r="E703" s="32" t="str">
        <f>IFERROR(VLOOKUP(Result[[#This Row],[RPRO]],H:H,1,0),"")</f>
        <v>RPRO-250625-0268</v>
      </c>
      <c r="H703" t="s">
        <v>1813</v>
      </c>
      <c r="I703" t="s">
        <v>1990</v>
      </c>
      <c r="J703" t="s">
        <v>416</v>
      </c>
      <c r="K703" s="1">
        <v>45820</v>
      </c>
      <c r="L703" t="str">
        <f>IFERROR(VLOOKUP(Result5[[#This Row],[RPRO]],'Data Power app'!C:C,1,0),"Xoa")</f>
        <v>Xoa</v>
      </c>
    </row>
    <row r="704" spans="1:12" x14ac:dyDescent="0.25">
      <c r="A704" s="32" t="s">
        <v>9126</v>
      </c>
      <c r="B704" s="32" t="s">
        <v>9119</v>
      </c>
      <c r="C704" s="32" t="s">
        <v>418</v>
      </c>
      <c r="D704" s="1">
        <v>45834</v>
      </c>
      <c r="E704" s="32" t="str">
        <f>IFERROR(VLOOKUP(Result[[#This Row],[RPRO]],H:H,1,0),"")</f>
        <v>RPRO-250625-0269</v>
      </c>
      <c r="H704" t="s">
        <v>1814</v>
      </c>
      <c r="I704" t="s">
        <v>1990</v>
      </c>
      <c r="J704" t="s">
        <v>416</v>
      </c>
      <c r="K704" s="1">
        <v>45820</v>
      </c>
      <c r="L704" t="str">
        <f>IFERROR(VLOOKUP(Result5[[#This Row],[RPRO]],'Data Power app'!C:C,1,0),"Xoa")</f>
        <v>Xoa</v>
      </c>
    </row>
    <row r="705" spans="1:12" x14ac:dyDescent="0.25">
      <c r="A705" s="32" t="s">
        <v>9127</v>
      </c>
      <c r="B705" s="32" t="s">
        <v>9119</v>
      </c>
      <c r="C705" s="32" t="s">
        <v>418</v>
      </c>
      <c r="D705" s="1">
        <v>45834</v>
      </c>
      <c r="E705" s="32" t="str">
        <f>IFERROR(VLOOKUP(Result[[#This Row],[RPRO]],H:H,1,0),"")</f>
        <v>RPRO-250625-0270</v>
      </c>
      <c r="H705" t="s">
        <v>1815</v>
      </c>
      <c r="I705" t="s">
        <v>1990</v>
      </c>
      <c r="J705" t="s">
        <v>416</v>
      </c>
      <c r="K705" s="1">
        <v>45820</v>
      </c>
      <c r="L705" t="str">
        <f>IFERROR(VLOOKUP(Result5[[#This Row],[RPRO]],'Data Power app'!C:C,1,0),"Xoa")</f>
        <v>Xoa</v>
      </c>
    </row>
    <row r="706" spans="1:12" x14ac:dyDescent="0.25">
      <c r="A706" s="32" t="s">
        <v>9128</v>
      </c>
      <c r="B706" s="32" t="s">
        <v>9119</v>
      </c>
      <c r="C706" s="32" t="s">
        <v>418</v>
      </c>
      <c r="D706" s="1">
        <v>45834</v>
      </c>
      <c r="E706" s="32" t="str">
        <f>IFERROR(VLOOKUP(Result[[#This Row],[RPRO]],H:H,1,0),"")</f>
        <v>RPRO-250625-0271</v>
      </c>
      <c r="H706" t="s">
        <v>1816</v>
      </c>
      <c r="I706" t="s">
        <v>1990</v>
      </c>
      <c r="J706" t="s">
        <v>416</v>
      </c>
      <c r="K706" s="1">
        <v>45820</v>
      </c>
      <c r="L706" t="str">
        <f>IFERROR(VLOOKUP(Result5[[#This Row],[RPRO]],'Data Power app'!C:C,1,0),"Xoa")</f>
        <v>Xoa</v>
      </c>
    </row>
    <row r="707" spans="1:12" x14ac:dyDescent="0.25">
      <c r="A707" s="32" t="s">
        <v>9129</v>
      </c>
      <c r="B707" s="32" t="s">
        <v>9119</v>
      </c>
      <c r="C707" s="32" t="s">
        <v>418</v>
      </c>
      <c r="D707" s="1">
        <v>45834</v>
      </c>
      <c r="E707" s="32" t="str">
        <f>IFERROR(VLOOKUP(Result[[#This Row],[RPRO]],H:H,1,0),"")</f>
        <v>RPRO-250625-0272</v>
      </c>
      <c r="H707" t="s">
        <v>1817</v>
      </c>
      <c r="I707" t="s">
        <v>1990</v>
      </c>
      <c r="J707" t="s">
        <v>416</v>
      </c>
      <c r="K707" s="1">
        <v>45820</v>
      </c>
      <c r="L707" t="str">
        <f>IFERROR(VLOOKUP(Result5[[#This Row],[RPRO]],'Data Power app'!C:C,1,0),"Xoa")</f>
        <v>Xoa</v>
      </c>
    </row>
    <row r="708" spans="1:12" x14ac:dyDescent="0.25">
      <c r="A708" s="32" t="s">
        <v>9130</v>
      </c>
      <c r="B708" s="32" t="s">
        <v>9119</v>
      </c>
      <c r="C708" s="32" t="s">
        <v>418</v>
      </c>
      <c r="D708" s="1">
        <v>45834</v>
      </c>
      <c r="E708" s="32" t="str">
        <f>IFERROR(VLOOKUP(Result[[#This Row],[RPRO]],H:H,1,0),"")</f>
        <v>RPRO-250625-0273</v>
      </c>
      <c r="H708" t="s">
        <v>1818</v>
      </c>
      <c r="I708" t="s">
        <v>1990</v>
      </c>
      <c r="J708" t="s">
        <v>416</v>
      </c>
      <c r="K708" s="1">
        <v>45820</v>
      </c>
      <c r="L708" t="str">
        <f>IFERROR(VLOOKUP(Result5[[#This Row],[RPRO]],'Data Power app'!C:C,1,0),"Xoa")</f>
        <v>Xoa</v>
      </c>
    </row>
    <row r="709" spans="1:12" x14ac:dyDescent="0.25">
      <c r="H709" t="s">
        <v>1819</v>
      </c>
      <c r="I709" t="s">
        <v>1990</v>
      </c>
      <c r="J709" t="s">
        <v>416</v>
      </c>
      <c r="K709" s="1">
        <v>45820</v>
      </c>
      <c r="L709" t="str">
        <f>IFERROR(VLOOKUP(Result5[[#This Row],[RPRO]],'Data Power app'!C:C,1,0),"Xoa")</f>
        <v>Xoa</v>
      </c>
    </row>
    <row r="710" spans="1:12" x14ac:dyDescent="0.25">
      <c r="H710" t="s">
        <v>1820</v>
      </c>
      <c r="I710" t="s">
        <v>1990</v>
      </c>
      <c r="J710" t="s">
        <v>416</v>
      </c>
      <c r="K710" s="1">
        <v>45820</v>
      </c>
      <c r="L710" t="str">
        <f>IFERROR(VLOOKUP(Result5[[#This Row],[RPRO]],'Data Power app'!C:C,1,0),"Xoa")</f>
        <v>Xoa</v>
      </c>
    </row>
    <row r="711" spans="1:12" x14ac:dyDescent="0.25">
      <c r="H711" t="s">
        <v>1821</v>
      </c>
      <c r="I711" t="s">
        <v>1990</v>
      </c>
      <c r="J711" t="s">
        <v>416</v>
      </c>
      <c r="K711" s="1">
        <v>45820</v>
      </c>
      <c r="L711" t="str">
        <f>IFERROR(VLOOKUP(Result5[[#This Row],[RPRO]],'Data Power app'!C:C,1,0),"Xoa")</f>
        <v>Xoa</v>
      </c>
    </row>
    <row r="712" spans="1:12" x14ac:dyDescent="0.25">
      <c r="H712" t="s">
        <v>1822</v>
      </c>
      <c r="I712" t="s">
        <v>1990</v>
      </c>
      <c r="J712" t="s">
        <v>416</v>
      </c>
      <c r="K712" s="1">
        <v>45820</v>
      </c>
      <c r="L712" t="str">
        <f>IFERROR(VLOOKUP(Result5[[#This Row],[RPRO]],'Data Power app'!C:C,1,0),"Xoa")</f>
        <v>Xoa</v>
      </c>
    </row>
    <row r="713" spans="1:12" x14ac:dyDescent="0.25">
      <c r="H713" t="s">
        <v>1823</v>
      </c>
      <c r="I713" t="s">
        <v>1990</v>
      </c>
      <c r="J713" t="s">
        <v>416</v>
      </c>
      <c r="K713" s="1">
        <v>45820</v>
      </c>
      <c r="L713" t="str">
        <f>IFERROR(VLOOKUP(Result5[[#This Row],[RPRO]],'Data Power app'!C:C,1,0),"Xoa")</f>
        <v>Xoa</v>
      </c>
    </row>
    <row r="714" spans="1:12" x14ac:dyDescent="0.25">
      <c r="H714" t="s">
        <v>2070</v>
      </c>
      <c r="I714" t="s">
        <v>2253</v>
      </c>
      <c r="J714" t="s">
        <v>418</v>
      </c>
      <c r="K714" s="1">
        <v>45821</v>
      </c>
      <c r="L714" t="str">
        <f>IFERROR(VLOOKUP(Result5[[#This Row],[RPRO]],'Data Power app'!C:C,1,0),"Xoa")</f>
        <v>Xoa</v>
      </c>
    </row>
    <row r="715" spans="1:12" x14ac:dyDescent="0.25">
      <c r="H715" t="s">
        <v>3001</v>
      </c>
      <c r="I715" t="s">
        <v>3141</v>
      </c>
      <c r="J715" t="s">
        <v>418</v>
      </c>
      <c r="K715" s="1">
        <v>45825</v>
      </c>
      <c r="L715" t="str">
        <f>IFERROR(VLOOKUP(Result5[[#This Row],[RPRO]],'Data Power app'!C:C,1,0),"Xoa")</f>
        <v>Xoa</v>
      </c>
    </row>
    <row r="716" spans="1:12" x14ac:dyDescent="0.25">
      <c r="H716" t="s">
        <v>3002</v>
      </c>
      <c r="I716" t="s">
        <v>3141</v>
      </c>
      <c r="J716" t="s">
        <v>418</v>
      </c>
      <c r="K716" s="1">
        <v>45825</v>
      </c>
      <c r="L716" t="str">
        <f>IFERROR(VLOOKUP(Result5[[#This Row],[RPRO]],'Data Power app'!C:C,1,0),"Xoa")</f>
        <v>Xoa</v>
      </c>
    </row>
    <row r="717" spans="1:12" x14ac:dyDescent="0.25">
      <c r="H717" t="s">
        <v>3003</v>
      </c>
      <c r="I717" t="s">
        <v>3141</v>
      </c>
      <c r="J717" t="s">
        <v>418</v>
      </c>
      <c r="K717" s="1">
        <v>45825</v>
      </c>
      <c r="L717" t="str">
        <f>IFERROR(VLOOKUP(Result5[[#This Row],[RPRO]],'Data Power app'!C:C,1,0),"Xoa")</f>
        <v>Xoa</v>
      </c>
    </row>
    <row r="718" spans="1:12" x14ac:dyDescent="0.25">
      <c r="H718" t="s">
        <v>3004</v>
      </c>
      <c r="I718" t="s">
        <v>3141</v>
      </c>
      <c r="J718" t="s">
        <v>418</v>
      </c>
      <c r="K718" s="1">
        <v>45825</v>
      </c>
      <c r="L718" t="str">
        <f>IFERROR(VLOOKUP(Result5[[#This Row],[RPRO]],'Data Power app'!C:C,1,0),"Xoa")</f>
        <v>Xoa</v>
      </c>
    </row>
    <row r="719" spans="1:12" x14ac:dyDescent="0.25">
      <c r="H719" t="s">
        <v>1987</v>
      </c>
      <c r="I719" t="s">
        <v>1991</v>
      </c>
      <c r="J719" t="s">
        <v>415</v>
      </c>
      <c r="K719" s="1">
        <v>45820</v>
      </c>
      <c r="L719" t="str">
        <f>IFERROR(VLOOKUP(Result5[[#This Row],[RPRO]],'Data Power app'!C:C,1,0),"Xoa")</f>
        <v>Xoa</v>
      </c>
    </row>
    <row r="720" spans="1:12" x14ac:dyDescent="0.25">
      <c r="H720" t="s">
        <v>1988</v>
      </c>
      <c r="I720" t="s">
        <v>1991</v>
      </c>
      <c r="J720" t="s">
        <v>415</v>
      </c>
      <c r="K720" s="1">
        <v>45820</v>
      </c>
      <c r="L720" t="str">
        <f>IFERROR(VLOOKUP(Result5[[#This Row],[RPRO]],'Data Power app'!C:C,1,0),"Xoa")</f>
        <v>Xoa</v>
      </c>
    </row>
    <row r="721" spans="8:12" x14ac:dyDescent="0.25">
      <c r="H721" t="s">
        <v>686</v>
      </c>
      <c r="I721" t="s">
        <v>844</v>
      </c>
      <c r="J721" t="s">
        <v>417</v>
      </c>
      <c r="K721" s="1">
        <v>45814</v>
      </c>
      <c r="L721" t="str">
        <f>IFERROR(VLOOKUP(Result5[[#This Row],[RPRO]],'Data Power app'!C:C,1,0),"Xoa")</f>
        <v>Xoa</v>
      </c>
    </row>
    <row r="722" spans="8:12" x14ac:dyDescent="0.25">
      <c r="H722" t="s">
        <v>922</v>
      </c>
      <c r="I722" t="s">
        <v>862</v>
      </c>
      <c r="J722" t="s">
        <v>416</v>
      </c>
      <c r="K722" s="1">
        <v>45815</v>
      </c>
      <c r="L722" t="str">
        <f>IFERROR(VLOOKUP(Result5[[#This Row],[RPRO]],'Data Power app'!C:C,1,0),"Xoa")</f>
        <v>Xoa</v>
      </c>
    </row>
    <row r="723" spans="8:12" x14ac:dyDescent="0.25">
      <c r="H723" t="s">
        <v>923</v>
      </c>
      <c r="I723" t="s">
        <v>862</v>
      </c>
      <c r="J723" t="s">
        <v>416</v>
      </c>
      <c r="K723" s="1">
        <v>45815</v>
      </c>
      <c r="L723" t="str">
        <f>IFERROR(VLOOKUP(Result5[[#This Row],[RPRO]],'Data Power app'!C:C,1,0),"Xoa")</f>
        <v>Xoa</v>
      </c>
    </row>
    <row r="724" spans="8:12" x14ac:dyDescent="0.25">
      <c r="H724" t="s">
        <v>793</v>
      </c>
      <c r="I724" t="s">
        <v>852</v>
      </c>
      <c r="J724" t="s">
        <v>419</v>
      </c>
      <c r="K724" s="1">
        <v>45814</v>
      </c>
      <c r="L724" t="str">
        <f>IFERROR(VLOOKUP(Result5[[#This Row],[RPRO]],'Data Power app'!C:C,1,0),"Xoa")</f>
        <v>Xoa</v>
      </c>
    </row>
    <row r="725" spans="8:12" x14ac:dyDescent="0.25">
      <c r="H725" t="s">
        <v>794</v>
      </c>
      <c r="I725" t="s">
        <v>852</v>
      </c>
      <c r="J725" t="s">
        <v>419</v>
      </c>
      <c r="K725" s="1">
        <v>45814</v>
      </c>
      <c r="L725" t="str">
        <f>IFERROR(VLOOKUP(Result5[[#This Row],[RPRO]],'Data Power app'!C:C,1,0),"Xoa")</f>
        <v>Xoa</v>
      </c>
    </row>
    <row r="726" spans="8:12" x14ac:dyDescent="0.25">
      <c r="H726" t="s">
        <v>2014</v>
      </c>
      <c r="I726" t="s">
        <v>2251</v>
      </c>
      <c r="J726" t="s">
        <v>417</v>
      </c>
      <c r="K726" s="1">
        <v>45821</v>
      </c>
      <c r="L726" t="str">
        <f>IFERROR(VLOOKUP(Result5[[#This Row],[RPRO]],'Data Power app'!C:C,1,0),"Xoa")</f>
        <v>Xoa</v>
      </c>
    </row>
    <row r="727" spans="8:12" x14ac:dyDescent="0.25">
      <c r="H727" t="s">
        <v>2570</v>
      </c>
      <c r="I727" t="s">
        <v>2650</v>
      </c>
      <c r="J727" t="s">
        <v>420</v>
      </c>
      <c r="K727" s="1">
        <v>45822</v>
      </c>
      <c r="L727" t="str">
        <f>IFERROR(VLOOKUP(Result5[[#This Row],[RPRO]],'Data Power app'!C:C,1,0),"Xoa")</f>
        <v>Xoa</v>
      </c>
    </row>
    <row r="728" spans="8:12" x14ac:dyDescent="0.25">
      <c r="H728" t="s">
        <v>3336</v>
      </c>
      <c r="I728" t="s">
        <v>3428</v>
      </c>
      <c r="J728" t="s">
        <v>417</v>
      </c>
      <c r="K728" s="1">
        <v>45826</v>
      </c>
      <c r="L728" t="str">
        <f>IFERROR(VLOOKUP(Result5[[#This Row],[RPRO]],'Data Power app'!C:C,1,0),"Xoa")</f>
        <v>Xoa</v>
      </c>
    </row>
    <row r="729" spans="8:12" x14ac:dyDescent="0.25">
      <c r="H729" t="s">
        <v>2574</v>
      </c>
      <c r="I729" t="s">
        <v>2650</v>
      </c>
      <c r="J729" t="s">
        <v>420</v>
      </c>
      <c r="K729" s="1">
        <v>45822</v>
      </c>
      <c r="L729" t="str">
        <f>IFERROR(VLOOKUP(Result5[[#This Row],[RPRO]],'Data Power app'!C:C,1,0),"Xoa")</f>
        <v>Xoa</v>
      </c>
    </row>
    <row r="730" spans="8:12" x14ac:dyDescent="0.25">
      <c r="H730" t="s">
        <v>1058</v>
      </c>
      <c r="I730" t="s">
        <v>1069</v>
      </c>
      <c r="J730" t="s">
        <v>417</v>
      </c>
      <c r="K730" s="1">
        <v>45817</v>
      </c>
      <c r="L730" t="str">
        <f>IFERROR(VLOOKUP(Result5[[#This Row],[RPRO]],'Data Power app'!C:C,1,0),"Xoa")</f>
        <v>Xoa</v>
      </c>
    </row>
    <row r="731" spans="8:12" x14ac:dyDescent="0.25">
      <c r="H731" t="s">
        <v>1924</v>
      </c>
      <c r="I731" t="s">
        <v>1995</v>
      </c>
      <c r="J731" t="s">
        <v>420</v>
      </c>
      <c r="K731" s="1">
        <v>45820</v>
      </c>
      <c r="L731" t="str">
        <f>IFERROR(VLOOKUP(Result5[[#This Row],[RPRO]],'Data Power app'!C:C,1,0),"Xoa")</f>
        <v>Xoa</v>
      </c>
    </row>
    <row r="732" spans="8:12" x14ac:dyDescent="0.25">
      <c r="H732" t="s">
        <v>614</v>
      </c>
      <c r="I732" t="s">
        <v>772</v>
      </c>
      <c r="J732" t="s">
        <v>416</v>
      </c>
      <c r="K732" s="1">
        <v>45812</v>
      </c>
      <c r="L732" t="str">
        <f>IFERROR(VLOOKUP(Result5[[#This Row],[RPRO]],'Data Power app'!C:C,1,0),"Xoa")</f>
        <v>Xoa</v>
      </c>
    </row>
    <row r="733" spans="8:12" x14ac:dyDescent="0.25">
      <c r="H733" t="s">
        <v>1925</v>
      </c>
      <c r="I733" t="s">
        <v>1995</v>
      </c>
      <c r="J733" t="s">
        <v>420</v>
      </c>
      <c r="K733" s="1">
        <v>45820</v>
      </c>
      <c r="L733" t="str">
        <f>IFERROR(VLOOKUP(Result5[[#This Row],[RPRO]],'Data Power app'!C:C,1,0),"Xoa")</f>
        <v>Xoa</v>
      </c>
    </row>
    <row r="734" spans="8:12" x14ac:dyDescent="0.25">
      <c r="H734" t="s">
        <v>2575</v>
      </c>
      <c r="I734" t="s">
        <v>2645</v>
      </c>
      <c r="J734" t="s">
        <v>417</v>
      </c>
      <c r="K734" s="1">
        <v>45822</v>
      </c>
      <c r="L734" t="str">
        <f>IFERROR(VLOOKUP(Result5[[#This Row],[RPRO]],'Data Power app'!C:C,1,0),"Xoa")</f>
        <v>Xoa</v>
      </c>
    </row>
    <row r="735" spans="8:12" x14ac:dyDescent="0.25">
      <c r="H735" t="s">
        <v>1050</v>
      </c>
      <c r="I735" t="s">
        <v>1069</v>
      </c>
      <c r="J735" t="s">
        <v>417</v>
      </c>
      <c r="K735" s="1">
        <v>45817</v>
      </c>
      <c r="L735" t="str">
        <f>IFERROR(VLOOKUP(Result5[[#This Row],[RPRO]],'Data Power app'!C:C,1,0),"Xoa")</f>
        <v>Xoa</v>
      </c>
    </row>
    <row r="736" spans="8:12" x14ac:dyDescent="0.25">
      <c r="H736" t="s">
        <v>2576</v>
      </c>
      <c r="I736" t="s">
        <v>2645</v>
      </c>
      <c r="J736" t="s">
        <v>417</v>
      </c>
      <c r="K736" s="1">
        <v>45822</v>
      </c>
      <c r="L736" t="str">
        <f>IFERROR(VLOOKUP(Result5[[#This Row],[RPRO]],'Data Power app'!C:C,1,0),"Xoa")</f>
        <v>Xoa</v>
      </c>
    </row>
    <row r="737" spans="8:12" x14ac:dyDescent="0.25">
      <c r="H737" t="s">
        <v>951</v>
      </c>
      <c r="I737" t="s">
        <v>911</v>
      </c>
      <c r="J737" t="s">
        <v>420</v>
      </c>
      <c r="K737" s="1">
        <v>45815</v>
      </c>
      <c r="L737" t="str">
        <f>IFERROR(VLOOKUP(Result5[[#This Row],[RPRO]],'Data Power app'!C:C,1,0),"Xoa")</f>
        <v>Xoa</v>
      </c>
    </row>
    <row r="738" spans="8:12" x14ac:dyDescent="0.25">
      <c r="H738" t="s">
        <v>954</v>
      </c>
      <c r="I738" t="s">
        <v>911</v>
      </c>
      <c r="J738" t="s">
        <v>420</v>
      </c>
      <c r="K738" s="1">
        <v>45815</v>
      </c>
      <c r="L738" t="str">
        <f>IFERROR(VLOOKUP(Result5[[#This Row],[RPRO]],'Data Power app'!C:C,1,0),"Xoa")</f>
        <v>Xoa</v>
      </c>
    </row>
    <row r="739" spans="8:12" x14ac:dyDescent="0.25">
      <c r="H739" t="s">
        <v>926</v>
      </c>
      <c r="I739" t="s">
        <v>911</v>
      </c>
      <c r="J739" t="s">
        <v>420</v>
      </c>
      <c r="K739" s="1">
        <v>45815</v>
      </c>
      <c r="L739" t="str">
        <f>IFERROR(VLOOKUP(Result5[[#This Row],[RPRO]],'Data Power app'!C:C,1,0),"Xoa")</f>
        <v>Xoa</v>
      </c>
    </row>
    <row r="740" spans="8:12" x14ac:dyDescent="0.25">
      <c r="H740" t="s">
        <v>953</v>
      </c>
      <c r="I740" t="s">
        <v>911</v>
      </c>
      <c r="J740" t="s">
        <v>420</v>
      </c>
      <c r="K740" s="1">
        <v>45815</v>
      </c>
      <c r="L740" t="str">
        <f>IFERROR(VLOOKUP(Result5[[#This Row],[RPRO]],'Data Power app'!C:C,1,0),"Xoa")</f>
        <v>Xoa</v>
      </c>
    </row>
    <row r="741" spans="8:12" x14ac:dyDescent="0.25">
      <c r="H741" t="s">
        <v>1035</v>
      </c>
      <c r="I741" t="s">
        <v>1069</v>
      </c>
      <c r="J741" t="s">
        <v>417</v>
      </c>
      <c r="K741" s="1">
        <v>45817</v>
      </c>
      <c r="L741" t="str">
        <f>IFERROR(VLOOKUP(Result5[[#This Row],[RPRO]],'Data Power app'!C:C,1,0),"Xoa")</f>
        <v>Xoa</v>
      </c>
    </row>
    <row r="742" spans="8:12" x14ac:dyDescent="0.25">
      <c r="H742" t="s">
        <v>2592</v>
      </c>
      <c r="I742" t="s">
        <v>2645</v>
      </c>
      <c r="J742" t="s">
        <v>417</v>
      </c>
      <c r="K742" s="1">
        <v>45822</v>
      </c>
      <c r="L742" t="str">
        <f>IFERROR(VLOOKUP(Result5[[#This Row],[RPRO]],'Data Power app'!C:C,1,0),"Xoa")</f>
        <v>Xoa</v>
      </c>
    </row>
    <row r="743" spans="8:12" x14ac:dyDescent="0.25">
      <c r="H743" t="s">
        <v>615</v>
      </c>
      <c r="I743" t="s">
        <v>772</v>
      </c>
      <c r="J743" t="s">
        <v>416</v>
      </c>
      <c r="K743" s="1">
        <v>45812</v>
      </c>
      <c r="L743" t="str">
        <f>IFERROR(VLOOKUP(Result5[[#This Row],[RPRO]],'Data Power app'!C:C,1,0),"Xoa")</f>
        <v>Xoa</v>
      </c>
    </row>
    <row r="744" spans="8:12" x14ac:dyDescent="0.25">
      <c r="H744" t="s">
        <v>687</v>
      </c>
      <c r="I744" t="s">
        <v>742</v>
      </c>
      <c r="J744" t="s">
        <v>418</v>
      </c>
      <c r="K744" s="1">
        <v>45811</v>
      </c>
      <c r="L744" t="str">
        <f>IFERROR(VLOOKUP(Result5[[#This Row],[RPRO]],'Data Power app'!C:C,1,0),"Xoa")</f>
        <v>Xoa</v>
      </c>
    </row>
    <row r="745" spans="8:12" x14ac:dyDescent="0.25">
      <c r="H745" t="s">
        <v>2805</v>
      </c>
      <c r="I745" t="s">
        <v>2862</v>
      </c>
      <c r="J745" t="s">
        <v>414</v>
      </c>
      <c r="K745" s="1">
        <v>45824</v>
      </c>
      <c r="L745" t="str">
        <f>IFERROR(VLOOKUP(Result5[[#This Row],[RPRO]],'Data Power app'!C:C,1,0),"Xoa")</f>
        <v>Xoa</v>
      </c>
    </row>
    <row r="746" spans="8:12" x14ac:dyDescent="0.25">
      <c r="H746" t="s">
        <v>2577</v>
      </c>
      <c r="I746" t="s">
        <v>2650</v>
      </c>
      <c r="J746" t="s">
        <v>420</v>
      </c>
      <c r="K746" s="1">
        <v>45822</v>
      </c>
      <c r="L746" t="str">
        <f>IFERROR(VLOOKUP(Result5[[#This Row],[RPRO]],'Data Power app'!C:C,1,0),"Xoa")</f>
        <v>Xoa</v>
      </c>
    </row>
    <row r="747" spans="8:12" x14ac:dyDescent="0.25">
      <c r="H747" t="s">
        <v>2806</v>
      </c>
      <c r="I747" t="s">
        <v>2862</v>
      </c>
      <c r="J747" t="s">
        <v>414</v>
      </c>
      <c r="K747" s="1">
        <v>45824</v>
      </c>
      <c r="L747" t="str">
        <f>IFERROR(VLOOKUP(Result5[[#This Row],[RPRO]],'Data Power app'!C:C,1,0),"Xoa")</f>
        <v>Xoa</v>
      </c>
    </row>
    <row r="748" spans="8:12" x14ac:dyDescent="0.25">
      <c r="H748" t="s">
        <v>2807</v>
      </c>
      <c r="I748" t="s">
        <v>2862</v>
      </c>
      <c r="J748" t="s">
        <v>414</v>
      </c>
      <c r="K748" s="1">
        <v>45824</v>
      </c>
      <c r="L748" t="str">
        <f>IFERROR(VLOOKUP(Result5[[#This Row],[RPRO]],'Data Power app'!C:C,1,0),"Xoa")</f>
        <v>Xoa</v>
      </c>
    </row>
    <row r="749" spans="8:12" x14ac:dyDescent="0.25">
      <c r="H749" t="s">
        <v>1926</v>
      </c>
      <c r="I749" t="s">
        <v>1992</v>
      </c>
      <c r="J749" t="s">
        <v>417</v>
      </c>
      <c r="K749" s="1">
        <v>45820</v>
      </c>
      <c r="L749" t="str">
        <f>IFERROR(VLOOKUP(Result5[[#This Row],[RPRO]],'Data Power app'!C:C,1,0),"Xoa")</f>
        <v>Xoa</v>
      </c>
    </row>
    <row r="750" spans="8:12" x14ac:dyDescent="0.25">
      <c r="H750" t="s">
        <v>1051</v>
      </c>
      <c r="I750" t="s">
        <v>1072</v>
      </c>
      <c r="J750" t="s">
        <v>416</v>
      </c>
      <c r="K750" s="1">
        <v>45817</v>
      </c>
      <c r="L750" t="str">
        <f>IFERROR(VLOOKUP(Result5[[#This Row],[RPRO]],'Data Power app'!C:C,1,0),"Xoa")</f>
        <v>Xoa</v>
      </c>
    </row>
    <row r="751" spans="8:12" x14ac:dyDescent="0.25">
      <c r="H751" t="s">
        <v>1824</v>
      </c>
      <c r="I751" t="s">
        <v>1991</v>
      </c>
      <c r="J751" t="s">
        <v>415</v>
      </c>
      <c r="K751" s="1">
        <v>45820</v>
      </c>
      <c r="L751" t="str">
        <f>IFERROR(VLOOKUP(Result5[[#This Row],[RPRO]],'Data Power app'!C:C,1,0),"Xoa")</f>
        <v>Xoa</v>
      </c>
    </row>
    <row r="752" spans="8:12" x14ac:dyDescent="0.25">
      <c r="H752" t="s">
        <v>2075</v>
      </c>
      <c r="I752" t="s">
        <v>2255</v>
      </c>
      <c r="J752" t="s">
        <v>415</v>
      </c>
      <c r="K752" s="1">
        <v>45821</v>
      </c>
      <c r="L752" t="str">
        <f>IFERROR(VLOOKUP(Result5[[#This Row],[RPRO]],'Data Power app'!C:C,1,0),"Xoa")</f>
        <v>Xoa</v>
      </c>
    </row>
    <row r="753" spans="8:12" x14ac:dyDescent="0.25">
      <c r="H753" t="s">
        <v>1091</v>
      </c>
      <c r="I753" t="s">
        <v>1389</v>
      </c>
      <c r="J753" t="s">
        <v>418</v>
      </c>
      <c r="K753" s="1">
        <v>45818</v>
      </c>
      <c r="L753" t="str">
        <f>IFERROR(VLOOKUP(Result5[[#This Row],[RPRO]],'Data Power app'!C:C,1,0),"Xoa")</f>
        <v>Xoa</v>
      </c>
    </row>
    <row r="754" spans="8:12" x14ac:dyDescent="0.25">
      <c r="H754" t="s">
        <v>913</v>
      </c>
      <c r="I754" t="s">
        <v>911</v>
      </c>
      <c r="J754" t="s">
        <v>420</v>
      </c>
      <c r="K754" s="1">
        <v>45815</v>
      </c>
      <c r="L754" t="str">
        <f>IFERROR(VLOOKUP(Result5[[#This Row],[RPRO]],'Data Power app'!C:C,1,0),"Xoa")</f>
        <v>Xoa</v>
      </c>
    </row>
    <row r="755" spans="8:12" x14ac:dyDescent="0.25">
      <c r="H755" t="s">
        <v>1097</v>
      </c>
      <c r="I755" t="s">
        <v>1391</v>
      </c>
      <c r="J755" t="s">
        <v>417</v>
      </c>
      <c r="K755" s="1">
        <v>45818</v>
      </c>
      <c r="L755" t="str">
        <f>IFERROR(VLOOKUP(Result5[[#This Row],[RPRO]],'Data Power app'!C:C,1,0),"Xoa")</f>
        <v>Xoa</v>
      </c>
    </row>
    <row r="756" spans="8:12" x14ac:dyDescent="0.25">
      <c r="H756" t="s">
        <v>2206</v>
      </c>
      <c r="I756" t="s">
        <v>2254</v>
      </c>
      <c r="J756" t="s">
        <v>420</v>
      </c>
      <c r="K756" s="1">
        <v>45821</v>
      </c>
      <c r="L756" t="str">
        <f>IFERROR(VLOOKUP(Result5[[#This Row],[RPRO]],'Data Power app'!C:C,1,0),"Xoa")</f>
        <v>Xoa</v>
      </c>
    </row>
    <row r="757" spans="8:12" x14ac:dyDescent="0.25">
      <c r="H757" t="s">
        <v>2125</v>
      </c>
      <c r="I757" t="s">
        <v>2252</v>
      </c>
      <c r="J757" t="s">
        <v>419</v>
      </c>
      <c r="K757" s="1">
        <v>45821</v>
      </c>
      <c r="L757" t="str">
        <f>IFERROR(VLOOKUP(Result5[[#This Row],[RPRO]],'Data Power app'!C:C,1,0),"Xoa")</f>
        <v>Xoa</v>
      </c>
    </row>
    <row r="758" spans="8:12" x14ac:dyDescent="0.25">
      <c r="H758" t="s">
        <v>3053</v>
      </c>
      <c r="I758" t="s">
        <v>3145</v>
      </c>
      <c r="J758" t="s">
        <v>417</v>
      </c>
      <c r="K758" s="1">
        <v>45825</v>
      </c>
      <c r="L758" t="str">
        <f>IFERROR(VLOOKUP(Result5[[#This Row],[RPRO]],'Data Power app'!C:C,1,0),"Xoa")</f>
        <v>Xoa</v>
      </c>
    </row>
    <row r="759" spans="8:12" x14ac:dyDescent="0.25">
      <c r="H759" t="s">
        <v>1092</v>
      </c>
      <c r="I759" t="s">
        <v>1389</v>
      </c>
      <c r="J759" t="s">
        <v>418</v>
      </c>
      <c r="K759" s="1">
        <v>45818</v>
      </c>
      <c r="L759" t="str">
        <f>IFERROR(VLOOKUP(Result5[[#This Row],[RPRO]],'Data Power app'!C:C,1,0),"Xoa")</f>
        <v>Xoa</v>
      </c>
    </row>
    <row r="760" spans="8:12" x14ac:dyDescent="0.25">
      <c r="H760" t="s">
        <v>1825</v>
      </c>
      <c r="I760" t="s">
        <v>1990</v>
      </c>
      <c r="J760" t="s">
        <v>416</v>
      </c>
      <c r="K760" s="1">
        <v>45820</v>
      </c>
      <c r="L760" t="str">
        <f>IFERROR(VLOOKUP(Result5[[#This Row],[RPRO]],'Data Power app'!C:C,1,0),"Xoa")</f>
        <v>Xoa</v>
      </c>
    </row>
    <row r="761" spans="8:12" x14ac:dyDescent="0.25">
      <c r="H761" t="s">
        <v>2126</v>
      </c>
      <c r="I761" t="s">
        <v>2252</v>
      </c>
      <c r="J761" t="s">
        <v>419</v>
      </c>
      <c r="K761" s="1">
        <v>45821</v>
      </c>
      <c r="L761" t="str">
        <f>IFERROR(VLOOKUP(Result5[[#This Row],[RPRO]],'Data Power app'!C:C,1,0),"Xoa")</f>
        <v>Xoa</v>
      </c>
    </row>
    <row r="762" spans="8:12" x14ac:dyDescent="0.25">
      <c r="H762" t="s">
        <v>1136</v>
      </c>
      <c r="I762" t="s">
        <v>1391</v>
      </c>
      <c r="J762" t="s">
        <v>417</v>
      </c>
      <c r="K762" s="1">
        <v>45818</v>
      </c>
      <c r="L762" t="str">
        <f>IFERROR(VLOOKUP(Result5[[#This Row],[RPRO]],'Data Power app'!C:C,1,0),"Xoa")</f>
        <v>Xoa</v>
      </c>
    </row>
    <row r="763" spans="8:12" x14ac:dyDescent="0.25">
      <c r="H763" t="s">
        <v>2127</v>
      </c>
      <c r="I763" t="s">
        <v>2256</v>
      </c>
      <c r="J763" t="s">
        <v>414</v>
      </c>
      <c r="K763" s="1">
        <v>45821</v>
      </c>
      <c r="L763" t="str">
        <f>IFERROR(VLOOKUP(Result5[[#This Row],[RPRO]],'Data Power app'!C:C,1,0),"Xoa")</f>
        <v>Xoa</v>
      </c>
    </row>
    <row r="764" spans="8:12" x14ac:dyDescent="0.25">
      <c r="H764" t="s">
        <v>3269</v>
      </c>
      <c r="I764" t="s">
        <v>3429</v>
      </c>
      <c r="J764" t="s">
        <v>414</v>
      </c>
      <c r="K764" s="1">
        <v>45826</v>
      </c>
      <c r="L764" t="str">
        <f>IFERROR(VLOOKUP(Result5[[#This Row],[RPRO]],'Data Power app'!C:C,1,0),"Xoa")</f>
        <v>Xoa</v>
      </c>
    </row>
    <row r="765" spans="8:12" x14ac:dyDescent="0.25">
      <c r="H765" t="s">
        <v>1093</v>
      </c>
      <c r="I765" t="s">
        <v>1391</v>
      </c>
      <c r="J765" t="s">
        <v>417</v>
      </c>
      <c r="K765" s="1">
        <v>45818</v>
      </c>
      <c r="L765" t="str">
        <f>IFERROR(VLOOKUP(Result5[[#This Row],[RPRO]],'Data Power app'!C:C,1,0),"Xoa")</f>
        <v>Xoa</v>
      </c>
    </row>
    <row r="766" spans="8:12" x14ac:dyDescent="0.25">
      <c r="H766" t="s">
        <v>1137</v>
      </c>
      <c r="I766" t="s">
        <v>1391</v>
      </c>
      <c r="J766" t="s">
        <v>417</v>
      </c>
      <c r="K766" s="1">
        <v>45818</v>
      </c>
      <c r="L766" t="str">
        <f>IFERROR(VLOOKUP(Result5[[#This Row],[RPRO]],'Data Power app'!C:C,1,0),"Xoa")</f>
        <v>Xoa</v>
      </c>
    </row>
    <row r="767" spans="8:12" x14ac:dyDescent="0.25">
      <c r="H767" t="s">
        <v>2205</v>
      </c>
      <c r="I767" t="s">
        <v>2254</v>
      </c>
      <c r="J767" t="s">
        <v>420</v>
      </c>
      <c r="K767" s="1">
        <v>45821</v>
      </c>
      <c r="L767" t="str">
        <f>IFERROR(VLOOKUP(Result5[[#This Row],[RPRO]],'Data Power app'!C:C,1,0),"Xoa")</f>
        <v>Xoa</v>
      </c>
    </row>
    <row r="768" spans="8:12" x14ac:dyDescent="0.25">
      <c r="H768" t="s">
        <v>1067</v>
      </c>
      <c r="I768" t="s">
        <v>1069</v>
      </c>
      <c r="J768" t="s">
        <v>417</v>
      </c>
      <c r="K768" s="1">
        <v>45817</v>
      </c>
      <c r="L768" t="str">
        <f>IFERROR(VLOOKUP(Result5[[#This Row],[RPRO]],'Data Power app'!C:C,1,0),"Xoa")</f>
        <v>Xoa</v>
      </c>
    </row>
    <row r="769" spans="8:12" x14ac:dyDescent="0.25">
      <c r="H769" t="s">
        <v>914</v>
      </c>
      <c r="I769" t="s">
        <v>911</v>
      </c>
      <c r="J769" t="s">
        <v>420</v>
      </c>
      <c r="K769" s="1">
        <v>45815</v>
      </c>
      <c r="L769" t="str">
        <f>IFERROR(VLOOKUP(Result5[[#This Row],[RPRO]],'Data Power app'!C:C,1,0),"Xoa")</f>
        <v>Xoa</v>
      </c>
    </row>
    <row r="770" spans="8:12" x14ac:dyDescent="0.25">
      <c r="H770" t="s">
        <v>3270</v>
      </c>
      <c r="I770" t="s">
        <v>3429</v>
      </c>
      <c r="J770" t="s">
        <v>414</v>
      </c>
      <c r="K770" s="1">
        <v>45826</v>
      </c>
      <c r="L770" t="str">
        <f>IFERROR(VLOOKUP(Result5[[#This Row],[RPRO]],'Data Power app'!C:C,1,0),"Xoa")</f>
        <v>Xoa</v>
      </c>
    </row>
    <row r="771" spans="8:12" x14ac:dyDescent="0.25">
      <c r="H771" t="s">
        <v>3054</v>
      </c>
      <c r="I771" t="s">
        <v>3145</v>
      </c>
      <c r="J771" t="s">
        <v>417</v>
      </c>
      <c r="K771" s="1">
        <v>45825</v>
      </c>
      <c r="L771" t="str">
        <f>IFERROR(VLOOKUP(Result5[[#This Row],[RPRO]],'Data Power app'!C:C,1,0),"Xoa")</f>
        <v>Xoa</v>
      </c>
    </row>
    <row r="772" spans="8:12" x14ac:dyDescent="0.25">
      <c r="H772" t="s">
        <v>1558</v>
      </c>
      <c r="I772" t="s">
        <v>1720</v>
      </c>
      <c r="J772" t="s">
        <v>420</v>
      </c>
      <c r="K772" s="1">
        <v>45819</v>
      </c>
      <c r="L772" t="str">
        <f>IFERROR(VLOOKUP(Result5[[#This Row],[RPRO]],'Data Power app'!C:C,1,0),"Xoa")</f>
        <v>Xoa</v>
      </c>
    </row>
    <row r="773" spans="8:12" x14ac:dyDescent="0.25">
      <c r="H773" t="s">
        <v>1826</v>
      </c>
      <c r="I773" t="s">
        <v>1994</v>
      </c>
      <c r="J773" t="s">
        <v>418</v>
      </c>
      <c r="K773" s="1">
        <v>45820</v>
      </c>
      <c r="L773" t="str">
        <f>IFERROR(VLOOKUP(Result5[[#This Row],[RPRO]],'Data Power app'!C:C,1,0),"Xoa")</f>
        <v>Xoa</v>
      </c>
    </row>
    <row r="774" spans="8:12" x14ac:dyDescent="0.25">
      <c r="H774" t="s">
        <v>1479</v>
      </c>
      <c r="I774" t="s">
        <v>1716</v>
      </c>
      <c r="J774" t="s">
        <v>419</v>
      </c>
      <c r="K774" s="1">
        <v>45819</v>
      </c>
      <c r="L774" t="str">
        <f>IFERROR(VLOOKUP(Result5[[#This Row],[RPRO]],'Data Power app'!C:C,1,0),"Xoa")</f>
        <v>Xoa</v>
      </c>
    </row>
    <row r="775" spans="8:12" x14ac:dyDescent="0.25">
      <c r="H775" t="s">
        <v>3262</v>
      </c>
      <c r="I775" t="s">
        <v>3430</v>
      </c>
      <c r="J775" t="s">
        <v>419</v>
      </c>
      <c r="K775" s="1">
        <v>45826</v>
      </c>
      <c r="L775" t="str">
        <f>IFERROR(VLOOKUP(Result5[[#This Row],[RPRO]],'Data Power app'!C:C,1,0),"Xoa")</f>
        <v>Xoa</v>
      </c>
    </row>
    <row r="776" spans="8:12" x14ac:dyDescent="0.25">
      <c r="H776" t="s">
        <v>562</v>
      </c>
      <c r="I776" t="s">
        <v>575</v>
      </c>
      <c r="J776" t="s">
        <v>417</v>
      </c>
      <c r="K776" s="1">
        <v>45808</v>
      </c>
      <c r="L776" t="str">
        <f>IFERROR(VLOOKUP(Result5[[#This Row],[RPRO]],'Data Power app'!C:C,1,0),"Xoa")</f>
        <v>Xoa</v>
      </c>
    </row>
    <row r="777" spans="8:12" x14ac:dyDescent="0.25">
      <c r="H777" t="s">
        <v>767</v>
      </c>
      <c r="I777" t="s">
        <v>771</v>
      </c>
      <c r="J777" t="s">
        <v>419</v>
      </c>
      <c r="K777" s="1">
        <v>45812</v>
      </c>
      <c r="L777" t="str">
        <f>IFERROR(VLOOKUP(Result5[[#This Row],[RPRO]],'Data Power app'!C:C,1,0),"Xoa")</f>
        <v>Xoa</v>
      </c>
    </row>
    <row r="778" spans="8:12" x14ac:dyDescent="0.25">
      <c r="H778" t="s">
        <v>1094</v>
      </c>
      <c r="I778" t="s">
        <v>1391</v>
      </c>
      <c r="J778" t="s">
        <v>417</v>
      </c>
      <c r="K778" s="1">
        <v>45818</v>
      </c>
      <c r="L778" t="str">
        <f>IFERROR(VLOOKUP(Result5[[#This Row],[RPRO]],'Data Power app'!C:C,1,0),"Xoa")</f>
        <v>Xoa</v>
      </c>
    </row>
    <row r="779" spans="8:12" x14ac:dyDescent="0.25">
      <c r="H779" t="s">
        <v>3009</v>
      </c>
      <c r="I779" t="s">
        <v>3141</v>
      </c>
      <c r="J779" t="s">
        <v>418</v>
      </c>
      <c r="K779" s="1">
        <v>45825</v>
      </c>
      <c r="L779" t="str">
        <f>IFERROR(VLOOKUP(Result5[[#This Row],[RPRO]],'Data Power app'!C:C,1,0),"Xoa")</f>
        <v>Xoa</v>
      </c>
    </row>
    <row r="780" spans="8:12" x14ac:dyDescent="0.25">
      <c r="H780" t="s">
        <v>3307</v>
      </c>
      <c r="I780" t="s">
        <v>3430</v>
      </c>
      <c r="J780" t="s">
        <v>419</v>
      </c>
      <c r="K780" s="1">
        <v>45826</v>
      </c>
      <c r="L780" t="str">
        <f>IFERROR(VLOOKUP(Result5[[#This Row],[RPRO]],'Data Power app'!C:C,1,0),"Xoa")</f>
        <v>Xoa</v>
      </c>
    </row>
    <row r="781" spans="8:12" x14ac:dyDescent="0.25">
      <c r="H781" t="s">
        <v>912</v>
      </c>
      <c r="I781" t="s">
        <v>911</v>
      </c>
      <c r="J781" t="s">
        <v>420</v>
      </c>
      <c r="K781" s="1">
        <v>45815</v>
      </c>
      <c r="L781" t="str">
        <f>IFERROR(VLOOKUP(Result5[[#This Row],[RPRO]],'Data Power app'!C:C,1,0),"Xoa")</f>
        <v>Xoa</v>
      </c>
    </row>
    <row r="782" spans="8:12" x14ac:dyDescent="0.25">
      <c r="H782" t="s">
        <v>1138</v>
      </c>
      <c r="I782" t="s">
        <v>1391</v>
      </c>
      <c r="J782" t="s">
        <v>417</v>
      </c>
      <c r="K782" s="1">
        <v>45818</v>
      </c>
      <c r="L782" t="str">
        <f>IFERROR(VLOOKUP(Result5[[#This Row],[RPRO]],'Data Power app'!C:C,1,0),"Xoa")</f>
        <v>Xoa</v>
      </c>
    </row>
    <row r="783" spans="8:12" x14ac:dyDescent="0.25">
      <c r="H783" t="s">
        <v>1496</v>
      </c>
      <c r="I783" t="s">
        <v>1716</v>
      </c>
      <c r="J783" t="s">
        <v>419</v>
      </c>
      <c r="K783" s="1">
        <v>45819</v>
      </c>
      <c r="L783" t="str">
        <f>IFERROR(VLOOKUP(Result5[[#This Row],[RPRO]],'Data Power app'!C:C,1,0),"Xoa")</f>
        <v>Xoa</v>
      </c>
    </row>
    <row r="784" spans="8:12" x14ac:dyDescent="0.25">
      <c r="H784" t="s">
        <v>3271</v>
      </c>
      <c r="I784" t="s">
        <v>3430</v>
      </c>
      <c r="J784" t="s">
        <v>419</v>
      </c>
      <c r="K784" s="1">
        <v>45826</v>
      </c>
      <c r="L784" t="str">
        <f>IFERROR(VLOOKUP(Result5[[#This Row],[RPRO]],'Data Power app'!C:C,1,0),"Xoa")</f>
        <v>Xoa</v>
      </c>
    </row>
    <row r="785" spans="8:12" x14ac:dyDescent="0.25">
      <c r="H785" t="s">
        <v>1376</v>
      </c>
      <c r="I785" t="s">
        <v>1390</v>
      </c>
      <c r="J785" t="s">
        <v>419</v>
      </c>
      <c r="K785" s="1">
        <v>45818</v>
      </c>
      <c r="L785" t="str">
        <f>IFERROR(VLOOKUP(Result5[[#This Row],[RPRO]],'Data Power app'!C:C,1,0),"Xoa")</f>
        <v>Xoa</v>
      </c>
    </row>
    <row r="786" spans="8:12" x14ac:dyDescent="0.25">
      <c r="H786" t="s">
        <v>2687</v>
      </c>
      <c r="I786" t="s">
        <v>2861</v>
      </c>
      <c r="J786" t="s">
        <v>419</v>
      </c>
      <c r="K786" s="1">
        <v>45824</v>
      </c>
      <c r="L786" t="str">
        <f>IFERROR(VLOOKUP(Result5[[#This Row],[RPRO]],'Data Power app'!C:C,1,0),"Xoa")</f>
        <v>Xoa</v>
      </c>
    </row>
    <row r="787" spans="8:12" x14ac:dyDescent="0.25">
      <c r="H787" t="s">
        <v>1452</v>
      </c>
      <c r="I787" t="s">
        <v>1716</v>
      </c>
      <c r="J787" t="s">
        <v>419</v>
      </c>
      <c r="K787" s="1">
        <v>45819</v>
      </c>
      <c r="L787" t="str">
        <f>IFERROR(VLOOKUP(Result5[[#This Row],[RPRO]],'Data Power app'!C:C,1,0),"Xoa")</f>
        <v>Xoa</v>
      </c>
    </row>
    <row r="788" spans="8:12" x14ac:dyDescent="0.25">
      <c r="H788" t="s">
        <v>1840</v>
      </c>
      <c r="I788" t="s">
        <v>1994</v>
      </c>
      <c r="J788" t="s">
        <v>418</v>
      </c>
      <c r="K788" s="1">
        <v>45820</v>
      </c>
      <c r="L788" t="str">
        <f>IFERROR(VLOOKUP(Result5[[#This Row],[RPRO]],'Data Power app'!C:C,1,0),"Xoa")</f>
        <v>Xoa</v>
      </c>
    </row>
    <row r="789" spans="8:12" x14ac:dyDescent="0.25">
      <c r="H789" t="s">
        <v>2323</v>
      </c>
      <c r="I789" t="s">
        <v>2647</v>
      </c>
      <c r="J789" t="s">
        <v>419</v>
      </c>
      <c r="K789" s="1">
        <v>45822</v>
      </c>
      <c r="L789" t="str">
        <f>IFERROR(VLOOKUP(Result5[[#This Row],[RPRO]],'Data Power app'!C:C,1,0),"Xoa")</f>
        <v>Xoa</v>
      </c>
    </row>
    <row r="790" spans="8:12" x14ac:dyDescent="0.25">
      <c r="H790" t="s">
        <v>3010</v>
      </c>
      <c r="I790" t="s">
        <v>3141</v>
      </c>
      <c r="J790" t="s">
        <v>418</v>
      </c>
      <c r="K790" s="1">
        <v>45825</v>
      </c>
      <c r="L790" t="str">
        <f>IFERROR(VLOOKUP(Result5[[#This Row],[RPRO]],'Data Power app'!C:C,1,0),"Xoa")</f>
        <v>Xoa</v>
      </c>
    </row>
    <row r="791" spans="8:12" x14ac:dyDescent="0.25">
      <c r="H791" t="s">
        <v>896</v>
      </c>
      <c r="I791" t="s">
        <v>864</v>
      </c>
      <c r="J791" t="s">
        <v>418</v>
      </c>
      <c r="K791" s="1">
        <v>45815</v>
      </c>
      <c r="L791" t="str">
        <f>IFERROR(VLOOKUP(Result5[[#This Row],[RPRO]],'Data Power app'!C:C,1,0),"Xoa")</f>
        <v>Xoa</v>
      </c>
    </row>
    <row r="792" spans="8:12" x14ac:dyDescent="0.25">
      <c r="H792" t="s">
        <v>2633</v>
      </c>
      <c r="I792" t="s">
        <v>2647</v>
      </c>
      <c r="J792" t="s">
        <v>419</v>
      </c>
      <c r="K792" s="1">
        <v>45822</v>
      </c>
      <c r="L792" t="str">
        <f>IFERROR(VLOOKUP(Result5[[#This Row],[RPRO]],'Data Power app'!C:C,1,0),"Xoa")</f>
        <v>Xoa</v>
      </c>
    </row>
    <row r="793" spans="8:12" x14ac:dyDescent="0.25">
      <c r="H793" t="s">
        <v>1453</v>
      </c>
      <c r="I793" t="s">
        <v>1716</v>
      </c>
      <c r="J793" t="s">
        <v>419</v>
      </c>
      <c r="K793" s="1">
        <v>45819</v>
      </c>
      <c r="L793" t="str">
        <f>IFERROR(VLOOKUP(Result5[[#This Row],[RPRO]],'Data Power app'!C:C,1,0),"Xoa")</f>
        <v>Xoa</v>
      </c>
    </row>
    <row r="794" spans="8:12" x14ac:dyDescent="0.25">
      <c r="H794" t="s">
        <v>1497</v>
      </c>
      <c r="I794" t="s">
        <v>1716</v>
      </c>
      <c r="J794" t="s">
        <v>419</v>
      </c>
      <c r="K794" s="1">
        <v>45819</v>
      </c>
      <c r="L794" t="str">
        <f>IFERROR(VLOOKUP(Result5[[#This Row],[RPRO]],'Data Power app'!C:C,1,0),"Xoa")</f>
        <v>Xoa</v>
      </c>
    </row>
    <row r="795" spans="8:12" x14ac:dyDescent="0.25">
      <c r="H795" t="s">
        <v>2324</v>
      </c>
      <c r="I795" t="s">
        <v>2647</v>
      </c>
      <c r="J795" t="s">
        <v>419</v>
      </c>
      <c r="K795" s="1">
        <v>45822</v>
      </c>
      <c r="L795" t="str">
        <f>IFERROR(VLOOKUP(Result5[[#This Row],[RPRO]],'Data Power app'!C:C,1,0),"Xoa")</f>
        <v>Xoa</v>
      </c>
    </row>
    <row r="796" spans="8:12" x14ac:dyDescent="0.25">
      <c r="H796" t="s">
        <v>2413</v>
      </c>
      <c r="I796" t="s">
        <v>2647</v>
      </c>
      <c r="J796" t="s">
        <v>419</v>
      </c>
      <c r="K796" s="1">
        <v>45822</v>
      </c>
      <c r="L796" t="str">
        <f>IFERROR(VLOOKUP(Result5[[#This Row],[RPRO]],'Data Power app'!C:C,1,0),"Xoa")</f>
        <v>Xoa</v>
      </c>
    </row>
    <row r="797" spans="8:12" x14ac:dyDescent="0.25">
      <c r="H797" t="s">
        <v>688</v>
      </c>
      <c r="I797" t="s">
        <v>742</v>
      </c>
      <c r="J797" t="s">
        <v>418</v>
      </c>
      <c r="K797" s="1">
        <v>45811</v>
      </c>
      <c r="L797" t="str">
        <f>IFERROR(VLOOKUP(Result5[[#This Row],[RPRO]],'Data Power app'!C:C,1,0),"Xoa")</f>
        <v>Xoa</v>
      </c>
    </row>
    <row r="798" spans="8:12" x14ac:dyDescent="0.25">
      <c r="H798" t="s">
        <v>616</v>
      </c>
      <c r="I798" t="s">
        <v>772</v>
      </c>
      <c r="J798" t="s">
        <v>416</v>
      </c>
      <c r="K798" s="1">
        <v>45812</v>
      </c>
      <c r="L798" t="str">
        <f>IFERROR(VLOOKUP(Result5[[#This Row],[RPRO]],'Data Power app'!C:C,1,0),"Xoa")</f>
        <v>Xoa</v>
      </c>
    </row>
    <row r="799" spans="8:12" x14ac:dyDescent="0.25">
      <c r="H799" t="s">
        <v>1052</v>
      </c>
      <c r="I799" t="s">
        <v>1069</v>
      </c>
      <c r="J799" t="s">
        <v>417</v>
      </c>
      <c r="K799" s="1">
        <v>45817</v>
      </c>
      <c r="L799" t="str">
        <f>IFERROR(VLOOKUP(Result5[[#This Row],[RPRO]],'Data Power app'!C:C,1,0),"Xoa")</f>
        <v>Xoa</v>
      </c>
    </row>
    <row r="800" spans="8:12" x14ac:dyDescent="0.25">
      <c r="H800" t="s">
        <v>1053</v>
      </c>
      <c r="I800" t="s">
        <v>1069</v>
      </c>
      <c r="J800" t="s">
        <v>417</v>
      </c>
      <c r="K800" s="1">
        <v>45817</v>
      </c>
      <c r="L800" t="str">
        <f>IFERROR(VLOOKUP(Result5[[#This Row],[RPRO]],'Data Power app'!C:C,1,0),"Xoa")</f>
        <v>Xoa</v>
      </c>
    </row>
    <row r="801" spans="8:12" x14ac:dyDescent="0.25">
      <c r="H801" t="s">
        <v>1218</v>
      </c>
      <c r="I801" t="s">
        <v>1392</v>
      </c>
      <c r="J801" t="s">
        <v>414</v>
      </c>
      <c r="K801" s="1">
        <v>45818</v>
      </c>
      <c r="L801" t="str">
        <f>IFERROR(VLOOKUP(Result5[[#This Row],[RPRO]],'Data Power app'!C:C,1,0),"Xoa")</f>
        <v>Xoa</v>
      </c>
    </row>
    <row r="802" spans="8:12" x14ac:dyDescent="0.25">
      <c r="H802" t="s">
        <v>1219</v>
      </c>
      <c r="I802" t="s">
        <v>1392</v>
      </c>
      <c r="J802" t="s">
        <v>414</v>
      </c>
      <c r="K802" s="1">
        <v>45818</v>
      </c>
      <c r="L802" t="str">
        <f>IFERROR(VLOOKUP(Result5[[#This Row],[RPRO]],'Data Power app'!C:C,1,0),"Xoa")</f>
        <v>Xoa</v>
      </c>
    </row>
    <row r="803" spans="8:12" x14ac:dyDescent="0.25">
      <c r="H803" t="s">
        <v>1220</v>
      </c>
      <c r="I803" t="s">
        <v>1392</v>
      </c>
      <c r="J803" t="s">
        <v>414</v>
      </c>
      <c r="K803" s="1">
        <v>45818</v>
      </c>
      <c r="L803" t="str">
        <f>IFERROR(VLOOKUP(Result5[[#This Row],[RPRO]],'Data Power app'!C:C,1,0),"Xoa")</f>
        <v>Xoa</v>
      </c>
    </row>
    <row r="804" spans="8:12" x14ac:dyDescent="0.25">
      <c r="H804" t="s">
        <v>689</v>
      </c>
      <c r="I804" t="s">
        <v>742</v>
      </c>
      <c r="J804" t="s">
        <v>418</v>
      </c>
      <c r="K804" s="1">
        <v>45811</v>
      </c>
      <c r="L804" t="str">
        <f>IFERROR(VLOOKUP(Result5[[#This Row],[RPRO]],'Data Power app'!C:C,1,0),"Xoa")</f>
        <v>Xoa</v>
      </c>
    </row>
    <row r="805" spans="8:12" x14ac:dyDescent="0.25">
      <c r="H805" t="s">
        <v>915</v>
      </c>
      <c r="I805" t="s">
        <v>862</v>
      </c>
      <c r="J805" t="s">
        <v>416</v>
      </c>
      <c r="K805" s="1">
        <v>45815</v>
      </c>
      <c r="L805" t="str">
        <f>IFERROR(VLOOKUP(Result5[[#This Row],[RPRO]],'Data Power app'!C:C,1,0),"Xoa")</f>
        <v>Xoa</v>
      </c>
    </row>
    <row r="806" spans="8:12" x14ac:dyDescent="0.25">
      <c r="H806" t="s">
        <v>916</v>
      </c>
      <c r="I806" t="s">
        <v>862</v>
      </c>
      <c r="J806" t="s">
        <v>416</v>
      </c>
      <c r="K806" s="1">
        <v>45815</v>
      </c>
      <c r="L806" t="str">
        <f>IFERROR(VLOOKUP(Result5[[#This Row],[RPRO]],'Data Power app'!C:C,1,0),"Xoa")</f>
        <v>Xoa</v>
      </c>
    </row>
    <row r="807" spans="8:12" x14ac:dyDescent="0.25">
      <c r="H807" t="s">
        <v>917</v>
      </c>
      <c r="I807" t="s">
        <v>862</v>
      </c>
      <c r="J807" t="s">
        <v>416</v>
      </c>
      <c r="K807" s="1">
        <v>45815</v>
      </c>
      <c r="L807" t="str">
        <f>IFERROR(VLOOKUP(Result5[[#This Row],[RPRO]],'Data Power app'!C:C,1,0),"Xoa")</f>
        <v>Xoa</v>
      </c>
    </row>
    <row r="808" spans="8:12" x14ac:dyDescent="0.25">
      <c r="H808" t="s">
        <v>918</v>
      </c>
      <c r="I808" t="s">
        <v>862</v>
      </c>
      <c r="J808" t="s">
        <v>416</v>
      </c>
      <c r="K808" s="1">
        <v>45815</v>
      </c>
      <c r="L808" t="str">
        <f>IFERROR(VLOOKUP(Result5[[#This Row],[RPRO]],'Data Power app'!C:C,1,0),"Xoa")</f>
        <v>Xoa</v>
      </c>
    </row>
    <row r="809" spans="8:12" x14ac:dyDescent="0.25">
      <c r="H809" t="s">
        <v>919</v>
      </c>
      <c r="I809" t="s">
        <v>862</v>
      </c>
      <c r="J809" t="s">
        <v>416</v>
      </c>
      <c r="K809" s="1">
        <v>45815</v>
      </c>
      <c r="L809" t="str">
        <f>IFERROR(VLOOKUP(Result5[[#This Row],[RPRO]],'Data Power app'!C:C,1,0),"Xoa")</f>
        <v>Xoa</v>
      </c>
    </row>
    <row r="810" spans="8:12" x14ac:dyDescent="0.25">
      <c r="H810" t="s">
        <v>1841</v>
      </c>
      <c r="I810" t="s">
        <v>1994</v>
      </c>
      <c r="J810" t="s">
        <v>418</v>
      </c>
      <c r="K810" s="1">
        <v>45820</v>
      </c>
      <c r="L810" t="str">
        <f>IFERROR(VLOOKUP(Result5[[#This Row],[RPRO]],'Data Power app'!C:C,1,0),"Xoa")</f>
        <v>Xoa</v>
      </c>
    </row>
    <row r="811" spans="8:12" x14ac:dyDescent="0.25">
      <c r="H811" t="s">
        <v>1480</v>
      </c>
      <c r="I811" t="s">
        <v>1718</v>
      </c>
      <c r="J811" t="s">
        <v>414</v>
      </c>
      <c r="K811" s="1">
        <v>45819</v>
      </c>
      <c r="L811" t="str">
        <f>IFERROR(VLOOKUP(Result5[[#This Row],[RPRO]],'Data Power app'!C:C,1,0),"Xoa")</f>
        <v>Xoa</v>
      </c>
    </row>
    <row r="812" spans="8:12" x14ac:dyDescent="0.25">
      <c r="H812" t="s">
        <v>3095</v>
      </c>
      <c r="I812" t="s">
        <v>3145</v>
      </c>
      <c r="J812" t="s">
        <v>417</v>
      </c>
      <c r="K812" s="1">
        <v>45825</v>
      </c>
      <c r="L812" t="str">
        <f>IFERROR(VLOOKUP(Result5[[#This Row],[RPRO]],'Data Power app'!C:C,1,0),"Xoa")</f>
        <v>Xoa</v>
      </c>
    </row>
    <row r="813" spans="8:12" x14ac:dyDescent="0.25">
      <c r="H813" t="s">
        <v>3112</v>
      </c>
      <c r="I813" t="s">
        <v>3145</v>
      </c>
      <c r="J813" t="s">
        <v>417</v>
      </c>
      <c r="K813" s="1">
        <v>45825</v>
      </c>
      <c r="L813" t="str">
        <f>IFERROR(VLOOKUP(Result5[[#This Row],[RPRO]],'Data Power app'!C:C,1,0),"Xoa")</f>
        <v>RPRO-250502-0433</v>
      </c>
    </row>
    <row r="814" spans="8:12" x14ac:dyDescent="0.25">
      <c r="H814" t="s">
        <v>867</v>
      </c>
      <c r="I814" t="s">
        <v>862</v>
      </c>
      <c r="J814" t="s">
        <v>416</v>
      </c>
      <c r="K814" s="1">
        <v>45815</v>
      </c>
      <c r="L814" t="str">
        <f>IFERROR(VLOOKUP(Result5[[#This Row],[RPRO]],'Data Power app'!C:C,1,0),"Xoa")</f>
        <v>Xoa</v>
      </c>
    </row>
    <row r="815" spans="8:12" x14ac:dyDescent="0.25">
      <c r="H815" t="s">
        <v>868</v>
      </c>
      <c r="I815" t="s">
        <v>862</v>
      </c>
      <c r="J815" t="s">
        <v>416</v>
      </c>
      <c r="K815" s="1">
        <v>45815</v>
      </c>
      <c r="L815" t="str">
        <f>IFERROR(VLOOKUP(Result5[[#This Row],[RPRO]],'Data Power app'!C:C,1,0),"Xoa")</f>
        <v>Xoa</v>
      </c>
    </row>
    <row r="816" spans="8:12" x14ac:dyDescent="0.25">
      <c r="H816" t="s">
        <v>1414</v>
      </c>
      <c r="I816" t="s">
        <v>1715</v>
      </c>
      <c r="J816" t="s">
        <v>418</v>
      </c>
      <c r="K816" s="1">
        <v>45819</v>
      </c>
      <c r="L816" t="str">
        <f>IFERROR(VLOOKUP(Result5[[#This Row],[RPRO]],'Data Power app'!C:C,1,0),"Xoa")</f>
        <v>Xoa</v>
      </c>
    </row>
    <row r="817" spans="8:12" x14ac:dyDescent="0.25">
      <c r="H817" t="s">
        <v>3272</v>
      </c>
      <c r="I817" t="s">
        <v>3426</v>
      </c>
      <c r="J817" t="s">
        <v>415</v>
      </c>
      <c r="K817" s="1">
        <v>45826</v>
      </c>
      <c r="L817" t="str">
        <f>IFERROR(VLOOKUP(Result5[[#This Row],[RPRO]],'Data Power app'!C:C,1,0),"Xoa")</f>
        <v>Xoa</v>
      </c>
    </row>
    <row r="818" spans="8:12" x14ac:dyDescent="0.25">
      <c r="H818" t="s">
        <v>1603</v>
      </c>
      <c r="I818" t="s">
        <v>1719</v>
      </c>
      <c r="J818" t="s">
        <v>416</v>
      </c>
      <c r="K818" s="1">
        <v>45819</v>
      </c>
      <c r="L818" t="str">
        <f>IFERROR(VLOOKUP(Result5[[#This Row],[RPRO]],'Data Power app'!C:C,1,0),"Xoa")</f>
        <v>Xoa</v>
      </c>
    </row>
    <row r="819" spans="8:12" x14ac:dyDescent="0.25">
      <c r="H819" t="s">
        <v>3137</v>
      </c>
      <c r="I819" t="s">
        <v>3141</v>
      </c>
      <c r="J819" t="s">
        <v>418</v>
      </c>
      <c r="K819" s="1">
        <v>45825</v>
      </c>
      <c r="L819" t="str">
        <f>IFERROR(VLOOKUP(Result5[[#This Row],[RPRO]],'Data Power app'!C:C,1,0),"Xoa")</f>
        <v>Xoa</v>
      </c>
    </row>
    <row r="820" spans="8:12" x14ac:dyDescent="0.25">
      <c r="H820" t="s">
        <v>2301</v>
      </c>
      <c r="I820" t="s">
        <v>2648</v>
      </c>
      <c r="J820" t="s">
        <v>418</v>
      </c>
      <c r="K820" s="1">
        <v>45822</v>
      </c>
      <c r="L820" t="str">
        <f>IFERROR(VLOOKUP(Result5[[#This Row],[RPRO]],'Data Power app'!C:C,1,0),"Xoa")</f>
        <v>Xoa</v>
      </c>
    </row>
    <row r="821" spans="8:12" x14ac:dyDescent="0.25">
      <c r="H821" t="s">
        <v>2302</v>
      </c>
      <c r="I821" t="s">
        <v>2648</v>
      </c>
      <c r="J821" t="s">
        <v>418</v>
      </c>
      <c r="K821" s="1">
        <v>45822</v>
      </c>
      <c r="L821" t="str">
        <f>IFERROR(VLOOKUP(Result5[[#This Row],[RPRO]],'Data Power app'!C:C,1,0),"Xoa")</f>
        <v>Xoa</v>
      </c>
    </row>
    <row r="822" spans="8:12" x14ac:dyDescent="0.25">
      <c r="H822" t="s">
        <v>2303</v>
      </c>
      <c r="I822" t="s">
        <v>2648</v>
      </c>
      <c r="J822" t="s">
        <v>418</v>
      </c>
      <c r="K822" s="1">
        <v>45822</v>
      </c>
      <c r="L822" t="str">
        <f>IFERROR(VLOOKUP(Result5[[#This Row],[RPRO]],'Data Power app'!C:C,1,0),"Xoa")</f>
        <v>Xoa</v>
      </c>
    </row>
    <row r="823" spans="8:12" x14ac:dyDescent="0.25">
      <c r="H823" t="s">
        <v>2304</v>
      </c>
      <c r="I823" t="s">
        <v>2648</v>
      </c>
      <c r="J823" t="s">
        <v>418</v>
      </c>
      <c r="K823" s="1">
        <v>45822</v>
      </c>
      <c r="L823" t="str">
        <f>IFERROR(VLOOKUP(Result5[[#This Row],[RPRO]],'Data Power app'!C:C,1,0),"Xoa")</f>
        <v>Xoa</v>
      </c>
    </row>
    <row r="824" spans="8:12" x14ac:dyDescent="0.25">
      <c r="H824" t="s">
        <v>2305</v>
      </c>
      <c r="I824" t="s">
        <v>2648</v>
      </c>
      <c r="J824" t="s">
        <v>418</v>
      </c>
      <c r="K824" s="1">
        <v>45822</v>
      </c>
      <c r="L824" t="str">
        <f>IFERROR(VLOOKUP(Result5[[#This Row],[RPRO]],'Data Power app'!C:C,1,0),"Xoa")</f>
        <v>Xoa</v>
      </c>
    </row>
    <row r="825" spans="8:12" x14ac:dyDescent="0.25">
      <c r="H825" t="s">
        <v>2306</v>
      </c>
      <c r="I825" t="s">
        <v>2648</v>
      </c>
      <c r="J825" t="s">
        <v>418</v>
      </c>
      <c r="K825" s="1">
        <v>45822</v>
      </c>
      <c r="L825" t="str">
        <f>IFERROR(VLOOKUP(Result5[[#This Row],[RPRO]],'Data Power app'!C:C,1,0),"Xoa")</f>
        <v>Xoa</v>
      </c>
    </row>
    <row r="826" spans="8:12" x14ac:dyDescent="0.25">
      <c r="H826" t="s">
        <v>2307</v>
      </c>
      <c r="I826" t="s">
        <v>2648</v>
      </c>
      <c r="J826" t="s">
        <v>418</v>
      </c>
      <c r="K826" s="1">
        <v>45822</v>
      </c>
      <c r="L826" t="str">
        <f>IFERROR(VLOOKUP(Result5[[#This Row],[RPRO]],'Data Power app'!C:C,1,0),"Xoa")</f>
        <v>Xoa</v>
      </c>
    </row>
    <row r="827" spans="8:12" x14ac:dyDescent="0.25">
      <c r="H827" t="s">
        <v>2308</v>
      </c>
      <c r="I827" t="s">
        <v>2648</v>
      </c>
      <c r="J827" t="s">
        <v>418</v>
      </c>
      <c r="K827" s="1">
        <v>45822</v>
      </c>
      <c r="L827" t="str">
        <f>IFERROR(VLOOKUP(Result5[[#This Row],[RPRO]],'Data Power app'!C:C,1,0),"Xoa")</f>
        <v>Xoa</v>
      </c>
    </row>
    <row r="828" spans="8:12" x14ac:dyDescent="0.25">
      <c r="H828" t="s">
        <v>2309</v>
      </c>
      <c r="I828" t="s">
        <v>2648</v>
      </c>
      <c r="J828" t="s">
        <v>418</v>
      </c>
      <c r="K828" s="1">
        <v>45822</v>
      </c>
      <c r="L828" t="str">
        <f>IFERROR(VLOOKUP(Result5[[#This Row],[RPRO]],'Data Power app'!C:C,1,0),"Xoa")</f>
        <v>Xoa</v>
      </c>
    </row>
    <row r="829" spans="8:12" x14ac:dyDescent="0.25">
      <c r="H829" t="s">
        <v>508</v>
      </c>
      <c r="I829" t="s">
        <v>520</v>
      </c>
      <c r="J829" t="s">
        <v>418</v>
      </c>
      <c r="K829" s="1">
        <v>45805</v>
      </c>
      <c r="L829" t="str">
        <f>IFERROR(VLOOKUP(Result5[[#This Row],[RPRO]],'Data Power app'!C:C,1,0),"Xoa")</f>
        <v>Xoa</v>
      </c>
    </row>
    <row r="830" spans="8:12" x14ac:dyDescent="0.25">
      <c r="H830" t="s">
        <v>509</v>
      </c>
      <c r="I830" t="s">
        <v>520</v>
      </c>
      <c r="J830" t="s">
        <v>418</v>
      </c>
      <c r="K830" s="1">
        <v>45805</v>
      </c>
      <c r="L830" t="str">
        <f>IFERROR(VLOOKUP(Result5[[#This Row],[RPRO]],'Data Power app'!C:C,1,0),"Xoa")</f>
        <v>Xoa</v>
      </c>
    </row>
    <row r="831" spans="8:12" x14ac:dyDescent="0.25">
      <c r="H831" t="s">
        <v>510</v>
      </c>
      <c r="I831" t="s">
        <v>520</v>
      </c>
      <c r="J831" t="s">
        <v>418</v>
      </c>
      <c r="K831" s="1">
        <v>45805</v>
      </c>
      <c r="L831" t="str">
        <f>IFERROR(VLOOKUP(Result5[[#This Row],[RPRO]],'Data Power app'!C:C,1,0),"Xoa")</f>
        <v>Xoa</v>
      </c>
    </row>
    <row r="832" spans="8:12" x14ac:dyDescent="0.25">
      <c r="H832" t="s">
        <v>511</v>
      </c>
      <c r="I832" t="s">
        <v>520</v>
      </c>
      <c r="J832" t="s">
        <v>418</v>
      </c>
      <c r="K832" s="1">
        <v>45805</v>
      </c>
      <c r="L832" t="str">
        <f>IFERROR(VLOOKUP(Result5[[#This Row],[RPRO]],'Data Power app'!C:C,1,0),"Xoa")</f>
        <v>Xoa</v>
      </c>
    </row>
    <row r="833" spans="8:12" x14ac:dyDescent="0.25">
      <c r="H833" t="s">
        <v>512</v>
      </c>
      <c r="I833" t="s">
        <v>520</v>
      </c>
      <c r="J833" t="s">
        <v>418</v>
      </c>
      <c r="K833" s="1">
        <v>45805</v>
      </c>
      <c r="L833" t="str">
        <f>IFERROR(VLOOKUP(Result5[[#This Row],[RPRO]],'Data Power app'!C:C,1,0),"Xoa")</f>
        <v>Xoa</v>
      </c>
    </row>
    <row r="834" spans="8:12" x14ac:dyDescent="0.25">
      <c r="H834" t="s">
        <v>513</v>
      </c>
      <c r="I834" t="s">
        <v>520</v>
      </c>
      <c r="J834" t="s">
        <v>418</v>
      </c>
      <c r="K834" s="1">
        <v>45805</v>
      </c>
      <c r="L834" t="str">
        <f>IFERROR(VLOOKUP(Result5[[#This Row],[RPRO]],'Data Power app'!C:C,1,0),"Xoa")</f>
        <v>Xoa</v>
      </c>
    </row>
    <row r="835" spans="8:12" x14ac:dyDescent="0.25">
      <c r="H835" t="s">
        <v>533</v>
      </c>
      <c r="I835" t="s">
        <v>532</v>
      </c>
      <c r="J835" t="s">
        <v>418</v>
      </c>
      <c r="K835" s="1">
        <v>45806</v>
      </c>
      <c r="L835" t="str">
        <f>IFERROR(VLOOKUP(Result5[[#This Row],[RPRO]],'Data Power app'!C:C,1,0),"Xoa")</f>
        <v>Xoa</v>
      </c>
    </row>
    <row r="836" spans="8:12" x14ac:dyDescent="0.25">
      <c r="H836" t="s">
        <v>534</v>
      </c>
      <c r="I836" t="s">
        <v>532</v>
      </c>
      <c r="J836" t="s">
        <v>418</v>
      </c>
      <c r="K836" s="1">
        <v>45806</v>
      </c>
      <c r="L836" t="str">
        <f>IFERROR(VLOOKUP(Result5[[#This Row],[RPRO]],'Data Power app'!C:C,1,0),"Xoa")</f>
        <v>Xoa</v>
      </c>
    </row>
    <row r="837" spans="8:12" x14ac:dyDescent="0.25">
      <c r="H837" t="s">
        <v>535</v>
      </c>
      <c r="I837" t="s">
        <v>532</v>
      </c>
      <c r="J837" t="s">
        <v>418</v>
      </c>
      <c r="K837" s="1">
        <v>45806</v>
      </c>
      <c r="L837" t="str">
        <f>IFERROR(VLOOKUP(Result5[[#This Row],[RPRO]],'Data Power app'!C:C,1,0),"Xoa")</f>
        <v>Xoa</v>
      </c>
    </row>
    <row r="838" spans="8:12" x14ac:dyDescent="0.25">
      <c r="H838" t="s">
        <v>536</v>
      </c>
      <c r="I838" t="s">
        <v>532</v>
      </c>
      <c r="J838" t="s">
        <v>418</v>
      </c>
      <c r="K838" s="1">
        <v>45806</v>
      </c>
      <c r="L838" t="str">
        <f>IFERROR(VLOOKUP(Result5[[#This Row],[RPRO]],'Data Power app'!C:C,1,0),"Xoa")</f>
        <v>Xoa</v>
      </c>
    </row>
    <row r="839" spans="8:12" x14ac:dyDescent="0.25">
      <c r="H839" t="s">
        <v>537</v>
      </c>
      <c r="I839" t="s">
        <v>532</v>
      </c>
      <c r="J839" t="s">
        <v>418</v>
      </c>
      <c r="K839" s="1">
        <v>45806</v>
      </c>
      <c r="L839" t="str">
        <f>IFERROR(VLOOKUP(Result5[[#This Row],[RPRO]],'Data Power app'!C:C,1,0),"Xoa")</f>
        <v>Xoa</v>
      </c>
    </row>
    <row r="840" spans="8:12" x14ac:dyDescent="0.25">
      <c r="H840" t="s">
        <v>538</v>
      </c>
      <c r="I840" t="s">
        <v>532</v>
      </c>
      <c r="J840" t="s">
        <v>418</v>
      </c>
      <c r="K840" s="1">
        <v>45806</v>
      </c>
      <c r="L840" t="str">
        <f>IFERROR(VLOOKUP(Result5[[#This Row],[RPRO]],'Data Power app'!C:C,1,0),"Xoa")</f>
        <v>Xoa</v>
      </c>
    </row>
    <row r="841" spans="8:12" x14ac:dyDescent="0.25">
      <c r="H841" t="s">
        <v>550</v>
      </c>
      <c r="I841" t="s">
        <v>574</v>
      </c>
      <c r="J841" t="s">
        <v>418</v>
      </c>
      <c r="K841" s="1">
        <v>45808</v>
      </c>
      <c r="L841" t="str">
        <f>IFERROR(VLOOKUP(Result5[[#This Row],[RPRO]],'Data Power app'!C:C,1,0),"Xoa")</f>
        <v>Xoa</v>
      </c>
    </row>
    <row r="842" spans="8:12" x14ac:dyDescent="0.25">
      <c r="H842" t="s">
        <v>551</v>
      </c>
      <c r="I842" t="s">
        <v>574</v>
      </c>
      <c r="J842" t="s">
        <v>418</v>
      </c>
      <c r="K842" s="1">
        <v>45808</v>
      </c>
      <c r="L842" t="str">
        <f>IFERROR(VLOOKUP(Result5[[#This Row],[RPRO]],'Data Power app'!C:C,1,0),"Xoa")</f>
        <v>Xoa</v>
      </c>
    </row>
    <row r="843" spans="8:12" x14ac:dyDescent="0.25">
      <c r="H843" t="s">
        <v>552</v>
      </c>
      <c r="I843" t="s">
        <v>574</v>
      </c>
      <c r="J843" t="s">
        <v>418</v>
      </c>
      <c r="K843" s="1">
        <v>45808</v>
      </c>
      <c r="L843" t="str">
        <f>IFERROR(VLOOKUP(Result5[[#This Row],[RPRO]],'Data Power app'!C:C,1,0),"Xoa")</f>
        <v>Xoa</v>
      </c>
    </row>
    <row r="844" spans="8:12" x14ac:dyDescent="0.25">
      <c r="H844" t="s">
        <v>553</v>
      </c>
      <c r="I844" t="s">
        <v>574</v>
      </c>
      <c r="J844" t="s">
        <v>418</v>
      </c>
      <c r="K844" s="1">
        <v>45808</v>
      </c>
      <c r="L844" t="str">
        <f>IFERROR(VLOOKUP(Result5[[#This Row],[RPRO]],'Data Power app'!C:C,1,0),"Xoa")</f>
        <v>Xoa</v>
      </c>
    </row>
    <row r="845" spans="8:12" x14ac:dyDescent="0.25">
      <c r="H845" t="s">
        <v>554</v>
      </c>
      <c r="I845" t="s">
        <v>574</v>
      </c>
      <c r="J845" t="s">
        <v>418</v>
      </c>
      <c r="K845" s="1">
        <v>45808</v>
      </c>
      <c r="L845" t="str">
        <f>IFERROR(VLOOKUP(Result5[[#This Row],[RPRO]],'Data Power app'!C:C,1,0),"Xoa")</f>
        <v>Xoa</v>
      </c>
    </row>
    <row r="846" spans="8:12" x14ac:dyDescent="0.25">
      <c r="H846" t="s">
        <v>555</v>
      </c>
      <c r="I846" t="s">
        <v>574</v>
      </c>
      <c r="J846" t="s">
        <v>418</v>
      </c>
      <c r="K846" s="1">
        <v>45808</v>
      </c>
      <c r="L846" t="str">
        <f>IFERROR(VLOOKUP(Result5[[#This Row],[RPRO]],'Data Power app'!C:C,1,0),"Xoa")</f>
        <v>Xoa</v>
      </c>
    </row>
    <row r="847" spans="8:12" x14ac:dyDescent="0.25">
      <c r="H847" t="s">
        <v>514</v>
      </c>
      <c r="I847" t="s">
        <v>520</v>
      </c>
      <c r="J847" t="s">
        <v>418</v>
      </c>
      <c r="K847" s="1">
        <v>45805</v>
      </c>
      <c r="L847" t="str">
        <f>IFERROR(VLOOKUP(Result5[[#This Row],[RPRO]],'Data Power app'!C:C,1,0),"Xoa")</f>
        <v>Xoa</v>
      </c>
    </row>
    <row r="848" spans="8:12" x14ac:dyDescent="0.25">
      <c r="H848" t="s">
        <v>515</v>
      </c>
      <c r="I848" t="s">
        <v>520</v>
      </c>
      <c r="J848" t="s">
        <v>418</v>
      </c>
      <c r="K848" s="1">
        <v>45805</v>
      </c>
      <c r="L848" t="str">
        <f>IFERROR(VLOOKUP(Result5[[#This Row],[RPRO]],'Data Power app'!C:C,1,0),"Xoa")</f>
        <v>Xoa</v>
      </c>
    </row>
    <row r="849" spans="8:12" x14ac:dyDescent="0.25">
      <c r="H849" t="s">
        <v>539</v>
      </c>
      <c r="I849" t="s">
        <v>532</v>
      </c>
      <c r="J849" t="s">
        <v>418</v>
      </c>
      <c r="K849" s="1">
        <v>45806</v>
      </c>
      <c r="L849" t="str">
        <f>IFERROR(VLOOKUP(Result5[[#This Row],[RPRO]],'Data Power app'!C:C,1,0),"Xoa")</f>
        <v>Xoa</v>
      </c>
    </row>
    <row r="850" spans="8:12" x14ac:dyDescent="0.25">
      <c r="H850" t="s">
        <v>540</v>
      </c>
      <c r="I850" t="s">
        <v>532</v>
      </c>
      <c r="J850" t="s">
        <v>418</v>
      </c>
      <c r="K850" s="1">
        <v>45806</v>
      </c>
      <c r="L850" t="str">
        <f>IFERROR(VLOOKUP(Result5[[#This Row],[RPRO]],'Data Power app'!C:C,1,0),"Xoa")</f>
        <v>Xoa</v>
      </c>
    </row>
    <row r="851" spans="8:12" x14ac:dyDescent="0.25">
      <c r="H851" t="s">
        <v>556</v>
      </c>
      <c r="I851" t="s">
        <v>574</v>
      </c>
      <c r="J851" t="s">
        <v>418</v>
      </c>
      <c r="K851" s="1">
        <v>45808</v>
      </c>
      <c r="L851" t="str">
        <f>IFERROR(VLOOKUP(Result5[[#This Row],[RPRO]],'Data Power app'!C:C,1,0),"Xoa")</f>
        <v>Xoa</v>
      </c>
    </row>
    <row r="852" spans="8:12" x14ac:dyDescent="0.25">
      <c r="H852" t="s">
        <v>557</v>
      </c>
      <c r="I852" t="s">
        <v>574</v>
      </c>
      <c r="J852" t="s">
        <v>418</v>
      </c>
      <c r="K852" s="1">
        <v>45808</v>
      </c>
      <c r="L852" t="str">
        <f>IFERROR(VLOOKUP(Result5[[#This Row],[RPRO]],'Data Power app'!C:C,1,0),"Xoa")</f>
        <v>Xoa</v>
      </c>
    </row>
    <row r="853" spans="8:12" x14ac:dyDescent="0.25">
      <c r="H853" t="s">
        <v>1059</v>
      </c>
      <c r="I853" t="s">
        <v>1070</v>
      </c>
      <c r="J853" t="s">
        <v>418</v>
      </c>
      <c r="K853" s="1">
        <v>45817</v>
      </c>
      <c r="L853" t="str">
        <f>IFERROR(VLOOKUP(Result5[[#This Row],[RPRO]],'Data Power app'!C:C,1,0),"Xoa")</f>
        <v>Xoa</v>
      </c>
    </row>
    <row r="854" spans="8:12" x14ac:dyDescent="0.25">
      <c r="H854" t="s">
        <v>1060</v>
      </c>
      <c r="I854" t="s">
        <v>1070</v>
      </c>
      <c r="J854" t="s">
        <v>418</v>
      </c>
      <c r="K854" s="1">
        <v>45817</v>
      </c>
      <c r="L854" t="str">
        <f>IFERROR(VLOOKUP(Result5[[#This Row],[RPRO]],'Data Power app'!C:C,1,0),"Xoa")</f>
        <v>Xoa</v>
      </c>
    </row>
    <row r="855" spans="8:12" x14ac:dyDescent="0.25">
      <c r="H855" t="s">
        <v>1061</v>
      </c>
      <c r="I855" t="s">
        <v>1070</v>
      </c>
      <c r="J855" t="s">
        <v>418</v>
      </c>
      <c r="K855" s="1">
        <v>45817</v>
      </c>
      <c r="L855" t="str">
        <f>IFERROR(VLOOKUP(Result5[[#This Row],[RPRO]],'Data Power app'!C:C,1,0),"Xoa")</f>
        <v>Xoa</v>
      </c>
    </row>
    <row r="856" spans="8:12" x14ac:dyDescent="0.25">
      <c r="H856" t="s">
        <v>1062</v>
      </c>
      <c r="I856" t="s">
        <v>1070</v>
      </c>
      <c r="J856" t="s">
        <v>418</v>
      </c>
      <c r="K856" s="1">
        <v>45817</v>
      </c>
      <c r="L856" t="str">
        <f>IFERROR(VLOOKUP(Result5[[#This Row],[RPRO]],'Data Power app'!C:C,1,0),"Xoa")</f>
        <v>Xoa</v>
      </c>
    </row>
    <row r="857" spans="8:12" x14ac:dyDescent="0.25">
      <c r="H857" t="s">
        <v>1063</v>
      </c>
      <c r="I857" t="s">
        <v>1070</v>
      </c>
      <c r="J857" t="s">
        <v>418</v>
      </c>
      <c r="K857" s="1">
        <v>45817</v>
      </c>
      <c r="L857" t="str">
        <f>IFERROR(VLOOKUP(Result5[[#This Row],[RPRO]],'Data Power app'!C:C,1,0),"Xoa")</f>
        <v>Xoa</v>
      </c>
    </row>
    <row r="858" spans="8:12" x14ac:dyDescent="0.25">
      <c r="H858" t="s">
        <v>1064</v>
      </c>
      <c r="I858" t="s">
        <v>1070</v>
      </c>
      <c r="J858" t="s">
        <v>418</v>
      </c>
      <c r="K858" s="1">
        <v>45817</v>
      </c>
      <c r="L858" t="str">
        <f>IFERROR(VLOOKUP(Result5[[#This Row],[RPRO]],'Data Power app'!C:C,1,0),"Xoa")</f>
        <v>Xoa</v>
      </c>
    </row>
    <row r="859" spans="8:12" x14ac:dyDescent="0.25">
      <c r="H859" t="s">
        <v>1065</v>
      </c>
      <c r="I859" t="s">
        <v>1070</v>
      </c>
      <c r="J859" t="s">
        <v>418</v>
      </c>
      <c r="K859" s="1">
        <v>45817</v>
      </c>
      <c r="L859" t="str">
        <f>IFERROR(VLOOKUP(Result5[[#This Row],[RPRO]],'Data Power app'!C:C,1,0),"Xoa")</f>
        <v>Xoa</v>
      </c>
    </row>
    <row r="860" spans="8:12" x14ac:dyDescent="0.25">
      <c r="H860" t="s">
        <v>1066</v>
      </c>
      <c r="I860" t="s">
        <v>1070</v>
      </c>
      <c r="J860" t="s">
        <v>418</v>
      </c>
      <c r="K860" s="1">
        <v>45817</v>
      </c>
      <c r="L860" t="str">
        <f>IFERROR(VLOOKUP(Result5[[#This Row],[RPRO]],'Data Power app'!C:C,1,0),"Xoa")</f>
        <v>Xoa</v>
      </c>
    </row>
    <row r="861" spans="8:12" x14ac:dyDescent="0.25">
      <c r="H861" t="s">
        <v>1352</v>
      </c>
      <c r="I861" t="s">
        <v>1389</v>
      </c>
      <c r="J861" t="s">
        <v>418</v>
      </c>
      <c r="K861" s="1">
        <v>45818</v>
      </c>
      <c r="L861" t="str">
        <f>IFERROR(VLOOKUP(Result5[[#This Row],[RPRO]],'Data Power app'!C:C,1,0),"Xoa")</f>
        <v>Xoa</v>
      </c>
    </row>
    <row r="862" spans="8:12" x14ac:dyDescent="0.25">
      <c r="H862" t="s">
        <v>1353</v>
      </c>
      <c r="I862" t="s">
        <v>1389</v>
      </c>
      <c r="J862" t="s">
        <v>418</v>
      </c>
      <c r="K862" s="1">
        <v>45818</v>
      </c>
      <c r="L862" t="str">
        <f>IFERROR(VLOOKUP(Result5[[#This Row],[RPRO]],'Data Power app'!C:C,1,0),"Xoa")</f>
        <v>Xoa</v>
      </c>
    </row>
    <row r="863" spans="8:12" x14ac:dyDescent="0.25">
      <c r="H863" t="s">
        <v>1354</v>
      </c>
      <c r="I863" t="s">
        <v>1389</v>
      </c>
      <c r="J863" t="s">
        <v>418</v>
      </c>
      <c r="K863" s="1">
        <v>45818</v>
      </c>
      <c r="L863" t="str">
        <f>IFERROR(VLOOKUP(Result5[[#This Row],[RPRO]],'Data Power app'!C:C,1,0),"Xoa")</f>
        <v>Xoa</v>
      </c>
    </row>
    <row r="864" spans="8:12" x14ac:dyDescent="0.25">
      <c r="H864" t="s">
        <v>1355</v>
      </c>
      <c r="I864" t="s">
        <v>1389</v>
      </c>
      <c r="J864" t="s">
        <v>418</v>
      </c>
      <c r="K864" s="1">
        <v>45818</v>
      </c>
      <c r="L864" t="str">
        <f>IFERROR(VLOOKUP(Result5[[#This Row],[RPRO]],'Data Power app'!C:C,1,0),"Xoa")</f>
        <v>Xoa</v>
      </c>
    </row>
    <row r="865" spans="8:12" x14ac:dyDescent="0.25">
      <c r="H865" t="s">
        <v>1356</v>
      </c>
      <c r="I865" t="s">
        <v>1389</v>
      </c>
      <c r="J865" t="s">
        <v>418</v>
      </c>
      <c r="K865" s="1">
        <v>45818</v>
      </c>
      <c r="L865" t="str">
        <f>IFERROR(VLOOKUP(Result5[[#This Row],[RPRO]],'Data Power app'!C:C,1,0),"Xoa")</f>
        <v>Xoa</v>
      </c>
    </row>
    <row r="866" spans="8:12" x14ac:dyDescent="0.25">
      <c r="H866" t="s">
        <v>1357</v>
      </c>
      <c r="I866" t="s">
        <v>1389</v>
      </c>
      <c r="J866" t="s">
        <v>418</v>
      </c>
      <c r="K866" s="1">
        <v>45818</v>
      </c>
      <c r="L866" t="str">
        <f>IFERROR(VLOOKUP(Result5[[#This Row],[RPRO]],'Data Power app'!C:C,1,0),"Xoa")</f>
        <v>Xoa</v>
      </c>
    </row>
    <row r="867" spans="8:12" x14ac:dyDescent="0.25">
      <c r="H867" t="s">
        <v>1358</v>
      </c>
      <c r="I867" t="s">
        <v>1389</v>
      </c>
      <c r="J867" t="s">
        <v>418</v>
      </c>
      <c r="K867" s="1">
        <v>45818</v>
      </c>
      <c r="L867" t="str">
        <f>IFERROR(VLOOKUP(Result5[[#This Row],[RPRO]],'Data Power app'!C:C,1,0),"Xoa")</f>
        <v>Xoa</v>
      </c>
    </row>
    <row r="868" spans="8:12" x14ac:dyDescent="0.25">
      <c r="H868" t="s">
        <v>1359</v>
      </c>
      <c r="I868" t="s">
        <v>1389</v>
      </c>
      <c r="J868" t="s">
        <v>418</v>
      </c>
      <c r="K868" s="1">
        <v>45818</v>
      </c>
      <c r="L868" t="str">
        <f>IFERROR(VLOOKUP(Result5[[#This Row],[RPRO]],'Data Power app'!C:C,1,0),"Xoa")</f>
        <v>Xoa</v>
      </c>
    </row>
    <row r="869" spans="8:12" x14ac:dyDescent="0.25">
      <c r="H869" t="s">
        <v>1360</v>
      </c>
      <c r="I869" t="s">
        <v>1389</v>
      </c>
      <c r="J869" t="s">
        <v>418</v>
      </c>
      <c r="K869" s="1">
        <v>45818</v>
      </c>
      <c r="L869" t="str">
        <f>IFERROR(VLOOKUP(Result5[[#This Row],[RPRO]],'Data Power app'!C:C,1,0),"Xoa")</f>
        <v>Xoa</v>
      </c>
    </row>
    <row r="870" spans="8:12" x14ac:dyDescent="0.25">
      <c r="H870" t="s">
        <v>1361</v>
      </c>
      <c r="I870" t="s">
        <v>1389</v>
      </c>
      <c r="J870" t="s">
        <v>418</v>
      </c>
      <c r="K870" s="1">
        <v>45818</v>
      </c>
      <c r="L870" t="str">
        <f>IFERROR(VLOOKUP(Result5[[#This Row],[RPRO]],'Data Power app'!C:C,1,0),"Xoa")</f>
        <v>Xoa</v>
      </c>
    </row>
    <row r="871" spans="8:12" x14ac:dyDescent="0.25">
      <c r="H871" t="s">
        <v>1362</v>
      </c>
      <c r="I871" t="s">
        <v>1389</v>
      </c>
      <c r="J871" t="s">
        <v>418</v>
      </c>
      <c r="K871" s="1">
        <v>45818</v>
      </c>
      <c r="L871" t="str">
        <f>IFERROR(VLOOKUP(Result5[[#This Row],[RPRO]],'Data Power app'!C:C,1,0),"Xoa")</f>
        <v>Xoa</v>
      </c>
    </row>
    <row r="872" spans="8:12" x14ac:dyDescent="0.25">
      <c r="H872" t="s">
        <v>1363</v>
      </c>
      <c r="I872" t="s">
        <v>1389</v>
      </c>
      <c r="J872" t="s">
        <v>418</v>
      </c>
      <c r="K872" s="1">
        <v>45818</v>
      </c>
      <c r="L872" t="str">
        <f>IFERROR(VLOOKUP(Result5[[#This Row],[RPRO]],'Data Power app'!C:C,1,0),"Xoa")</f>
        <v>Xoa</v>
      </c>
    </row>
    <row r="873" spans="8:12" x14ac:dyDescent="0.25">
      <c r="H873" t="s">
        <v>1364</v>
      </c>
      <c r="I873" t="s">
        <v>1389</v>
      </c>
      <c r="J873" t="s">
        <v>418</v>
      </c>
      <c r="K873" s="1">
        <v>45818</v>
      </c>
      <c r="L873" t="str">
        <f>IFERROR(VLOOKUP(Result5[[#This Row],[RPRO]],'Data Power app'!C:C,1,0),"Xoa")</f>
        <v>Xoa</v>
      </c>
    </row>
    <row r="874" spans="8:12" x14ac:dyDescent="0.25">
      <c r="H874" t="s">
        <v>1365</v>
      </c>
      <c r="I874" t="s">
        <v>1389</v>
      </c>
      <c r="J874" t="s">
        <v>418</v>
      </c>
      <c r="K874" s="1">
        <v>45818</v>
      </c>
      <c r="L874" t="str">
        <f>IFERROR(VLOOKUP(Result5[[#This Row],[RPRO]],'Data Power app'!C:C,1,0),"Xoa")</f>
        <v>Xoa</v>
      </c>
    </row>
    <row r="875" spans="8:12" x14ac:dyDescent="0.25">
      <c r="H875" t="s">
        <v>1366</v>
      </c>
      <c r="I875" t="s">
        <v>1389</v>
      </c>
      <c r="J875" t="s">
        <v>418</v>
      </c>
      <c r="K875" s="1">
        <v>45818</v>
      </c>
      <c r="L875" t="str">
        <f>IFERROR(VLOOKUP(Result5[[#This Row],[RPRO]],'Data Power app'!C:C,1,0),"Xoa")</f>
        <v>Xoa</v>
      </c>
    </row>
    <row r="876" spans="8:12" x14ac:dyDescent="0.25">
      <c r="H876" t="s">
        <v>1367</v>
      </c>
      <c r="I876" t="s">
        <v>1389</v>
      </c>
      <c r="J876" t="s">
        <v>418</v>
      </c>
      <c r="K876" s="1">
        <v>45818</v>
      </c>
      <c r="L876" t="str">
        <f>IFERROR(VLOOKUP(Result5[[#This Row],[RPRO]],'Data Power app'!C:C,1,0),"Xoa")</f>
        <v>Xoa</v>
      </c>
    </row>
    <row r="877" spans="8:12" x14ac:dyDescent="0.25">
      <c r="H877" t="s">
        <v>1368</v>
      </c>
      <c r="I877" t="s">
        <v>1389</v>
      </c>
      <c r="J877" t="s">
        <v>418</v>
      </c>
      <c r="K877" s="1">
        <v>45818</v>
      </c>
      <c r="L877" t="str">
        <f>IFERROR(VLOOKUP(Result5[[#This Row],[RPRO]],'Data Power app'!C:C,1,0),"Xoa")</f>
        <v>Xoa</v>
      </c>
    </row>
    <row r="878" spans="8:12" x14ac:dyDescent="0.25">
      <c r="H878" t="s">
        <v>1369</v>
      </c>
      <c r="I878" t="s">
        <v>1389</v>
      </c>
      <c r="J878" t="s">
        <v>418</v>
      </c>
      <c r="K878" s="1">
        <v>45818</v>
      </c>
      <c r="L878" t="str">
        <f>IFERROR(VLOOKUP(Result5[[#This Row],[RPRO]],'Data Power app'!C:C,1,0),"Xoa")</f>
        <v>Xoa</v>
      </c>
    </row>
    <row r="879" spans="8:12" x14ac:dyDescent="0.25">
      <c r="H879" t="s">
        <v>1370</v>
      </c>
      <c r="I879" t="s">
        <v>1389</v>
      </c>
      <c r="J879" t="s">
        <v>418</v>
      </c>
      <c r="K879" s="1">
        <v>45818</v>
      </c>
      <c r="L879" t="str">
        <f>IFERROR(VLOOKUP(Result5[[#This Row],[RPRO]],'Data Power app'!C:C,1,0),"Xoa")</f>
        <v>Xoa</v>
      </c>
    </row>
    <row r="880" spans="8:12" x14ac:dyDescent="0.25">
      <c r="H880" t="s">
        <v>1371</v>
      </c>
      <c r="I880" t="s">
        <v>1389</v>
      </c>
      <c r="J880" t="s">
        <v>418</v>
      </c>
      <c r="K880" s="1">
        <v>45818</v>
      </c>
      <c r="L880" t="str">
        <f>IFERROR(VLOOKUP(Result5[[#This Row],[RPRO]],'Data Power app'!C:C,1,0),"Xoa")</f>
        <v>Xoa</v>
      </c>
    </row>
    <row r="881" spans="8:12" x14ac:dyDescent="0.25">
      <c r="H881" t="s">
        <v>1372</v>
      </c>
      <c r="I881" t="s">
        <v>1389</v>
      </c>
      <c r="J881" t="s">
        <v>418</v>
      </c>
      <c r="K881" s="1">
        <v>45818</v>
      </c>
      <c r="L881" t="str">
        <f>IFERROR(VLOOKUP(Result5[[#This Row],[RPRO]],'Data Power app'!C:C,1,0),"Xoa")</f>
        <v>Xoa</v>
      </c>
    </row>
    <row r="882" spans="8:12" x14ac:dyDescent="0.25">
      <c r="H882" t="s">
        <v>1373</v>
      </c>
      <c r="I882" t="s">
        <v>1389</v>
      </c>
      <c r="J882" t="s">
        <v>418</v>
      </c>
      <c r="K882" s="1">
        <v>45818</v>
      </c>
      <c r="L882" t="str">
        <f>IFERROR(VLOOKUP(Result5[[#This Row],[RPRO]],'Data Power app'!C:C,1,0),"Xoa")</f>
        <v>Xoa</v>
      </c>
    </row>
    <row r="883" spans="8:12" x14ac:dyDescent="0.25">
      <c r="H883" t="s">
        <v>1374</v>
      </c>
      <c r="I883" t="s">
        <v>1389</v>
      </c>
      <c r="J883" t="s">
        <v>418</v>
      </c>
      <c r="K883" s="1">
        <v>45818</v>
      </c>
      <c r="L883" t="str">
        <f>IFERROR(VLOOKUP(Result5[[#This Row],[RPRO]],'Data Power app'!C:C,1,0),"Xoa")</f>
        <v>Xoa</v>
      </c>
    </row>
    <row r="884" spans="8:12" x14ac:dyDescent="0.25">
      <c r="H884" t="s">
        <v>1375</v>
      </c>
      <c r="I884" t="s">
        <v>1389</v>
      </c>
      <c r="J884" t="s">
        <v>418</v>
      </c>
      <c r="K884" s="1">
        <v>45818</v>
      </c>
      <c r="L884" t="str">
        <f>IFERROR(VLOOKUP(Result5[[#This Row],[RPRO]],'Data Power app'!C:C,1,0),"Xoa")</f>
        <v>Xoa</v>
      </c>
    </row>
    <row r="885" spans="8:12" x14ac:dyDescent="0.25">
      <c r="H885" t="s">
        <v>886</v>
      </c>
      <c r="I885" t="s">
        <v>864</v>
      </c>
      <c r="J885" t="s">
        <v>418</v>
      </c>
      <c r="K885" s="1">
        <v>45815</v>
      </c>
      <c r="L885" t="str">
        <f>IFERROR(VLOOKUP(Result5[[#This Row],[RPRO]],'Data Power app'!C:C,1,0),"Xoa")</f>
        <v>Xoa</v>
      </c>
    </row>
    <row r="886" spans="8:12" x14ac:dyDescent="0.25">
      <c r="H886" t="s">
        <v>887</v>
      </c>
      <c r="I886" t="s">
        <v>864</v>
      </c>
      <c r="J886" t="s">
        <v>418</v>
      </c>
      <c r="K886" s="1">
        <v>45815</v>
      </c>
      <c r="L886" t="str">
        <f>IFERROR(VLOOKUP(Result5[[#This Row],[RPRO]],'Data Power app'!C:C,1,0),"Xoa")</f>
        <v>Xoa</v>
      </c>
    </row>
    <row r="887" spans="8:12" x14ac:dyDescent="0.25">
      <c r="H887" t="s">
        <v>888</v>
      </c>
      <c r="I887" t="s">
        <v>864</v>
      </c>
      <c r="J887" t="s">
        <v>418</v>
      </c>
      <c r="K887" s="1">
        <v>45815</v>
      </c>
      <c r="L887" t="str">
        <f>IFERROR(VLOOKUP(Result5[[#This Row],[RPRO]],'Data Power app'!C:C,1,0),"Xoa")</f>
        <v>Xoa</v>
      </c>
    </row>
    <row r="888" spans="8:12" x14ac:dyDescent="0.25">
      <c r="H888" t="s">
        <v>889</v>
      </c>
      <c r="I888" t="s">
        <v>864</v>
      </c>
      <c r="J888" t="s">
        <v>418</v>
      </c>
      <c r="K888" s="1">
        <v>45815</v>
      </c>
      <c r="L888" t="str">
        <f>IFERROR(VLOOKUP(Result5[[#This Row],[RPRO]],'Data Power app'!C:C,1,0),"Xoa")</f>
        <v>Xoa</v>
      </c>
    </row>
    <row r="889" spans="8:12" x14ac:dyDescent="0.25">
      <c r="H889" t="s">
        <v>890</v>
      </c>
      <c r="I889" t="s">
        <v>864</v>
      </c>
      <c r="J889" t="s">
        <v>418</v>
      </c>
      <c r="K889" s="1">
        <v>45815</v>
      </c>
      <c r="L889" t="str">
        <f>IFERROR(VLOOKUP(Result5[[#This Row],[RPRO]],'Data Power app'!C:C,1,0),"Xoa")</f>
        <v>Xoa</v>
      </c>
    </row>
    <row r="890" spans="8:12" x14ac:dyDescent="0.25">
      <c r="H890" t="s">
        <v>880</v>
      </c>
      <c r="I890" t="s">
        <v>864</v>
      </c>
      <c r="J890" t="s">
        <v>418</v>
      </c>
      <c r="K890" s="1">
        <v>45815</v>
      </c>
      <c r="L890" t="str">
        <f>IFERROR(VLOOKUP(Result5[[#This Row],[RPRO]],'Data Power app'!C:C,1,0),"Xoa")</f>
        <v>Xoa</v>
      </c>
    </row>
    <row r="891" spans="8:12" x14ac:dyDescent="0.25">
      <c r="H891" t="s">
        <v>881</v>
      </c>
      <c r="I891" t="s">
        <v>864</v>
      </c>
      <c r="J891" t="s">
        <v>418</v>
      </c>
      <c r="K891" s="1">
        <v>45815</v>
      </c>
      <c r="L891" t="str">
        <f>IFERROR(VLOOKUP(Result5[[#This Row],[RPRO]],'Data Power app'!C:C,1,0),"Xoa")</f>
        <v>Xoa</v>
      </c>
    </row>
    <row r="892" spans="8:12" x14ac:dyDescent="0.25">
      <c r="H892" t="s">
        <v>882</v>
      </c>
      <c r="I892" t="s">
        <v>864</v>
      </c>
      <c r="J892" t="s">
        <v>418</v>
      </c>
      <c r="K892" s="1">
        <v>45815</v>
      </c>
      <c r="L892" t="str">
        <f>IFERROR(VLOOKUP(Result5[[#This Row],[RPRO]],'Data Power app'!C:C,1,0),"Xoa")</f>
        <v>Xoa</v>
      </c>
    </row>
    <row r="893" spans="8:12" x14ac:dyDescent="0.25">
      <c r="H893" t="s">
        <v>883</v>
      </c>
      <c r="I893" t="s">
        <v>864</v>
      </c>
      <c r="J893" t="s">
        <v>418</v>
      </c>
      <c r="K893" s="1">
        <v>45815</v>
      </c>
      <c r="L893" t="str">
        <f>IFERROR(VLOOKUP(Result5[[#This Row],[RPRO]],'Data Power app'!C:C,1,0),"Xoa")</f>
        <v>Xoa</v>
      </c>
    </row>
    <row r="894" spans="8:12" x14ac:dyDescent="0.25">
      <c r="H894" t="s">
        <v>884</v>
      </c>
      <c r="I894" t="s">
        <v>864</v>
      </c>
      <c r="J894" t="s">
        <v>418</v>
      </c>
      <c r="K894" s="1">
        <v>45815</v>
      </c>
      <c r="L894" t="str">
        <f>IFERROR(VLOOKUP(Result5[[#This Row],[RPRO]],'Data Power app'!C:C,1,0),"Xoa")</f>
        <v>Xoa</v>
      </c>
    </row>
    <row r="895" spans="8:12" x14ac:dyDescent="0.25">
      <c r="H895" t="s">
        <v>885</v>
      </c>
      <c r="I895" t="s">
        <v>864</v>
      </c>
      <c r="J895" t="s">
        <v>418</v>
      </c>
      <c r="K895" s="1">
        <v>45815</v>
      </c>
      <c r="L895" t="str">
        <f>IFERROR(VLOOKUP(Result5[[#This Row],[RPRO]],'Data Power app'!C:C,1,0),"Xoa")</f>
        <v>Xoa</v>
      </c>
    </row>
    <row r="896" spans="8:12" x14ac:dyDescent="0.25">
      <c r="H896" t="s">
        <v>1415</v>
      </c>
      <c r="I896" t="s">
        <v>1715</v>
      </c>
      <c r="J896" t="s">
        <v>418</v>
      </c>
      <c r="K896" s="1">
        <v>45819</v>
      </c>
      <c r="L896" t="str">
        <f>IFERROR(VLOOKUP(Result5[[#This Row],[RPRO]],'Data Power app'!C:C,1,0),"Xoa")</f>
        <v>Xoa</v>
      </c>
    </row>
    <row r="897" spans="8:12" x14ac:dyDescent="0.25">
      <c r="H897" t="s">
        <v>1416</v>
      </c>
      <c r="I897" t="s">
        <v>1715</v>
      </c>
      <c r="J897" t="s">
        <v>418</v>
      </c>
      <c r="K897" s="1">
        <v>45819</v>
      </c>
      <c r="L897" t="str">
        <f>IFERROR(VLOOKUP(Result5[[#This Row],[RPRO]],'Data Power app'!C:C,1,0),"Xoa")</f>
        <v>Xoa</v>
      </c>
    </row>
    <row r="898" spans="8:12" x14ac:dyDescent="0.25">
      <c r="H898" t="s">
        <v>1417</v>
      </c>
      <c r="I898" t="s">
        <v>1715</v>
      </c>
      <c r="J898" t="s">
        <v>418</v>
      </c>
      <c r="K898" s="1">
        <v>45819</v>
      </c>
      <c r="L898" t="str">
        <f>IFERROR(VLOOKUP(Result5[[#This Row],[RPRO]],'Data Power app'!C:C,1,0),"Xoa")</f>
        <v>Xoa</v>
      </c>
    </row>
    <row r="899" spans="8:12" x14ac:dyDescent="0.25">
      <c r="H899" t="s">
        <v>1418</v>
      </c>
      <c r="I899" t="s">
        <v>1715</v>
      </c>
      <c r="J899" t="s">
        <v>418</v>
      </c>
      <c r="K899" s="1">
        <v>45819</v>
      </c>
      <c r="L899" t="str">
        <f>IFERROR(VLOOKUP(Result5[[#This Row],[RPRO]],'Data Power app'!C:C,1,0),"Xoa")</f>
        <v>Xoa</v>
      </c>
    </row>
    <row r="900" spans="8:12" x14ac:dyDescent="0.25">
      <c r="H900" t="s">
        <v>1419</v>
      </c>
      <c r="I900" t="s">
        <v>1715</v>
      </c>
      <c r="J900" t="s">
        <v>418</v>
      </c>
      <c r="K900" s="1">
        <v>45819</v>
      </c>
      <c r="L900" t="str">
        <f>IFERROR(VLOOKUP(Result5[[#This Row],[RPRO]],'Data Power app'!C:C,1,0),"Xoa")</f>
        <v>Xoa</v>
      </c>
    </row>
    <row r="901" spans="8:12" x14ac:dyDescent="0.25">
      <c r="H901" t="s">
        <v>1420</v>
      </c>
      <c r="I901" t="s">
        <v>1715</v>
      </c>
      <c r="J901" t="s">
        <v>418</v>
      </c>
      <c r="K901" s="1">
        <v>45819</v>
      </c>
      <c r="L901" t="str">
        <f>IFERROR(VLOOKUP(Result5[[#This Row],[RPRO]],'Data Power app'!C:C,1,0),"Xoa")</f>
        <v>Xoa</v>
      </c>
    </row>
    <row r="902" spans="8:12" x14ac:dyDescent="0.25">
      <c r="H902" t="s">
        <v>1421</v>
      </c>
      <c r="I902" t="s">
        <v>1715</v>
      </c>
      <c r="J902" t="s">
        <v>418</v>
      </c>
      <c r="K902" s="1">
        <v>45819</v>
      </c>
      <c r="L902" t="str">
        <f>IFERROR(VLOOKUP(Result5[[#This Row],[RPRO]],'Data Power app'!C:C,1,0),"Xoa")</f>
        <v>Xoa</v>
      </c>
    </row>
    <row r="903" spans="8:12" x14ac:dyDescent="0.25">
      <c r="H903" t="s">
        <v>1422</v>
      </c>
      <c r="I903" t="s">
        <v>1715</v>
      </c>
      <c r="J903" t="s">
        <v>418</v>
      </c>
      <c r="K903" s="1">
        <v>45819</v>
      </c>
      <c r="L903" t="str">
        <f>IFERROR(VLOOKUP(Result5[[#This Row],[RPRO]],'Data Power app'!C:C,1,0),"Xoa")</f>
        <v>Xoa</v>
      </c>
    </row>
    <row r="904" spans="8:12" x14ac:dyDescent="0.25">
      <c r="H904" t="s">
        <v>1423</v>
      </c>
      <c r="I904" t="s">
        <v>1715</v>
      </c>
      <c r="J904" t="s">
        <v>418</v>
      </c>
      <c r="K904" s="1">
        <v>45819</v>
      </c>
      <c r="L904" t="str">
        <f>IFERROR(VLOOKUP(Result5[[#This Row],[RPRO]],'Data Power app'!C:C,1,0),"Xoa")</f>
        <v>Xoa</v>
      </c>
    </row>
    <row r="905" spans="8:12" x14ac:dyDescent="0.25">
      <c r="H905" t="s">
        <v>1424</v>
      </c>
      <c r="I905" t="s">
        <v>1715</v>
      </c>
      <c r="J905" t="s">
        <v>418</v>
      </c>
      <c r="K905" s="1">
        <v>45819</v>
      </c>
      <c r="L905" t="str">
        <f>IFERROR(VLOOKUP(Result5[[#This Row],[RPRO]],'Data Power app'!C:C,1,0),"Xoa")</f>
        <v>Xoa</v>
      </c>
    </row>
    <row r="906" spans="8:12" x14ac:dyDescent="0.25">
      <c r="H906" t="s">
        <v>1425</v>
      </c>
      <c r="I906" t="s">
        <v>1715</v>
      </c>
      <c r="J906" t="s">
        <v>418</v>
      </c>
      <c r="K906" s="1">
        <v>45819</v>
      </c>
      <c r="L906" t="str">
        <f>IFERROR(VLOOKUP(Result5[[#This Row],[RPRO]],'Data Power app'!C:C,1,0),"Xoa")</f>
        <v>Xoa</v>
      </c>
    </row>
    <row r="907" spans="8:12" x14ac:dyDescent="0.25">
      <c r="H907" t="s">
        <v>1454</v>
      </c>
      <c r="I907" t="s">
        <v>1715</v>
      </c>
      <c r="J907" t="s">
        <v>418</v>
      </c>
      <c r="K907" s="1">
        <v>45819</v>
      </c>
      <c r="L907" t="str">
        <f>IFERROR(VLOOKUP(Result5[[#This Row],[RPRO]],'Data Power app'!C:C,1,0),"Xoa")</f>
        <v>Xoa</v>
      </c>
    </row>
    <row r="908" spans="8:12" x14ac:dyDescent="0.25">
      <c r="H908" t="s">
        <v>1455</v>
      </c>
      <c r="I908" t="s">
        <v>1715</v>
      </c>
      <c r="J908" t="s">
        <v>418</v>
      </c>
      <c r="K908" s="1">
        <v>45819</v>
      </c>
      <c r="L908" t="str">
        <f>IFERROR(VLOOKUP(Result5[[#This Row],[RPRO]],'Data Power app'!C:C,1,0),"Xoa")</f>
        <v>Xoa</v>
      </c>
    </row>
    <row r="909" spans="8:12" x14ac:dyDescent="0.25">
      <c r="H909" t="s">
        <v>1456</v>
      </c>
      <c r="I909" t="s">
        <v>1715</v>
      </c>
      <c r="J909" t="s">
        <v>418</v>
      </c>
      <c r="K909" s="1">
        <v>45819</v>
      </c>
      <c r="L909" t="str">
        <f>IFERROR(VLOOKUP(Result5[[#This Row],[RPRO]],'Data Power app'!C:C,1,0),"Xoa")</f>
        <v>Xoa</v>
      </c>
    </row>
    <row r="910" spans="8:12" x14ac:dyDescent="0.25">
      <c r="H910" t="s">
        <v>1457</v>
      </c>
      <c r="I910" t="s">
        <v>1715</v>
      </c>
      <c r="J910" t="s">
        <v>418</v>
      </c>
      <c r="K910" s="1">
        <v>45819</v>
      </c>
      <c r="L910" t="str">
        <f>IFERROR(VLOOKUP(Result5[[#This Row],[RPRO]],'Data Power app'!C:C,1,0),"Xoa")</f>
        <v>Xoa</v>
      </c>
    </row>
    <row r="911" spans="8:12" x14ac:dyDescent="0.25">
      <c r="H911" t="s">
        <v>1458</v>
      </c>
      <c r="I911" t="s">
        <v>1715</v>
      </c>
      <c r="J911" t="s">
        <v>418</v>
      </c>
      <c r="K911" s="1">
        <v>45819</v>
      </c>
      <c r="L911" t="str">
        <f>IFERROR(VLOOKUP(Result5[[#This Row],[RPRO]],'Data Power app'!C:C,1,0),"Xoa")</f>
        <v>Xoa</v>
      </c>
    </row>
    <row r="912" spans="8:12" x14ac:dyDescent="0.25">
      <c r="H912" t="s">
        <v>1459</v>
      </c>
      <c r="I912" t="s">
        <v>1715</v>
      </c>
      <c r="J912" t="s">
        <v>418</v>
      </c>
      <c r="K912" s="1">
        <v>45819</v>
      </c>
      <c r="L912" t="str">
        <f>IFERROR(VLOOKUP(Result5[[#This Row],[RPRO]],'Data Power app'!C:C,1,0),"Xoa")</f>
        <v>Xoa</v>
      </c>
    </row>
    <row r="913" spans="8:12" x14ac:dyDescent="0.25">
      <c r="H913" t="s">
        <v>1460</v>
      </c>
      <c r="I913" t="s">
        <v>1715</v>
      </c>
      <c r="J913" t="s">
        <v>418</v>
      </c>
      <c r="K913" s="1">
        <v>45819</v>
      </c>
      <c r="L913" t="str">
        <f>IFERROR(VLOOKUP(Result5[[#This Row],[RPRO]],'Data Power app'!C:C,1,0),"Xoa")</f>
        <v>Xoa</v>
      </c>
    </row>
    <row r="914" spans="8:12" x14ac:dyDescent="0.25">
      <c r="H914" t="s">
        <v>1461</v>
      </c>
      <c r="I914" t="s">
        <v>1715</v>
      </c>
      <c r="J914" t="s">
        <v>418</v>
      </c>
      <c r="K914" s="1">
        <v>45819</v>
      </c>
      <c r="L914" t="str">
        <f>IFERROR(VLOOKUP(Result5[[#This Row],[RPRO]],'Data Power app'!C:C,1,0),"Xoa")</f>
        <v>Xoa</v>
      </c>
    </row>
    <row r="915" spans="8:12" x14ac:dyDescent="0.25">
      <c r="H915" t="s">
        <v>1462</v>
      </c>
      <c r="I915" t="s">
        <v>1715</v>
      </c>
      <c r="J915" t="s">
        <v>418</v>
      </c>
      <c r="K915" s="1">
        <v>45819</v>
      </c>
      <c r="L915" t="str">
        <f>IFERROR(VLOOKUP(Result5[[#This Row],[RPRO]],'Data Power app'!C:C,1,0),"Xoa")</f>
        <v>Xoa</v>
      </c>
    </row>
    <row r="916" spans="8:12" x14ac:dyDescent="0.25">
      <c r="H916" t="s">
        <v>1463</v>
      </c>
      <c r="I916" t="s">
        <v>1715</v>
      </c>
      <c r="J916" t="s">
        <v>418</v>
      </c>
      <c r="K916" s="1">
        <v>45819</v>
      </c>
      <c r="L916" t="str">
        <f>IFERROR(VLOOKUP(Result5[[#This Row],[RPRO]],'Data Power app'!C:C,1,0),"Xoa")</f>
        <v>Xoa</v>
      </c>
    </row>
    <row r="917" spans="8:12" x14ac:dyDescent="0.25">
      <c r="H917" t="s">
        <v>1464</v>
      </c>
      <c r="I917" t="s">
        <v>1715</v>
      </c>
      <c r="J917" t="s">
        <v>418</v>
      </c>
      <c r="K917" s="1">
        <v>45819</v>
      </c>
      <c r="L917" t="str">
        <f>IFERROR(VLOOKUP(Result5[[#This Row],[RPRO]],'Data Power app'!C:C,1,0),"Xoa")</f>
        <v>Xoa</v>
      </c>
    </row>
    <row r="918" spans="8:12" x14ac:dyDescent="0.25">
      <c r="H918" t="s">
        <v>1465</v>
      </c>
      <c r="I918" t="s">
        <v>1715</v>
      </c>
      <c r="J918" t="s">
        <v>418</v>
      </c>
      <c r="K918" s="1">
        <v>45819</v>
      </c>
      <c r="L918" t="str">
        <f>IFERROR(VLOOKUP(Result5[[#This Row],[RPRO]],'Data Power app'!C:C,1,0),"Xoa")</f>
        <v>Xoa</v>
      </c>
    </row>
    <row r="919" spans="8:12" x14ac:dyDescent="0.25">
      <c r="H919" t="s">
        <v>1466</v>
      </c>
      <c r="I919" t="s">
        <v>1715</v>
      </c>
      <c r="J919" t="s">
        <v>418</v>
      </c>
      <c r="K919" s="1">
        <v>45819</v>
      </c>
      <c r="L919" t="str">
        <f>IFERROR(VLOOKUP(Result5[[#This Row],[RPRO]],'Data Power app'!C:C,1,0),"Xoa")</f>
        <v>Xoa</v>
      </c>
    </row>
    <row r="920" spans="8:12" x14ac:dyDescent="0.25">
      <c r="H920" t="s">
        <v>955</v>
      </c>
      <c r="I920" t="s">
        <v>911</v>
      </c>
      <c r="J920" t="s">
        <v>420</v>
      </c>
      <c r="K920" s="1">
        <v>45815</v>
      </c>
      <c r="L920" t="str">
        <f>IFERROR(VLOOKUP(Result5[[#This Row],[RPRO]],'Data Power app'!C:C,1,0),"Xoa")</f>
        <v>Xoa</v>
      </c>
    </row>
    <row r="921" spans="8:12" x14ac:dyDescent="0.25">
      <c r="H921" t="s">
        <v>956</v>
      </c>
      <c r="I921" t="s">
        <v>911</v>
      </c>
      <c r="J921" t="s">
        <v>420</v>
      </c>
      <c r="K921" s="1">
        <v>45815</v>
      </c>
      <c r="L921" t="str">
        <f>IFERROR(VLOOKUP(Result5[[#This Row],[RPRO]],'Data Power app'!C:C,1,0),"Xoa")</f>
        <v>Xoa</v>
      </c>
    </row>
    <row r="922" spans="8:12" x14ac:dyDescent="0.25">
      <c r="H922" t="s">
        <v>957</v>
      </c>
      <c r="I922" t="s">
        <v>911</v>
      </c>
      <c r="J922" t="s">
        <v>420</v>
      </c>
      <c r="K922" s="1">
        <v>45815</v>
      </c>
      <c r="L922" t="str">
        <f>IFERROR(VLOOKUP(Result5[[#This Row],[RPRO]],'Data Power app'!C:C,1,0),"Xoa")</f>
        <v>Xoa</v>
      </c>
    </row>
    <row r="923" spans="8:12" x14ac:dyDescent="0.25">
      <c r="H923" t="s">
        <v>958</v>
      </c>
      <c r="I923" t="s">
        <v>911</v>
      </c>
      <c r="J923" t="s">
        <v>420</v>
      </c>
      <c r="K923" s="1">
        <v>45815</v>
      </c>
      <c r="L923" t="str">
        <f>IFERROR(VLOOKUP(Result5[[#This Row],[RPRO]],'Data Power app'!C:C,1,0),"Xoa")</f>
        <v>Xoa</v>
      </c>
    </row>
    <row r="924" spans="8:12" x14ac:dyDescent="0.25">
      <c r="H924" t="s">
        <v>2593</v>
      </c>
      <c r="I924" t="s">
        <v>2645</v>
      </c>
      <c r="J924" t="s">
        <v>417</v>
      </c>
      <c r="K924" s="1">
        <v>45822</v>
      </c>
      <c r="L924" t="str">
        <f>IFERROR(VLOOKUP(Result5[[#This Row],[RPRO]],'Data Power app'!C:C,1,0),"Xoa")</f>
        <v>Xoa</v>
      </c>
    </row>
    <row r="925" spans="8:12" x14ac:dyDescent="0.25">
      <c r="H925" t="s">
        <v>2594</v>
      </c>
      <c r="I925" t="s">
        <v>2645</v>
      </c>
      <c r="J925" t="s">
        <v>417</v>
      </c>
      <c r="K925" s="1">
        <v>45822</v>
      </c>
      <c r="L925" t="str">
        <f>IFERROR(VLOOKUP(Result5[[#This Row],[RPRO]],'Data Power app'!C:C,1,0),"Xoa")</f>
        <v>Xoa</v>
      </c>
    </row>
    <row r="926" spans="8:12" x14ac:dyDescent="0.25">
      <c r="H926" t="s">
        <v>795</v>
      </c>
      <c r="I926" t="s">
        <v>853</v>
      </c>
      <c r="J926" t="s">
        <v>415</v>
      </c>
      <c r="K926" s="1">
        <v>45814</v>
      </c>
      <c r="L926" t="str">
        <f>IFERROR(VLOOKUP(Result5[[#This Row],[RPRO]],'Data Power app'!C:C,1,0),"Xoa")</f>
        <v>Xoa</v>
      </c>
    </row>
    <row r="927" spans="8:12" x14ac:dyDescent="0.25">
      <c r="H927" t="s">
        <v>801</v>
      </c>
      <c r="I927" t="s">
        <v>853</v>
      </c>
      <c r="J927" t="s">
        <v>415</v>
      </c>
      <c r="K927" s="1">
        <v>45814</v>
      </c>
      <c r="L927" t="str">
        <f>IFERROR(VLOOKUP(Result5[[#This Row],[RPRO]],'Data Power app'!C:C,1,0),"Xoa")</f>
        <v>Xoa</v>
      </c>
    </row>
    <row r="928" spans="8:12" x14ac:dyDescent="0.25">
      <c r="H928" t="s">
        <v>803</v>
      </c>
      <c r="I928" t="s">
        <v>853</v>
      </c>
      <c r="J928" t="s">
        <v>415</v>
      </c>
      <c r="K928" s="1">
        <v>45814</v>
      </c>
      <c r="L928" t="str">
        <f>IFERROR(VLOOKUP(Result5[[#This Row],[RPRO]],'Data Power app'!C:C,1,0),"Xoa")</f>
        <v>Xoa</v>
      </c>
    </row>
    <row r="929" spans="8:12" x14ac:dyDescent="0.25">
      <c r="H929" t="s">
        <v>804</v>
      </c>
      <c r="I929" t="s">
        <v>853</v>
      </c>
      <c r="J929" t="s">
        <v>415</v>
      </c>
      <c r="K929" s="1">
        <v>45814</v>
      </c>
      <c r="L929" t="str">
        <f>IFERROR(VLOOKUP(Result5[[#This Row],[RPRO]],'Data Power app'!C:C,1,0),"Xoa")</f>
        <v>Xoa</v>
      </c>
    </row>
    <row r="930" spans="8:12" x14ac:dyDescent="0.25">
      <c r="H930" t="s">
        <v>713</v>
      </c>
      <c r="I930" t="s">
        <v>744</v>
      </c>
      <c r="J930" t="s">
        <v>420</v>
      </c>
      <c r="K930" s="1">
        <v>45811</v>
      </c>
      <c r="L930" t="str">
        <f>IFERROR(VLOOKUP(Result5[[#This Row],[RPRO]],'Data Power app'!C:C,1,0),"Xoa")</f>
        <v>Xoa</v>
      </c>
    </row>
    <row r="931" spans="8:12" x14ac:dyDescent="0.25">
      <c r="H931" t="s">
        <v>805</v>
      </c>
      <c r="I931" t="s">
        <v>853</v>
      </c>
      <c r="J931" t="s">
        <v>415</v>
      </c>
      <c r="K931" s="1">
        <v>45814</v>
      </c>
      <c r="L931" t="str">
        <f>IFERROR(VLOOKUP(Result5[[#This Row],[RPRO]],'Data Power app'!C:C,1,0),"Xoa")</f>
        <v>Xoa</v>
      </c>
    </row>
    <row r="932" spans="8:12" x14ac:dyDescent="0.25">
      <c r="H932" t="s">
        <v>806</v>
      </c>
      <c r="I932" t="s">
        <v>853</v>
      </c>
      <c r="J932" t="s">
        <v>415</v>
      </c>
      <c r="K932" s="1">
        <v>45814</v>
      </c>
      <c r="L932" t="str">
        <f>IFERROR(VLOOKUP(Result5[[#This Row],[RPRO]],'Data Power app'!C:C,1,0),"Xoa")</f>
        <v>Xoa</v>
      </c>
    </row>
    <row r="933" spans="8:12" x14ac:dyDescent="0.25">
      <c r="H933" t="s">
        <v>2584</v>
      </c>
      <c r="I933" t="s">
        <v>2650</v>
      </c>
      <c r="J933" t="s">
        <v>420</v>
      </c>
      <c r="K933" s="1">
        <v>45822</v>
      </c>
      <c r="L933" t="str">
        <f>IFERROR(VLOOKUP(Result5[[#This Row],[RPRO]],'Data Power app'!C:C,1,0),"Xoa")</f>
        <v>Xoa</v>
      </c>
    </row>
    <row r="934" spans="8:12" x14ac:dyDescent="0.25">
      <c r="H934" t="s">
        <v>2585</v>
      </c>
      <c r="I934" t="s">
        <v>2650</v>
      </c>
      <c r="J934" t="s">
        <v>420</v>
      </c>
      <c r="K934" s="1">
        <v>45822</v>
      </c>
      <c r="L934" t="str">
        <f>IFERROR(VLOOKUP(Result5[[#This Row],[RPRO]],'Data Power app'!C:C,1,0),"Xoa")</f>
        <v>Xoa</v>
      </c>
    </row>
    <row r="935" spans="8:12" x14ac:dyDescent="0.25">
      <c r="H935" t="s">
        <v>617</v>
      </c>
      <c r="I935" t="s">
        <v>854</v>
      </c>
      <c r="J935" t="s">
        <v>420</v>
      </c>
      <c r="K935" s="1">
        <v>45814</v>
      </c>
      <c r="L935" t="str">
        <f>IFERROR(VLOOKUP(Result5[[#This Row],[RPRO]],'Data Power app'!C:C,1,0),"Xoa")</f>
        <v>Xoa</v>
      </c>
    </row>
    <row r="936" spans="8:12" x14ac:dyDescent="0.25">
      <c r="H936" t="s">
        <v>618</v>
      </c>
      <c r="I936" t="s">
        <v>854</v>
      </c>
      <c r="J936" t="s">
        <v>420</v>
      </c>
      <c r="K936" s="1">
        <v>45814</v>
      </c>
      <c r="L936" t="str">
        <f>IFERROR(VLOOKUP(Result5[[#This Row],[RPRO]],'Data Power app'!C:C,1,0),"Xoa")</f>
        <v>Xoa</v>
      </c>
    </row>
    <row r="937" spans="8:12" x14ac:dyDescent="0.25">
      <c r="H937" t="s">
        <v>619</v>
      </c>
      <c r="I937" t="s">
        <v>854</v>
      </c>
      <c r="J937" t="s">
        <v>420</v>
      </c>
      <c r="K937" s="1">
        <v>45814</v>
      </c>
      <c r="L937" t="str">
        <f>IFERROR(VLOOKUP(Result5[[#This Row],[RPRO]],'Data Power app'!C:C,1,0),"Xoa")</f>
        <v>Xoa</v>
      </c>
    </row>
    <row r="938" spans="8:12" x14ac:dyDescent="0.25">
      <c r="H938" t="s">
        <v>1221</v>
      </c>
      <c r="I938" t="s">
        <v>1392</v>
      </c>
      <c r="J938" t="s">
        <v>414</v>
      </c>
      <c r="K938" s="1">
        <v>45818</v>
      </c>
      <c r="L938" t="str">
        <f>IFERROR(VLOOKUP(Result5[[#This Row],[RPRO]],'Data Power app'!C:C,1,0),"Xoa")</f>
        <v>Xoa</v>
      </c>
    </row>
    <row r="939" spans="8:12" x14ac:dyDescent="0.25">
      <c r="H939" t="s">
        <v>2579</v>
      </c>
      <c r="I939" t="s">
        <v>2645</v>
      </c>
      <c r="J939" t="s">
        <v>417</v>
      </c>
      <c r="K939" s="1">
        <v>45822</v>
      </c>
      <c r="L939" t="str">
        <f>IFERROR(VLOOKUP(Result5[[#This Row],[RPRO]],'Data Power app'!C:C,1,0),"Xoa")</f>
        <v>Xoa</v>
      </c>
    </row>
    <row r="940" spans="8:12" x14ac:dyDescent="0.25">
      <c r="H940" t="s">
        <v>2563</v>
      </c>
      <c r="I940" t="s">
        <v>2645</v>
      </c>
      <c r="J940" t="s">
        <v>417</v>
      </c>
      <c r="K940" s="1">
        <v>45822</v>
      </c>
      <c r="L940" t="str">
        <f>IFERROR(VLOOKUP(Result5[[#This Row],[RPRO]],'Data Power app'!C:C,1,0),"Xoa")</f>
        <v>Xoa</v>
      </c>
    </row>
    <row r="941" spans="8:12" x14ac:dyDescent="0.25">
      <c r="H941" t="s">
        <v>2595</v>
      </c>
      <c r="I941" t="s">
        <v>2645</v>
      </c>
      <c r="J941" t="s">
        <v>417</v>
      </c>
      <c r="K941" s="1">
        <v>45822</v>
      </c>
      <c r="L941" t="str">
        <f>IFERROR(VLOOKUP(Result5[[#This Row],[RPRO]],'Data Power app'!C:C,1,0),"Xoa")</f>
        <v>Xoa</v>
      </c>
    </row>
    <row r="942" spans="8:12" x14ac:dyDescent="0.25">
      <c r="H942" t="s">
        <v>921</v>
      </c>
      <c r="I942" t="s">
        <v>862</v>
      </c>
      <c r="J942" t="s">
        <v>416</v>
      </c>
      <c r="K942" s="1">
        <v>45815</v>
      </c>
      <c r="L942" t="str">
        <f>IFERROR(VLOOKUP(Result5[[#This Row],[RPRO]],'Data Power app'!C:C,1,0),"Xoa")</f>
        <v>Xoa</v>
      </c>
    </row>
    <row r="943" spans="8:12" x14ac:dyDescent="0.25">
      <c r="H943" t="s">
        <v>2007</v>
      </c>
      <c r="I943" t="s">
        <v>2251</v>
      </c>
      <c r="J943" t="s">
        <v>417</v>
      </c>
      <c r="K943" s="1">
        <v>45821</v>
      </c>
      <c r="L943" t="str">
        <f>IFERROR(VLOOKUP(Result5[[#This Row],[RPRO]],'Data Power app'!C:C,1,0),"Xoa")</f>
        <v>Xoa</v>
      </c>
    </row>
    <row r="944" spans="8:12" x14ac:dyDescent="0.25">
      <c r="H944" t="s">
        <v>2189</v>
      </c>
      <c r="I944" t="s">
        <v>2251</v>
      </c>
      <c r="J944" t="s">
        <v>417</v>
      </c>
      <c r="K944" s="1">
        <v>45821</v>
      </c>
      <c r="L944" t="str">
        <f>IFERROR(VLOOKUP(Result5[[#This Row],[RPRO]],'Data Power app'!C:C,1,0),"Xoa")</f>
        <v>Xoa</v>
      </c>
    </row>
    <row r="945" spans="8:12" x14ac:dyDescent="0.25">
      <c r="H945" t="s">
        <v>1842</v>
      </c>
      <c r="I945" t="s">
        <v>1991</v>
      </c>
      <c r="J945" t="s">
        <v>415</v>
      </c>
      <c r="K945" s="1">
        <v>45820</v>
      </c>
      <c r="L945" t="str">
        <f>IFERROR(VLOOKUP(Result5[[#This Row],[RPRO]],'Data Power app'!C:C,1,0),"Xoa")</f>
        <v>Xoa</v>
      </c>
    </row>
    <row r="946" spans="8:12" x14ac:dyDescent="0.25">
      <c r="H946" t="s">
        <v>2586</v>
      </c>
      <c r="I946" t="s">
        <v>2650</v>
      </c>
      <c r="J946" t="s">
        <v>420</v>
      </c>
      <c r="K946" s="1">
        <v>45822</v>
      </c>
      <c r="L946" t="str">
        <f>IFERROR(VLOOKUP(Result5[[#This Row],[RPRO]],'Data Power app'!C:C,1,0),"Xoa")</f>
        <v>Xoa</v>
      </c>
    </row>
    <row r="947" spans="8:12" x14ac:dyDescent="0.25">
      <c r="H947" t="s">
        <v>2555</v>
      </c>
      <c r="I947" t="s">
        <v>2650</v>
      </c>
      <c r="J947" t="s">
        <v>420</v>
      </c>
      <c r="K947" s="1">
        <v>45822</v>
      </c>
      <c r="L947" t="str">
        <f>IFERROR(VLOOKUP(Result5[[#This Row],[RPRO]],'Data Power app'!C:C,1,0),"Xoa")</f>
        <v>Xoa</v>
      </c>
    </row>
    <row r="948" spans="8:12" x14ac:dyDescent="0.25">
      <c r="H948" t="s">
        <v>2325</v>
      </c>
      <c r="I948" t="s">
        <v>2647</v>
      </c>
      <c r="J948" t="s">
        <v>419</v>
      </c>
      <c r="K948" s="1">
        <v>45822</v>
      </c>
      <c r="L948" t="str">
        <f>IFERROR(VLOOKUP(Result5[[#This Row],[RPRO]],'Data Power app'!C:C,1,0),"Xoa")</f>
        <v>Xoa</v>
      </c>
    </row>
    <row r="949" spans="8:12" x14ac:dyDescent="0.25">
      <c r="H949" t="s">
        <v>2644</v>
      </c>
      <c r="I949" t="s">
        <v>2649</v>
      </c>
      <c r="J949" t="s">
        <v>414</v>
      </c>
      <c r="K949" s="1">
        <v>45822</v>
      </c>
      <c r="L949" t="str">
        <f>IFERROR(VLOOKUP(Result5[[#This Row],[RPRO]],'Data Power app'!C:C,1,0),"Xoa")</f>
        <v>Xoa</v>
      </c>
    </row>
    <row r="950" spans="8:12" x14ac:dyDescent="0.25">
      <c r="H950" t="s">
        <v>2632</v>
      </c>
      <c r="I950" t="s">
        <v>2649</v>
      </c>
      <c r="J950" t="s">
        <v>414</v>
      </c>
      <c r="K950" s="1">
        <v>45822</v>
      </c>
      <c r="L950" t="str">
        <f>IFERROR(VLOOKUP(Result5[[#This Row],[RPRO]],'Data Power app'!C:C,1,0),"Xoa")</f>
        <v>Xoa</v>
      </c>
    </row>
    <row r="951" spans="8:12" x14ac:dyDescent="0.25">
      <c r="H951" t="s">
        <v>3219</v>
      </c>
      <c r="I951" t="s">
        <v>3427</v>
      </c>
      <c r="J951" t="s">
        <v>420</v>
      </c>
      <c r="K951" s="1">
        <v>45826</v>
      </c>
      <c r="L951" t="str">
        <f>IFERROR(VLOOKUP(Result5[[#This Row],[RPRO]],'Data Power app'!C:C,1,0),"Xoa")</f>
        <v>Xoa</v>
      </c>
    </row>
    <row r="952" spans="8:12" x14ac:dyDescent="0.25">
      <c r="H952" t="s">
        <v>766</v>
      </c>
      <c r="I952" t="s">
        <v>773</v>
      </c>
      <c r="J952" t="s">
        <v>420</v>
      </c>
      <c r="K952" s="1">
        <v>45812</v>
      </c>
      <c r="L952" t="str">
        <f>IFERROR(VLOOKUP(Result5[[#This Row],[RPRO]],'Data Power app'!C:C,1,0),"Xoa")</f>
        <v>Xoa</v>
      </c>
    </row>
    <row r="953" spans="8:12" x14ac:dyDescent="0.25">
      <c r="H953" t="s">
        <v>1222</v>
      </c>
      <c r="I953" t="s">
        <v>1389</v>
      </c>
      <c r="J953" t="s">
        <v>418</v>
      </c>
      <c r="K953" s="1">
        <v>45818</v>
      </c>
      <c r="L953" t="str">
        <f>IFERROR(VLOOKUP(Result5[[#This Row],[RPRO]],'Data Power app'!C:C,1,0),"Xoa")</f>
        <v>Xoa</v>
      </c>
    </row>
    <row r="954" spans="8:12" x14ac:dyDescent="0.25">
      <c r="H954" t="s">
        <v>1098</v>
      </c>
      <c r="I954" t="s">
        <v>1391</v>
      </c>
      <c r="J954" t="s">
        <v>417</v>
      </c>
      <c r="K954" s="1">
        <v>45818</v>
      </c>
      <c r="L954" t="str">
        <f>IFERROR(VLOOKUP(Result5[[#This Row],[RPRO]],'Data Power app'!C:C,1,0),"Xoa")</f>
        <v>Xoa</v>
      </c>
    </row>
    <row r="955" spans="8:12" x14ac:dyDescent="0.25">
      <c r="H955" t="s">
        <v>3055</v>
      </c>
      <c r="I955" t="s">
        <v>3145</v>
      </c>
      <c r="J955" t="s">
        <v>417</v>
      </c>
      <c r="K955" s="1">
        <v>45825</v>
      </c>
      <c r="L955" t="str">
        <f>IFERROR(VLOOKUP(Result5[[#This Row],[RPRO]],'Data Power app'!C:C,1,0),"Xoa")</f>
        <v>Xoa</v>
      </c>
    </row>
    <row r="956" spans="8:12" x14ac:dyDescent="0.25">
      <c r="H956" t="s">
        <v>1099</v>
      </c>
      <c r="I956" t="s">
        <v>1391</v>
      </c>
      <c r="J956" t="s">
        <v>417</v>
      </c>
      <c r="K956" s="1">
        <v>45818</v>
      </c>
      <c r="L956" t="str">
        <f>IFERROR(VLOOKUP(Result5[[#This Row],[RPRO]],'Data Power app'!C:C,1,0),"Xoa")</f>
        <v>Xoa</v>
      </c>
    </row>
    <row r="957" spans="8:12" x14ac:dyDescent="0.25">
      <c r="H957" t="s">
        <v>1223</v>
      </c>
      <c r="I957" t="s">
        <v>1391</v>
      </c>
      <c r="J957" t="s">
        <v>417</v>
      </c>
      <c r="K957" s="1">
        <v>45818</v>
      </c>
      <c r="L957" t="str">
        <f>IFERROR(VLOOKUP(Result5[[#This Row],[RPRO]],'Data Power app'!C:C,1,0),"Xoa")</f>
        <v>Xoa</v>
      </c>
    </row>
    <row r="958" spans="8:12" x14ac:dyDescent="0.25">
      <c r="H958" t="s">
        <v>3040</v>
      </c>
      <c r="I958" t="s">
        <v>3145</v>
      </c>
      <c r="J958" t="s">
        <v>417</v>
      </c>
      <c r="K958" s="1">
        <v>45825</v>
      </c>
      <c r="L958" t="str">
        <f>IFERROR(VLOOKUP(Result5[[#This Row],[RPRO]],'Data Power app'!C:C,1,0),"Xoa")</f>
        <v>Xoa</v>
      </c>
    </row>
    <row r="959" spans="8:12" x14ac:dyDescent="0.25">
      <c r="H959" t="s">
        <v>3361</v>
      </c>
      <c r="I959" t="s">
        <v>3428</v>
      </c>
      <c r="J959" t="s">
        <v>417</v>
      </c>
      <c r="K959" s="1">
        <v>45826</v>
      </c>
      <c r="L959" t="str">
        <f>IFERROR(VLOOKUP(Result5[[#This Row],[RPRO]],'Data Power app'!C:C,1,0),"Xoa")</f>
        <v>Xoa</v>
      </c>
    </row>
    <row r="960" spans="8:12" x14ac:dyDescent="0.25">
      <c r="H960" t="s">
        <v>3041</v>
      </c>
      <c r="I960" t="s">
        <v>3145</v>
      </c>
      <c r="J960" t="s">
        <v>417</v>
      </c>
      <c r="K960" s="1">
        <v>45825</v>
      </c>
      <c r="L960" t="str">
        <f>IFERROR(VLOOKUP(Result5[[#This Row],[RPRO]],'Data Power app'!C:C,1,0),"Xoa")</f>
        <v>Xoa</v>
      </c>
    </row>
    <row r="961" spans="8:12" x14ac:dyDescent="0.25">
      <c r="H961" t="s">
        <v>3042</v>
      </c>
      <c r="I961" t="s">
        <v>3145</v>
      </c>
      <c r="J961" t="s">
        <v>417</v>
      </c>
      <c r="K961" s="1">
        <v>45825</v>
      </c>
      <c r="L961" t="str">
        <f>IFERROR(VLOOKUP(Result5[[#This Row],[RPRO]],'Data Power app'!C:C,1,0),"Xoa")</f>
        <v>Xoa</v>
      </c>
    </row>
    <row r="962" spans="8:12" x14ac:dyDescent="0.25">
      <c r="H962" t="s">
        <v>2207</v>
      </c>
      <c r="I962" t="s">
        <v>2254</v>
      </c>
      <c r="J962" t="s">
        <v>420</v>
      </c>
      <c r="K962" s="1">
        <v>45821</v>
      </c>
      <c r="L962" t="str">
        <f>IFERROR(VLOOKUP(Result5[[#This Row],[RPRO]],'Data Power app'!C:C,1,0),"Xoa")</f>
        <v>Xoa</v>
      </c>
    </row>
    <row r="963" spans="8:12" x14ac:dyDescent="0.25">
      <c r="H963" t="s">
        <v>2183</v>
      </c>
      <c r="I963" t="s">
        <v>2254</v>
      </c>
      <c r="J963" t="s">
        <v>420</v>
      </c>
      <c r="K963" s="1">
        <v>45821</v>
      </c>
      <c r="L963" t="str">
        <f>IFERROR(VLOOKUP(Result5[[#This Row],[RPRO]],'Data Power app'!C:C,1,0),"Xoa")</f>
        <v>Xoa</v>
      </c>
    </row>
    <row r="964" spans="8:12" x14ac:dyDescent="0.25">
      <c r="H964" t="s">
        <v>2194</v>
      </c>
      <c r="I964" t="s">
        <v>2254</v>
      </c>
      <c r="J964" t="s">
        <v>420</v>
      </c>
      <c r="K964" s="1">
        <v>45821</v>
      </c>
      <c r="L964" t="str">
        <f>IFERROR(VLOOKUP(Result5[[#This Row],[RPRO]],'Data Power app'!C:C,1,0),"Xoa")</f>
        <v>Xoa</v>
      </c>
    </row>
    <row r="965" spans="8:12" x14ac:dyDescent="0.25">
      <c r="H965" t="s">
        <v>2190</v>
      </c>
      <c r="I965" t="s">
        <v>2254</v>
      </c>
      <c r="J965" t="s">
        <v>420</v>
      </c>
      <c r="K965" s="1">
        <v>45821</v>
      </c>
      <c r="L965" t="str">
        <f>IFERROR(VLOOKUP(Result5[[#This Row],[RPRO]],'Data Power app'!C:C,1,0),"Xoa")</f>
        <v>Xoa</v>
      </c>
    </row>
    <row r="966" spans="8:12" x14ac:dyDescent="0.25">
      <c r="H966" t="s">
        <v>910</v>
      </c>
      <c r="I966" t="s">
        <v>911</v>
      </c>
      <c r="J966" t="s">
        <v>420</v>
      </c>
      <c r="K966" s="1">
        <v>45815</v>
      </c>
      <c r="L966" t="str">
        <f>IFERROR(VLOOKUP(Result5[[#This Row],[RPRO]],'Data Power app'!C:C,1,0),"Xoa")</f>
        <v>Xoa</v>
      </c>
    </row>
    <row r="967" spans="8:12" x14ac:dyDescent="0.25">
      <c r="H967" t="s">
        <v>1100</v>
      </c>
      <c r="I967" t="s">
        <v>1391</v>
      </c>
      <c r="J967" t="s">
        <v>417</v>
      </c>
      <c r="K967" s="1">
        <v>45818</v>
      </c>
      <c r="L967" t="str">
        <f>IFERROR(VLOOKUP(Result5[[#This Row],[RPRO]],'Data Power app'!C:C,1,0),"Xoa")</f>
        <v>Xoa</v>
      </c>
    </row>
    <row r="968" spans="8:12" x14ac:dyDescent="0.25">
      <c r="H968" t="s">
        <v>2184</v>
      </c>
      <c r="I968" t="s">
        <v>2254</v>
      </c>
      <c r="J968" t="s">
        <v>420</v>
      </c>
      <c r="K968" s="1">
        <v>45821</v>
      </c>
      <c r="L968" t="str">
        <f>IFERROR(VLOOKUP(Result5[[#This Row],[RPRO]],'Data Power app'!C:C,1,0),"Xoa")</f>
        <v>Xoa</v>
      </c>
    </row>
    <row r="969" spans="8:12" x14ac:dyDescent="0.25">
      <c r="H969" t="s">
        <v>3327</v>
      </c>
      <c r="I969" t="s">
        <v>3428</v>
      </c>
      <c r="J969" t="s">
        <v>417</v>
      </c>
      <c r="K969" s="1">
        <v>45826</v>
      </c>
      <c r="L969" t="str">
        <f>IFERROR(VLOOKUP(Result5[[#This Row],[RPRO]],'Data Power app'!C:C,1,0),"Xoa")</f>
        <v>Xoa</v>
      </c>
    </row>
    <row r="970" spans="8:12" x14ac:dyDescent="0.25">
      <c r="H970" t="s">
        <v>3245</v>
      </c>
      <c r="I970" t="s">
        <v>3429</v>
      </c>
      <c r="J970" t="s">
        <v>414</v>
      </c>
      <c r="K970" s="1">
        <v>45826</v>
      </c>
      <c r="L970" t="str">
        <f>IFERROR(VLOOKUP(Result5[[#This Row],[RPRO]],'Data Power app'!C:C,1,0),"Xoa")</f>
        <v>Xoa</v>
      </c>
    </row>
    <row r="971" spans="8:12" x14ac:dyDescent="0.25">
      <c r="H971" t="s">
        <v>3273</v>
      </c>
      <c r="I971" t="s">
        <v>3430</v>
      </c>
      <c r="J971" t="s">
        <v>419</v>
      </c>
      <c r="K971" s="1">
        <v>45826</v>
      </c>
      <c r="L971" t="str">
        <f>IFERROR(VLOOKUP(Result5[[#This Row],[RPRO]],'Data Power app'!C:C,1,0),"Xoa")</f>
        <v>Xoa</v>
      </c>
    </row>
    <row r="972" spans="8:12" x14ac:dyDescent="0.25">
      <c r="H972" t="s">
        <v>2628</v>
      </c>
      <c r="I972" t="s">
        <v>2649</v>
      </c>
      <c r="J972" t="s">
        <v>414</v>
      </c>
      <c r="K972" s="1">
        <v>45822</v>
      </c>
      <c r="L972" t="str">
        <f>IFERROR(VLOOKUP(Result5[[#This Row],[RPRO]],'Data Power app'!C:C,1,0),"Xoa")</f>
        <v>Xoa</v>
      </c>
    </row>
    <row r="973" spans="8:12" x14ac:dyDescent="0.25">
      <c r="H973" t="s">
        <v>2629</v>
      </c>
      <c r="I973" t="s">
        <v>2649</v>
      </c>
      <c r="J973" t="s">
        <v>414</v>
      </c>
      <c r="K973" s="1">
        <v>45822</v>
      </c>
      <c r="L973" t="str">
        <f>IFERROR(VLOOKUP(Result5[[#This Row],[RPRO]],'Data Power app'!C:C,1,0),"Xoa")</f>
        <v>Xoa</v>
      </c>
    </row>
    <row r="974" spans="8:12" x14ac:dyDescent="0.25">
      <c r="H974" t="s">
        <v>807</v>
      </c>
      <c r="I974" t="s">
        <v>835</v>
      </c>
      <c r="J974" t="s">
        <v>420</v>
      </c>
      <c r="K974" s="1">
        <v>45813</v>
      </c>
      <c r="L974" t="str">
        <f>IFERROR(VLOOKUP(Result5[[#This Row],[RPRO]],'Data Power app'!C:C,1,0),"Xoa")</f>
        <v>Xoa</v>
      </c>
    </row>
    <row r="975" spans="8:12" x14ac:dyDescent="0.25">
      <c r="H975" t="s">
        <v>808</v>
      </c>
      <c r="I975" t="s">
        <v>835</v>
      </c>
      <c r="J975" t="s">
        <v>420</v>
      </c>
      <c r="K975" s="1">
        <v>45813</v>
      </c>
      <c r="L975" t="str">
        <f>IFERROR(VLOOKUP(Result5[[#This Row],[RPRO]],'Data Power app'!C:C,1,0),"Xoa")</f>
        <v>Xoa</v>
      </c>
    </row>
    <row r="976" spans="8:12" x14ac:dyDescent="0.25">
      <c r="H976" t="s">
        <v>908</v>
      </c>
      <c r="I976" t="s">
        <v>860</v>
      </c>
      <c r="J976" t="s">
        <v>417</v>
      </c>
      <c r="K976" s="1">
        <v>45815</v>
      </c>
      <c r="L976" t="str">
        <f>IFERROR(VLOOKUP(Result5[[#This Row],[RPRO]],'Data Power app'!C:C,1,0),"Xoa")</f>
        <v>Xoa</v>
      </c>
    </row>
    <row r="977" spans="8:12" x14ac:dyDescent="0.25">
      <c r="H977" t="s">
        <v>861</v>
      </c>
      <c r="I977" t="s">
        <v>860</v>
      </c>
      <c r="J977" t="s">
        <v>417</v>
      </c>
      <c r="K977" s="1">
        <v>45815</v>
      </c>
      <c r="L977" t="str">
        <f>IFERROR(VLOOKUP(Result5[[#This Row],[RPRO]],'Data Power app'!C:C,1,0),"Xoa")</f>
        <v>Xoa</v>
      </c>
    </row>
    <row r="978" spans="8:12" x14ac:dyDescent="0.25">
      <c r="H978" t="s">
        <v>1986</v>
      </c>
      <c r="I978" t="s">
        <v>1992</v>
      </c>
      <c r="J978" t="s">
        <v>417</v>
      </c>
      <c r="K978" s="1">
        <v>45820</v>
      </c>
      <c r="L978" t="str">
        <f>IFERROR(VLOOKUP(Result5[[#This Row],[RPRO]],'Data Power app'!C:C,1,0),"Xoa")</f>
        <v>Xoa</v>
      </c>
    </row>
    <row r="979" spans="8:12" x14ac:dyDescent="0.25">
      <c r="H979" t="s">
        <v>620</v>
      </c>
      <c r="I979" t="s">
        <v>838</v>
      </c>
      <c r="J979" t="s">
        <v>417</v>
      </c>
      <c r="K979" s="1">
        <v>45813</v>
      </c>
      <c r="L979" t="str">
        <f>IFERROR(VLOOKUP(Result5[[#This Row],[RPRO]],'Data Power app'!C:C,1,0),"Xoa")</f>
        <v>Xoa</v>
      </c>
    </row>
    <row r="980" spans="8:12" x14ac:dyDescent="0.25">
      <c r="H980" t="s">
        <v>621</v>
      </c>
      <c r="I980" t="s">
        <v>838</v>
      </c>
      <c r="J980" t="s">
        <v>417</v>
      </c>
      <c r="K980" s="1">
        <v>45813</v>
      </c>
      <c r="L980" t="str">
        <f>IFERROR(VLOOKUP(Result5[[#This Row],[RPRO]],'Data Power app'!C:C,1,0),"Xoa")</f>
        <v>Xoa</v>
      </c>
    </row>
    <row r="981" spans="8:12" x14ac:dyDescent="0.25">
      <c r="H981" t="s">
        <v>622</v>
      </c>
      <c r="I981" t="s">
        <v>838</v>
      </c>
      <c r="J981" t="s">
        <v>417</v>
      </c>
      <c r="K981" s="1">
        <v>45813</v>
      </c>
      <c r="L981" t="str">
        <f>IFERROR(VLOOKUP(Result5[[#This Row],[RPRO]],'Data Power app'!C:C,1,0),"Xoa")</f>
        <v>Xoa</v>
      </c>
    </row>
    <row r="982" spans="8:12" x14ac:dyDescent="0.25">
      <c r="H982" t="s">
        <v>623</v>
      </c>
      <c r="I982" t="s">
        <v>838</v>
      </c>
      <c r="J982" t="s">
        <v>417</v>
      </c>
      <c r="K982" s="1">
        <v>45813</v>
      </c>
      <c r="L982" t="str">
        <f>IFERROR(VLOOKUP(Result5[[#This Row],[RPRO]],'Data Power app'!C:C,1,0),"Xoa")</f>
        <v>Xoa</v>
      </c>
    </row>
    <row r="983" spans="8:12" x14ac:dyDescent="0.25">
      <c r="H983" t="s">
        <v>624</v>
      </c>
      <c r="I983" t="s">
        <v>838</v>
      </c>
      <c r="J983" t="s">
        <v>417</v>
      </c>
      <c r="K983" s="1">
        <v>45813</v>
      </c>
      <c r="L983" t="str">
        <f>IFERROR(VLOOKUP(Result5[[#This Row],[RPRO]],'Data Power app'!C:C,1,0),"Xoa")</f>
        <v>Xoa</v>
      </c>
    </row>
    <row r="984" spans="8:12" x14ac:dyDescent="0.25">
      <c r="H984" t="s">
        <v>625</v>
      </c>
      <c r="I984" t="s">
        <v>838</v>
      </c>
      <c r="J984" t="s">
        <v>417</v>
      </c>
      <c r="K984" s="1">
        <v>45813</v>
      </c>
      <c r="L984" t="str">
        <f>IFERROR(VLOOKUP(Result5[[#This Row],[RPRO]],'Data Power app'!C:C,1,0),"Xoa")</f>
        <v>Xoa</v>
      </c>
    </row>
    <row r="985" spans="8:12" x14ac:dyDescent="0.25">
      <c r="H985" t="s">
        <v>626</v>
      </c>
      <c r="I985" t="s">
        <v>838</v>
      </c>
      <c r="J985" t="s">
        <v>417</v>
      </c>
      <c r="K985" s="1">
        <v>45813</v>
      </c>
      <c r="L985" t="str">
        <f>IFERROR(VLOOKUP(Result5[[#This Row],[RPRO]],'Data Power app'!C:C,1,0),"Xoa")</f>
        <v>Xoa</v>
      </c>
    </row>
    <row r="986" spans="8:12" x14ac:dyDescent="0.25">
      <c r="H986" t="s">
        <v>627</v>
      </c>
      <c r="I986" t="s">
        <v>838</v>
      </c>
      <c r="J986" t="s">
        <v>417</v>
      </c>
      <c r="K986" s="1">
        <v>45813</v>
      </c>
      <c r="L986" t="str">
        <f>IFERROR(VLOOKUP(Result5[[#This Row],[RPRO]],'Data Power app'!C:C,1,0),"Xoa")</f>
        <v>Xoa</v>
      </c>
    </row>
    <row r="987" spans="8:12" x14ac:dyDescent="0.25">
      <c r="H987" t="s">
        <v>3367</v>
      </c>
      <c r="I987" t="s">
        <v>3427</v>
      </c>
      <c r="J987" t="s">
        <v>420</v>
      </c>
      <c r="K987" s="1">
        <v>45826</v>
      </c>
      <c r="L987" t="str">
        <f>IFERROR(VLOOKUP(Result5[[#This Row],[RPRO]],'Data Power app'!C:C,1,0),"Xoa")</f>
        <v>Xoa</v>
      </c>
    </row>
    <row r="988" spans="8:12" x14ac:dyDescent="0.25">
      <c r="H988" t="s">
        <v>628</v>
      </c>
      <c r="I988" t="s">
        <v>742</v>
      </c>
      <c r="J988" t="s">
        <v>418</v>
      </c>
      <c r="K988" s="1">
        <v>45811</v>
      </c>
      <c r="L988" t="str">
        <f>IFERROR(VLOOKUP(Result5[[#This Row],[RPRO]],'Data Power app'!C:C,1,0),"Xoa")</f>
        <v>Xoa</v>
      </c>
    </row>
    <row r="989" spans="8:12" x14ac:dyDescent="0.25">
      <c r="H989" t="s">
        <v>1225</v>
      </c>
      <c r="I989" t="s">
        <v>1392</v>
      </c>
      <c r="J989" t="s">
        <v>414</v>
      </c>
      <c r="K989" s="1">
        <v>45818</v>
      </c>
      <c r="L989" t="str">
        <f>IFERROR(VLOOKUP(Result5[[#This Row],[RPRO]],'Data Power app'!C:C,1,0),"Xoa")</f>
        <v>Xoa</v>
      </c>
    </row>
    <row r="990" spans="8:12" x14ac:dyDescent="0.25">
      <c r="H990" t="s">
        <v>1226</v>
      </c>
      <c r="I990" t="s">
        <v>1392</v>
      </c>
      <c r="J990" t="s">
        <v>414</v>
      </c>
      <c r="K990" s="1">
        <v>45818</v>
      </c>
      <c r="L990" t="str">
        <f>IFERROR(VLOOKUP(Result5[[#This Row],[RPRO]],'Data Power app'!C:C,1,0),"Xoa")</f>
        <v>Xoa</v>
      </c>
    </row>
    <row r="991" spans="8:12" x14ac:dyDescent="0.25">
      <c r="H991" t="s">
        <v>1227</v>
      </c>
      <c r="I991" t="s">
        <v>1392</v>
      </c>
      <c r="J991" t="s">
        <v>414</v>
      </c>
      <c r="K991" s="1">
        <v>45818</v>
      </c>
      <c r="L991" t="str">
        <f>IFERROR(VLOOKUP(Result5[[#This Row],[RPRO]],'Data Power app'!C:C,1,0),"Xoa")</f>
        <v>Xoa</v>
      </c>
    </row>
    <row r="992" spans="8:12" x14ac:dyDescent="0.25">
      <c r="H992" t="s">
        <v>2596</v>
      </c>
      <c r="I992" t="s">
        <v>2645</v>
      </c>
      <c r="J992" t="s">
        <v>417</v>
      </c>
      <c r="K992" s="1">
        <v>45822</v>
      </c>
      <c r="L992" t="str">
        <f>IFERROR(VLOOKUP(Result5[[#This Row],[RPRO]],'Data Power app'!C:C,1,0),"Xoa")</f>
        <v>Xoa</v>
      </c>
    </row>
    <row r="993" spans="8:12" x14ac:dyDescent="0.25">
      <c r="H993" t="s">
        <v>1231</v>
      </c>
      <c r="I993" t="s">
        <v>1392</v>
      </c>
      <c r="J993" t="s">
        <v>414</v>
      </c>
      <c r="K993" s="1">
        <v>45818</v>
      </c>
      <c r="L993" t="str">
        <f>IFERROR(VLOOKUP(Result5[[#This Row],[RPRO]],'Data Power app'!C:C,1,0),"Xoa")</f>
        <v>Xoa</v>
      </c>
    </row>
    <row r="994" spans="8:12" x14ac:dyDescent="0.25">
      <c r="H994" t="s">
        <v>2597</v>
      </c>
      <c r="I994" t="s">
        <v>2645</v>
      </c>
      <c r="J994" t="s">
        <v>417</v>
      </c>
      <c r="K994" s="1">
        <v>45822</v>
      </c>
      <c r="L994" t="str">
        <f>IFERROR(VLOOKUP(Result5[[#This Row],[RPRO]],'Data Power app'!C:C,1,0),"Xoa")</f>
        <v>Xoa</v>
      </c>
    </row>
    <row r="995" spans="8:12" x14ac:dyDescent="0.25">
      <c r="H995" t="s">
        <v>1232</v>
      </c>
      <c r="I995" t="s">
        <v>1392</v>
      </c>
      <c r="J995" t="s">
        <v>414</v>
      </c>
      <c r="K995" s="1">
        <v>45818</v>
      </c>
      <c r="L995" t="str">
        <f>IFERROR(VLOOKUP(Result5[[#This Row],[RPRO]],'Data Power app'!C:C,1,0),"Xoa")</f>
        <v>Xoa</v>
      </c>
    </row>
    <row r="996" spans="8:12" x14ac:dyDescent="0.25">
      <c r="H996" t="s">
        <v>1234</v>
      </c>
      <c r="I996" t="s">
        <v>1392</v>
      </c>
      <c r="J996" t="s">
        <v>414</v>
      </c>
      <c r="K996" s="1">
        <v>45818</v>
      </c>
      <c r="L996" t="str">
        <f>IFERROR(VLOOKUP(Result5[[#This Row],[RPRO]],'Data Power app'!C:C,1,0),"Xoa")</f>
        <v>RPRO-250507-0575</v>
      </c>
    </row>
    <row r="997" spans="8:12" x14ac:dyDescent="0.25">
      <c r="H997" t="s">
        <v>1236</v>
      </c>
      <c r="I997" t="s">
        <v>1392</v>
      </c>
      <c r="J997" t="s">
        <v>414</v>
      </c>
      <c r="K997" s="1">
        <v>45818</v>
      </c>
      <c r="L997" t="str">
        <f>IFERROR(VLOOKUP(Result5[[#This Row],[RPRO]],'Data Power app'!C:C,1,0),"Xoa")</f>
        <v>Xoa</v>
      </c>
    </row>
    <row r="998" spans="8:12" x14ac:dyDescent="0.25">
      <c r="H998" t="s">
        <v>1237</v>
      </c>
      <c r="I998" t="s">
        <v>1392</v>
      </c>
      <c r="J998" t="s">
        <v>414</v>
      </c>
      <c r="K998" s="1">
        <v>45818</v>
      </c>
      <c r="L998" t="str">
        <f>IFERROR(VLOOKUP(Result5[[#This Row],[RPRO]],'Data Power app'!C:C,1,0),"Xoa")</f>
        <v>Xoa</v>
      </c>
    </row>
    <row r="999" spans="8:12" x14ac:dyDescent="0.25">
      <c r="H999" t="s">
        <v>1238</v>
      </c>
      <c r="I999" t="s">
        <v>1392</v>
      </c>
      <c r="J999" t="s">
        <v>414</v>
      </c>
      <c r="K999" s="1">
        <v>45818</v>
      </c>
      <c r="L999" t="str">
        <f>IFERROR(VLOOKUP(Result5[[#This Row],[RPRO]],'Data Power app'!C:C,1,0),"Xoa")</f>
        <v>Xoa</v>
      </c>
    </row>
    <row r="1000" spans="8:12" x14ac:dyDescent="0.25">
      <c r="H1000" t="s">
        <v>629</v>
      </c>
      <c r="I1000" t="s">
        <v>742</v>
      </c>
      <c r="J1000" t="s">
        <v>418</v>
      </c>
      <c r="K1000" s="1">
        <v>45811</v>
      </c>
      <c r="L1000" t="str">
        <f>IFERROR(VLOOKUP(Result5[[#This Row],[RPRO]],'Data Power app'!C:C,1,0),"Xoa")</f>
        <v>Xoa</v>
      </c>
    </row>
    <row r="1001" spans="8:12" x14ac:dyDescent="0.25">
      <c r="H1001" t="s">
        <v>630</v>
      </c>
      <c r="I1001" t="s">
        <v>742</v>
      </c>
      <c r="J1001" t="s">
        <v>418</v>
      </c>
      <c r="K1001" s="1">
        <v>45811</v>
      </c>
      <c r="L1001" t="str">
        <f>IFERROR(VLOOKUP(Result5[[#This Row],[RPRO]],'Data Power app'!C:C,1,0),"Xoa")</f>
        <v>Xoa</v>
      </c>
    </row>
    <row r="1002" spans="8:12" x14ac:dyDescent="0.25">
      <c r="H1002" t="s">
        <v>1239</v>
      </c>
      <c r="I1002" t="s">
        <v>1392</v>
      </c>
      <c r="J1002" t="s">
        <v>414</v>
      </c>
      <c r="K1002" s="1">
        <v>45818</v>
      </c>
      <c r="L1002" t="str">
        <f>IFERROR(VLOOKUP(Result5[[#This Row],[RPRO]],'Data Power app'!C:C,1,0),"Xoa")</f>
        <v>Xoa</v>
      </c>
    </row>
    <row r="1003" spans="8:12" x14ac:dyDescent="0.25">
      <c r="H1003" t="s">
        <v>1240</v>
      </c>
      <c r="I1003" t="s">
        <v>1392</v>
      </c>
      <c r="J1003" t="s">
        <v>414</v>
      </c>
      <c r="K1003" s="1">
        <v>45818</v>
      </c>
      <c r="L1003" t="str">
        <f>IFERROR(VLOOKUP(Result5[[#This Row],[RPRO]],'Data Power app'!C:C,1,0),"Xoa")</f>
        <v>Xoa</v>
      </c>
    </row>
    <row r="1004" spans="8:12" x14ac:dyDescent="0.25">
      <c r="H1004" t="s">
        <v>1241</v>
      </c>
      <c r="I1004" t="s">
        <v>1392</v>
      </c>
      <c r="J1004" t="s">
        <v>414</v>
      </c>
      <c r="K1004" s="1">
        <v>45818</v>
      </c>
      <c r="L1004" t="str">
        <f>IFERROR(VLOOKUP(Result5[[#This Row],[RPRO]],'Data Power app'!C:C,1,0),"Xoa")</f>
        <v>Xoa</v>
      </c>
    </row>
    <row r="1005" spans="8:12" x14ac:dyDescent="0.25">
      <c r="H1005" t="s">
        <v>1242</v>
      </c>
      <c r="I1005" t="s">
        <v>1392</v>
      </c>
      <c r="J1005" t="s">
        <v>414</v>
      </c>
      <c r="K1005" s="1">
        <v>45818</v>
      </c>
      <c r="L1005" t="str">
        <f>IFERROR(VLOOKUP(Result5[[#This Row],[RPRO]],'Data Power app'!C:C,1,0),"Xoa")</f>
        <v>Xoa</v>
      </c>
    </row>
    <row r="1006" spans="8:12" x14ac:dyDescent="0.25">
      <c r="H1006" t="s">
        <v>1243</v>
      </c>
      <c r="I1006" t="s">
        <v>1392</v>
      </c>
      <c r="J1006" t="s">
        <v>414</v>
      </c>
      <c r="K1006" s="1">
        <v>45818</v>
      </c>
      <c r="L1006" t="str">
        <f>IFERROR(VLOOKUP(Result5[[#This Row],[RPRO]],'Data Power app'!C:C,1,0),"Xoa")</f>
        <v>Xoa</v>
      </c>
    </row>
    <row r="1007" spans="8:12" x14ac:dyDescent="0.25">
      <c r="H1007" t="s">
        <v>1244</v>
      </c>
      <c r="I1007" t="s">
        <v>1392</v>
      </c>
      <c r="J1007" t="s">
        <v>414</v>
      </c>
      <c r="K1007" s="1">
        <v>45818</v>
      </c>
      <c r="L1007" t="str">
        <f>IFERROR(VLOOKUP(Result5[[#This Row],[RPRO]],'Data Power app'!C:C,1,0),"Xoa")</f>
        <v>Xoa</v>
      </c>
    </row>
    <row r="1008" spans="8:12" x14ac:dyDescent="0.25">
      <c r="H1008" t="s">
        <v>631</v>
      </c>
      <c r="I1008" t="s">
        <v>772</v>
      </c>
      <c r="J1008" t="s">
        <v>416</v>
      </c>
      <c r="K1008" s="1">
        <v>45812</v>
      </c>
      <c r="L1008" t="str">
        <f>IFERROR(VLOOKUP(Result5[[#This Row],[RPRO]],'Data Power app'!C:C,1,0),"Xoa")</f>
        <v>Xoa</v>
      </c>
    </row>
    <row r="1009" spans="8:12" x14ac:dyDescent="0.25">
      <c r="H1009" t="s">
        <v>1245</v>
      </c>
      <c r="I1009" t="s">
        <v>1392</v>
      </c>
      <c r="J1009" t="s">
        <v>414</v>
      </c>
      <c r="K1009" s="1">
        <v>45818</v>
      </c>
      <c r="L1009" t="str">
        <f>IFERROR(VLOOKUP(Result5[[#This Row],[RPRO]],'Data Power app'!C:C,1,0),"Xoa")</f>
        <v>Xoa</v>
      </c>
    </row>
    <row r="1010" spans="8:12" x14ac:dyDescent="0.25">
      <c r="H1010" t="s">
        <v>1246</v>
      </c>
      <c r="I1010" t="s">
        <v>1392</v>
      </c>
      <c r="J1010" t="s">
        <v>414</v>
      </c>
      <c r="K1010" s="1">
        <v>45818</v>
      </c>
      <c r="L1010" t="str">
        <f>IFERROR(VLOOKUP(Result5[[#This Row],[RPRO]],'Data Power app'!C:C,1,0),"Xoa")</f>
        <v>Xoa</v>
      </c>
    </row>
    <row r="1011" spans="8:12" x14ac:dyDescent="0.25">
      <c r="H1011" t="s">
        <v>1247</v>
      </c>
      <c r="I1011" t="s">
        <v>1392</v>
      </c>
      <c r="J1011" t="s">
        <v>414</v>
      </c>
      <c r="K1011" s="1">
        <v>45818</v>
      </c>
      <c r="L1011" t="str">
        <f>IFERROR(VLOOKUP(Result5[[#This Row],[RPRO]],'Data Power app'!C:C,1,0),"Xoa")</f>
        <v>Xoa</v>
      </c>
    </row>
    <row r="1012" spans="8:12" x14ac:dyDescent="0.25">
      <c r="H1012" t="s">
        <v>1927</v>
      </c>
      <c r="I1012" t="s">
        <v>1992</v>
      </c>
      <c r="J1012" t="s">
        <v>417</v>
      </c>
      <c r="K1012" s="1">
        <v>45820</v>
      </c>
      <c r="L1012" t="str">
        <f>IFERROR(VLOOKUP(Result5[[#This Row],[RPRO]],'Data Power app'!C:C,1,0),"Xoa")</f>
        <v>Xoa</v>
      </c>
    </row>
    <row r="1013" spans="8:12" x14ac:dyDescent="0.25">
      <c r="H1013" t="s">
        <v>1929</v>
      </c>
      <c r="I1013" t="s">
        <v>1992</v>
      </c>
      <c r="J1013" t="s">
        <v>417</v>
      </c>
      <c r="K1013" s="1">
        <v>45820</v>
      </c>
      <c r="L1013" t="str">
        <f>IFERROR(VLOOKUP(Result5[[#This Row],[RPRO]],'Data Power app'!C:C,1,0),"Xoa")</f>
        <v>Xoa</v>
      </c>
    </row>
    <row r="1014" spans="8:12" x14ac:dyDescent="0.25">
      <c r="H1014" t="s">
        <v>2598</v>
      </c>
      <c r="I1014" t="s">
        <v>2650</v>
      </c>
      <c r="J1014" t="s">
        <v>420</v>
      </c>
      <c r="K1014" s="1">
        <v>45822</v>
      </c>
      <c r="L1014" t="str">
        <f>IFERROR(VLOOKUP(Result5[[#This Row],[RPRO]],'Data Power app'!C:C,1,0),"Xoa")</f>
        <v>Xoa</v>
      </c>
    </row>
    <row r="1015" spans="8:12" x14ac:dyDescent="0.25">
      <c r="H1015" t="s">
        <v>1930</v>
      </c>
      <c r="I1015" t="s">
        <v>1992</v>
      </c>
      <c r="J1015" t="s">
        <v>417</v>
      </c>
      <c r="K1015" s="1">
        <v>45820</v>
      </c>
      <c r="L1015" t="str">
        <f>IFERROR(VLOOKUP(Result5[[#This Row],[RPRO]],'Data Power app'!C:C,1,0),"Xoa")</f>
        <v>Xoa</v>
      </c>
    </row>
    <row r="1016" spans="8:12" x14ac:dyDescent="0.25">
      <c r="H1016" t="s">
        <v>1931</v>
      </c>
      <c r="I1016" t="s">
        <v>1992</v>
      </c>
      <c r="J1016" t="s">
        <v>417</v>
      </c>
      <c r="K1016" s="1">
        <v>45820</v>
      </c>
      <c r="L1016" t="str">
        <f>IFERROR(VLOOKUP(Result5[[#This Row],[RPRO]],'Data Power app'!C:C,1,0),"Xoa")</f>
        <v>Xoa</v>
      </c>
    </row>
    <row r="1017" spans="8:12" x14ac:dyDescent="0.25">
      <c r="H1017" t="s">
        <v>1933</v>
      </c>
      <c r="I1017" t="s">
        <v>1992</v>
      </c>
      <c r="J1017" t="s">
        <v>417</v>
      </c>
      <c r="K1017" s="1">
        <v>45820</v>
      </c>
      <c r="L1017" t="str">
        <f>IFERROR(VLOOKUP(Result5[[#This Row],[RPRO]],'Data Power app'!C:C,1,0),"Xoa")</f>
        <v>RPRO-250507-0626</v>
      </c>
    </row>
    <row r="1018" spans="8:12" x14ac:dyDescent="0.25">
      <c r="H1018" t="s">
        <v>1248</v>
      </c>
      <c r="I1018" t="s">
        <v>1392</v>
      </c>
      <c r="J1018" t="s">
        <v>414</v>
      </c>
      <c r="K1018" s="1">
        <v>45818</v>
      </c>
      <c r="L1018" t="str">
        <f>IFERROR(VLOOKUP(Result5[[#This Row],[RPRO]],'Data Power app'!C:C,1,0),"Xoa")</f>
        <v>Xoa</v>
      </c>
    </row>
    <row r="1019" spans="8:12" x14ac:dyDescent="0.25">
      <c r="H1019" t="s">
        <v>1249</v>
      </c>
      <c r="I1019" t="s">
        <v>1392</v>
      </c>
      <c r="J1019" t="s">
        <v>414</v>
      </c>
      <c r="K1019" s="1">
        <v>45818</v>
      </c>
      <c r="L1019" t="str">
        <f>IFERROR(VLOOKUP(Result5[[#This Row],[RPRO]],'Data Power app'!C:C,1,0),"Xoa")</f>
        <v>Xoa</v>
      </c>
    </row>
    <row r="1020" spans="8:12" x14ac:dyDescent="0.25">
      <c r="H1020" t="s">
        <v>1250</v>
      </c>
      <c r="I1020" t="s">
        <v>1392</v>
      </c>
      <c r="J1020" t="s">
        <v>414</v>
      </c>
      <c r="K1020" s="1">
        <v>45818</v>
      </c>
      <c r="L1020" t="str">
        <f>IFERROR(VLOOKUP(Result5[[#This Row],[RPRO]],'Data Power app'!C:C,1,0),"Xoa")</f>
        <v>Xoa</v>
      </c>
    </row>
    <row r="1021" spans="8:12" x14ac:dyDescent="0.25">
      <c r="H1021" t="s">
        <v>602</v>
      </c>
      <c r="I1021" t="s">
        <v>742</v>
      </c>
      <c r="J1021" t="s">
        <v>418</v>
      </c>
      <c r="K1021" s="1">
        <v>45811</v>
      </c>
      <c r="L1021" t="str">
        <f>IFERROR(VLOOKUP(Result5[[#This Row],[RPRO]],'Data Power app'!C:C,1,0),"Xoa")</f>
        <v>Xoa</v>
      </c>
    </row>
    <row r="1022" spans="8:12" x14ac:dyDescent="0.25">
      <c r="H1022" t="s">
        <v>939</v>
      </c>
      <c r="I1022" t="s">
        <v>911</v>
      </c>
      <c r="J1022" t="s">
        <v>420</v>
      </c>
      <c r="K1022" s="1">
        <v>45815</v>
      </c>
      <c r="L1022" t="str">
        <f>IFERROR(VLOOKUP(Result5[[#This Row],[RPRO]],'Data Power app'!C:C,1,0),"Xoa")</f>
        <v>Xoa</v>
      </c>
    </row>
    <row r="1023" spans="8:12" x14ac:dyDescent="0.25">
      <c r="H1023" t="s">
        <v>1251</v>
      </c>
      <c r="I1023" t="s">
        <v>1392</v>
      </c>
      <c r="J1023" t="s">
        <v>414</v>
      </c>
      <c r="K1023" s="1">
        <v>45818</v>
      </c>
      <c r="L1023" t="str">
        <f>IFERROR(VLOOKUP(Result5[[#This Row],[RPRO]],'Data Power app'!C:C,1,0),"Xoa")</f>
        <v>Xoa</v>
      </c>
    </row>
    <row r="1024" spans="8:12" x14ac:dyDescent="0.25">
      <c r="H1024" t="s">
        <v>1252</v>
      </c>
      <c r="I1024" t="s">
        <v>1392</v>
      </c>
      <c r="J1024" t="s">
        <v>414</v>
      </c>
      <c r="K1024" s="1">
        <v>45818</v>
      </c>
      <c r="L1024" t="str">
        <f>IFERROR(VLOOKUP(Result5[[#This Row],[RPRO]],'Data Power app'!C:C,1,0),"Xoa")</f>
        <v>Xoa</v>
      </c>
    </row>
    <row r="1025" spans="8:12" x14ac:dyDescent="0.25">
      <c r="H1025" t="s">
        <v>940</v>
      </c>
      <c r="I1025" t="s">
        <v>911</v>
      </c>
      <c r="J1025" t="s">
        <v>420</v>
      </c>
      <c r="K1025" s="1">
        <v>45815</v>
      </c>
      <c r="L1025" t="str">
        <f>IFERROR(VLOOKUP(Result5[[#This Row],[RPRO]],'Data Power app'!C:C,1,0),"Xoa")</f>
        <v>Xoa</v>
      </c>
    </row>
    <row r="1026" spans="8:12" x14ac:dyDescent="0.25">
      <c r="H1026" t="s">
        <v>941</v>
      </c>
      <c r="I1026" t="s">
        <v>911</v>
      </c>
      <c r="J1026" t="s">
        <v>420</v>
      </c>
      <c r="K1026" s="1">
        <v>45815</v>
      </c>
      <c r="L1026" t="str">
        <f>IFERROR(VLOOKUP(Result5[[#This Row],[RPRO]],'Data Power app'!C:C,1,0),"Xoa")</f>
        <v>Xoa</v>
      </c>
    </row>
    <row r="1027" spans="8:12" x14ac:dyDescent="0.25">
      <c r="H1027" t="s">
        <v>1253</v>
      </c>
      <c r="I1027" t="s">
        <v>1392</v>
      </c>
      <c r="J1027" t="s">
        <v>414</v>
      </c>
      <c r="K1027" s="1">
        <v>45818</v>
      </c>
      <c r="L1027" t="str">
        <f>IFERROR(VLOOKUP(Result5[[#This Row],[RPRO]],'Data Power app'!C:C,1,0),"Xoa")</f>
        <v>Xoa</v>
      </c>
    </row>
    <row r="1028" spans="8:12" x14ac:dyDescent="0.25">
      <c r="H1028" t="s">
        <v>942</v>
      </c>
      <c r="I1028" t="s">
        <v>911</v>
      </c>
      <c r="J1028" t="s">
        <v>420</v>
      </c>
      <c r="K1028" s="1">
        <v>45815</v>
      </c>
      <c r="L1028" t="str">
        <f>IFERROR(VLOOKUP(Result5[[#This Row],[RPRO]],'Data Power app'!C:C,1,0),"Xoa")</f>
        <v>Xoa</v>
      </c>
    </row>
    <row r="1029" spans="8:12" x14ac:dyDescent="0.25">
      <c r="H1029" t="s">
        <v>1254</v>
      </c>
      <c r="I1029" t="s">
        <v>1392</v>
      </c>
      <c r="J1029" t="s">
        <v>414</v>
      </c>
      <c r="K1029" s="1">
        <v>45818</v>
      </c>
      <c r="L1029" t="str">
        <f>IFERROR(VLOOKUP(Result5[[#This Row],[RPRO]],'Data Power app'!C:C,1,0),"Xoa")</f>
        <v>Xoa</v>
      </c>
    </row>
    <row r="1030" spans="8:12" x14ac:dyDescent="0.25">
      <c r="H1030" t="s">
        <v>1255</v>
      </c>
      <c r="I1030" t="s">
        <v>1392</v>
      </c>
      <c r="J1030" t="s">
        <v>414</v>
      </c>
      <c r="K1030" s="1">
        <v>45818</v>
      </c>
      <c r="L1030" t="str">
        <f>IFERROR(VLOOKUP(Result5[[#This Row],[RPRO]],'Data Power app'!C:C,1,0),"Xoa")</f>
        <v>Xoa</v>
      </c>
    </row>
    <row r="1031" spans="8:12" x14ac:dyDescent="0.25">
      <c r="H1031" t="s">
        <v>1256</v>
      </c>
      <c r="I1031" t="s">
        <v>1392</v>
      </c>
      <c r="J1031" t="s">
        <v>414</v>
      </c>
      <c r="K1031" s="1">
        <v>45818</v>
      </c>
      <c r="L1031" t="str">
        <f>IFERROR(VLOOKUP(Result5[[#This Row],[RPRO]],'Data Power app'!C:C,1,0),"Xoa")</f>
        <v>Xoa</v>
      </c>
    </row>
    <row r="1032" spans="8:12" x14ac:dyDescent="0.25">
      <c r="H1032" t="s">
        <v>632</v>
      </c>
      <c r="I1032" t="s">
        <v>772</v>
      </c>
      <c r="J1032" t="s">
        <v>416</v>
      </c>
      <c r="K1032" s="1">
        <v>45812</v>
      </c>
      <c r="L1032" t="str">
        <f>IFERROR(VLOOKUP(Result5[[#This Row],[RPRO]],'Data Power app'!C:C,1,0),"Xoa")</f>
        <v>Xoa</v>
      </c>
    </row>
    <row r="1033" spans="8:12" x14ac:dyDescent="0.25">
      <c r="H1033" t="s">
        <v>1257</v>
      </c>
      <c r="I1033" t="s">
        <v>1392</v>
      </c>
      <c r="J1033" t="s">
        <v>414</v>
      </c>
      <c r="K1033" s="1">
        <v>45818</v>
      </c>
      <c r="L1033" t="str">
        <f>IFERROR(VLOOKUP(Result5[[#This Row],[RPRO]],'Data Power app'!C:C,1,0),"Xoa")</f>
        <v>Xoa</v>
      </c>
    </row>
    <row r="1034" spans="8:12" x14ac:dyDescent="0.25">
      <c r="H1034" t="s">
        <v>1258</v>
      </c>
      <c r="I1034" t="s">
        <v>1392</v>
      </c>
      <c r="J1034" t="s">
        <v>414</v>
      </c>
      <c r="K1034" s="1">
        <v>45818</v>
      </c>
      <c r="L1034" t="str">
        <f>IFERROR(VLOOKUP(Result5[[#This Row],[RPRO]],'Data Power app'!C:C,1,0),"Xoa")</f>
        <v>Xoa</v>
      </c>
    </row>
    <row r="1035" spans="8:12" x14ac:dyDescent="0.25">
      <c r="H1035" t="s">
        <v>1259</v>
      </c>
      <c r="I1035" t="s">
        <v>1392</v>
      </c>
      <c r="J1035" t="s">
        <v>414</v>
      </c>
      <c r="K1035" s="1">
        <v>45818</v>
      </c>
      <c r="L1035" t="str">
        <f>IFERROR(VLOOKUP(Result5[[#This Row],[RPRO]],'Data Power app'!C:C,1,0),"Xoa")</f>
        <v>Xoa</v>
      </c>
    </row>
    <row r="1036" spans="8:12" x14ac:dyDescent="0.25">
      <c r="H1036" t="s">
        <v>1260</v>
      </c>
      <c r="I1036" t="s">
        <v>1392</v>
      </c>
      <c r="J1036" t="s">
        <v>414</v>
      </c>
      <c r="K1036" s="1">
        <v>45818</v>
      </c>
      <c r="L1036" t="str">
        <f>IFERROR(VLOOKUP(Result5[[#This Row],[RPRO]],'Data Power app'!C:C,1,0),"Xoa")</f>
        <v>Xoa</v>
      </c>
    </row>
    <row r="1037" spans="8:12" x14ac:dyDescent="0.25">
      <c r="H1037" t="s">
        <v>1261</v>
      </c>
      <c r="I1037" t="s">
        <v>1392</v>
      </c>
      <c r="J1037" t="s">
        <v>414</v>
      </c>
      <c r="K1037" s="1">
        <v>45818</v>
      </c>
      <c r="L1037" t="str">
        <f>IFERROR(VLOOKUP(Result5[[#This Row],[RPRO]],'Data Power app'!C:C,1,0),"Xoa")</f>
        <v>Xoa</v>
      </c>
    </row>
    <row r="1038" spans="8:12" x14ac:dyDescent="0.25">
      <c r="H1038" t="s">
        <v>633</v>
      </c>
      <c r="I1038" t="s">
        <v>742</v>
      </c>
      <c r="J1038" t="s">
        <v>418</v>
      </c>
      <c r="K1038" s="1">
        <v>45811</v>
      </c>
      <c r="L1038" t="str">
        <f>IFERROR(VLOOKUP(Result5[[#This Row],[RPRO]],'Data Power app'!C:C,1,0),"Xoa")</f>
        <v>Xoa</v>
      </c>
    </row>
    <row r="1039" spans="8:12" x14ac:dyDescent="0.25">
      <c r="H1039" t="s">
        <v>603</v>
      </c>
      <c r="I1039" t="s">
        <v>742</v>
      </c>
      <c r="J1039" t="s">
        <v>418</v>
      </c>
      <c r="K1039" s="1">
        <v>45811</v>
      </c>
      <c r="L1039" t="str">
        <f>IFERROR(VLOOKUP(Result5[[#This Row],[RPRO]],'Data Power app'!C:C,1,0),"Xoa")</f>
        <v>Xoa</v>
      </c>
    </row>
    <row r="1040" spans="8:12" x14ac:dyDescent="0.25">
      <c r="H1040" t="s">
        <v>604</v>
      </c>
      <c r="I1040" t="s">
        <v>742</v>
      </c>
      <c r="J1040" t="s">
        <v>418</v>
      </c>
      <c r="K1040" s="1">
        <v>45811</v>
      </c>
      <c r="L1040" t="str">
        <f>IFERROR(VLOOKUP(Result5[[#This Row],[RPRO]],'Data Power app'!C:C,1,0),"Xoa")</f>
        <v>Xoa</v>
      </c>
    </row>
    <row r="1041" spans="8:12" x14ac:dyDescent="0.25">
      <c r="H1041" t="s">
        <v>605</v>
      </c>
      <c r="I1041" t="s">
        <v>742</v>
      </c>
      <c r="J1041" t="s">
        <v>418</v>
      </c>
      <c r="K1041" s="1">
        <v>45811</v>
      </c>
      <c r="L1041" t="str">
        <f>IFERROR(VLOOKUP(Result5[[#This Row],[RPRO]],'Data Power app'!C:C,1,0),"Xoa")</f>
        <v>Xoa</v>
      </c>
    </row>
    <row r="1042" spans="8:12" x14ac:dyDescent="0.25">
      <c r="H1042" t="s">
        <v>634</v>
      </c>
      <c r="I1042" t="s">
        <v>772</v>
      </c>
      <c r="J1042" t="s">
        <v>416</v>
      </c>
      <c r="K1042" s="1">
        <v>45812</v>
      </c>
      <c r="L1042" t="str">
        <f>IFERROR(VLOOKUP(Result5[[#This Row],[RPRO]],'Data Power app'!C:C,1,0),"Xoa")</f>
        <v>Xoa</v>
      </c>
    </row>
    <row r="1043" spans="8:12" x14ac:dyDescent="0.25">
      <c r="H1043" t="s">
        <v>1021</v>
      </c>
      <c r="I1043" t="s">
        <v>1072</v>
      </c>
      <c r="J1043" t="s">
        <v>416</v>
      </c>
      <c r="K1043" s="1">
        <v>45817</v>
      </c>
      <c r="L1043" t="str">
        <f>IFERROR(VLOOKUP(Result5[[#This Row],[RPRO]],'Data Power app'!C:C,1,0),"Xoa")</f>
        <v>Xoa</v>
      </c>
    </row>
    <row r="1044" spans="8:12" x14ac:dyDescent="0.25">
      <c r="H1044" t="s">
        <v>1022</v>
      </c>
      <c r="I1044" t="s">
        <v>1072</v>
      </c>
      <c r="J1044" t="s">
        <v>416</v>
      </c>
      <c r="K1044" s="1">
        <v>45817</v>
      </c>
      <c r="L1044" t="str">
        <f>IFERROR(VLOOKUP(Result5[[#This Row],[RPRO]],'Data Power app'!C:C,1,0),"Xoa")</f>
        <v>Xoa</v>
      </c>
    </row>
    <row r="1045" spans="8:12" x14ac:dyDescent="0.25">
      <c r="H1045" t="s">
        <v>1023</v>
      </c>
      <c r="I1045" t="s">
        <v>1072</v>
      </c>
      <c r="J1045" t="s">
        <v>416</v>
      </c>
      <c r="K1045" s="1">
        <v>45817</v>
      </c>
      <c r="L1045" t="str">
        <f>IFERROR(VLOOKUP(Result5[[#This Row],[RPRO]],'Data Power app'!C:C,1,0),"Xoa")</f>
        <v>Xoa</v>
      </c>
    </row>
    <row r="1046" spans="8:12" x14ac:dyDescent="0.25">
      <c r="H1046" t="s">
        <v>1024</v>
      </c>
      <c r="I1046" t="s">
        <v>1072</v>
      </c>
      <c r="J1046" t="s">
        <v>416</v>
      </c>
      <c r="K1046" s="1">
        <v>45817</v>
      </c>
      <c r="L1046" t="str">
        <f>IFERROR(VLOOKUP(Result5[[#This Row],[RPRO]],'Data Power app'!C:C,1,0),"Xoa")</f>
        <v>Xoa</v>
      </c>
    </row>
    <row r="1047" spans="8:12" x14ac:dyDescent="0.25">
      <c r="H1047" t="s">
        <v>1025</v>
      </c>
      <c r="I1047" t="s">
        <v>1072</v>
      </c>
      <c r="J1047" t="s">
        <v>416</v>
      </c>
      <c r="K1047" s="1">
        <v>45817</v>
      </c>
      <c r="L1047" t="str">
        <f>IFERROR(VLOOKUP(Result5[[#This Row],[RPRO]],'Data Power app'!C:C,1,0),"Xoa")</f>
        <v>Xoa</v>
      </c>
    </row>
    <row r="1048" spans="8:12" x14ac:dyDescent="0.25">
      <c r="H1048" t="s">
        <v>1026</v>
      </c>
      <c r="I1048" t="s">
        <v>1072</v>
      </c>
      <c r="J1048" t="s">
        <v>416</v>
      </c>
      <c r="K1048" s="1">
        <v>45817</v>
      </c>
      <c r="L1048" t="str">
        <f>IFERROR(VLOOKUP(Result5[[#This Row],[RPRO]],'Data Power app'!C:C,1,0),"Xoa")</f>
        <v>Xoa</v>
      </c>
    </row>
    <row r="1049" spans="8:12" x14ac:dyDescent="0.25">
      <c r="H1049" t="s">
        <v>1027</v>
      </c>
      <c r="I1049" t="s">
        <v>1072</v>
      </c>
      <c r="J1049" t="s">
        <v>416</v>
      </c>
      <c r="K1049" s="1">
        <v>45817</v>
      </c>
      <c r="L1049" t="str">
        <f>IFERROR(VLOOKUP(Result5[[#This Row],[RPRO]],'Data Power app'!C:C,1,0),"Xoa")</f>
        <v>Xoa</v>
      </c>
    </row>
    <row r="1050" spans="8:12" x14ac:dyDescent="0.25">
      <c r="H1050" t="s">
        <v>1262</v>
      </c>
      <c r="I1050" t="s">
        <v>1392</v>
      </c>
      <c r="J1050" t="s">
        <v>414</v>
      </c>
      <c r="K1050" s="1">
        <v>45818</v>
      </c>
      <c r="L1050" t="str">
        <f>IFERROR(VLOOKUP(Result5[[#This Row],[RPRO]],'Data Power app'!C:C,1,0),"Xoa")</f>
        <v>Xoa</v>
      </c>
    </row>
    <row r="1051" spans="8:12" x14ac:dyDescent="0.25">
      <c r="H1051" t="s">
        <v>1263</v>
      </c>
      <c r="I1051" t="s">
        <v>1392</v>
      </c>
      <c r="J1051" t="s">
        <v>414</v>
      </c>
      <c r="K1051" s="1">
        <v>45818</v>
      </c>
      <c r="L1051" t="str">
        <f>IFERROR(VLOOKUP(Result5[[#This Row],[RPRO]],'Data Power app'!C:C,1,0),"Xoa")</f>
        <v>Xoa</v>
      </c>
    </row>
    <row r="1052" spans="8:12" x14ac:dyDescent="0.25">
      <c r="H1052" t="s">
        <v>1264</v>
      </c>
      <c r="I1052" t="s">
        <v>1392</v>
      </c>
      <c r="J1052" t="s">
        <v>414</v>
      </c>
      <c r="K1052" s="1">
        <v>45818</v>
      </c>
      <c r="L1052" t="str">
        <f>IFERROR(VLOOKUP(Result5[[#This Row],[RPRO]],'Data Power app'!C:C,1,0),"Xoa")</f>
        <v>Xoa</v>
      </c>
    </row>
    <row r="1053" spans="8:12" x14ac:dyDescent="0.25">
      <c r="H1053" t="s">
        <v>1265</v>
      </c>
      <c r="I1053" t="s">
        <v>1392</v>
      </c>
      <c r="J1053" t="s">
        <v>414</v>
      </c>
      <c r="K1053" s="1">
        <v>45818</v>
      </c>
      <c r="L1053" t="str">
        <f>IFERROR(VLOOKUP(Result5[[#This Row],[RPRO]],'Data Power app'!C:C,1,0),"Xoa")</f>
        <v>Xoa</v>
      </c>
    </row>
    <row r="1054" spans="8:12" x14ac:dyDescent="0.25">
      <c r="H1054" t="s">
        <v>606</v>
      </c>
      <c r="I1054" t="s">
        <v>742</v>
      </c>
      <c r="J1054" t="s">
        <v>418</v>
      </c>
      <c r="K1054" s="1">
        <v>45811</v>
      </c>
      <c r="L1054" t="str">
        <f>IFERROR(VLOOKUP(Result5[[#This Row],[RPRO]],'Data Power app'!C:C,1,0),"Xoa")</f>
        <v>Xoa</v>
      </c>
    </row>
    <row r="1055" spans="8:12" x14ac:dyDescent="0.25">
      <c r="H1055" t="s">
        <v>635</v>
      </c>
      <c r="I1055" t="s">
        <v>772</v>
      </c>
      <c r="J1055" t="s">
        <v>416</v>
      </c>
      <c r="K1055" s="1">
        <v>45812</v>
      </c>
      <c r="L1055" t="str">
        <f>IFERROR(VLOOKUP(Result5[[#This Row],[RPRO]],'Data Power app'!C:C,1,0),"Xoa")</f>
        <v>Xoa</v>
      </c>
    </row>
    <row r="1056" spans="8:12" x14ac:dyDescent="0.25">
      <c r="H1056" t="s">
        <v>636</v>
      </c>
      <c r="I1056" t="s">
        <v>772</v>
      </c>
      <c r="J1056" t="s">
        <v>416</v>
      </c>
      <c r="K1056" s="1">
        <v>45812</v>
      </c>
      <c r="L1056" t="str">
        <f>IFERROR(VLOOKUP(Result5[[#This Row],[RPRO]],'Data Power app'!C:C,1,0),"Xoa")</f>
        <v>Xoa</v>
      </c>
    </row>
    <row r="1057" spans="8:12" x14ac:dyDescent="0.25">
      <c r="H1057" t="s">
        <v>1705</v>
      </c>
      <c r="I1057" t="s">
        <v>1716</v>
      </c>
      <c r="J1057" t="s">
        <v>419</v>
      </c>
      <c r="K1057" s="1">
        <v>45819</v>
      </c>
      <c r="L1057" t="str">
        <f>IFERROR(VLOOKUP(Result5[[#This Row],[RPRO]],'Data Power app'!C:C,1,0),"Xoa")</f>
        <v>Xoa</v>
      </c>
    </row>
    <row r="1058" spans="8:12" x14ac:dyDescent="0.25">
      <c r="H1058" t="s">
        <v>725</v>
      </c>
      <c r="I1058" t="s">
        <v>852</v>
      </c>
      <c r="J1058" t="s">
        <v>419</v>
      </c>
      <c r="K1058" s="1">
        <v>45814</v>
      </c>
      <c r="L1058" t="str">
        <f>IFERROR(VLOOKUP(Result5[[#This Row],[RPRO]],'Data Power app'!C:C,1,0),"Xoa")</f>
        <v>Xoa</v>
      </c>
    </row>
    <row r="1059" spans="8:12" x14ac:dyDescent="0.25">
      <c r="H1059" t="s">
        <v>2580</v>
      </c>
      <c r="I1059" t="s">
        <v>2647</v>
      </c>
      <c r="J1059" t="s">
        <v>419</v>
      </c>
      <c r="K1059" s="1">
        <v>45822</v>
      </c>
      <c r="L1059" t="str">
        <f>IFERROR(VLOOKUP(Result5[[#This Row],[RPRO]],'Data Power app'!C:C,1,0),"Xoa")</f>
        <v>Xoa</v>
      </c>
    </row>
    <row r="1060" spans="8:12" x14ac:dyDescent="0.25">
      <c r="H1060" t="s">
        <v>2532</v>
      </c>
      <c r="I1060" t="s">
        <v>2647</v>
      </c>
      <c r="J1060" t="s">
        <v>419</v>
      </c>
      <c r="K1060" s="1">
        <v>45822</v>
      </c>
      <c r="L1060" t="str">
        <f>IFERROR(VLOOKUP(Result5[[#This Row],[RPRO]],'Data Power app'!C:C,1,0),"Xoa")</f>
        <v>Xoa</v>
      </c>
    </row>
    <row r="1061" spans="8:12" x14ac:dyDescent="0.25">
      <c r="H1061" t="s">
        <v>1934</v>
      </c>
      <c r="I1061" t="s">
        <v>1995</v>
      </c>
      <c r="J1061" t="s">
        <v>420</v>
      </c>
      <c r="K1061" s="1">
        <v>45820</v>
      </c>
      <c r="L1061" t="str">
        <f>IFERROR(VLOOKUP(Result5[[#This Row],[RPRO]],'Data Power app'!C:C,1,0),"Xoa")</f>
        <v>Xoa</v>
      </c>
    </row>
    <row r="1062" spans="8:12" x14ac:dyDescent="0.25">
      <c r="H1062" t="s">
        <v>607</v>
      </c>
      <c r="I1062" t="s">
        <v>744</v>
      </c>
      <c r="J1062" t="s">
        <v>420</v>
      </c>
      <c r="K1062" s="1">
        <v>45811</v>
      </c>
      <c r="L1062" t="str">
        <f>IFERROR(VLOOKUP(Result5[[#This Row],[RPRO]],'Data Power app'!C:C,1,0),"Xoa")</f>
        <v>Xoa</v>
      </c>
    </row>
    <row r="1063" spans="8:12" x14ac:dyDescent="0.25">
      <c r="H1063" t="s">
        <v>714</v>
      </c>
      <c r="I1063" t="s">
        <v>744</v>
      </c>
      <c r="J1063" t="s">
        <v>420</v>
      </c>
      <c r="K1063" s="1">
        <v>45811</v>
      </c>
      <c r="L1063" t="str">
        <f>IFERROR(VLOOKUP(Result5[[#This Row],[RPRO]],'Data Power app'!C:C,1,0),"Xoa")</f>
        <v>Xoa</v>
      </c>
    </row>
    <row r="1064" spans="8:12" x14ac:dyDescent="0.25">
      <c r="H1064" t="s">
        <v>1378</v>
      </c>
      <c r="I1064" t="s">
        <v>1393</v>
      </c>
      <c r="J1064" t="s">
        <v>420</v>
      </c>
      <c r="K1064" s="1">
        <v>45818</v>
      </c>
      <c r="L1064" t="str">
        <f>IFERROR(VLOOKUP(Result5[[#This Row],[RPRO]],'Data Power app'!C:C,1,0),"Xoa")</f>
        <v>Xoa</v>
      </c>
    </row>
    <row r="1065" spans="8:12" x14ac:dyDescent="0.25">
      <c r="H1065" t="s">
        <v>1351</v>
      </c>
      <c r="I1065" t="s">
        <v>1389</v>
      </c>
      <c r="J1065" t="s">
        <v>418</v>
      </c>
      <c r="K1065" s="1">
        <v>45818</v>
      </c>
      <c r="L1065" t="str">
        <f>IFERROR(VLOOKUP(Result5[[#This Row],[RPRO]],'Data Power app'!C:C,1,0),"Xoa")</f>
        <v>Xoa</v>
      </c>
    </row>
    <row r="1066" spans="8:12" x14ac:dyDescent="0.25">
      <c r="H1066" t="s">
        <v>897</v>
      </c>
      <c r="I1066" t="s">
        <v>863</v>
      </c>
      <c r="J1066" t="s">
        <v>415</v>
      </c>
      <c r="K1066" s="1">
        <v>45815</v>
      </c>
      <c r="L1066" t="str">
        <f>IFERROR(VLOOKUP(Result5[[#This Row],[RPRO]],'Data Power app'!C:C,1,0),"Xoa")</f>
        <v>Xoa</v>
      </c>
    </row>
    <row r="1067" spans="8:12" x14ac:dyDescent="0.25">
      <c r="H1067" t="s">
        <v>1036</v>
      </c>
      <c r="I1067" t="s">
        <v>1070</v>
      </c>
      <c r="J1067" t="s">
        <v>418</v>
      </c>
      <c r="K1067" s="1">
        <v>45817</v>
      </c>
      <c r="L1067" t="str">
        <f>IFERROR(VLOOKUP(Result5[[#This Row],[RPRO]],'Data Power app'!C:C,1,0),"Xoa")</f>
        <v>Xoa</v>
      </c>
    </row>
    <row r="1068" spans="8:12" x14ac:dyDescent="0.25">
      <c r="H1068" t="s">
        <v>1033</v>
      </c>
      <c r="I1068" t="s">
        <v>1070</v>
      </c>
      <c r="J1068" t="s">
        <v>418</v>
      </c>
      <c r="K1068" s="1">
        <v>45817</v>
      </c>
      <c r="L1068" t="str">
        <f>IFERROR(VLOOKUP(Result5[[#This Row],[RPRO]],'Data Power app'!C:C,1,0),"Xoa")</f>
        <v>Xoa</v>
      </c>
    </row>
    <row r="1069" spans="8:12" x14ac:dyDescent="0.25">
      <c r="H1069" t="s">
        <v>1034</v>
      </c>
      <c r="I1069" t="s">
        <v>1070</v>
      </c>
      <c r="J1069" t="s">
        <v>418</v>
      </c>
      <c r="K1069" s="1">
        <v>45817</v>
      </c>
      <c r="L1069" t="str">
        <f>IFERROR(VLOOKUP(Result5[[#This Row],[RPRO]],'Data Power app'!C:C,1,0),"Xoa")</f>
        <v>Xoa</v>
      </c>
    </row>
    <row r="1070" spans="8:12" x14ac:dyDescent="0.25">
      <c r="H1070" t="s">
        <v>979</v>
      </c>
      <c r="I1070" t="s">
        <v>1070</v>
      </c>
      <c r="J1070" t="s">
        <v>418</v>
      </c>
      <c r="K1070" s="1">
        <v>45817</v>
      </c>
      <c r="L1070" t="str">
        <f>IFERROR(VLOOKUP(Result5[[#This Row],[RPRO]],'Data Power app'!C:C,1,0),"Xoa")</f>
        <v>Xoa</v>
      </c>
    </row>
    <row r="1071" spans="8:12" x14ac:dyDescent="0.25">
      <c r="H1071" t="s">
        <v>1037</v>
      </c>
      <c r="I1071" t="s">
        <v>1072</v>
      </c>
      <c r="J1071" t="s">
        <v>416</v>
      </c>
      <c r="K1071" s="1">
        <v>45817</v>
      </c>
      <c r="L1071" t="str">
        <f>IFERROR(VLOOKUP(Result5[[#This Row],[RPRO]],'Data Power app'!C:C,1,0),"Xoa")</f>
        <v>Xoa</v>
      </c>
    </row>
    <row r="1072" spans="8:12" x14ac:dyDescent="0.25">
      <c r="H1072" t="s">
        <v>869</v>
      </c>
      <c r="I1072" t="s">
        <v>862</v>
      </c>
      <c r="J1072" t="s">
        <v>416</v>
      </c>
      <c r="K1072" s="1">
        <v>45815</v>
      </c>
      <c r="L1072" t="str">
        <f>IFERROR(VLOOKUP(Result5[[#This Row],[RPRO]],'Data Power app'!C:C,1,0),"Xoa")</f>
        <v>Xoa</v>
      </c>
    </row>
    <row r="1073" spans="8:12" x14ac:dyDescent="0.25">
      <c r="H1073" t="s">
        <v>870</v>
      </c>
      <c r="I1073" t="s">
        <v>862</v>
      </c>
      <c r="J1073" t="s">
        <v>416</v>
      </c>
      <c r="K1073" s="1">
        <v>45815</v>
      </c>
      <c r="L1073" t="str">
        <f>IFERROR(VLOOKUP(Result5[[#This Row],[RPRO]],'Data Power app'!C:C,1,0),"Xoa")</f>
        <v>Xoa</v>
      </c>
    </row>
    <row r="1074" spans="8:12" x14ac:dyDescent="0.25">
      <c r="H1074" t="s">
        <v>1038</v>
      </c>
      <c r="I1074" t="s">
        <v>1072</v>
      </c>
      <c r="J1074" t="s">
        <v>416</v>
      </c>
      <c r="K1074" s="1">
        <v>45817</v>
      </c>
      <c r="L1074" t="str">
        <f>IFERROR(VLOOKUP(Result5[[#This Row],[RPRO]],'Data Power app'!C:C,1,0),"Xoa")</f>
        <v>Xoa</v>
      </c>
    </row>
    <row r="1075" spans="8:12" x14ac:dyDescent="0.25">
      <c r="H1075" t="s">
        <v>871</v>
      </c>
      <c r="I1075" t="s">
        <v>862</v>
      </c>
      <c r="J1075" t="s">
        <v>416</v>
      </c>
      <c r="K1075" s="1">
        <v>45815</v>
      </c>
      <c r="L1075" t="str">
        <f>IFERROR(VLOOKUP(Result5[[#This Row],[RPRO]],'Data Power app'!C:C,1,0),"Xoa")</f>
        <v>RPRO-250508-0122</v>
      </c>
    </row>
    <row r="1076" spans="8:12" x14ac:dyDescent="0.25">
      <c r="H1076" t="s">
        <v>3234</v>
      </c>
      <c r="I1076" t="s">
        <v>3430</v>
      </c>
      <c r="J1076" t="s">
        <v>419</v>
      </c>
      <c r="K1076" s="1">
        <v>45826</v>
      </c>
      <c r="L1076" t="str">
        <f>IFERROR(VLOOKUP(Result5[[#This Row],[RPRO]],'Data Power app'!C:C,1,0),"Xoa")</f>
        <v>Xoa</v>
      </c>
    </row>
    <row r="1077" spans="8:12" x14ac:dyDescent="0.25">
      <c r="H1077" t="s">
        <v>872</v>
      </c>
      <c r="I1077" t="s">
        <v>862</v>
      </c>
      <c r="J1077" t="s">
        <v>416</v>
      </c>
      <c r="K1077" s="1">
        <v>45815</v>
      </c>
      <c r="L1077" t="str">
        <f>IFERROR(VLOOKUP(Result5[[#This Row],[RPRO]],'Data Power app'!C:C,1,0),"Xoa")</f>
        <v>Xoa</v>
      </c>
    </row>
    <row r="1078" spans="8:12" x14ac:dyDescent="0.25">
      <c r="H1078" t="s">
        <v>1039</v>
      </c>
      <c r="I1078" t="s">
        <v>1072</v>
      </c>
      <c r="J1078" t="s">
        <v>416</v>
      </c>
      <c r="K1078" s="1">
        <v>45817</v>
      </c>
      <c r="L1078" t="str">
        <f>IFERROR(VLOOKUP(Result5[[#This Row],[RPRO]],'Data Power app'!C:C,1,0),"Xoa")</f>
        <v>Xoa</v>
      </c>
    </row>
    <row r="1079" spans="8:12" x14ac:dyDescent="0.25">
      <c r="H1079" t="s">
        <v>982</v>
      </c>
      <c r="I1079" t="s">
        <v>1070</v>
      </c>
      <c r="J1079" t="s">
        <v>418</v>
      </c>
      <c r="K1079" s="1">
        <v>45817</v>
      </c>
      <c r="L1079" t="str">
        <f>IFERROR(VLOOKUP(Result5[[#This Row],[RPRO]],'Data Power app'!C:C,1,0),"Xoa")</f>
        <v>Xoa</v>
      </c>
    </row>
    <row r="1080" spans="8:12" x14ac:dyDescent="0.25">
      <c r="H1080" t="s">
        <v>1041</v>
      </c>
      <c r="I1080" t="s">
        <v>1072</v>
      </c>
      <c r="J1080" t="s">
        <v>416</v>
      </c>
      <c r="K1080" s="1">
        <v>45817</v>
      </c>
      <c r="L1080" t="str">
        <f>IFERROR(VLOOKUP(Result5[[#This Row],[RPRO]],'Data Power app'!C:C,1,0),"Xoa")</f>
        <v>Xoa</v>
      </c>
    </row>
    <row r="1081" spans="8:12" x14ac:dyDescent="0.25">
      <c r="H1081" t="s">
        <v>983</v>
      </c>
      <c r="I1081" t="s">
        <v>1070</v>
      </c>
      <c r="J1081" t="s">
        <v>418</v>
      </c>
      <c r="K1081" s="1">
        <v>45817</v>
      </c>
      <c r="L1081" t="str">
        <f>IFERROR(VLOOKUP(Result5[[#This Row],[RPRO]],'Data Power app'!C:C,1,0),"Xoa")</f>
        <v>Xoa</v>
      </c>
    </row>
    <row r="1082" spans="8:12" x14ac:dyDescent="0.25">
      <c r="H1082" t="s">
        <v>984</v>
      </c>
      <c r="I1082" t="s">
        <v>1070</v>
      </c>
      <c r="J1082" t="s">
        <v>418</v>
      </c>
      <c r="K1082" s="1">
        <v>45817</v>
      </c>
      <c r="L1082" t="str">
        <f>IFERROR(VLOOKUP(Result5[[#This Row],[RPRO]],'Data Power app'!C:C,1,0),"Xoa")</f>
        <v>Xoa</v>
      </c>
    </row>
    <row r="1083" spans="8:12" x14ac:dyDescent="0.25">
      <c r="H1083" t="s">
        <v>985</v>
      </c>
      <c r="I1083" t="s">
        <v>1070</v>
      </c>
      <c r="J1083" t="s">
        <v>418</v>
      </c>
      <c r="K1083" s="1">
        <v>45817</v>
      </c>
      <c r="L1083" t="str">
        <f>IFERROR(VLOOKUP(Result5[[#This Row],[RPRO]],'Data Power app'!C:C,1,0),"Xoa")</f>
        <v>Xoa</v>
      </c>
    </row>
    <row r="1084" spans="8:12" x14ac:dyDescent="0.25">
      <c r="H1084" t="s">
        <v>873</v>
      </c>
      <c r="I1084" t="s">
        <v>862</v>
      </c>
      <c r="J1084" t="s">
        <v>416</v>
      </c>
      <c r="K1084" s="1">
        <v>45815</v>
      </c>
      <c r="L1084" t="str">
        <f>IFERROR(VLOOKUP(Result5[[#This Row],[RPRO]],'Data Power app'!C:C,1,0),"Xoa")</f>
        <v>Xoa</v>
      </c>
    </row>
    <row r="1085" spans="8:12" x14ac:dyDescent="0.25">
      <c r="H1085" t="s">
        <v>986</v>
      </c>
      <c r="I1085" t="s">
        <v>1070</v>
      </c>
      <c r="J1085" t="s">
        <v>418</v>
      </c>
      <c r="K1085" s="1">
        <v>45817</v>
      </c>
      <c r="L1085" t="str">
        <f>IFERROR(VLOOKUP(Result5[[#This Row],[RPRO]],'Data Power app'!C:C,1,0),"Xoa")</f>
        <v>Xoa</v>
      </c>
    </row>
    <row r="1086" spans="8:12" x14ac:dyDescent="0.25">
      <c r="H1086" t="s">
        <v>874</v>
      </c>
      <c r="I1086" t="s">
        <v>862</v>
      </c>
      <c r="J1086" t="s">
        <v>416</v>
      </c>
      <c r="K1086" s="1">
        <v>45815</v>
      </c>
      <c r="L1086" t="str">
        <f>IFERROR(VLOOKUP(Result5[[#This Row],[RPRO]],'Data Power app'!C:C,1,0),"Xoa")</f>
        <v>Xoa</v>
      </c>
    </row>
    <row r="1087" spans="8:12" x14ac:dyDescent="0.25">
      <c r="H1087" t="s">
        <v>875</v>
      </c>
      <c r="I1087" t="s">
        <v>862</v>
      </c>
      <c r="J1087" t="s">
        <v>416</v>
      </c>
      <c r="K1087" s="1">
        <v>45815</v>
      </c>
      <c r="L1087" t="str">
        <f>IFERROR(VLOOKUP(Result5[[#This Row],[RPRO]],'Data Power app'!C:C,1,0),"Xoa")</f>
        <v>Xoa</v>
      </c>
    </row>
    <row r="1088" spans="8:12" x14ac:dyDescent="0.25">
      <c r="H1088" t="s">
        <v>876</v>
      </c>
      <c r="I1088" t="s">
        <v>862</v>
      </c>
      <c r="J1088" t="s">
        <v>416</v>
      </c>
      <c r="K1088" s="1">
        <v>45815</v>
      </c>
      <c r="L1088" t="str">
        <f>IFERROR(VLOOKUP(Result5[[#This Row],[RPRO]],'Data Power app'!C:C,1,0),"Xoa")</f>
        <v>Xoa</v>
      </c>
    </row>
    <row r="1089" spans="8:12" x14ac:dyDescent="0.25">
      <c r="H1089" t="s">
        <v>877</v>
      </c>
      <c r="I1089" t="s">
        <v>862</v>
      </c>
      <c r="J1089" t="s">
        <v>416</v>
      </c>
      <c r="K1089" s="1">
        <v>45815</v>
      </c>
      <c r="L1089" t="str">
        <f>IFERROR(VLOOKUP(Result5[[#This Row],[RPRO]],'Data Power app'!C:C,1,0),"Xoa")</f>
        <v>Xoa</v>
      </c>
    </row>
    <row r="1090" spans="8:12" x14ac:dyDescent="0.25">
      <c r="H1090" t="s">
        <v>878</v>
      </c>
      <c r="I1090" t="s">
        <v>862</v>
      </c>
      <c r="J1090" t="s">
        <v>416</v>
      </c>
      <c r="K1090" s="1">
        <v>45815</v>
      </c>
      <c r="L1090" t="str">
        <f>IFERROR(VLOOKUP(Result5[[#This Row],[RPRO]],'Data Power app'!C:C,1,0),"Xoa")</f>
        <v>Xoa</v>
      </c>
    </row>
    <row r="1091" spans="8:12" x14ac:dyDescent="0.25">
      <c r="H1091" t="s">
        <v>987</v>
      </c>
      <c r="I1091" t="s">
        <v>1070</v>
      </c>
      <c r="J1091" t="s">
        <v>418</v>
      </c>
      <c r="K1091" s="1">
        <v>45817</v>
      </c>
      <c r="L1091" t="str">
        <f>IFERROR(VLOOKUP(Result5[[#This Row],[RPRO]],'Data Power app'!C:C,1,0),"Xoa")</f>
        <v>Xoa</v>
      </c>
    </row>
    <row r="1092" spans="8:12" x14ac:dyDescent="0.25">
      <c r="H1092" t="s">
        <v>988</v>
      </c>
      <c r="I1092" t="s">
        <v>1070</v>
      </c>
      <c r="J1092" t="s">
        <v>418</v>
      </c>
      <c r="K1092" s="1">
        <v>45817</v>
      </c>
      <c r="L1092" t="str">
        <f>IFERROR(VLOOKUP(Result5[[#This Row],[RPRO]],'Data Power app'!C:C,1,0),"Xoa")</f>
        <v>Xoa</v>
      </c>
    </row>
    <row r="1093" spans="8:12" x14ac:dyDescent="0.25">
      <c r="H1093" t="s">
        <v>1828</v>
      </c>
      <c r="I1093" t="s">
        <v>1990</v>
      </c>
      <c r="J1093" t="s">
        <v>416</v>
      </c>
      <c r="K1093" s="1">
        <v>45820</v>
      </c>
      <c r="L1093" t="str">
        <f>IFERROR(VLOOKUP(Result5[[#This Row],[RPRO]],'Data Power app'!C:C,1,0),"Xoa")</f>
        <v>Xoa</v>
      </c>
    </row>
    <row r="1094" spans="8:12" x14ac:dyDescent="0.25">
      <c r="H1094" t="s">
        <v>1829</v>
      </c>
      <c r="I1094" t="s">
        <v>1990</v>
      </c>
      <c r="J1094" t="s">
        <v>416</v>
      </c>
      <c r="K1094" s="1">
        <v>45820</v>
      </c>
      <c r="L1094" t="str">
        <f>IFERROR(VLOOKUP(Result5[[#This Row],[RPRO]],'Data Power app'!C:C,1,0),"Xoa")</f>
        <v>Xoa</v>
      </c>
    </row>
    <row r="1095" spans="8:12" x14ac:dyDescent="0.25">
      <c r="H1095" t="s">
        <v>1830</v>
      </c>
      <c r="I1095" t="s">
        <v>1990</v>
      </c>
      <c r="J1095" t="s">
        <v>416</v>
      </c>
      <c r="K1095" s="1">
        <v>45820</v>
      </c>
      <c r="L1095" t="str">
        <f>IFERROR(VLOOKUP(Result5[[#This Row],[RPRO]],'Data Power app'!C:C,1,0),"Xoa")</f>
        <v>Xoa</v>
      </c>
    </row>
    <row r="1096" spans="8:12" x14ac:dyDescent="0.25">
      <c r="H1096" t="s">
        <v>1831</v>
      </c>
      <c r="I1096" t="s">
        <v>1990</v>
      </c>
      <c r="J1096" t="s">
        <v>416</v>
      </c>
      <c r="K1096" s="1">
        <v>45820</v>
      </c>
      <c r="L1096" t="str">
        <f>IFERROR(VLOOKUP(Result5[[#This Row],[RPRO]],'Data Power app'!C:C,1,0),"Xoa")</f>
        <v>Xoa</v>
      </c>
    </row>
    <row r="1097" spans="8:12" x14ac:dyDescent="0.25">
      <c r="H1097" t="s">
        <v>1832</v>
      </c>
      <c r="I1097" t="s">
        <v>1990</v>
      </c>
      <c r="J1097" t="s">
        <v>416</v>
      </c>
      <c r="K1097" s="1">
        <v>45820</v>
      </c>
      <c r="L1097" t="str">
        <f>IFERROR(VLOOKUP(Result5[[#This Row],[RPRO]],'Data Power app'!C:C,1,0),"Xoa")</f>
        <v>Xoa</v>
      </c>
    </row>
    <row r="1098" spans="8:12" x14ac:dyDescent="0.25">
      <c r="H1098" t="s">
        <v>3362</v>
      </c>
      <c r="I1098" t="s">
        <v>3428</v>
      </c>
      <c r="J1098" t="s">
        <v>417</v>
      </c>
      <c r="K1098" s="1">
        <v>45826</v>
      </c>
      <c r="L1098" t="str">
        <f>IFERROR(VLOOKUP(Result5[[#This Row],[RPRO]],'Data Power app'!C:C,1,0),"Xoa")</f>
        <v>Xoa</v>
      </c>
    </row>
    <row r="1099" spans="8:12" x14ac:dyDescent="0.25">
      <c r="H1099" t="s">
        <v>1833</v>
      </c>
      <c r="I1099" t="s">
        <v>1990</v>
      </c>
      <c r="J1099" t="s">
        <v>416</v>
      </c>
      <c r="K1099" s="1">
        <v>45820</v>
      </c>
      <c r="L1099" t="str">
        <f>IFERROR(VLOOKUP(Result5[[#This Row],[RPRO]],'Data Power app'!C:C,1,0),"Xoa")</f>
        <v>Xoa</v>
      </c>
    </row>
    <row r="1100" spans="8:12" x14ac:dyDescent="0.25">
      <c r="H1100" t="s">
        <v>1498</v>
      </c>
      <c r="I1100" t="s">
        <v>1715</v>
      </c>
      <c r="J1100" t="s">
        <v>418</v>
      </c>
      <c r="K1100" s="1">
        <v>45819</v>
      </c>
      <c r="L1100" t="str">
        <f>IFERROR(VLOOKUP(Result5[[#This Row],[RPRO]],'Data Power app'!C:C,1,0),"Xoa")</f>
        <v>Xoa</v>
      </c>
    </row>
    <row r="1101" spans="8:12" x14ac:dyDescent="0.25">
      <c r="H1101" t="s">
        <v>1499</v>
      </c>
      <c r="I1101" t="s">
        <v>1715</v>
      </c>
      <c r="J1101" t="s">
        <v>418</v>
      </c>
      <c r="K1101" s="1">
        <v>45819</v>
      </c>
      <c r="L1101" t="str">
        <f>IFERROR(VLOOKUP(Result5[[#This Row],[RPRO]],'Data Power app'!C:C,1,0),"Xoa")</f>
        <v>Xoa</v>
      </c>
    </row>
    <row r="1102" spans="8:12" x14ac:dyDescent="0.25">
      <c r="H1102" t="s">
        <v>1500</v>
      </c>
      <c r="I1102" t="s">
        <v>1715</v>
      </c>
      <c r="J1102" t="s">
        <v>418</v>
      </c>
      <c r="K1102" s="1">
        <v>45819</v>
      </c>
      <c r="L1102" t="str">
        <f>IFERROR(VLOOKUP(Result5[[#This Row],[RPRO]],'Data Power app'!C:C,1,0),"Xoa")</f>
        <v>Xoa</v>
      </c>
    </row>
    <row r="1103" spans="8:12" x14ac:dyDescent="0.25">
      <c r="H1103" t="s">
        <v>1501</v>
      </c>
      <c r="I1103" t="s">
        <v>1715</v>
      </c>
      <c r="J1103" t="s">
        <v>418</v>
      </c>
      <c r="K1103" s="1">
        <v>45819</v>
      </c>
      <c r="L1103" t="str">
        <f>IFERROR(VLOOKUP(Result5[[#This Row],[RPRO]],'Data Power app'!C:C,1,0),"Xoa")</f>
        <v>Xoa</v>
      </c>
    </row>
    <row r="1104" spans="8:12" x14ac:dyDescent="0.25">
      <c r="H1104" t="s">
        <v>1502</v>
      </c>
      <c r="I1104" t="s">
        <v>1715</v>
      </c>
      <c r="J1104" t="s">
        <v>418</v>
      </c>
      <c r="K1104" s="1">
        <v>45819</v>
      </c>
      <c r="L1104" t="str">
        <f>IFERROR(VLOOKUP(Result5[[#This Row],[RPRO]],'Data Power app'!C:C,1,0),"Xoa")</f>
        <v>Xoa</v>
      </c>
    </row>
    <row r="1105" spans="8:12" x14ac:dyDescent="0.25">
      <c r="H1105" t="s">
        <v>1834</v>
      </c>
      <c r="I1105" t="s">
        <v>1990</v>
      </c>
      <c r="J1105" t="s">
        <v>416</v>
      </c>
      <c r="K1105" s="1">
        <v>45820</v>
      </c>
      <c r="L1105" t="str">
        <f>IFERROR(VLOOKUP(Result5[[#This Row],[RPRO]],'Data Power app'!C:C,1,0),"Xoa")</f>
        <v>Xoa</v>
      </c>
    </row>
    <row r="1106" spans="8:12" x14ac:dyDescent="0.25">
      <c r="H1106" t="s">
        <v>1503</v>
      </c>
      <c r="I1106" t="s">
        <v>1715</v>
      </c>
      <c r="J1106" t="s">
        <v>418</v>
      </c>
      <c r="K1106" s="1">
        <v>45819</v>
      </c>
      <c r="L1106" t="str">
        <f>IFERROR(VLOOKUP(Result5[[#This Row],[RPRO]],'Data Power app'!C:C,1,0),"Xoa")</f>
        <v>Xoa</v>
      </c>
    </row>
    <row r="1107" spans="8:12" x14ac:dyDescent="0.25">
      <c r="H1107" t="s">
        <v>1504</v>
      </c>
      <c r="I1107" t="s">
        <v>1715</v>
      </c>
      <c r="J1107" t="s">
        <v>418</v>
      </c>
      <c r="K1107" s="1">
        <v>45819</v>
      </c>
      <c r="L1107" t="str">
        <f>IFERROR(VLOOKUP(Result5[[#This Row],[RPRO]],'Data Power app'!C:C,1,0),"Xoa")</f>
        <v>Xoa</v>
      </c>
    </row>
    <row r="1108" spans="8:12" x14ac:dyDescent="0.25">
      <c r="H1108" t="s">
        <v>1505</v>
      </c>
      <c r="I1108" t="s">
        <v>1715</v>
      </c>
      <c r="J1108" t="s">
        <v>418</v>
      </c>
      <c r="K1108" s="1">
        <v>45819</v>
      </c>
      <c r="L1108" t="str">
        <f>IFERROR(VLOOKUP(Result5[[#This Row],[RPRO]],'Data Power app'!C:C,1,0),"Xoa")</f>
        <v>Xoa</v>
      </c>
    </row>
    <row r="1109" spans="8:12" x14ac:dyDescent="0.25">
      <c r="H1109" t="s">
        <v>1506</v>
      </c>
      <c r="I1109" t="s">
        <v>1715</v>
      </c>
      <c r="J1109" t="s">
        <v>418</v>
      </c>
      <c r="K1109" s="1">
        <v>45819</v>
      </c>
      <c r="L1109" t="str">
        <f>IFERROR(VLOOKUP(Result5[[#This Row],[RPRO]],'Data Power app'!C:C,1,0),"Xoa")</f>
        <v>Xoa</v>
      </c>
    </row>
    <row r="1110" spans="8:12" x14ac:dyDescent="0.25">
      <c r="H1110" t="s">
        <v>1507</v>
      </c>
      <c r="I1110" t="s">
        <v>1715</v>
      </c>
      <c r="J1110" t="s">
        <v>418</v>
      </c>
      <c r="K1110" s="1">
        <v>45819</v>
      </c>
      <c r="L1110" t="str">
        <f>IFERROR(VLOOKUP(Result5[[#This Row],[RPRO]],'Data Power app'!C:C,1,0),"Xoa")</f>
        <v>Xoa</v>
      </c>
    </row>
    <row r="1111" spans="8:12" x14ac:dyDescent="0.25">
      <c r="H1111" t="s">
        <v>1508</v>
      </c>
      <c r="I1111" t="s">
        <v>1715</v>
      </c>
      <c r="J1111" t="s">
        <v>418</v>
      </c>
      <c r="K1111" s="1">
        <v>45819</v>
      </c>
      <c r="L1111" t="str">
        <f>IFERROR(VLOOKUP(Result5[[#This Row],[RPRO]],'Data Power app'!C:C,1,0),"Xoa")</f>
        <v>Xoa</v>
      </c>
    </row>
    <row r="1112" spans="8:12" x14ac:dyDescent="0.25">
      <c r="H1112" t="s">
        <v>1509</v>
      </c>
      <c r="I1112" t="s">
        <v>1715</v>
      </c>
      <c r="J1112" t="s">
        <v>418</v>
      </c>
      <c r="K1112" s="1">
        <v>45819</v>
      </c>
      <c r="L1112" t="str">
        <f>IFERROR(VLOOKUP(Result5[[#This Row],[RPRO]],'Data Power app'!C:C,1,0),"Xoa")</f>
        <v>Xoa</v>
      </c>
    </row>
    <row r="1113" spans="8:12" x14ac:dyDescent="0.25">
      <c r="H1113" t="s">
        <v>1510</v>
      </c>
      <c r="I1113" t="s">
        <v>1715</v>
      </c>
      <c r="J1113" t="s">
        <v>418</v>
      </c>
      <c r="K1113" s="1">
        <v>45819</v>
      </c>
      <c r="L1113" t="str">
        <f>IFERROR(VLOOKUP(Result5[[#This Row],[RPRO]],'Data Power app'!C:C,1,0),"Xoa")</f>
        <v>Xoa</v>
      </c>
    </row>
    <row r="1114" spans="8:12" x14ac:dyDescent="0.25">
      <c r="H1114" t="s">
        <v>1511</v>
      </c>
      <c r="I1114" t="s">
        <v>1715</v>
      </c>
      <c r="J1114" t="s">
        <v>418</v>
      </c>
      <c r="K1114" s="1">
        <v>45819</v>
      </c>
      <c r="L1114" t="str">
        <f>IFERROR(VLOOKUP(Result5[[#This Row],[RPRO]],'Data Power app'!C:C,1,0),"Xoa")</f>
        <v>Xoa</v>
      </c>
    </row>
    <row r="1115" spans="8:12" x14ac:dyDescent="0.25">
      <c r="H1115" t="s">
        <v>1467</v>
      </c>
      <c r="I1115" t="s">
        <v>1715</v>
      </c>
      <c r="J1115" t="s">
        <v>418</v>
      </c>
      <c r="K1115" s="1">
        <v>45819</v>
      </c>
      <c r="L1115" t="str">
        <f>IFERROR(VLOOKUP(Result5[[#This Row],[RPRO]],'Data Power app'!C:C,1,0),"Xoa")</f>
        <v>Xoa</v>
      </c>
    </row>
    <row r="1116" spans="8:12" x14ac:dyDescent="0.25">
      <c r="H1116" t="s">
        <v>1468</v>
      </c>
      <c r="I1116" t="s">
        <v>1715</v>
      </c>
      <c r="J1116" t="s">
        <v>418</v>
      </c>
      <c r="K1116" s="1">
        <v>45819</v>
      </c>
      <c r="L1116" t="str">
        <f>IFERROR(VLOOKUP(Result5[[#This Row],[RPRO]],'Data Power app'!C:C,1,0),"Xoa")</f>
        <v>Xoa</v>
      </c>
    </row>
    <row r="1117" spans="8:12" x14ac:dyDescent="0.25">
      <c r="H1117" t="s">
        <v>1469</v>
      </c>
      <c r="I1117" t="s">
        <v>1715</v>
      </c>
      <c r="J1117" t="s">
        <v>418</v>
      </c>
      <c r="K1117" s="1">
        <v>45819</v>
      </c>
      <c r="L1117" t="str">
        <f>IFERROR(VLOOKUP(Result5[[#This Row],[RPRO]],'Data Power app'!C:C,1,0),"Xoa")</f>
        <v>Xoa</v>
      </c>
    </row>
    <row r="1118" spans="8:12" x14ac:dyDescent="0.25">
      <c r="H1118" t="s">
        <v>1470</v>
      </c>
      <c r="I1118" t="s">
        <v>1715</v>
      </c>
      <c r="J1118" t="s">
        <v>418</v>
      </c>
      <c r="K1118" s="1">
        <v>45819</v>
      </c>
      <c r="L1118" t="str">
        <f>IFERROR(VLOOKUP(Result5[[#This Row],[RPRO]],'Data Power app'!C:C,1,0),"Xoa")</f>
        <v>Xoa</v>
      </c>
    </row>
    <row r="1119" spans="8:12" x14ac:dyDescent="0.25">
      <c r="H1119" t="s">
        <v>1471</v>
      </c>
      <c r="I1119" t="s">
        <v>1715</v>
      </c>
      <c r="J1119" t="s">
        <v>418</v>
      </c>
      <c r="K1119" s="1">
        <v>45819</v>
      </c>
      <c r="L1119" t="str">
        <f>IFERROR(VLOOKUP(Result5[[#This Row],[RPRO]],'Data Power app'!C:C,1,0),"Xoa")</f>
        <v>Xoa</v>
      </c>
    </row>
    <row r="1120" spans="8:12" x14ac:dyDescent="0.25">
      <c r="H1120" t="s">
        <v>1481</v>
      </c>
      <c r="I1120" t="s">
        <v>1715</v>
      </c>
      <c r="J1120" t="s">
        <v>418</v>
      </c>
      <c r="K1120" s="1">
        <v>45819</v>
      </c>
      <c r="L1120" t="str">
        <f>IFERROR(VLOOKUP(Result5[[#This Row],[RPRO]],'Data Power app'!C:C,1,0),"Xoa")</f>
        <v>Xoa</v>
      </c>
    </row>
    <row r="1121" spans="8:12" x14ac:dyDescent="0.25">
      <c r="H1121" t="s">
        <v>1512</v>
      </c>
      <c r="I1121" t="s">
        <v>1715</v>
      </c>
      <c r="J1121" t="s">
        <v>418</v>
      </c>
      <c r="K1121" s="1">
        <v>45819</v>
      </c>
      <c r="L1121" t="str">
        <f>IFERROR(VLOOKUP(Result5[[#This Row],[RPRO]],'Data Power app'!C:C,1,0),"Xoa")</f>
        <v>Xoa</v>
      </c>
    </row>
    <row r="1122" spans="8:12" x14ac:dyDescent="0.25">
      <c r="H1122" t="s">
        <v>1513</v>
      </c>
      <c r="I1122" t="s">
        <v>1715</v>
      </c>
      <c r="J1122" t="s">
        <v>418</v>
      </c>
      <c r="K1122" s="1">
        <v>45819</v>
      </c>
      <c r="L1122" t="str">
        <f>IFERROR(VLOOKUP(Result5[[#This Row],[RPRO]],'Data Power app'!C:C,1,0),"Xoa")</f>
        <v>Xoa</v>
      </c>
    </row>
    <row r="1123" spans="8:12" x14ac:dyDescent="0.25">
      <c r="H1123" t="s">
        <v>1514</v>
      </c>
      <c r="I1123" t="s">
        <v>1715</v>
      </c>
      <c r="J1123" t="s">
        <v>418</v>
      </c>
      <c r="K1123" s="1">
        <v>45819</v>
      </c>
      <c r="L1123" t="str">
        <f>IFERROR(VLOOKUP(Result5[[#This Row],[RPRO]],'Data Power app'!C:C,1,0),"Xoa")</f>
        <v>Xoa</v>
      </c>
    </row>
    <row r="1124" spans="8:12" x14ac:dyDescent="0.25">
      <c r="H1124" t="s">
        <v>1515</v>
      </c>
      <c r="I1124" t="s">
        <v>1715</v>
      </c>
      <c r="J1124" t="s">
        <v>418</v>
      </c>
      <c r="K1124" s="1">
        <v>45819</v>
      </c>
      <c r="L1124" t="str">
        <f>IFERROR(VLOOKUP(Result5[[#This Row],[RPRO]],'Data Power app'!C:C,1,0),"Xoa")</f>
        <v>Xoa</v>
      </c>
    </row>
    <row r="1125" spans="8:12" x14ac:dyDescent="0.25">
      <c r="H1125" t="s">
        <v>1516</v>
      </c>
      <c r="I1125" t="s">
        <v>1715</v>
      </c>
      <c r="J1125" t="s">
        <v>418</v>
      </c>
      <c r="K1125" s="1">
        <v>45819</v>
      </c>
      <c r="L1125" t="str">
        <f>IFERROR(VLOOKUP(Result5[[#This Row],[RPRO]],'Data Power app'!C:C,1,0),"Xoa")</f>
        <v>Xoa</v>
      </c>
    </row>
    <row r="1126" spans="8:12" x14ac:dyDescent="0.25">
      <c r="H1126" t="s">
        <v>1517</v>
      </c>
      <c r="I1126" t="s">
        <v>1715</v>
      </c>
      <c r="J1126" t="s">
        <v>418</v>
      </c>
      <c r="K1126" s="1">
        <v>45819</v>
      </c>
      <c r="L1126" t="str">
        <f>IFERROR(VLOOKUP(Result5[[#This Row],[RPRO]],'Data Power app'!C:C,1,0),"Xoa")</f>
        <v>Xoa</v>
      </c>
    </row>
    <row r="1127" spans="8:12" x14ac:dyDescent="0.25">
      <c r="H1127" t="s">
        <v>1518</v>
      </c>
      <c r="I1127" t="s">
        <v>1715</v>
      </c>
      <c r="J1127" t="s">
        <v>418</v>
      </c>
      <c r="K1127" s="1">
        <v>45819</v>
      </c>
      <c r="L1127" t="str">
        <f>IFERROR(VLOOKUP(Result5[[#This Row],[RPRO]],'Data Power app'!C:C,1,0),"Xoa")</f>
        <v>Xoa</v>
      </c>
    </row>
    <row r="1128" spans="8:12" x14ac:dyDescent="0.25">
      <c r="H1128" t="s">
        <v>1519</v>
      </c>
      <c r="I1128" t="s">
        <v>1715</v>
      </c>
      <c r="J1128" t="s">
        <v>418</v>
      </c>
      <c r="K1128" s="1">
        <v>45819</v>
      </c>
      <c r="L1128" t="str">
        <f>IFERROR(VLOOKUP(Result5[[#This Row],[RPRO]],'Data Power app'!C:C,1,0),"Xoa")</f>
        <v>Xoa</v>
      </c>
    </row>
    <row r="1129" spans="8:12" x14ac:dyDescent="0.25">
      <c r="H1129" t="s">
        <v>1520</v>
      </c>
      <c r="I1129" t="s">
        <v>1715</v>
      </c>
      <c r="J1129" t="s">
        <v>418</v>
      </c>
      <c r="K1129" s="1">
        <v>45819</v>
      </c>
      <c r="L1129" t="str">
        <f>IFERROR(VLOOKUP(Result5[[#This Row],[RPRO]],'Data Power app'!C:C,1,0),"Xoa")</f>
        <v>Xoa</v>
      </c>
    </row>
    <row r="1130" spans="8:12" x14ac:dyDescent="0.25">
      <c r="H1130" t="s">
        <v>590</v>
      </c>
      <c r="I1130" t="s">
        <v>743</v>
      </c>
      <c r="J1130" t="s">
        <v>417</v>
      </c>
      <c r="K1130" s="1">
        <v>45811</v>
      </c>
      <c r="L1130" t="str">
        <f>IFERROR(VLOOKUP(Result5[[#This Row],[RPRO]],'Data Power app'!C:C,1,0),"Xoa")</f>
        <v>Xoa</v>
      </c>
    </row>
    <row r="1131" spans="8:12" x14ac:dyDescent="0.25">
      <c r="H1131" t="s">
        <v>591</v>
      </c>
      <c r="I1131" t="s">
        <v>743</v>
      </c>
      <c r="J1131" t="s">
        <v>417</v>
      </c>
      <c r="K1131" s="1">
        <v>45811</v>
      </c>
      <c r="L1131" t="str">
        <f>IFERROR(VLOOKUP(Result5[[#This Row],[RPRO]],'Data Power app'!C:C,1,0),"Xoa")</f>
        <v>Xoa</v>
      </c>
    </row>
    <row r="1132" spans="8:12" x14ac:dyDescent="0.25">
      <c r="H1132" t="s">
        <v>2128</v>
      </c>
      <c r="I1132" t="s">
        <v>2253</v>
      </c>
      <c r="J1132" t="s">
        <v>418</v>
      </c>
      <c r="K1132" s="1">
        <v>45821</v>
      </c>
      <c r="L1132" t="str">
        <f>IFERROR(VLOOKUP(Result5[[#This Row],[RPRO]],'Data Power app'!C:C,1,0),"Xoa")</f>
        <v>Xoa</v>
      </c>
    </row>
    <row r="1133" spans="8:12" x14ac:dyDescent="0.25">
      <c r="H1133" t="s">
        <v>2129</v>
      </c>
      <c r="I1133" t="s">
        <v>2253</v>
      </c>
      <c r="J1133" t="s">
        <v>418</v>
      </c>
      <c r="K1133" s="1">
        <v>45821</v>
      </c>
      <c r="L1133" t="str">
        <f>IFERROR(VLOOKUP(Result5[[#This Row],[RPRO]],'Data Power app'!C:C,1,0),"Xoa")</f>
        <v>Xoa</v>
      </c>
    </row>
    <row r="1134" spans="8:12" x14ac:dyDescent="0.25">
      <c r="H1134" t="s">
        <v>2130</v>
      </c>
      <c r="I1134" t="s">
        <v>2253</v>
      </c>
      <c r="J1134" t="s">
        <v>418</v>
      </c>
      <c r="K1134" s="1">
        <v>45821</v>
      </c>
      <c r="L1134" t="str">
        <f>IFERROR(VLOOKUP(Result5[[#This Row],[RPRO]],'Data Power app'!C:C,1,0),"Xoa")</f>
        <v>Xoa</v>
      </c>
    </row>
    <row r="1135" spans="8:12" x14ac:dyDescent="0.25">
      <c r="H1135" t="s">
        <v>2131</v>
      </c>
      <c r="I1135" t="s">
        <v>2253</v>
      </c>
      <c r="J1135" t="s">
        <v>418</v>
      </c>
      <c r="K1135" s="1">
        <v>45821</v>
      </c>
      <c r="L1135" t="str">
        <f>IFERROR(VLOOKUP(Result5[[#This Row],[RPRO]],'Data Power app'!C:C,1,0),"Xoa")</f>
        <v>Xoa</v>
      </c>
    </row>
    <row r="1136" spans="8:12" x14ac:dyDescent="0.25">
      <c r="H1136" t="s">
        <v>2132</v>
      </c>
      <c r="I1136" t="s">
        <v>2253</v>
      </c>
      <c r="J1136" t="s">
        <v>418</v>
      </c>
      <c r="K1136" s="1">
        <v>45821</v>
      </c>
      <c r="L1136" t="str">
        <f>IFERROR(VLOOKUP(Result5[[#This Row],[RPRO]],'Data Power app'!C:C,1,0),"Xoa")</f>
        <v>Xoa</v>
      </c>
    </row>
    <row r="1137" spans="8:12" x14ac:dyDescent="0.25">
      <c r="H1137" t="s">
        <v>2133</v>
      </c>
      <c r="I1137" t="s">
        <v>2253</v>
      </c>
      <c r="J1137" t="s">
        <v>418</v>
      </c>
      <c r="K1137" s="1">
        <v>45821</v>
      </c>
      <c r="L1137" t="str">
        <f>IFERROR(VLOOKUP(Result5[[#This Row],[RPRO]],'Data Power app'!C:C,1,0),"Xoa")</f>
        <v>Xoa</v>
      </c>
    </row>
    <row r="1138" spans="8:12" x14ac:dyDescent="0.25">
      <c r="H1138" t="s">
        <v>2134</v>
      </c>
      <c r="I1138" t="s">
        <v>2253</v>
      </c>
      <c r="J1138" t="s">
        <v>418</v>
      </c>
      <c r="K1138" s="1">
        <v>45821</v>
      </c>
      <c r="L1138" t="str">
        <f>IFERROR(VLOOKUP(Result5[[#This Row],[RPRO]],'Data Power app'!C:C,1,0),"Xoa")</f>
        <v>Xoa</v>
      </c>
    </row>
    <row r="1139" spans="8:12" x14ac:dyDescent="0.25">
      <c r="H1139" t="s">
        <v>1521</v>
      </c>
      <c r="I1139" t="s">
        <v>1715</v>
      </c>
      <c r="J1139" t="s">
        <v>418</v>
      </c>
      <c r="K1139" s="1">
        <v>45819</v>
      </c>
      <c r="L1139" t="str">
        <f>IFERROR(VLOOKUP(Result5[[#This Row],[RPRO]],'Data Power app'!C:C,1,0),"Xoa")</f>
        <v>Xoa</v>
      </c>
    </row>
    <row r="1140" spans="8:12" x14ac:dyDescent="0.25">
      <c r="H1140" t="s">
        <v>1522</v>
      </c>
      <c r="I1140" t="s">
        <v>1715</v>
      </c>
      <c r="J1140" t="s">
        <v>418</v>
      </c>
      <c r="K1140" s="1">
        <v>45819</v>
      </c>
      <c r="L1140" t="str">
        <f>IFERROR(VLOOKUP(Result5[[#This Row],[RPRO]],'Data Power app'!C:C,1,0),"Xoa")</f>
        <v>Xoa</v>
      </c>
    </row>
    <row r="1141" spans="8:12" x14ac:dyDescent="0.25">
      <c r="H1141" t="s">
        <v>1523</v>
      </c>
      <c r="I1141" t="s">
        <v>1715</v>
      </c>
      <c r="J1141" t="s">
        <v>418</v>
      </c>
      <c r="K1141" s="1">
        <v>45819</v>
      </c>
      <c r="L1141" t="str">
        <f>IFERROR(VLOOKUP(Result5[[#This Row],[RPRO]],'Data Power app'!C:C,1,0),"Xoa")</f>
        <v>Xoa</v>
      </c>
    </row>
    <row r="1142" spans="8:12" x14ac:dyDescent="0.25">
      <c r="H1142" t="s">
        <v>1524</v>
      </c>
      <c r="I1142" t="s">
        <v>1715</v>
      </c>
      <c r="J1142" t="s">
        <v>418</v>
      </c>
      <c r="K1142" s="1">
        <v>45819</v>
      </c>
      <c r="L1142" t="str">
        <f>IFERROR(VLOOKUP(Result5[[#This Row],[RPRO]],'Data Power app'!C:C,1,0),"Xoa")</f>
        <v>Xoa</v>
      </c>
    </row>
    <row r="1143" spans="8:12" x14ac:dyDescent="0.25">
      <c r="H1143" t="s">
        <v>1737</v>
      </c>
      <c r="I1143" t="s">
        <v>1990</v>
      </c>
      <c r="J1143" t="s">
        <v>416</v>
      </c>
      <c r="K1143" s="1">
        <v>45820</v>
      </c>
      <c r="L1143" t="str">
        <f>IFERROR(VLOOKUP(Result5[[#This Row],[RPRO]],'Data Power app'!C:C,1,0),"Xoa")</f>
        <v>Xoa</v>
      </c>
    </row>
    <row r="1144" spans="8:12" x14ac:dyDescent="0.25">
      <c r="H1144" t="s">
        <v>1472</v>
      </c>
      <c r="I1144" t="s">
        <v>1719</v>
      </c>
      <c r="J1144" t="s">
        <v>416</v>
      </c>
      <c r="K1144" s="1">
        <v>45819</v>
      </c>
      <c r="L1144" t="str">
        <f>IFERROR(VLOOKUP(Result5[[#This Row],[RPRO]],'Data Power app'!C:C,1,0),"Xoa")</f>
        <v>Xoa</v>
      </c>
    </row>
    <row r="1145" spans="8:12" x14ac:dyDescent="0.25">
      <c r="H1145" t="s">
        <v>1738</v>
      </c>
      <c r="I1145" t="s">
        <v>1990</v>
      </c>
      <c r="J1145" t="s">
        <v>416</v>
      </c>
      <c r="K1145" s="1">
        <v>45820</v>
      </c>
      <c r="L1145" t="str">
        <f>IFERROR(VLOOKUP(Result5[[#This Row],[RPRO]],'Data Power app'!C:C,1,0),"Xoa")</f>
        <v>Xoa</v>
      </c>
    </row>
    <row r="1146" spans="8:12" x14ac:dyDescent="0.25">
      <c r="H1146" t="s">
        <v>1525</v>
      </c>
      <c r="I1146" t="s">
        <v>1715</v>
      </c>
      <c r="J1146" t="s">
        <v>418</v>
      </c>
      <c r="K1146" s="1">
        <v>45819</v>
      </c>
      <c r="L1146" t="str">
        <f>IFERROR(VLOOKUP(Result5[[#This Row],[RPRO]],'Data Power app'!C:C,1,0),"Xoa")</f>
        <v>Xoa</v>
      </c>
    </row>
    <row r="1147" spans="8:12" x14ac:dyDescent="0.25">
      <c r="H1147" t="s">
        <v>1739</v>
      </c>
      <c r="I1147" t="s">
        <v>1990</v>
      </c>
      <c r="J1147" t="s">
        <v>416</v>
      </c>
      <c r="K1147" s="1">
        <v>45820</v>
      </c>
      <c r="L1147" t="str">
        <f>IFERROR(VLOOKUP(Result5[[#This Row],[RPRO]],'Data Power app'!C:C,1,0),"Xoa")</f>
        <v>Xoa</v>
      </c>
    </row>
    <row r="1148" spans="8:12" x14ac:dyDescent="0.25">
      <c r="H1148" t="s">
        <v>1740</v>
      </c>
      <c r="I1148" t="s">
        <v>1990</v>
      </c>
      <c r="J1148" t="s">
        <v>416</v>
      </c>
      <c r="K1148" s="1">
        <v>45820</v>
      </c>
      <c r="L1148" t="str">
        <f>IFERROR(VLOOKUP(Result5[[#This Row],[RPRO]],'Data Power app'!C:C,1,0),"Xoa")</f>
        <v>Xoa</v>
      </c>
    </row>
    <row r="1149" spans="8:12" x14ac:dyDescent="0.25">
      <c r="H1149" t="s">
        <v>1741</v>
      </c>
      <c r="I1149" t="s">
        <v>1990</v>
      </c>
      <c r="J1149" t="s">
        <v>416</v>
      </c>
      <c r="K1149" s="1">
        <v>45820</v>
      </c>
      <c r="L1149" t="str">
        <f>IFERROR(VLOOKUP(Result5[[#This Row],[RPRO]],'Data Power app'!C:C,1,0),"Xoa")</f>
        <v>Xoa</v>
      </c>
    </row>
    <row r="1150" spans="8:12" x14ac:dyDescent="0.25">
      <c r="H1150" t="s">
        <v>2326</v>
      </c>
      <c r="I1150" t="s">
        <v>2648</v>
      </c>
      <c r="J1150" t="s">
        <v>418</v>
      </c>
      <c r="K1150" s="1">
        <v>45822</v>
      </c>
      <c r="L1150" t="str">
        <f>IFERROR(VLOOKUP(Result5[[#This Row],[RPRO]],'Data Power app'!C:C,1,0),"Xoa")</f>
        <v>Xoa</v>
      </c>
    </row>
    <row r="1151" spans="8:12" x14ac:dyDescent="0.25">
      <c r="H1151" t="s">
        <v>2076</v>
      </c>
      <c r="I1151" t="s">
        <v>2253</v>
      </c>
      <c r="J1151" t="s">
        <v>418</v>
      </c>
      <c r="K1151" s="1">
        <v>45821</v>
      </c>
      <c r="L1151" t="str">
        <f>IFERROR(VLOOKUP(Result5[[#This Row],[RPRO]],'Data Power app'!C:C,1,0),"Xoa")</f>
        <v>Xoa</v>
      </c>
    </row>
    <row r="1152" spans="8:12" x14ac:dyDescent="0.25">
      <c r="H1152" t="s">
        <v>1473</v>
      </c>
      <c r="I1152" t="s">
        <v>1719</v>
      </c>
      <c r="J1152" t="s">
        <v>416</v>
      </c>
      <c r="K1152" s="1">
        <v>45819</v>
      </c>
      <c r="L1152" t="str">
        <f>IFERROR(VLOOKUP(Result5[[#This Row],[RPRO]],'Data Power app'!C:C,1,0),"Xoa")</f>
        <v>Xoa</v>
      </c>
    </row>
    <row r="1153" spans="8:12" x14ac:dyDescent="0.25">
      <c r="H1153" t="s">
        <v>2327</v>
      </c>
      <c r="I1153" t="s">
        <v>2648</v>
      </c>
      <c r="J1153" t="s">
        <v>418</v>
      </c>
      <c r="K1153" s="1">
        <v>45822</v>
      </c>
      <c r="L1153" t="str">
        <f>IFERROR(VLOOKUP(Result5[[#This Row],[RPRO]],'Data Power app'!C:C,1,0),"Xoa")</f>
        <v>Xoa</v>
      </c>
    </row>
    <row r="1154" spans="8:12" x14ac:dyDescent="0.25">
      <c r="H1154" t="s">
        <v>2077</v>
      </c>
      <c r="I1154" t="s">
        <v>2253</v>
      </c>
      <c r="J1154" t="s">
        <v>418</v>
      </c>
      <c r="K1154" s="1">
        <v>45821</v>
      </c>
      <c r="L1154" t="str">
        <f>IFERROR(VLOOKUP(Result5[[#This Row],[RPRO]],'Data Power app'!C:C,1,0),"Xoa")</f>
        <v>Xoa</v>
      </c>
    </row>
    <row r="1155" spans="8:12" x14ac:dyDescent="0.25">
      <c r="H1155" t="s">
        <v>2328</v>
      </c>
      <c r="I1155" t="s">
        <v>2648</v>
      </c>
      <c r="J1155" t="s">
        <v>418</v>
      </c>
      <c r="K1155" s="1">
        <v>45822</v>
      </c>
      <c r="L1155" t="str">
        <f>IFERROR(VLOOKUP(Result5[[#This Row],[RPRO]],'Data Power app'!C:C,1,0),"Xoa")</f>
        <v>Xoa</v>
      </c>
    </row>
    <row r="1156" spans="8:12" x14ac:dyDescent="0.25">
      <c r="H1156" t="s">
        <v>2329</v>
      </c>
      <c r="I1156" t="s">
        <v>2648</v>
      </c>
      <c r="J1156" t="s">
        <v>418</v>
      </c>
      <c r="K1156" s="1">
        <v>45822</v>
      </c>
      <c r="L1156" t="str">
        <f>IFERROR(VLOOKUP(Result5[[#This Row],[RPRO]],'Data Power app'!C:C,1,0),"Xoa")</f>
        <v>Xoa</v>
      </c>
    </row>
    <row r="1157" spans="8:12" x14ac:dyDescent="0.25">
      <c r="H1157" t="s">
        <v>2330</v>
      </c>
      <c r="I1157" t="s">
        <v>2648</v>
      </c>
      <c r="J1157" t="s">
        <v>418</v>
      </c>
      <c r="K1157" s="1">
        <v>45822</v>
      </c>
      <c r="L1157" t="str">
        <f>IFERROR(VLOOKUP(Result5[[#This Row],[RPRO]],'Data Power app'!C:C,1,0),"Xoa")</f>
        <v>Xoa</v>
      </c>
    </row>
    <row r="1158" spans="8:12" x14ac:dyDescent="0.25">
      <c r="H1158" t="s">
        <v>1534</v>
      </c>
      <c r="I1158" t="s">
        <v>1719</v>
      </c>
      <c r="J1158" t="s">
        <v>416</v>
      </c>
      <c r="K1158" s="1">
        <v>45819</v>
      </c>
      <c r="L1158" t="str">
        <f>IFERROR(VLOOKUP(Result5[[#This Row],[RPRO]],'Data Power app'!C:C,1,0),"Xoa")</f>
        <v>Xoa</v>
      </c>
    </row>
    <row r="1159" spans="8:12" x14ac:dyDescent="0.25">
      <c r="H1159" t="s">
        <v>2331</v>
      </c>
      <c r="I1159" t="s">
        <v>2648</v>
      </c>
      <c r="J1159" t="s">
        <v>418</v>
      </c>
      <c r="K1159" s="1">
        <v>45822</v>
      </c>
      <c r="L1159" t="str">
        <f>IFERROR(VLOOKUP(Result5[[#This Row],[RPRO]],'Data Power app'!C:C,1,0),"Xoa")</f>
        <v>Xoa</v>
      </c>
    </row>
    <row r="1160" spans="8:12" x14ac:dyDescent="0.25">
      <c r="H1160" t="s">
        <v>2448</v>
      </c>
      <c r="I1160" t="s">
        <v>2648</v>
      </c>
      <c r="J1160" t="s">
        <v>418</v>
      </c>
      <c r="K1160" s="1">
        <v>45822</v>
      </c>
      <c r="L1160" t="str">
        <f>IFERROR(VLOOKUP(Result5[[#This Row],[RPRO]],'Data Power app'!C:C,1,0),"Xoa")</f>
        <v>Xoa</v>
      </c>
    </row>
    <row r="1161" spans="8:12" x14ac:dyDescent="0.25">
      <c r="H1161" t="s">
        <v>2332</v>
      </c>
      <c r="I1161" t="s">
        <v>2648</v>
      </c>
      <c r="J1161" t="s">
        <v>418</v>
      </c>
      <c r="K1161" s="1">
        <v>45822</v>
      </c>
      <c r="L1161" t="str">
        <f>IFERROR(VLOOKUP(Result5[[#This Row],[RPRO]],'Data Power app'!C:C,1,0),"Xoa")</f>
        <v>Xoa</v>
      </c>
    </row>
    <row r="1162" spans="8:12" x14ac:dyDescent="0.25">
      <c r="H1162" t="s">
        <v>3308</v>
      </c>
      <c r="I1162" t="s">
        <v>3430</v>
      </c>
      <c r="J1162" t="s">
        <v>419</v>
      </c>
      <c r="K1162" s="1">
        <v>45826</v>
      </c>
      <c r="L1162" t="str">
        <f>IFERROR(VLOOKUP(Result5[[#This Row],[RPRO]],'Data Power app'!C:C,1,0),"Xoa")</f>
        <v>Xoa</v>
      </c>
    </row>
    <row r="1163" spans="8:12" x14ac:dyDescent="0.25">
      <c r="H1163" t="s">
        <v>2333</v>
      </c>
      <c r="I1163" t="s">
        <v>2648</v>
      </c>
      <c r="J1163" t="s">
        <v>418</v>
      </c>
      <c r="K1163" s="1">
        <v>45822</v>
      </c>
      <c r="L1163" t="str">
        <f>IFERROR(VLOOKUP(Result5[[#This Row],[RPRO]],'Data Power app'!C:C,1,0),"Xoa")</f>
        <v>Xoa</v>
      </c>
    </row>
    <row r="1164" spans="8:12" x14ac:dyDescent="0.25">
      <c r="H1164" t="s">
        <v>2334</v>
      </c>
      <c r="I1164" t="s">
        <v>2648</v>
      </c>
      <c r="J1164" t="s">
        <v>418</v>
      </c>
      <c r="K1164" s="1">
        <v>45822</v>
      </c>
      <c r="L1164" t="str">
        <f>IFERROR(VLOOKUP(Result5[[#This Row],[RPRO]],'Data Power app'!C:C,1,0),"Xoa")</f>
        <v>Xoa</v>
      </c>
    </row>
    <row r="1165" spans="8:12" x14ac:dyDescent="0.25">
      <c r="H1165" t="s">
        <v>2335</v>
      </c>
      <c r="I1165" t="s">
        <v>2648</v>
      </c>
      <c r="J1165" t="s">
        <v>418</v>
      </c>
      <c r="K1165" s="1">
        <v>45822</v>
      </c>
      <c r="L1165" t="str">
        <f>IFERROR(VLOOKUP(Result5[[#This Row],[RPRO]],'Data Power app'!C:C,1,0),"Xoa")</f>
        <v>Xoa</v>
      </c>
    </row>
    <row r="1166" spans="8:12" x14ac:dyDescent="0.25">
      <c r="H1166" t="s">
        <v>2336</v>
      </c>
      <c r="I1166" t="s">
        <v>2648</v>
      </c>
      <c r="J1166" t="s">
        <v>418</v>
      </c>
      <c r="K1166" s="1">
        <v>45822</v>
      </c>
      <c r="L1166" t="str">
        <f>IFERROR(VLOOKUP(Result5[[#This Row],[RPRO]],'Data Power app'!C:C,1,0),"Xoa")</f>
        <v>Xoa</v>
      </c>
    </row>
    <row r="1167" spans="8:12" x14ac:dyDescent="0.25">
      <c r="H1167" t="s">
        <v>2337</v>
      </c>
      <c r="I1167" t="s">
        <v>2648</v>
      </c>
      <c r="J1167" t="s">
        <v>418</v>
      </c>
      <c r="K1167" s="1">
        <v>45822</v>
      </c>
      <c r="L1167" t="str">
        <f>IFERROR(VLOOKUP(Result5[[#This Row],[RPRO]],'Data Power app'!C:C,1,0),"Xoa")</f>
        <v>Xoa</v>
      </c>
    </row>
    <row r="1168" spans="8:12" x14ac:dyDescent="0.25">
      <c r="H1168" t="s">
        <v>2338</v>
      </c>
      <c r="I1168" t="s">
        <v>2648</v>
      </c>
      <c r="J1168" t="s">
        <v>418</v>
      </c>
      <c r="K1168" s="1">
        <v>45822</v>
      </c>
      <c r="L1168" t="str">
        <f>IFERROR(VLOOKUP(Result5[[#This Row],[RPRO]],'Data Power app'!C:C,1,0),"Xoa")</f>
        <v>Xoa</v>
      </c>
    </row>
    <row r="1169" spans="8:12" x14ac:dyDescent="0.25">
      <c r="H1169" t="s">
        <v>2339</v>
      </c>
      <c r="I1169" t="s">
        <v>2648</v>
      </c>
      <c r="J1169" t="s">
        <v>418</v>
      </c>
      <c r="K1169" s="1">
        <v>45822</v>
      </c>
      <c r="L1169" t="str">
        <f>IFERROR(VLOOKUP(Result5[[#This Row],[RPRO]],'Data Power app'!C:C,1,0),"Xoa")</f>
        <v>Xoa</v>
      </c>
    </row>
    <row r="1170" spans="8:12" x14ac:dyDescent="0.25">
      <c r="H1170" t="s">
        <v>2340</v>
      </c>
      <c r="I1170" t="s">
        <v>2648</v>
      </c>
      <c r="J1170" t="s">
        <v>418</v>
      </c>
      <c r="K1170" s="1">
        <v>45822</v>
      </c>
      <c r="L1170" t="str">
        <f>IFERROR(VLOOKUP(Result5[[#This Row],[RPRO]],'Data Power app'!C:C,1,0),"Xoa")</f>
        <v>Xoa</v>
      </c>
    </row>
    <row r="1171" spans="8:12" x14ac:dyDescent="0.25">
      <c r="H1171" t="s">
        <v>2355</v>
      </c>
      <c r="I1171" t="s">
        <v>2648</v>
      </c>
      <c r="J1171" t="s">
        <v>418</v>
      </c>
      <c r="K1171" s="1">
        <v>45822</v>
      </c>
      <c r="L1171" t="str">
        <f>IFERROR(VLOOKUP(Result5[[#This Row],[RPRO]],'Data Power app'!C:C,1,0),"Xoa")</f>
        <v>Xoa</v>
      </c>
    </row>
    <row r="1172" spans="8:12" x14ac:dyDescent="0.25">
      <c r="H1172" t="s">
        <v>2356</v>
      </c>
      <c r="I1172" t="s">
        <v>2648</v>
      </c>
      <c r="J1172" t="s">
        <v>418</v>
      </c>
      <c r="K1172" s="1">
        <v>45822</v>
      </c>
      <c r="L1172" t="str">
        <f>IFERROR(VLOOKUP(Result5[[#This Row],[RPRO]],'Data Power app'!C:C,1,0),"Xoa")</f>
        <v>Xoa</v>
      </c>
    </row>
    <row r="1173" spans="8:12" x14ac:dyDescent="0.25">
      <c r="H1173" t="s">
        <v>2357</v>
      </c>
      <c r="I1173" t="s">
        <v>2648</v>
      </c>
      <c r="J1173" t="s">
        <v>418</v>
      </c>
      <c r="K1173" s="1">
        <v>45822</v>
      </c>
      <c r="L1173" t="str">
        <f>IFERROR(VLOOKUP(Result5[[#This Row],[RPRO]],'Data Power app'!C:C,1,0),"Xoa")</f>
        <v>Xoa</v>
      </c>
    </row>
    <row r="1174" spans="8:12" x14ac:dyDescent="0.25">
      <c r="H1174" t="s">
        <v>2358</v>
      </c>
      <c r="I1174" t="s">
        <v>2648</v>
      </c>
      <c r="J1174" t="s">
        <v>418</v>
      </c>
      <c r="K1174" s="1">
        <v>45822</v>
      </c>
      <c r="L1174" t="str">
        <f>IFERROR(VLOOKUP(Result5[[#This Row],[RPRO]],'Data Power app'!C:C,1,0),"Xoa")</f>
        <v>Xoa</v>
      </c>
    </row>
    <row r="1175" spans="8:12" x14ac:dyDescent="0.25">
      <c r="H1175" t="s">
        <v>2359</v>
      </c>
      <c r="I1175" t="s">
        <v>2648</v>
      </c>
      <c r="J1175" t="s">
        <v>418</v>
      </c>
      <c r="K1175" s="1">
        <v>45822</v>
      </c>
      <c r="L1175" t="str">
        <f>IFERROR(VLOOKUP(Result5[[#This Row],[RPRO]],'Data Power app'!C:C,1,0),"Xoa")</f>
        <v>Xoa</v>
      </c>
    </row>
    <row r="1176" spans="8:12" x14ac:dyDescent="0.25">
      <c r="H1176" t="s">
        <v>2360</v>
      </c>
      <c r="I1176" t="s">
        <v>2648</v>
      </c>
      <c r="J1176" t="s">
        <v>418</v>
      </c>
      <c r="K1176" s="1">
        <v>45822</v>
      </c>
      <c r="L1176" t="str">
        <f>IFERROR(VLOOKUP(Result5[[#This Row],[RPRO]],'Data Power app'!C:C,1,0),"Xoa")</f>
        <v>Xoa</v>
      </c>
    </row>
    <row r="1177" spans="8:12" x14ac:dyDescent="0.25">
      <c r="H1177" t="s">
        <v>2361</v>
      </c>
      <c r="I1177" t="s">
        <v>2648</v>
      </c>
      <c r="J1177" t="s">
        <v>418</v>
      </c>
      <c r="K1177" s="1">
        <v>45822</v>
      </c>
      <c r="L1177" t="str">
        <f>IFERROR(VLOOKUP(Result5[[#This Row],[RPRO]],'Data Power app'!C:C,1,0),"Xoa")</f>
        <v>Xoa</v>
      </c>
    </row>
    <row r="1178" spans="8:12" x14ac:dyDescent="0.25">
      <c r="H1178" t="s">
        <v>2362</v>
      </c>
      <c r="I1178" t="s">
        <v>2648</v>
      </c>
      <c r="J1178" t="s">
        <v>418</v>
      </c>
      <c r="K1178" s="1">
        <v>45822</v>
      </c>
      <c r="L1178" t="str">
        <f>IFERROR(VLOOKUP(Result5[[#This Row],[RPRO]],'Data Power app'!C:C,1,0),"Xoa")</f>
        <v>Xoa</v>
      </c>
    </row>
    <row r="1179" spans="8:12" x14ac:dyDescent="0.25">
      <c r="H1179" t="s">
        <v>2363</v>
      </c>
      <c r="I1179" t="s">
        <v>2648</v>
      </c>
      <c r="J1179" t="s">
        <v>418</v>
      </c>
      <c r="K1179" s="1">
        <v>45822</v>
      </c>
      <c r="L1179" t="str">
        <f>IFERROR(VLOOKUP(Result5[[#This Row],[RPRO]],'Data Power app'!C:C,1,0),"Xoa")</f>
        <v>Xoa</v>
      </c>
    </row>
    <row r="1180" spans="8:12" x14ac:dyDescent="0.25">
      <c r="H1180" t="s">
        <v>2364</v>
      </c>
      <c r="I1180" t="s">
        <v>2648</v>
      </c>
      <c r="J1180" t="s">
        <v>418</v>
      </c>
      <c r="K1180" s="1">
        <v>45822</v>
      </c>
      <c r="L1180" t="str">
        <f>IFERROR(VLOOKUP(Result5[[#This Row],[RPRO]],'Data Power app'!C:C,1,0),"Xoa")</f>
        <v>Xoa</v>
      </c>
    </row>
    <row r="1181" spans="8:12" x14ac:dyDescent="0.25">
      <c r="H1181" t="s">
        <v>2365</v>
      </c>
      <c r="I1181" t="s">
        <v>2648</v>
      </c>
      <c r="J1181" t="s">
        <v>418</v>
      </c>
      <c r="K1181" s="1">
        <v>45822</v>
      </c>
      <c r="L1181" t="str">
        <f>IFERROR(VLOOKUP(Result5[[#This Row],[RPRO]],'Data Power app'!C:C,1,0),"Xoa")</f>
        <v>Xoa</v>
      </c>
    </row>
    <row r="1182" spans="8:12" x14ac:dyDescent="0.25">
      <c r="H1182" t="s">
        <v>2366</v>
      </c>
      <c r="I1182" t="s">
        <v>2648</v>
      </c>
      <c r="J1182" t="s">
        <v>418</v>
      </c>
      <c r="K1182" s="1">
        <v>45822</v>
      </c>
      <c r="L1182" t="str">
        <f>IFERROR(VLOOKUP(Result5[[#This Row],[RPRO]],'Data Power app'!C:C,1,0),"Xoa")</f>
        <v>Xoa</v>
      </c>
    </row>
    <row r="1183" spans="8:12" x14ac:dyDescent="0.25">
      <c r="H1183" t="s">
        <v>2367</v>
      </c>
      <c r="I1183" t="s">
        <v>2648</v>
      </c>
      <c r="J1183" t="s">
        <v>418</v>
      </c>
      <c r="K1183" s="1">
        <v>45822</v>
      </c>
      <c r="L1183" t="str">
        <f>IFERROR(VLOOKUP(Result5[[#This Row],[RPRO]],'Data Power app'!C:C,1,0),"Xoa")</f>
        <v>Xoa</v>
      </c>
    </row>
    <row r="1184" spans="8:12" x14ac:dyDescent="0.25">
      <c r="H1184" t="s">
        <v>2368</v>
      </c>
      <c r="I1184" t="s">
        <v>2648</v>
      </c>
      <c r="J1184" t="s">
        <v>418</v>
      </c>
      <c r="K1184" s="1">
        <v>45822</v>
      </c>
      <c r="L1184" t="str">
        <f>IFERROR(VLOOKUP(Result5[[#This Row],[RPRO]],'Data Power app'!C:C,1,0),"Xoa")</f>
        <v>Xoa</v>
      </c>
    </row>
    <row r="1185" spans="8:12" x14ac:dyDescent="0.25">
      <c r="H1185" t="s">
        <v>2369</v>
      </c>
      <c r="I1185" t="s">
        <v>2648</v>
      </c>
      <c r="J1185" t="s">
        <v>418</v>
      </c>
      <c r="K1185" s="1">
        <v>45822</v>
      </c>
      <c r="L1185" t="str">
        <f>IFERROR(VLOOKUP(Result5[[#This Row],[RPRO]],'Data Power app'!C:C,1,0),"Xoa")</f>
        <v>Xoa</v>
      </c>
    </row>
    <row r="1186" spans="8:12" x14ac:dyDescent="0.25">
      <c r="H1186" t="s">
        <v>2370</v>
      </c>
      <c r="I1186" t="s">
        <v>2648</v>
      </c>
      <c r="J1186" t="s">
        <v>418</v>
      </c>
      <c r="K1186" s="1">
        <v>45822</v>
      </c>
      <c r="L1186" t="str">
        <f>IFERROR(VLOOKUP(Result5[[#This Row],[RPRO]],'Data Power app'!C:C,1,0),"Xoa")</f>
        <v>Xoa</v>
      </c>
    </row>
    <row r="1187" spans="8:12" x14ac:dyDescent="0.25">
      <c r="H1187" t="s">
        <v>2371</v>
      </c>
      <c r="I1187" t="s">
        <v>2648</v>
      </c>
      <c r="J1187" t="s">
        <v>418</v>
      </c>
      <c r="K1187" s="1">
        <v>45822</v>
      </c>
      <c r="L1187" t="str">
        <f>IFERROR(VLOOKUP(Result5[[#This Row],[RPRO]],'Data Power app'!C:C,1,0),"Xoa")</f>
        <v>Xoa</v>
      </c>
    </row>
    <row r="1188" spans="8:12" x14ac:dyDescent="0.25">
      <c r="H1188" t="s">
        <v>1835</v>
      </c>
      <c r="I1188" t="s">
        <v>1990</v>
      </c>
      <c r="J1188" t="s">
        <v>416</v>
      </c>
      <c r="K1188" s="1">
        <v>45820</v>
      </c>
      <c r="L1188" t="str">
        <f>IFERROR(VLOOKUP(Result5[[#This Row],[RPRO]],'Data Power app'!C:C,1,0),"Xoa")</f>
        <v>Xoa</v>
      </c>
    </row>
    <row r="1189" spans="8:12" x14ac:dyDescent="0.25">
      <c r="H1189" t="s">
        <v>1843</v>
      </c>
      <c r="I1189" t="s">
        <v>1990</v>
      </c>
      <c r="J1189" t="s">
        <v>416</v>
      </c>
      <c r="K1189" s="1">
        <v>45820</v>
      </c>
      <c r="L1189" t="str">
        <f>IFERROR(VLOOKUP(Result5[[#This Row],[RPRO]],'Data Power app'!C:C,1,0),"Xoa")</f>
        <v>Xoa</v>
      </c>
    </row>
    <row r="1190" spans="8:12" x14ac:dyDescent="0.25">
      <c r="H1190" t="s">
        <v>2310</v>
      </c>
      <c r="I1190" t="s">
        <v>2648</v>
      </c>
      <c r="J1190" t="s">
        <v>418</v>
      </c>
      <c r="K1190" s="1">
        <v>45822</v>
      </c>
      <c r="L1190" t="str">
        <f>IFERROR(VLOOKUP(Result5[[#This Row],[RPRO]],'Data Power app'!C:C,1,0),"Xoa")</f>
        <v>Xoa</v>
      </c>
    </row>
    <row r="1191" spans="8:12" x14ac:dyDescent="0.25">
      <c r="H1191" t="s">
        <v>2311</v>
      </c>
      <c r="I1191" t="s">
        <v>2648</v>
      </c>
      <c r="J1191" t="s">
        <v>418</v>
      </c>
      <c r="K1191" s="1">
        <v>45822</v>
      </c>
      <c r="L1191" t="str">
        <f>IFERROR(VLOOKUP(Result5[[#This Row],[RPRO]],'Data Power app'!C:C,1,0),"Xoa")</f>
        <v>Xoa</v>
      </c>
    </row>
    <row r="1192" spans="8:12" x14ac:dyDescent="0.25">
      <c r="H1192" t="s">
        <v>3413</v>
      </c>
      <c r="I1192" t="s">
        <v>3426</v>
      </c>
      <c r="J1192" t="s">
        <v>415</v>
      </c>
      <c r="K1192" s="1">
        <v>45826</v>
      </c>
      <c r="L1192" t="str">
        <f>IFERROR(VLOOKUP(Result5[[#This Row],[RPRO]],'Data Power app'!C:C,1,0),"Xoa")</f>
        <v>Xoa</v>
      </c>
    </row>
    <row r="1193" spans="8:12" x14ac:dyDescent="0.25">
      <c r="H1193" t="s">
        <v>563</v>
      </c>
      <c r="I1193" t="s">
        <v>573</v>
      </c>
      <c r="J1193" t="s">
        <v>420</v>
      </c>
      <c r="K1193" s="1">
        <v>45808</v>
      </c>
      <c r="L1193" t="str">
        <f>IFERROR(VLOOKUP(Result5[[#This Row],[RPRO]],'Data Power app'!C:C,1,0),"Xoa")</f>
        <v>Xoa</v>
      </c>
    </row>
    <row r="1194" spans="8:12" x14ac:dyDescent="0.25">
      <c r="H1194" t="s">
        <v>564</v>
      </c>
      <c r="I1194" t="s">
        <v>573</v>
      </c>
      <c r="J1194" t="s">
        <v>420</v>
      </c>
      <c r="K1194" s="1">
        <v>45808</v>
      </c>
      <c r="L1194" t="str">
        <f>IFERROR(VLOOKUP(Result5[[#This Row],[RPRO]],'Data Power app'!C:C,1,0),"Xoa")</f>
        <v>Xoa</v>
      </c>
    </row>
    <row r="1195" spans="8:12" x14ac:dyDescent="0.25">
      <c r="H1195" t="s">
        <v>704</v>
      </c>
      <c r="I1195" t="s">
        <v>835</v>
      </c>
      <c r="J1195" t="s">
        <v>420</v>
      </c>
      <c r="K1195" s="1">
        <v>45813</v>
      </c>
      <c r="L1195" t="str">
        <f>IFERROR(VLOOKUP(Result5[[#This Row],[RPRO]],'Data Power app'!C:C,1,0),"Xoa")</f>
        <v>Xoa</v>
      </c>
    </row>
    <row r="1196" spans="8:12" x14ac:dyDescent="0.25">
      <c r="H1196" t="s">
        <v>1849</v>
      </c>
      <c r="I1196" t="s">
        <v>1990</v>
      </c>
      <c r="J1196" t="s">
        <v>416</v>
      </c>
      <c r="K1196" s="1">
        <v>45820</v>
      </c>
      <c r="L1196" t="str">
        <f>IFERROR(VLOOKUP(Result5[[#This Row],[RPRO]],'Data Power app'!C:C,1,0),"Xoa")</f>
        <v>Xoa</v>
      </c>
    </row>
    <row r="1197" spans="8:12" x14ac:dyDescent="0.25">
      <c r="H1197" t="s">
        <v>1850</v>
      </c>
      <c r="I1197" t="s">
        <v>1990</v>
      </c>
      <c r="J1197" t="s">
        <v>416</v>
      </c>
      <c r="K1197" s="1">
        <v>45820</v>
      </c>
      <c r="L1197" t="str">
        <f>IFERROR(VLOOKUP(Result5[[#This Row],[RPRO]],'Data Power app'!C:C,1,0),"Xoa")</f>
        <v>Xoa</v>
      </c>
    </row>
    <row r="1198" spans="8:12" x14ac:dyDescent="0.25">
      <c r="H1198" t="s">
        <v>1851</v>
      </c>
      <c r="I1198" t="s">
        <v>1990</v>
      </c>
      <c r="J1198" t="s">
        <v>416</v>
      </c>
      <c r="K1198" s="1">
        <v>45820</v>
      </c>
      <c r="L1198" t="str">
        <f>IFERROR(VLOOKUP(Result5[[#This Row],[RPRO]],'Data Power app'!C:C,1,0),"Xoa")</f>
        <v>Xoa</v>
      </c>
    </row>
    <row r="1199" spans="8:12" x14ac:dyDescent="0.25">
      <c r="H1199" t="s">
        <v>1852</v>
      </c>
      <c r="I1199" t="s">
        <v>1990</v>
      </c>
      <c r="J1199" t="s">
        <v>416</v>
      </c>
      <c r="K1199" s="1">
        <v>45820</v>
      </c>
      <c r="L1199" t="str">
        <f>IFERROR(VLOOKUP(Result5[[#This Row],[RPRO]],'Data Power app'!C:C,1,0),"Xoa")</f>
        <v>Xoa</v>
      </c>
    </row>
    <row r="1200" spans="8:12" x14ac:dyDescent="0.25">
      <c r="H1200" t="s">
        <v>2009</v>
      </c>
      <c r="I1200" t="s">
        <v>2251</v>
      </c>
      <c r="J1200" t="s">
        <v>417</v>
      </c>
      <c r="K1200" s="1">
        <v>45821</v>
      </c>
      <c r="L1200" t="str">
        <f>IFERROR(VLOOKUP(Result5[[#This Row],[RPRO]],'Data Power app'!C:C,1,0),"Xoa")</f>
        <v>Xoa</v>
      </c>
    </row>
    <row r="1201" spans="8:12" x14ac:dyDescent="0.25">
      <c r="H1201" t="s">
        <v>637</v>
      </c>
      <c r="I1201" t="s">
        <v>772</v>
      </c>
      <c r="J1201" t="s">
        <v>416</v>
      </c>
      <c r="K1201" s="1">
        <v>45812</v>
      </c>
      <c r="L1201" t="str">
        <f>IFERROR(VLOOKUP(Result5[[#This Row],[RPRO]],'Data Power app'!C:C,1,0),"Xoa")</f>
        <v>Xoa</v>
      </c>
    </row>
    <row r="1202" spans="8:12" x14ac:dyDescent="0.25">
      <c r="H1202" t="s">
        <v>638</v>
      </c>
      <c r="I1202" t="s">
        <v>772</v>
      </c>
      <c r="J1202" t="s">
        <v>416</v>
      </c>
      <c r="K1202" s="1">
        <v>45812</v>
      </c>
      <c r="L1202" t="str">
        <f>IFERROR(VLOOKUP(Result5[[#This Row],[RPRO]],'Data Power app'!C:C,1,0),"Xoa")</f>
        <v>Xoa</v>
      </c>
    </row>
    <row r="1203" spans="8:12" x14ac:dyDescent="0.25">
      <c r="H1203" t="s">
        <v>2599</v>
      </c>
      <c r="I1203" t="s">
        <v>2650</v>
      </c>
      <c r="J1203" t="s">
        <v>420</v>
      </c>
      <c r="K1203" s="1">
        <v>45822</v>
      </c>
      <c r="L1203" t="str">
        <f>IFERROR(VLOOKUP(Result5[[#This Row],[RPRO]],'Data Power app'!C:C,1,0),"Xoa")</f>
        <v>Xoa</v>
      </c>
    </row>
    <row r="1204" spans="8:12" x14ac:dyDescent="0.25">
      <c r="H1204" t="s">
        <v>639</v>
      </c>
      <c r="I1204" t="s">
        <v>772</v>
      </c>
      <c r="J1204" t="s">
        <v>416</v>
      </c>
      <c r="K1204" s="1">
        <v>45812</v>
      </c>
      <c r="L1204" t="str">
        <f>IFERROR(VLOOKUP(Result5[[#This Row],[RPRO]],'Data Power app'!C:C,1,0),"Xoa")</f>
        <v>Xoa</v>
      </c>
    </row>
    <row r="1205" spans="8:12" x14ac:dyDescent="0.25">
      <c r="H1205" t="s">
        <v>1266</v>
      </c>
      <c r="I1205" t="s">
        <v>1392</v>
      </c>
      <c r="J1205" t="s">
        <v>414</v>
      </c>
      <c r="K1205" s="1">
        <v>45818</v>
      </c>
      <c r="L1205" t="str">
        <f>IFERROR(VLOOKUP(Result5[[#This Row],[RPRO]],'Data Power app'!C:C,1,0),"Xoa")</f>
        <v>Xoa</v>
      </c>
    </row>
    <row r="1206" spans="8:12" x14ac:dyDescent="0.25">
      <c r="H1206" t="s">
        <v>1267</v>
      </c>
      <c r="I1206" t="s">
        <v>1392</v>
      </c>
      <c r="J1206" t="s">
        <v>414</v>
      </c>
      <c r="K1206" s="1">
        <v>45818</v>
      </c>
      <c r="L1206" t="str">
        <f>IFERROR(VLOOKUP(Result5[[#This Row],[RPRO]],'Data Power app'!C:C,1,0),"Xoa")</f>
        <v>Xoa</v>
      </c>
    </row>
    <row r="1207" spans="8:12" x14ac:dyDescent="0.25">
      <c r="H1207" t="s">
        <v>1268</v>
      </c>
      <c r="I1207" t="s">
        <v>1392</v>
      </c>
      <c r="J1207" t="s">
        <v>414</v>
      </c>
      <c r="K1207" s="1">
        <v>45818</v>
      </c>
      <c r="L1207" t="str">
        <f>IFERROR(VLOOKUP(Result5[[#This Row],[RPRO]],'Data Power app'!C:C,1,0),"Xoa")</f>
        <v>Xoa</v>
      </c>
    </row>
    <row r="1208" spans="8:12" x14ac:dyDescent="0.25">
      <c r="H1208" t="s">
        <v>1269</v>
      </c>
      <c r="I1208" t="s">
        <v>1392</v>
      </c>
      <c r="J1208" t="s">
        <v>414</v>
      </c>
      <c r="K1208" s="1">
        <v>45818</v>
      </c>
      <c r="L1208" t="str">
        <f>IFERROR(VLOOKUP(Result5[[#This Row],[RPRO]],'Data Power app'!C:C,1,0),"Xoa")</f>
        <v>Xoa</v>
      </c>
    </row>
    <row r="1209" spans="8:12" x14ac:dyDescent="0.25">
      <c r="H1209" t="s">
        <v>1935</v>
      </c>
      <c r="I1209" t="s">
        <v>1992</v>
      </c>
      <c r="J1209" t="s">
        <v>417</v>
      </c>
      <c r="K1209" s="1">
        <v>45820</v>
      </c>
      <c r="L1209" t="str">
        <f>IFERROR(VLOOKUP(Result5[[#This Row],[RPRO]],'Data Power app'!C:C,1,0),"Xoa")</f>
        <v>Xoa</v>
      </c>
    </row>
    <row r="1210" spans="8:12" x14ac:dyDescent="0.25">
      <c r="H1210" t="s">
        <v>1028</v>
      </c>
      <c r="I1210" t="s">
        <v>1072</v>
      </c>
      <c r="J1210" t="s">
        <v>416</v>
      </c>
      <c r="K1210" s="1">
        <v>45817</v>
      </c>
      <c r="L1210" t="str">
        <f>IFERROR(VLOOKUP(Result5[[#This Row],[RPRO]],'Data Power app'!C:C,1,0),"Xoa")</f>
        <v>Xoa</v>
      </c>
    </row>
    <row r="1211" spans="8:12" x14ac:dyDescent="0.25">
      <c r="H1211" t="s">
        <v>2600</v>
      </c>
      <c r="I1211" t="s">
        <v>2650</v>
      </c>
      <c r="J1211" t="s">
        <v>420</v>
      </c>
      <c r="K1211" s="1">
        <v>45822</v>
      </c>
      <c r="L1211" t="str">
        <f>IFERROR(VLOOKUP(Result5[[#This Row],[RPRO]],'Data Power app'!C:C,1,0),"Xoa")</f>
        <v>Xoa</v>
      </c>
    </row>
    <row r="1212" spans="8:12" x14ac:dyDescent="0.25">
      <c r="H1212" t="s">
        <v>1270</v>
      </c>
      <c r="I1212" t="s">
        <v>1392</v>
      </c>
      <c r="J1212" t="s">
        <v>414</v>
      </c>
      <c r="K1212" s="1">
        <v>45818</v>
      </c>
      <c r="L1212" t="str">
        <f>IFERROR(VLOOKUP(Result5[[#This Row],[RPRO]],'Data Power app'!C:C,1,0),"Xoa")</f>
        <v>Xoa</v>
      </c>
    </row>
    <row r="1213" spans="8:12" x14ac:dyDescent="0.25">
      <c r="H1213" t="s">
        <v>879</v>
      </c>
      <c r="I1213" t="s">
        <v>862</v>
      </c>
      <c r="J1213" t="s">
        <v>416</v>
      </c>
      <c r="K1213" s="1">
        <v>45815</v>
      </c>
      <c r="L1213" t="str">
        <f>IFERROR(VLOOKUP(Result5[[#This Row],[RPRO]],'Data Power app'!C:C,1,0),"Xoa")</f>
        <v>Xoa</v>
      </c>
    </row>
    <row r="1214" spans="8:12" x14ac:dyDescent="0.25">
      <c r="H1214" t="s">
        <v>989</v>
      </c>
      <c r="I1214" t="s">
        <v>1070</v>
      </c>
      <c r="J1214" t="s">
        <v>418</v>
      </c>
      <c r="K1214" s="1">
        <v>45817</v>
      </c>
      <c r="L1214" t="str">
        <f>IFERROR(VLOOKUP(Result5[[#This Row],[RPRO]],'Data Power app'!C:C,1,0),"Xoa")</f>
        <v>Xoa</v>
      </c>
    </row>
    <row r="1215" spans="8:12" x14ac:dyDescent="0.25">
      <c r="H1215" t="s">
        <v>993</v>
      </c>
      <c r="I1215" t="s">
        <v>1069</v>
      </c>
      <c r="J1215" t="s">
        <v>417</v>
      </c>
      <c r="K1215" s="1">
        <v>45817</v>
      </c>
      <c r="L1215" t="str">
        <f>IFERROR(VLOOKUP(Result5[[#This Row],[RPRO]],'Data Power app'!C:C,1,0),"Xoa")</f>
        <v>Xoa</v>
      </c>
    </row>
    <row r="1216" spans="8:12" x14ac:dyDescent="0.25">
      <c r="H1216" t="s">
        <v>994</v>
      </c>
      <c r="I1216" t="s">
        <v>1069</v>
      </c>
      <c r="J1216" t="s">
        <v>417</v>
      </c>
      <c r="K1216" s="1">
        <v>45817</v>
      </c>
      <c r="L1216" t="str">
        <f>IFERROR(VLOOKUP(Result5[[#This Row],[RPRO]],'Data Power app'!C:C,1,0),"Xoa")</f>
        <v>Xoa</v>
      </c>
    </row>
    <row r="1217" spans="8:12" x14ac:dyDescent="0.25">
      <c r="H1217" t="s">
        <v>995</v>
      </c>
      <c r="I1217" t="s">
        <v>1069</v>
      </c>
      <c r="J1217" t="s">
        <v>417</v>
      </c>
      <c r="K1217" s="1">
        <v>45817</v>
      </c>
      <c r="L1217" t="str">
        <f>IFERROR(VLOOKUP(Result5[[#This Row],[RPRO]],'Data Power app'!C:C,1,0),"Xoa")</f>
        <v>Xoa</v>
      </c>
    </row>
    <row r="1218" spans="8:12" x14ac:dyDescent="0.25">
      <c r="H1218" t="s">
        <v>996</v>
      </c>
      <c r="I1218" t="s">
        <v>1069</v>
      </c>
      <c r="J1218" t="s">
        <v>417</v>
      </c>
      <c r="K1218" s="1">
        <v>45817</v>
      </c>
      <c r="L1218" t="str">
        <f>IFERROR(VLOOKUP(Result5[[#This Row],[RPRO]],'Data Power app'!C:C,1,0),"Xoa")</f>
        <v>Xoa</v>
      </c>
    </row>
    <row r="1219" spans="8:12" x14ac:dyDescent="0.25">
      <c r="H1219" t="s">
        <v>997</v>
      </c>
      <c r="I1219" t="s">
        <v>1069</v>
      </c>
      <c r="J1219" t="s">
        <v>417</v>
      </c>
      <c r="K1219" s="1">
        <v>45817</v>
      </c>
      <c r="L1219" t="str">
        <f>IFERROR(VLOOKUP(Result5[[#This Row],[RPRO]],'Data Power app'!C:C,1,0),"Xoa")</f>
        <v>Xoa</v>
      </c>
    </row>
    <row r="1220" spans="8:12" x14ac:dyDescent="0.25">
      <c r="H1220" t="s">
        <v>998</v>
      </c>
      <c r="I1220" t="s">
        <v>1069</v>
      </c>
      <c r="J1220" t="s">
        <v>417</v>
      </c>
      <c r="K1220" s="1">
        <v>45817</v>
      </c>
      <c r="L1220" t="str">
        <f>IFERROR(VLOOKUP(Result5[[#This Row],[RPRO]],'Data Power app'!C:C,1,0),"Xoa")</f>
        <v>Xoa</v>
      </c>
    </row>
    <row r="1221" spans="8:12" x14ac:dyDescent="0.25">
      <c r="H1221" t="s">
        <v>999</v>
      </c>
      <c r="I1221" t="s">
        <v>1069</v>
      </c>
      <c r="J1221" t="s">
        <v>417</v>
      </c>
      <c r="K1221" s="1">
        <v>45817</v>
      </c>
      <c r="L1221" t="str">
        <f>IFERROR(VLOOKUP(Result5[[#This Row],[RPRO]],'Data Power app'!C:C,1,0),"Xoa")</f>
        <v>Xoa</v>
      </c>
    </row>
    <row r="1222" spans="8:12" x14ac:dyDescent="0.25">
      <c r="H1222" t="s">
        <v>1000</v>
      </c>
      <c r="I1222" t="s">
        <v>1069</v>
      </c>
      <c r="J1222" t="s">
        <v>417</v>
      </c>
      <c r="K1222" s="1">
        <v>45817</v>
      </c>
      <c r="L1222" t="str">
        <f>IFERROR(VLOOKUP(Result5[[#This Row],[RPRO]],'Data Power app'!C:C,1,0),"Xoa")</f>
        <v>Xoa</v>
      </c>
    </row>
    <row r="1223" spans="8:12" x14ac:dyDescent="0.25">
      <c r="H1223" t="s">
        <v>1001</v>
      </c>
      <c r="I1223" t="s">
        <v>1069</v>
      </c>
      <c r="J1223" t="s">
        <v>417</v>
      </c>
      <c r="K1223" s="1">
        <v>45817</v>
      </c>
      <c r="L1223" t="str">
        <f>IFERROR(VLOOKUP(Result5[[#This Row],[RPRO]],'Data Power app'!C:C,1,0),"Xoa")</f>
        <v>Xoa</v>
      </c>
    </row>
    <row r="1224" spans="8:12" x14ac:dyDescent="0.25">
      <c r="H1224" t="s">
        <v>1002</v>
      </c>
      <c r="I1224" t="s">
        <v>1069</v>
      </c>
      <c r="J1224" t="s">
        <v>417</v>
      </c>
      <c r="K1224" s="1">
        <v>45817</v>
      </c>
      <c r="L1224" t="str">
        <f>IFERROR(VLOOKUP(Result5[[#This Row],[RPRO]],'Data Power app'!C:C,1,0),"Xoa")</f>
        <v>Xoa</v>
      </c>
    </row>
    <row r="1225" spans="8:12" x14ac:dyDescent="0.25">
      <c r="H1225" t="s">
        <v>1003</v>
      </c>
      <c r="I1225" t="s">
        <v>1069</v>
      </c>
      <c r="J1225" t="s">
        <v>417</v>
      </c>
      <c r="K1225" s="1">
        <v>45817</v>
      </c>
      <c r="L1225" t="str">
        <f>IFERROR(VLOOKUP(Result5[[#This Row],[RPRO]],'Data Power app'!C:C,1,0),"Xoa")</f>
        <v>Xoa</v>
      </c>
    </row>
    <row r="1226" spans="8:12" x14ac:dyDescent="0.25">
      <c r="H1226" t="s">
        <v>1004</v>
      </c>
      <c r="I1226" t="s">
        <v>1069</v>
      </c>
      <c r="J1226" t="s">
        <v>417</v>
      </c>
      <c r="K1226" s="1">
        <v>45817</v>
      </c>
      <c r="L1226" t="str">
        <f>IFERROR(VLOOKUP(Result5[[#This Row],[RPRO]],'Data Power app'!C:C,1,0),"Xoa")</f>
        <v>Xoa</v>
      </c>
    </row>
    <row r="1227" spans="8:12" x14ac:dyDescent="0.25">
      <c r="H1227" t="s">
        <v>1005</v>
      </c>
      <c r="I1227" t="s">
        <v>1069</v>
      </c>
      <c r="J1227" t="s">
        <v>417</v>
      </c>
      <c r="K1227" s="1">
        <v>45817</v>
      </c>
      <c r="L1227" t="str">
        <f>IFERROR(VLOOKUP(Result5[[#This Row],[RPRO]],'Data Power app'!C:C,1,0),"Xoa")</f>
        <v>Xoa</v>
      </c>
    </row>
    <row r="1228" spans="8:12" x14ac:dyDescent="0.25">
      <c r="H1228" t="s">
        <v>1006</v>
      </c>
      <c r="I1228" t="s">
        <v>1069</v>
      </c>
      <c r="J1228" t="s">
        <v>417</v>
      </c>
      <c r="K1228" s="1">
        <v>45817</v>
      </c>
      <c r="L1228" t="str">
        <f>IFERROR(VLOOKUP(Result5[[#This Row],[RPRO]],'Data Power app'!C:C,1,0),"Xoa")</f>
        <v>Xoa</v>
      </c>
    </row>
    <row r="1229" spans="8:12" x14ac:dyDescent="0.25">
      <c r="H1229" t="s">
        <v>1008</v>
      </c>
      <c r="I1229" t="s">
        <v>1069</v>
      </c>
      <c r="J1229" t="s">
        <v>417</v>
      </c>
      <c r="K1229" s="1">
        <v>45817</v>
      </c>
      <c r="L1229" t="str">
        <f>IFERROR(VLOOKUP(Result5[[#This Row],[RPRO]],'Data Power app'!C:C,1,0),"Xoa")</f>
        <v>Xoa</v>
      </c>
    </row>
    <row r="1230" spans="8:12" x14ac:dyDescent="0.25">
      <c r="H1230" t="s">
        <v>1009</v>
      </c>
      <c r="I1230" t="s">
        <v>1069</v>
      </c>
      <c r="J1230" t="s">
        <v>417</v>
      </c>
      <c r="K1230" s="1">
        <v>45817</v>
      </c>
      <c r="L1230" t="str">
        <f>IFERROR(VLOOKUP(Result5[[#This Row],[RPRO]],'Data Power app'!C:C,1,0),"Xoa")</f>
        <v>Xoa</v>
      </c>
    </row>
    <row r="1231" spans="8:12" x14ac:dyDescent="0.25">
      <c r="H1231" t="s">
        <v>1011</v>
      </c>
      <c r="I1231" t="s">
        <v>1069</v>
      </c>
      <c r="J1231" t="s">
        <v>417</v>
      </c>
      <c r="K1231" s="1">
        <v>45817</v>
      </c>
      <c r="L1231" t="str">
        <f>IFERROR(VLOOKUP(Result5[[#This Row],[RPRO]],'Data Power app'!C:C,1,0),"Xoa")</f>
        <v>Xoa</v>
      </c>
    </row>
    <row r="1232" spans="8:12" x14ac:dyDescent="0.25">
      <c r="H1232" t="s">
        <v>1012</v>
      </c>
      <c r="I1232" t="s">
        <v>1069</v>
      </c>
      <c r="J1232" t="s">
        <v>417</v>
      </c>
      <c r="K1232" s="1">
        <v>45817</v>
      </c>
      <c r="L1232" t="str">
        <f>IFERROR(VLOOKUP(Result5[[#This Row],[RPRO]],'Data Power app'!C:C,1,0),"Xoa")</f>
        <v>Xoa</v>
      </c>
    </row>
    <row r="1233" spans="8:12" x14ac:dyDescent="0.25">
      <c r="H1233" t="s">
        <v>2312</v>
      </c>
      <c r="I1233" t="s">
        <v>2646</v>
      </c>
      <c r="J1233" t="s">
        <v>415</v>
      </c>
      <c r="K1233" s="1">
        <v>45822</v>
      </c>
      <c r="L1233" t="str">
        <f>IFERROR(VLOOKUP(Result5[[#This Row],[RPRO]],'Data Power app'!C:C,1,0),"Xoa")</f>
        <v>Xoa</v>
      </c>
    </row>
    <row r="1234" spans="8:12" x14ac:dyDescent="0.25">
      <c r="H1234" t="s">
        <v>2055</v>
      </c>
      <c r="I1234" t="s">
        <v>2256</v>
      </c>
      <c r="J1234" t="s">
        <v>414</v>
      </c>
      <c r="K1234" s="1">
        <v>45821</v>
      </c>
      <c r="L1234" t="str">
        <f>IFERROR(VLOOKUP(Result5[[#This Row],[RPRO]],'Data Power app'!C:C,1,0),"Xoa")</f>
        <v>Xoa</v>
      </c>
    </row>
    <row r="1235" spans="8:12" x14ac:dyDescent="0.25">
      <c r="H1235" t="s">
        <v>565</v>
      </c>
      <c r="I1235" t="s">
        <v>573</v>
      </c>
      <c r="J1235" t="s">
        <v>420</v>
      </c>
      <c r="K1235" s="1">
        <v>45808</v>
      </c>
      <c r="L1235" t="str">
        <f>IFERROR(VLOOKUP(Result5[[#This Row],[RPRO]],'Data Power app'!C:C,1,0),"Xoa")</f>
        <v>Xoa</v>
      </c>
    </row>
    <row r="1236" spans="8:12" x14ac:dyDescent="0.25">
      <c r="H1236" t="s">
        <v>1482</v>
      </c>
      <c r="I1236" t="s">
        <v>1716</v>
      </c>
      <c r="J1236" t="s">
        <v>419</v>
      </c>
      <c r="K1236" s="1">
        <v>45819</v>
      </c>
      <c r="L1236" t="str">
        <f>IFERROR(VLOOKUP(Result5[[#This Row],[RPRO]],'Data Power app'!C:C,1,0),"Xoa")</f>
        <v>Xoa</v>
      </c>
    </row>
    <row r="1237" spans="8:12" x14ac:dyDescent="0.25">
      <c r="H1237" t="s">
        <v>2078</v>
      </c>
      <c r="I1237" t="s">
        <v>2252</v>
      </c>
      <c r="J1237" t="s">
        <v>419</v>
      </c>
      <c r="K1237" s="1">
        <v>45821</v>
      </c>
      <c r="L1237" t="str">
        <f>IFERROR(VLOOKUP(Result5[[#This Row],[RPRO]],'Data Power app'!C:C,1,0),"Xoa")</f>
        <v>Xoa</v>
      </c>
    </row>
    <row r="1238" spans="8:12" x14ac:dyDescent="0.25">
      <c r="H1238" t="s">
        <v>2341</v>
      </c>
      <c r="I1238" t="s">
        <v>2647</v>
      </c>
      <c r="J1238" t="s">
        <v>419</v>
      </c>
      <c r="K1238" s="1">
        <v>45822</v>
      </c>
      <c r="L1238" t="str">
        <f>IFERROR(VLOOKUP(Result5[[#This Row],[RPRO]],'Data Power app'!C:C,1,0),"Xoa")</f>
        <v>Xoa</v>
      </c>
    </row>
    <row r="1239" spans="8:12" x14ac:dyDescent="0.25">
      <c r="H1239" t="s">
        <v>1567</v>
      </c>
      <c r="I1239" t="s">
        <v>1720</v>
      </c>
      <c r="J1239" t="s">
        <v>420</v>
      </c>
      <c r="K1239" s="1">
        <v>45819</v>
      </c>
      <c r="L1239" t="str">
        <f>IFERROR(VLOOKUP(Result5[[#This Row],[RPRO]],'Data Power app'!C:C,1,0),"Xoa")</f>
        <v>Xoa</v>
      </c>
    </row>
    <row r="1240" spans="8:12" x14ac:dyDescent="0.25">
      <c r="H1240" t="s">
        <v>3337</v>
      </c>
      <c r="I1240" t="s">
        <v>3427</v>
      </c>
      <c r="J1240" t="s">
        <v>420</v>
      </c>
      <c r="K1240" s="1">
        <v>45826</v>
      </c>
      <c r="L1240" t="str">
        <f>IFERROR(VLOOKUP(Result5[[#This Row],[RPRO]],'Data Power app'!C:C,1,0),"Xoa")</f>
        <v>Xoa</v>
      </c>
    </row>
    <row r="1241" spans="8:12" x14ac:dyDescent="0.25">
      <c r="H1241" t="s">
        <v>2449</v>
      </c>
      <c r="I1241" t="s">
        <v>2646</v>
      </c>
      <c r="J1241" t="s">
        <v>415</v>
      </c>
      <c r="K1241" s="1">
        <v>45822</v>
      </c>
      <c r="L1241" t="str">
        <f>IFERROR(VLOOKUP(Result5[[#This Row],[RPRO]],'Data Power app'!C:C,1,0),"Xoa")</f>
        <v>Xoa</v>
      </c>
    </row>
    <row r="1242" spans="8:12" x14ac:dyDescent="0.25">
      <c r="H1242" t="s">
        <v>2789</v>
      </c>
      <c r="I1242" t="s">
        <v>2863</v>
      </c>
      <c r="J1242" t="s">
        <v>415</v>
      </c>
      <c r="K1242" s="1">
        <v>45824</v>
      </c>
      <c r="L1242" t="str">
        <f>IFERROR(VLOOKUP(Result5[[#This Row],[RPRO]],'Data Power app'!C:C,1,0),"Xoa")</f>
        <v>Xoa</v>
      </c>
    </row>
    <row r="1243" spans="8:12" x14ac:dyDescent="0.25">
      <c r="H1243" t="s">
        <v>2010</v>
      </c>
      <c r="I1243" t="s">
        <v>2251</v>
      </c>
      <c r="J1243" t="s">
        <v>417</v>
      </c>
      <c r="K1243" s="1">
        <v>45821</v>
      </c>
      <c r="L1243" t="str">
        <f>IFERROR(VLOOKUP(Result5[[#This Row],[RPRO]],'Data Power app'!C:C,1,0),"Xoa")</f>
        <v>Xoa</v>
      </c>
    </row>
    <row r="1244" spans="8:12" x14ac:dyDescent="0.25">
      <c r="H1244" t="s">
        <v>3378</v>
      </c>
      <c r="I1244" t="s">
        <v>3428</v>
      </c>
      <c r="J1244" t="s">
        <v>417</v>
      </c>
      <c r="K1244" s="1">
        <v>45826</v>
      </c>
      <c r="L1244" t="str">
        <f>IFERROR(VLOOKUP(Result5[[#This Row],[RPRO]],'Data Power app'!C:C,1,0),"Xoa")</f>
        <v>Xoa</v>
      </c>
    </row>
    <row r="1245" spans="8:12" x14ac:dyDescent="0.25">
      <c r="H1245" t="s">
        <v>3274</v>
      </c>
      <c r="I1245" t="s">
        <v>3426</v>
      </c>
      <c r="J1245" t="s">
        <v>415</v>
      </c>
      <c r="K1245" s="1">
        <v>45826</v>
      </c>
      <c r="L1245" t="str">
        <f>IFERROR(VLOOKUP(Result5[[#This Row],[RPRO]],'Data Power app'!C:C,1,0),"Xoa")</f>
        <v>Xoa</v>
      </c>
    </row>
    <row r="1246" spans="8:12" x14ac:dyDescent="0.25">
      <c r="H1246" t="s">
        <v>1483</v>
      </c>
      <c r="I1246" t="s">
        <v>1717</v>
      </c>
      <c r="J1246" t="s">
        <v>415</v>
      </c>
      <c r="K1246" s="1">
        <v>45819</v>
      </c>
      <c r="L1246" t="str">
        <f>IFERROR(VLOOKUP(Result5[[#This Row],[RPRO]],'Data Power app'!C:C,1,0),"Xoa")</f>
        <v>Xoa</v>
      </c>
    </row>
    <row r="1247" spans="8:12" x14ac:dyDescent="0.25">
      <c r="H1247" t="s">
        <v>938</v>
      </c>
      <c r="I1247" t="s">
        <v>911</v>
      </c>
      <c r="J1247" t="s">
        <v>420</v>
      </c>
      <c r="K1247" s="1">
        <v>45815</v>
      </c>
      <c r="L1247" t="str">
        <f>IFERROR(VLOOKUP(Result5[[#This Row],[RPRO]],'Data Power app'!C:C,1,0),"Xoa")</f>
        <v>Xoa</v>
      </c>
    </row>
    <row r="1248" spans="8:12" x14ac:dyDescent="0.25">
      <c r="H1248" t="s">
        <v>2135</v>
      </c>
      <c r="I1248" t="s">
        <v>2253</v>
      </c>
      <c r="J1248" t="s">
        <v>418</v>
      </c>
      <c r="K1248" s="1">
        <v>45821</v>
      </c>
      <c r="L1248" t="str">
        <f>IFERROR(VLOOKUP(Result5[[#This Row],[RPRO]],'Data Power app'!C:C,1,0),"Xoa")</f>
        <v>Xoa</v>
      </c>
    </row>
    <row r="1249" spans="8:12" x14ac:dyDescent="0.25">
      <c r="H1249" t="s">
        <v>2136</v>
      </c>
      <c r="I1249" t="s">
        <v>2253</v>
      </c>
      <c r="J1249" t="s">
        <v>418</v>
      </c>
      <c r="K1249" s="1">
        <v>45821</v>
      </c>
      <c r="L1249" t="str">
        <f>IFERROR(VLOOKUP(Result5[[#This Row],[RPRO]],'Data Power app'!C:C,1,0),"Xoa")</f>
        <v>Xoa</v>
      </c>
    </row>
    <row r="1250" spans="8:12" x14ac:dyDescent="0.25">
      <c r="H1250" t="s">
        <v>2137</v>
      </c>
      <c r="I1250" t="s">
        <v>2253</v>
      </c>
      <c r="J1250" t="s">
        <v>418</v>
      </c>
      <c r="K1250" s="1">
        <v>45821</v>
      </c>
      <c r="L1250" t="str">
        <f>IFERROR(VLOOKUP(Result5[[#This Row],[RPRO]],'Data Power app'!C:C,1,0),"Xoa")</f>
        <v>Xoa</v>
      </c>
    </row>
    <row r="1251" spans="8:12" x14ac:dyDescent="0.25">
      <c r="H1251" t="s">
        <v>2138</v>
      </c>
      <c r="I1251" t="s">
        <v>2253</v>
      </c>
      <c r="J1251" t="s">
        <v>418</v>
      </c>
      <c r="K1251" s="1">
        <v>45821</v>
      </c>
      <c r="L1251" t="str">
        <f>IFERROR(VLOOKUP(Result5[[#This Row],[RPRO]],'Data Power app'!C:C,1,0),"Xoa")</f>
        <v>Xoa</v>
      </c>
    </row>
    <row r="1252" spans="8:12" x14ac:dyDescent="0.25">
      <c r="H1252" t="s">
        <v>2139</v>
      </c>
      <c r="I1252" t="s">
        <v>2253</v>
      </c>
      <c r="J1252" t="s">
        <v>418</v>
      </c>
      <c r="K1252" s="1">
        <v>45821</v>
      </c>
      <c r="L1252" t="str">
        <f>IFERROR(VLOOKUP(Result5[[#This Row],[RPRO]],'Data Power app'!C:C,1,0),"Xoa")</f>
        <v>Xoa</v>
      </c>
    </row>
    <row r="1253" spans="8:12" x14ac:dyDescent="0.25">
      <c r="H1253" t="s">
        <v>2140</v>
      </c>
      <c r="I1253" t="s">
        <v>2253</v>
      </c>
      <c r="J1253" t="s">
        <v>418</v>
      </c>
      <c r="K1253" s="1">
        <v>45821</v>
      </c>
      <c r="L1253" t="str">
        <f>IFERROR(VLOOKUP(Result5[[#This Row],[RPRO]],'Data Power app'!C:C,1,0),"Xoa")</f>
        <v>Xoa</v>
      </c>
    </row>
    <row r="1254" spans="8:12" x14ac:dyDescent="0.25">
      <c r="H1254" t="s">
        <v>2141</v>
      </c>
      <c r="I1254" t="s">
        <v>2253</v>
      </c>
      <c r="J1254" t="s">
        <v>418</v>
      </c>
      <c r="K1254" s="1">
        <v>45821</v>
      </c>
      <c r="L1254" t="str">
        <f>IFERROR(VLOOKUP(Result5[[#This Row],[RPRO]],'Data Power app'!C:C,1,0),"Xoa")</f>
        <v>Xoa</v>
      </c>
    </row>
    <row r="1255" spans="8:12" x14ac:dyDescent="0.25">
      <c r="H1255" t="s">
        <v>2142</v>
      </c>
      <c r="I1255" t="s">
        <v>2253</v>
      </c>
      <c r="J1255" t="s">
        <v>418</v>
      </c>
      <c r="K1255" s="1">
        <v>45821</v>
      </c>
      <c r="L1255" t="str">
        <f>IFERROR(VLOOKUP(Result5[[#This Row],[RPRO]],'Data Power app'!C:C,1,0),"Xoa")</f>
        <v>Xoa</v>
      </c>
    </row>
    <row r="1256" spans="8:12" x14ac:dyDescent="0.25">
      <c r="H1256" t="s">
        <v>2143</v>
      </c>
      <c r="I1256" t="s">
        <v>2253</v>
      </c>
      <c r="J1256" t="s">
        <v>418</v>
      </c>
      <c r="K1256" s="1">
        <v>45821</v>
      </c>
      <c r="L1256" t="str">
        <f>IFERROR(VLOOKUP(Result5[[#This Row],[RPRO]],'Data Power app'!C:C,1,0),"Xoa")</f>
        <v>Xoa</v>
      </c>
    </row>
    <row r="1257" spans="8:12" x14ac:dyDescent="0.25">
      <c r="H1257" t="s">
        <v>2144</v>
      </c>
      <c r="I1257" t="s">
        <v>2253</v>
      </c>
      <c r="J1257" t="s">
        <v>418</v>
      </c>
      <c r="K1257" s="1">
        <v>45821</v>
      </c>
      <c r="L1257" t="str">
        <f>IFERROR(VLOOKUP(Result5[[#This Row],[RPRO]],'Data Power app'!C:C,1,0),"Xoa")</f>
        <v>Xoa</v>
      </c>
    </row>
    <row r="1258" spans="8:12" x14ac:dyDescent="0.25">
      <c r="H1258" t="s">
        <v>2145</v>
      </c>
      <c r="I1258" t="s">
        <v>2253</v>
      </c>
      <c r="J1258" t="s">
        <v>418</v>
      </c>
      <c r="K1258" s="1">
        <v>45821</v>
      </c>
      <c r="L1258" t="str">
        <f>IFERROR(VLOOKUP(Result5[[#This Row],[RPRO]],'Data Power app'!C:C,1,0),"Xoa")</f>
        <v>Xoa</v>
      </c>
    </row>
    <row r="1259" spans="8:12" x14ac:dyDescent="0.25">
      <c r="H1259" t="s">
        <v>2146</v>
      </c>
      <c r="I1259" t="s">
        <v>2253</v>
      </c>
      <c r="J1259" t="s">
        <v>418</v>
      </c>
      <c r="K1259" s="1">
        <v>45821</v>
      </c>
      <c r="L1259" t="str">
        <f>IFERROR(VLOOKUP(Result5[[#This Row],[RPRO]],'Data Power app'!C:C,1,0),"Xoa")</f>
        <v>Xoa</v>
      </c>
    </row>
    <row r="1260" spans="8:12" x14ac:dyDescent="0.25">
      <c r="H1260" t="s">
        <v>2147</v>
      </c>
      <c r="I1260" t="s">
        <v>2253</v>
      </c>
      <c r="J1260" t="s">
        <v>418</v>
      </c>
      <c r="K1260" s="1">
        <v>45821</v>
      </c>
      <c r="L1260" t="str">
        <f>IFERROR(VLOOKUP(Result5[[#This Row],[RPRO]],'Data Power app'!C:C,1,0),"Xoa")</f>
        <v>Xoa</v>
      </c>
    </row>
    <row r="1261" spans="8:12" x14ac:dyDescent="0.25">
      <c r="H1261" t="s">
        <v>2148</v>
      </c>
      <c r="I1261" t="s">
        <v>2253</v>
      </c>
      <c r="J1261" t="s">
        <v>418</v>
      </c>
      <c r="K1261" s="1">
        <v>45821</v>
      </c>
      <c r="L1261" t="str">
        <f>IFERROR(VLOOKUP(Result5[[#This Row],[RPRO]],'Data Power app'!C:C,1,0),"Xoa")</f>
        <v>Xoa</v>
      </c>
    </row>
    <row r="1262" spans="8:12" x14ac:dyDescent="0.25">
      <c r="H1262" t="s">
        <v>2149</v>
      </c>
      <c r="I1262" t="s">
        <v>2253</v>
      </c>
      <c r="J1262" t="s">
        <v>418</v>
      </c>
      <c r="K1262" s="1">
        <v>45821</v>
      </c>
      <c r="L1262" t="str">
        <f>IFERROR(VLOOKUP(Result5[[#This Row],[RPRO]],'Data Power app'!C:C,1,0),"Xoa")</f>
        <v>Xoa</v>
      </c>
    </row>
    <row r="1263" spans="8:12" x14ac:dyDescent="0.25">
      <c r="H1263" t="s">
        <v>2150</v>
      </c>
      <c r="I1263" t="s">
        <v>2253</v>
      </c>
      <c r="J1263" t="s">
        <v>418</v>
      </c>
      <c r="K1263" s="1">
        <v>45821</v>
      </c>
      <c r="L1263" t="str">
        <f>IFERROR(VLOOKUP(Result5[[#This Row],[RPRO]],'Data Power app'!C:C,1,0),"Xoa")</f>
        <v>Xoa</v>
      </c>
    </row>
    <row r="1264" spans="8:12" x14ac:dyDescent="0.25">
      <c r="H1264" t="s">
        <v>2450</v>
      </c>
      <c r="I1264" t="s">
        <v>2648</v>
      </c>
      <c r="J1264" t="s">
        <v>418</v>
      </c>
      <c r="K1264" s="1">
        <v>45822</v>
      </c>
      <c r="L1264" t="str">
        <f>IFERROR(VLOOKUP(Result5[[#This Row],[RPRO]],'Data Power app'!C:C,1,0),"Xoa")</f>
        <v>Xoa</v>
      </c>
    </row>
    <row r="1265" spans="8:12" x14ac:dyDescent="0.25">
      <c r="H1265" t="s">
        <v>2451</v>
      </c>
      <c r="I1265" t="s">
        <v>2648</v>
      </c>
      <c r="J1265" t="s">
        <v>418</v>
      </c>
      <c r="K1265" s="1">
        <v>45822</v>
      </c>
      <c r="L1265" t="str">
        <f>IFERROR(VLOOKUP(Result5[[#This Row],[RPRO]],'Data Power app'!C:C,1,0),"Xoa")</f>
        <v>Xoa</v>
      </c>
    </row>
    <row r="1266" spans="8:12" x14ac:dyDescent="0.25">
      <c r="H1266" t="s">
        <v>2452</v>
      </c>
      <c r="I1266" t="s">
        <v>2648</v>
      </c>
      <c r="J1266" t="s">
        <v>418</v>
      </c>
      <c r="K1266" s="1">
        <v>45822</v>
      </c>
      <c r="L1266" t="str">
        <f>IFERROR(VLOOKUP(Result5[[#This Row],[RPRO]],'Data Power app'!C:C,1,0),"Xoa")</f>
        <v>Xoa</v>
      </c>
    </row>
    <row r="1267" spans="8:12" x14ac:dyDescent="0.25">
      <c r="H1267" t="s">
        <v>2453</v>
      </c>
      <c r="I1267" t="s">
        <v>2648</v>
      </c>
      <c r="J1267" t="s">
        <v>418</v>
      </c>
      <c r="K1267" s="1">
        <v>45822</v>
      </c>
      <c r="L1267" t="str">
        <f>IFERROR(VLOOKUP(Result5[[#This Row],[RPRO]],'Data Power app'!C:C,1,0),"Xoa")</f>
        <v>Xoa</v>
      </c>
    </row>
    <row r="1268" spans="8:12" x14ac:dyDescent="0.25">
      <c r="H1268" t="s">
        <v>2454</v>
      </c>
      <c r="I1268" t="s">
        <v>2648</v>
      </c>
      <c r="J1268" t="s">
        <v>418</v>
      </c>
      <c r="K1268" s="1">
        <v>45822</v>
      </c>
      <c r="L1268" t="str">
        <f>IFERROR(VLOOKUP(Result5[[#This Row],[RPRO]],'Data Power app'!C:C,1,0),"Xoa")</f>
        <v>Xoa</v>
      </c>
    </row>
    <row r="1269" spans="8:12" x14ac:dyDescent="0.25">
      <c r="H1269" t="s">
        <v>2455</v>
      </c>
      <c r="I1269" t="s">
        <v>2648</v>
      </c>
      <c r="J1269" t="s">
        <v>418</v>
      </c>
      <c r="K1269" s="1">
        <v>45822</v>
      </c>
      <c r="L1269" t="str">
        <f>IFERROR(VLOOKUP(Result5[[#This Row],[RPRO]],'Data Power app'!C:C,1,0),"Xoa")</f>
        <v>Xoa</v>
      </c>
    </row>
    <row r="1270" spans="8:12" x14ac:dyDescent="0.25">
      <c r="H1270" t="s">
        <v>2456</v>
      </c>
      <c r="I1270" t="s">
        <v>2648</v>
      </c>
      <c r="J1270" t="s">
        <v>418</v>
      </c>
      <c r="K1270" s="1">
        <v>45822</v>
      </c>
      <c r="L1270" t="str">
        <f>IFERROR(VLOOKUP(Result5[[#This Row],[RPRO]],'Data Power app'!C:C,1,0),"Xoa")</f>
        <v>Xoa</v>
      </c>
    </row>
    <row r="1271" spans="8:12" x14ac:dyDescent="0.25">
      <c r="H1271" t="s">
        <v>2457</v>
      </c>
      <c r="I1271" t="s">
        <v>2648</v>
      </c>
      <c r="J1271" t="s">
        <v>418</v>
      </c>
      <c r="K1271" s="1">
        <v>45822</v>
      </c>
      <c r="L1271" t="str">
        <f>IFERROR(VLOOKUP(Result5[[#This Row],[RPRO]],'Data Power app'!C:C,1,0),"Xoa")</f>
        <v>Xoa</v>
      </c>
    </row>
    <row r="1272" spans="8:12" x14ac:dyDescent="0.25">
      <c r="H1272" t="s">
        <v>2458</v>
      </c>
      <c r="I1272" t="s">
        <v>2648</v>
      </c>
      <c r="J1272" t="s">
        <v>418</v>
      </c>
      <c r="K1272" s="1">
        <v>45822</v>
      </c>
      <c r="L1272" t="str">
        <f>IFERROR(VLOOKUP(Result5[[#This Row],[RPRO]],'Data Power app'!C:C,1,0),"Xoa")</f>
        <v>Xoa</v>
      </c>
    </row>
    <row r="1273" spans="8:12" x14ac:dyDescent="0.25">
      <c r="H1273" t="s">
        <v>2459</v>
      </c>
      <c r="I1273" t="s">
        <v>2648</v>
      </c>
      <c r="J1273" t="s">
        <v>418</v>
      </c>
      <c r="K1273" s="1">
        <v>45822</v>
      </c>
      <c r="L1273" t="str">
        <f>IFERROR(VLOOKUP(Result5[[#This Row],[RPRO]],'Data Power app'!C:C,1,0),"Xoa")</f>
        <v>Xoa</v>
      </c>
    </row>
    <row r="1274" spans="8:12" x14ac:dyDescent="0.25">
      <c r="H1274" t="s">
        <v>2460</v>
      </c>
      <c r="I1274" t="s">
        <v>2648</v>
      </c>
      <c r="J1274" t="s">
        <v>418</v>
      </c>
      <c r="K1274" s="1">
        <v>45822</v>
      </c>
      <c r="L1274" t="str">
        <f>IFERROR(VLOOKUP(Result5[[#This Row],[RPRO]],'Data Power app'!C:C,1,0),"Xoa")</f>
        <v>Xoa</v>
      </c>
    </row>
    <row r="1275" spans="8:12" x14ac:dyDescent="0.25">
      <c r="H1275" t="s">
        <v>2461</v>
      </c>
      <c r="I1275" t="s">
        <v>2648</v>
      </c>
      <c r="J1275" t="s">
        <v>418</v>
      </c>
      <c r="K1275" s="1">
        <v>45822</v>
      </c>
      <c r="L1275" t="str">
        <f>IFERROR(VLOOKUP(Result5[[#This Row],[RPRO]],'Data Power app'!C:C,1,0),"Xoa")</f>
        <v>Xoa</v>
      </c>
    </row>
    <row r="1276" spans="8:12" x14ac:dyDescent="0.25">
      <c r="H1276" t="s">
        <v>2462</v>
      </c>
      <c r="I1276" t="s">
        <v>2648</v>
      </c>
      <c r="J1276" t="s">
        <v>418</v>
      </c>
      <c r="K1276" s="1">
        <v>45822</v>
      </c>
      <c r="L1276" t="str">
        <f>IFERROR(VLOOKUP(Result5[[#This Row],[RPRO]],'Data Power app'!C:C,1,0),"Xoa")</f>
        <v>Xoa</v>
      </c>
    </row>
    <row r="1277" spans="8:12" x14ac:dyDescent="0.25">
      <c r="H1277" t="s">
        <v>2463</v>
      </c>
      <c r="I1277" t="s">
        <v>2648</v>
      </c>
      <c r="J1277" t="s">
        <v>418</v>
      </c>
      <c r="K1277" s="1">
        <v>45822</v>
      </c>
      <c r="L1277" t="str">
        <f>IFERROR(VLOOKUP(Result5[[#This Row],[RPRO]],'Data Power app'!C:C,1,0),"Xoa")</f>
        <v>Xoa</v>
      </c>
    </row>
    <row r="1278" spans="8:12" x14ac:dyDescent="0.25">
      <c r="H1278" t="s">
        <v>2464</v>
      </c>
      <c r="I1278" t="s">
        <v>2648</v>
      </c>
      <c r="J1278" t="s">
        <v>418</v>
      </c>
      <c r="K1278" s="1">
        <v>45822</v>
      </c>
      <c r="L1278" t="str">
        <f>IFERROR(VLOOKUP(Result5[[#This Row],[RPRO]],'Data Power app'!C:C,1,0),"Xoa")</f>
        <v>Xoa</v>
      </c>
    </row>
    <row r="1279" spans="8:12" x14ac:dyDescent="0.25">
      <c r="H1279" t="s">
        <v>2465</v>
      </c>
      <c r="I1279" t="s">
        <v>2648</v>
      </c>
      <c r="J1279" t="s">
        <v>418</v>
      </c>
      <c r="K1279" s="1">
        <v>45822</v>
      </c>
      <c r="L1279" t="str">
        <f>IFERROR(VLOOKUP(Result5[[#This Row],[RPRO]],'Data Power app'!C:C,1,0),"Xoa")</f>
        <v>Xoa</v>
      </c>
    </row>
    <row r="1280" spans="8:12" x14ac:dyDescent="0.25">
      <c r="H1280" t="s">
        <v>2466</v>
      </c>
      <c r="I1280" t="s">
        <v>2648</v>
      </c>
      <c r="J1280" t="s">
        <v>418</v>
      </c>
      <c r="K1280" s="1">
        <v>45822</v>
      </c>
      <c r="L1280" t="str">
        <f>IFERROR(VLOOKUP(Result5[[#This Row],[RPRO]],'Data Power app'!C:C,1,0),"Xoa")</f>
        <v>Xoa</v>
      </c>
    </row>
    <row r="1281" spans="8:12" x14ac:dyDescent="0.25">
      <c r="H1281" t="s">
        <v>2467</v>
      </c>
      <c r="I1281" t="s">
        <v>2648</v>
      </c>
      <c r="J1281" t="s">
        <v>418</v>
      </c>
      <c r="K1281" s="1">
        <v>45822</v>
      </c>
      <c r="L1281" t="str">
        <f>IFERROR(VLOOKUP(Result5[[#This Row],[RPRO]],'Data Power app'!C:C,1,0),"Xoa")</f>
        <v>Xoa</v>
      </c>
    </row>
    <row r="1282" spans="8:12" x14ac:dyDescent="0.25">
      <c r="H1282" t="s">
        <v>2468</v>
      </c>
      <c r="I1282" t="s">
        <v>2648</v>
      </c>
      <c r="J1282" t="s">
        <v>418</v>
      </c>
      <c r="K1282" s="1">
        <v>45822</v>
      </c>
      <c r="L1282" t="str">
        <f>IFERROR(VLOOKUP(Result5[[#This Row],[RPRO]],'Data Power app'!C:C,1,0),"Xoa")</f>
        <v>Xoa</v>
      </c>
    </row>
    <row r="1283" spans="8:12" x14ac:dyDescent="0.25">
      <c r="H1283" t="s">
        <v>1690</v>
      </c>
      <c r="I1283" t="s">
        <v>1715</v>
      </c>
      <c r="J1283" t="s">
        <v>418</v>
      </c>
      <c r="K1283" s="1">
        <v>45819</v>
      </c>
      <c r="L1283" t="str">
        <f>IFERROR(VLOOKUP(Result5[[#This Row],[RPRO]],'Data Power app'!C:C,1,0),"Xoa")</f>
        <v>Xoa</v>
      </c>
    </row>
    <row r="1284" spans="8:12" x14ac:dyDescent="0.25">
      <c r="H1284" t="s">
        <v>1691</v>
      </c>
      <c r="I1284" t="s">
        <v>1715</v>
      </c>
      <c r="J1284" t="s">
        <v>418</v>
      </c>
      <c r="K1284" s="1">
        <v>45819</v>
      </c>
      <c r="L1284" t="str">
        <f>IFERROR(VLOOKUP(Result5[[#This Row],[RPRO]],'Data Power app'!C:C,1,0),"Xoa")</f>
        <v>Xoa</v>
      </c>
    </row>
    <row r="1285" spans="8:12" x14ac:dyDescent="0.25">
      <c r="H1285" t="s">
        <v>1692</v>
      </c>
      <c r="I1285" t="s">
        <v>1715</v>
      </c>
      <c r="J1285" t="s">
        <v>418</v>
      </c>
      <c r="K1285" s="1">
        <v>45819</v>
      </c>
      <c r="L1285" t="str">
        <f>IFERROR(VLOOKUP(Result5[[#This Row],[RPRO]],'Data Power app'!C:C,1,0),"Xoa")</f>
        <v>Xoa</v>
      </c>
    </row>
    <row r="1286" spans="8:12" x14ac:dyDescent="0.25">
      <c r="H1286" t="s">
        <v>1693</v>
      </c>
      <c r="I1286" t="s">
        <v>1715</v>
      </c>
      <c r="J1286" t="s">
        <v>418</v>
      </c>
      <c r="K1286" s="1">
        <v>45819</v>
      </c>
      <c r="L1286" t="str">
        <f>IFERROR(VLOOKUP(Result5[[#This Row],[RPRO]],'Data Power app'!C:C,1,0),"Xoa")</f>
        <v>Xoa</v>
      </c>
    </row>
    <row r="1287" spans="8:12" x14ac:dyDescent="0.25">
      <c r="H1287" t="s">
        <v>1694</v>
      </c>
      <c r="I1287" t="s">
        <v>1715</v>
      </c>
      <c r="J1287" t="s">
        <v>418</v>
      </c>
      <c r="K1287" s="1">
        <v>45819</v>
      </c>
      <c r="L1287" t="str">
        <f>IFERROR(VLOOKUP(Result5[[#This Row],[RPRO]],'Data Power app'!C:C,1,0),"Xoa")</f>
        <v>Xoa</v>
      </c>
    </row>
    <row r="1288" spans="8:12" x14ac:dyDescent="0.25">
      <c r="H1288" t="s">
        <v>1695</v>
      </c>
      <c r="I1288" t="s">
        <v>1715</v>
      </c>
      <c r="J1288" t="s">
        <v>418</v>
      </c>
      <c r="K1288" s="1">
        <v>45819</v>
      </c>
      <c r="L1288" t="str">
        <f>IFERROR(VLOOKUP(Result5[[#This Row],[RPRO]],'Data Power app'!C:C,1,0),"Xoa")</f>
        <v>Xoa</v>
      </c>
    </row>
    <row r="1289" spans="8:12" x14ac:dyDescent="0.25">
      <c r="H1289" t="s">
        <v>1696</v>
      </c>
      <c r="I1289" t="s">
        <v>1715</v>
      </c>
      <c r="J1289" t="s">
        <v>418</v>
      </c>
      <c r="K1289" s="1">
        <v>45819</v>
      </c>
      <c r="L1289" t="str">
        <f>IFERROR(VLOOKUP(Result5[[#This Row],[RPRO]],'Data Power app'!C:C,1,0),"Xoa")</f>
        <v>Xoa</v>
      </c>
    </row>
    <row r="1290" spans="8:12" x14ac:dyDescent="0.25">
      <c r="H1290" t="s">
        <v>1697</v>
      </c>
      <c r="I1290" t="s">
        <v>1715</v>
      </c>
      <c r="J1290" t="s">
        <v>418</v>
      </c>
      <c r="K1290" s="1">
        <v>45819</v>
      </c>
      <c r="L1290" t="str">
        <f>IFERROR(VLOOKUP(Result5[[#This Row],[RPRO]],'Data Power app'!C:C,1,0),"Xoa")</f>
        <v>Xoa</v>
      </c>
    </row>
    <row r="1291" spans="8:12" x14ac:dyDescent="0.25">
      <c r="H1291" t="s">
        <v>1698</v>
      </c>
      <c r="I1291" t="s">
        <v>1715</v>
      </c>
      <c r="J1291" t="s">
        <v>418</v>
      </c>
      <c r="K1291" s="1">
        <v>45819</v>
      </c>
      <c r="L1291" t="str">
        <f>IFERROR(VLOOKUP(Result5[[#This Row],[RPRO]],'Data Power app'!C:C,1,0),"Xoa")</f>
        <v>Xoa</v>
      </c>
    </row>
    <row r="1292" spans="8:12" x14ac:dyDescent="0.25">
      <c r="H1292" t="s">
        <v>1699</v>
      </c>
      <c r="I1292" t="s">
        <v>1715</v>
      </c>
      <c r="J1292" t="s">
        <v>418</v>
      </c>
      <c r="K1292" s="1">
        <v>45819</v>
      </c>
      <c r="L1292" t="str">
        <f>IFERROR(VLOOKUP(Result5[[#This Row],[RPRO]],'Data Power app'!C:C,1,0),"Xoa")</f>
        <v>Xoa</v>
      </c>
    </row>
    <row r="1293" spans="8:12" x14ac:dyDescent="0.25">
      <c r="H1293" t="s">
        <v>1700</v>
      </c>
      <c r="I1293" t="s">
        <v>1715</v>
      </c>
      <c r="J1293" t="s">
        <v>418</v>
      </c>
      <c r="K1293" s="1">
        <v>45819</v>
      </c>
      <c r="L1293" t="str">
        <f>IFERROR(VLOOKUP(Result5[[#This Row],[RPRO]],'Data Power app'!C:C,1,0),"Xoa")</f>
        <v>Xoa</v>
      </c>
    </row>
    <row r="1294" spans="8:12" x14ac:dyDescent="0.25">
      <c r="H1294" t="s">
        <v>1701</v>
      </c>
      <c r="I1294" t="s">
        <v>1715</v>
      </c>
      <c r="J1294" t="s">
        <v>418</v>
      </c>
      <c r="K1294" s="1">
        <v>45819</v>
      </c>
      <c r="L1294" t="str">
        <f>IFERROR(VLOOKUP(Result5[[#This Row],[RPRO]],'Data Power app'!C:C,1,0),"Xoa")</f>
        <v>Xoa</v>
      </c>
    </row>
    <row r="1295" spans="8:12" x14ac:dyDescent="0.25">
      <c r="H1295" t="s">
        <v>1702</v>
      </c>
      <c r="I1295" t="s">
        <v>1715</v>
      </c>
      <c r="J1295" t="s">
        <v>418</v>
      </c>
      <c r="K1295" s="1">
        <v>45819</v>
      </c>
      <c r="L1295" t="str">
        <f>IFERROR(VLOOKUP(Result5[[#This Row],[RPRO]],'Data Power app'!C:C,1,0),"Xoa")</f>
        <v>Xoa</v>
      </c>
    </row>
    <row r="1296" spans="8:12" x14ac:dyDescent="0.25">
      <c r="H1296" t="s">
        <v>1703</v>
      </c>
      <c r="I1296" t="s">
        <v>1715</v>
      </c>
      <c r="J1296" t="s">
        <v>418</v>
      </c>
      <c r="K1296" s="1">
        <v>45819</v>
      </c>
      <c r="L1296" t="str">
        <f>IFERROR(VLOOKUP(Result5[[#This Row],[RPRO]],'Data Power app'!C:C,1,0),"Xoa")</f>
        <v>Xoa</v>
      </c>
    </row>
    <row r="1297" spans="8:12" x14ac:dyDescent="0.25">
      <c r="H1297" t="s">
        <v>705</v>
      </c>
      <c r="I1297" t="s">
        <v>743</v>
      </c>
      <c r="J1297" t="s">
        <v>417</v>
      </c>
      <c r="K1297" s="1">
        <v>45811</v>
      </c>
      <c r="L1297" t="str">
        <f>IFERROR(VLOOKUP(Result5[[#This Row],[RPRO]],'Data Power app'!C:C,1,0),"Xoa")</f>
        <v>Xoa</v>
      </c>
    </row>
    <row r="1298" spans="8:12" x14ac:dyDescent="0.25">
      <c r="H1298" t="s">
        <v>706</v>
      </c>
      <c r="I1298" t="s">
        <v>743</v>
      </c>
      <c r="J1298" t="s">
        <v>417</v>
      </c>
      <c r="K1298" s="1">
        <v>45811</v>
      </c>
      <c r="L1298" t="str">
        <f>IFERROR(VLOOKUP(Result5[[#This Row],[RPRO]],'Data Power app'!C:C,1,0),"Xoa")</f>
        <v>Xoa</v>
      </c>
    </row>
    <row r="1299" spans="8:12" x14ac:dyDescent="0.25">
      <c r="H1299" t="s">
        <v>707</v>
      </c>
      <c r="I1299" t="s">
        <v>835</v>
      </c>
      <c r="J1299" t="s">
        <v>420</v>
      </c>
      <c r="K1299" s="1">
        <v>45813</v>
      </c>
      <c r="L1299" t="str">
        <f>IFERROR(VLOOKUP(Result5[[#This Row],[RPRO]],'Data Power app'!C:C,1,0),"Xoa")</f>
        <v>Xoa</v>
      </c>
    </row>
    <row r="1300" spans="8:12" x14ac:dyDescent="0.25">
      <c r="H1300" t="s">
        <v>708</v>
      </c>
      <c r="I1300" t="s">
        <v>835</v>
      </c>
      <c r="J1300" t="s">
        <v>420</v>
      </c>
      <c r="K1300" s="1">
        <v>45813</v>
      </c>
      <c r="L1300" t="str">
        <f>IFERROR(VLOOKUP(Result5[[#This Row],[RPRO]],'Data Power app'!C:C,1,0),"Xoa")</f>
        <v>Xoa</v>
      </c>
    </row>
    <row r="1301" spans="8:12" x14ac:dyDescent="0.25">
      <c r="H1301" t="s">
        <v>709</v>
      </c>
      <c r="I1301" t="s">
        <v>835</v>
      </c>
      <c r="J1301" t="s">
        <v>420</v>
      </c>
      <c r="K1301" s="1">
        <v>45813</v>
      </c>
      <c r="L1301" t="str">
        <f>IFERROR(VLOOKUP(Result5[[#This Row],[RPRO]],'Data Power app'!C:C,1,0),"Xoa")</f>
        <v>Xoa</v>
      </c>
    </row>
    <row r="1302" spans="8:12" x14ac:dyDescent="0.25">
      <c r="H1302" t="s">
        <v>710</v>
      </c>
      <c r="I1302" t="s">
        <v>835</v>
      </c>
      <c r="J1302" t="s">
        <v>420</v>
      </c>
      <c r="K1302" s="1">
        <v>45813</v>
      </c>
      <c r="L1302" t="str">
        <f>IFERROR(VLOOKUP(Result5[[#This Row],[RPRO]],'Data Power app'!C:C,1,0),"Xoa")</f>
        <v>Xoa</v>
      </c>
    </row>
    <row r="1303" spans="8:12" x14ac:dyDescent="0.25">
      <c r="H1303" t="s">
        <v>927</v>
      </c>
      <c r="I1303" t="s">
        <v>862</v>
      </c>
      <c r="J1303" t="s">
        <v>416</v>
      </c>
      <c r="K1303" s="1">
        <v>45815</v>
      </c>
      <c r="L1303" t="str">
        <f>IFERROR(VLOOKUP(Result5[[#This Row],[RPRO]],'Data Power app'!C:C,1,0),"Xoa")</f>
        <v>Xoa</v>
      </c>
    </row>
    <row r="1304" spans="8:12" x14ac:dyDescent="0.25">
      <c r="H1304" t="s">
        <v>928</v>
      </c>
      <c r="I1304" t="s">
        <v>862</v>
      </c>
      <c r="J1304" t="s">
        <v>416</v>
      </c>
      <c r="K1304" s="1">
        <v>45815</v>
      </c>
      <c r="L1304" t="str">
        <f>IFERROR(VLOOKUP(Result5[[#This Row],[RPRO]],'Data Power app'!C:C,1,0),"Xoa")</f>
        <v>Xoa</v>
      </c>
    </row>
    <row r="1305" spans="8:12" x14ac:dyDescent="0.25">
      <c r="H1305" t="s">
        <v>809</v>
      </c>
      <c r="I1305" t="s">
        <v>838</v>
      </c>
      <c r="J1305" t="s">
        <v>417</v>
      </c>
      <c r="K1305" s="1">
        <v>45813</v>
      </c>
      <c r="L1305" t="str">
        <f>IFERROR(VLOOKUP(Result5[[#This Row],[RPRO]],'Data Power app'!C:C,1,0),"Xoa")</f>
        <v>Xoa</v>
      </c>
    </row>
    <row r="1306" spans="8:12" x14ac:dyDescent="0.25">
      <c r="H1306" t="s">
        <v>929</v>
      </c>
      <c r="I1306" t="s">
        <v>862</v>
      </c>
      <c r="J1306" t="s">
        <v>416</v>
      </c>
      <c r="K1306" s="1">
        <v>45815</v>
      </c>
      <c r="L1306" t="str">
        <f>IFERROR(VLOOKUP(Result5[[#This Row],[RPRO]],'Data Power app'!C:C,1,0),"Xoa")</f>
        <v>Xoa</v>
      </c>
    </row>
    <row r="1307" spans="8:12" x14ac:dyDescent="0.25">
      <c r="H1307" t="s">
        <v>930</v>
      </c>
      <c r="I1307" t="s">
        <v>862</v>
      </c>
      <c r="J1307" t="s">
        <v>416</v>
      </c>
      <c r="K1307" s="1">
        <v>45815</v>
      </c>
      <c r="L1307" t="str">
        <f>IFERROR(VLOOKUP(Result5[[#This Row],[RPRO]],'Data Power app'!C:C,1,0),"Xoa")</f>
        <v>Xoa</v>
      </c>
    </row>
    <row r="1308" spans="8:12" x14ac:dyDescent="0.25">
      <c r="H1308" t="s">
        <v>931</v>
      </c>
      <c r="I1308" t="s">
        <v>862</v>
      </c>
      <c r="J1308" t="s">
        <v>416</v>
      </c>
      <c r="K1308" s="1">
        <v>45815</v>
      </c>
      <c r="L1308" t="str">
        <f>IFERROR(VLOOKUP(Result5[[#This Row],[RPRO]],'Data Power app'!C:C,1,0),"Xoa")</f>
        <v>Xoa</v>
      </c>
    </row>
    <row r="1309" spans="8:12" x14ac:dyDescent="0.25">
      <c r="H1309" t="s">
        <v>932</v>
      </c>
      <c r="I1309" t="s">
        <v>862</v>
      </c>
      <c r="J1309" t="s">
        <v>416</v>
      </c>
      <c r="K1309" s="1">
        <v>45815</v>
      </c>
      <c r="L1309" t="str">
        <f>IFERROR(VLOOKUP(Result5[[#This Row],[RPRO]],'Data Power app'!C:C,1,0),"Xoa")</f>
        <v>Xoa</v>
      </c>
    </row>
    <row r="1310" spans="8:12" x14ac:dyDescent="0.25">
      <c r="H1310" t="s">
        <v>933</v>
      </c>
      <c r="I1310" t="s">
        <v>862</v>
      </c>
      <c r="J1310" t="s">
        <v>416</v>
      </c>
      <c r="K1310" s="1">
        <v>45815</v>
      </c>
      <c r="L1310" t="str">
        <f>IFERROR(VLOOKUP(Result5[[#This Row],[RPRO]],'Data Power app'!C:C,1,0),"Xoa")</f>
        <v>Xoa</v>
      </c>
    </row>
    <row r="1311" spans="8:12" x14ac:dyDescent="0.25">
      <c r="H1311" t="s">
        <v>1379</v>
      </c>
      <c r="I1311" t="s">
        <v>1389</v>
      </c>
      <c r="J1311" t="s">
        <v>418</v>
      </c>
      <c r="K1311" s="1">
        <v>45818</v>
      </c>
      <c r="L1311" t="str">
        <f>IFERROR(VLOOKUP(Result5[[#This Row],[RPRO]],'Data Power app'!C:C,1,0),"Xoa")</f>
        <v>Xoa</v>
      </c>
    </row>
    <row r="1312" spans="8:12" x14ac:dyDescent="0.25">
      <c r="H1312" t="s">
        <v>1380</v>
      </c>
      <c r="I1312" t="s">
        <v>1389</v>
      </c>
      <c r="J1312" t="s">
        <v>418</v>
      </c>
      <c r="K1312" s="1">
        <v>45818</v>
      </c>
      <c r="L1312" t="str">
        <f>IFERROR(VLOOKUP(Result5[[#This Row],[RPRO]],'Data Power app'!C:C,1,0),"Xoa")</f>
        <v>Xoa</v>
      </c>
    </row>
    <row r="1313" spans="8:12" x14ac:dyDescent="0.25">
      <c r="H1313" t="s">
        <v>1381</v>
      </c>
      <c r="I1313" t="s">
        <v>1389</v>
      </c>
      <c r="J1313" t="s">
        <v>418</v>
      </c>
      <c r="K1313" s="1">
        <v>45818</v>
      </c>
      <c r="L1313" t="str">
        <f>IFERROR(VLOOKUP(Result5[[#This Row],[RPRO]],'Data Power app'!C:C,1,0),"Xoa")</f>
        <v>Xoa</v>
      </c>
    </row>
    <row r="1314" spans="8:12" x14ac:dyDescent="0.25">
      <c r="H1314" t="s">
        <v>1382</v>
      </c>
      <c r="I1314" t="s">
        <v>1389</v>
      </c>
      <c r="J1314" t="s">
        <v>418</v>
      </c>
      <c r="K1314" s="1">
        <v>45818</v>
      </c>
      <c r="L1314" t="str">
        <f>IFERROR(VLOOKUP(Result5[[#This Row],[RPRO]],'Data Power app'!C:C,1,0),"Xoa")</f>
        <v>Xoa</v>
      </c>
    </row>
    <row r="1315" spans="8:12" x14ac:dyDescent="0.25">
      <c r="H1315" t="s">
        <v>1383</v>
      </c>
      <c r="I1315" t="s">
        <v>1389</v>
      </c>
      <c r="J1315" t="s">
        <v>418</v>
      </c>
      <c r="K1315" s="1">
        <v>45818</v>
      </c>
      <c r="L1315" t="str">
        <f>IFERROR(VLOOKUP(Result5[[#This Row],[RPRO]],'Data Power app'!C:C,1,0),"Xoa")</f>
        <v>Xoa</v>
      </c>
    </row>
    <row r="1316" spans="8:12" x14ac:dyDescent="0.25">
      <c r="H1316" t="s">
        <v>1384</v>
      </c>
      <c r="I1316" t="s">
        <v>1389</v>
      </c>
      <c r="J1316" t="s">
        <v>418</v>
      </c>
      <c r="K1316" s="1">
        <v>45818</v>
      </c>
      <c r="L1316" t="str">
        <f>IFERROR(VLOOKUP(Result5[[#This Row],[RPRO]],'Data Power app'!C:C,1,0),"Xoa")</f>
        <v>Xoa</v>
      </c>
    </row>
    <row r="1317" spans="8:12" x14ac:dyDescent="0.25">
      <c r="H1317" t="s">
        <v>1385</v>
      </c>
      <c r="I1317" t="s">
        <v>1389</v>
      </c>
      <c r="J1317" t="s">
        <v>418</v>
      </c>
      <c r="K1317" s="1">
        <v>45818</v>
      </c>
      <c r="L1317" t="str">
        <f>IFERROR(VLOOKUP(Result5[[#This Row],[RPRO]],'Data Power app'!C:C,1,0),"Xoa")</f>
        <v>Xoa</v>
      </c>
    </row>
    <row r="1318" spans="8:12" x14ac:dyDescent="0.25">
      <c r="H1318" t="s">
        <v>1386</v>
      </c>
      <c r="I1318" t="s">
        <v>1389</v>
      </c>
      <c r="J1318" t="s">
        <v>418</v>
      </c>
      <c r="K1318" s="1">
        <v>45818</v>
      </c>
      <c r="L1318" t="str">
        <f>IFERROR(VLOOKUP(Result5[[#This Row],[RPRO]],'Data Power app'!C:C,1,0),"Xoa")</f>
        <v>Xoa</v>
      </c>
    </row>
    <row r="1319" spans="8:12" x14ac:dyDescent="0.25">
      <c r="H1319" t="s">
        <v>1387</v>
      </c>
      <c r="I1319" t="s">
        <v>1389</v>
      </c>
      <c r="J1319" t="s">
        <v>418</v>
      </c>
      <c r="K1319" s="1">
        <v>45818</v>
      </c>
      <c r="L1319" t="str">
        <f>IFERROR(VLOOKUP(Result5[[#This Row],[RPRO]],'Data Power app'!C:C,1,0),"Xoa")</f>
        <v>Xoa</v>
      </c>
    </row>
    <row r="1320" spans="8:12" x14ac:dyDescent="0.25">
      <c r="H1320" t="s">
        <v>2854</v>
      </c>
      <c r="I1320" t="s">
        <v>2860</v>
      </c>
      <c r="J1320" t="s">
        <v>420</v>
      </c>
      <c r="K1320" s="1">
        <v>45824</v>
      </c>
      <c r="L1320" t="str">
        <f>IFERROR(VLOOKUP(Result5[[#This Row],[RPRO]],'Data Power app'!C:C,1,0),"Xoa")</f>
        <v>Xoa</v>
      </c>
    </row>
    <row r="1321" spans="8:12" x14ac:dyDescent="0.25">
      <c r="H1321" t="s">
        <v>2683</v>
      </c>
      <c r="I1321" t="s">
        <v>2860</v>
      </c>
      <c r="J1321" t="s">
        <v>420</v>
      </c>
      <c r="K1321" s="1">
        <v>45824</v>
      </c>
      <c r="L1321" t="str">
        <f>IFERROR(VLOOKUP(Result5[[#This Row],[RPRO]],'Data Power app'!C:C,1,0),"Xoa")</f>
        <v>Xoa</v>
      </c>
    </row>
    <row r="1322" spans="8:12" x14ac:dyDescent="0.25">
      <c r="H1322" t="s">
        <v>2684</v>
      </c>
      <c r="I1322" t="s">
        <v>2860</v>
      </c>
      <c r="J1322" t="s">
        <v>420</v>
      </c>
      <c r="K1322" s="1">
        <v>45824</v>
      </c>
      <c r="L1322" t="str">
        <f>IFERROR(VLOOKUP(Result5[[#This Row],[RPRO]],'Data Power app'!C:C,1,0),"Xoa")</f>
        <v>Xoa</v>
      </c>
    </row>
    <row r="1323" spans="8:12" x14ac:dyDescent="0.25">
      <c r="H1323" t="s">
        <v>2296</v>
      </c>
      <c r="I1323" t="s">
        <v>2645</v>
      </c>
      <c r="J1323" t="s">
        <v>417</v>
      </c>
      <c r="K1323" s="1">
        <v>45822</v>
      </c>
      <c r="L1323" t="str">
        <f>IFERROR(VLOOKUP(Result5[[#This Row],[RPRO]],'Data Power app'!C:C,1,0),"Xoa")</f>
        <v>Xoa</v>
      </c>
    </row>
    <row r="1324" spans="8:12" x14ac:dyDescent="0.25">
      <c r="H1324" t="s">
        <v>2685</v>
      </c>
      <c r="I1324" t="s">
        <v>2860</v>
      </c>
      <c r="J1324" t="s">
        <v>420</v>
      </c>
      <c r="K1324" s="1">
        <v>45824</v>
      </c>
      <c r="L1324" t="str">
        <f>IFERROR(VLOOKUP(Result5[[#This Row],[RPRO]],'Data Power app'!C:C,1,0),"Xoa")</f>
        <v>Xoa</v>
      </c>
    </row>
    <row r="1325" spans="8:12" x14ac:dyDescent="0.25">
      <c r="H1325" t="s">
        <v>2297</v>
      </c>
      <c r="I1325" t="s">
        <v>2645</v>
      </c>
      <c r="J1325" t="s">
        <v>417</v>
      </c>
      <c r="K1325" s="1">
        <v>45822</v>
      </c>
      <c r="L1325" t="str">
        <f>IFERROR(VLOOKUP(Result5[[#This Row],[RPRO]],'Data Power app'!C:C,1,0),"Xoa")</f>
        <v>Xoa</v>
      </c>
    </row>
    <row r="1326" spans="8:12" x14ac:dyDescent="0.25">
      <c r="H1326" t="s">
        <v>2298</v>
      </c>
      <c r="I1326" t="s">
        <v>2645</v>
      </c>
      <c r="J1326" t="s">
        <v>417</v>
      </c>
      <c r="K1326" s="1">
        <v>45822</v>
      </c>
      <c r="L1326" t="str">
        <f>IFERROR(VLOOKUP(Result5[[#This Row],[RPRO]],'Data Power app'!C:C,1,0),"Xoa")</f>
        <v>Xoa</v>
      </c>
    </row>
    <row r="1327" spans="8:12" x14ac:dyDescent="0.25">
      <c r="H1327" t="s">
        <v>2686</v>
      </c>
      <c r="I1327" t="s">
        <v>2860</v>
      </c>
      <c r="J1327" t="s">
        <v>420</v>
      </c>
      <c r="K1327" s="1">
        <v>45824</v>
      </c>
      <c r="L1327" t="str">
        <f>IFERROR(VLOOKUP(Result5[[#This Row],[RPRO]],'Data Power app'!C:C,1,0),"Xoa")</f>
        <v>Xoa</v>
      </c>
    </row>
    <row r="1328" spans="8:12" x14ac:dyDescent="0.25">
      <c r="H1328" t="s">
        <v>3275</v>
      </c>
      <c r="I1328" t="s">
        <v>3431</v>
      </c>
      <c r="J1328" t="s">
        <v>418</v>
      </c>
      <c r="K1328" s="1">
        <v>45826</v>
      </c>
      <c r="L1328" t="str">
        <f>IFERROR(VLOOKUP(Result5[[#This Row],[RPRO]],'Data Power app'!C:C,1,0),"Xoa")</f>
        <v>Xoa</v>
      </c>
    </row>
    <row r="1329" spans="8:12" x14ac:dyDescent="0.25">
      <c r="H1329" t="s">
        <v>3276</v>
      </c>
      <c r="I1329" t="s">
        <v>3431</v>
      </c>
      <c r="J1329" t="s">
        <v>418</v>
      </c>
      <c r="K1329" s="1">
        <v>45826</v>
      </c>
      <c r="L1329" t="str">
        <f>IFERROR(VLOOKUP(Result5[[#This Row],[RPRO]],'Data Power app'!C:C,1,0),"Xoa")</f>
        <v>Xoa</v>
      </c>
    </row>
    <row r="1330" spans="8:12" x14ac:dyDescent="0.25">
      <c r="H1330" t="s">
        <v>3277</v>
      </c>
      <c r="I1330" t="s">
        <v>3431</v>
      </c>
      <c r="J1330" t="s">
        <v>418</v>
      </c>
      <c r="K1330" s="1">
        <v>45826</v>
      </c>
      <c r="L1330" t="str">
        <f>IFERROR(VLOOKUP(Result5[[#This Row],[RPRO]],'Data Power app'!C:C,1,0),"Xoa")</f>
        <v>Xoa</v>
      </c>
    </row>
    <row r="1331" spans="8:12" x14ac:dyDescent="0.25">
      <c r="H1331" t="s">
        <v>3278</v>
      </c>
      <c r="I1331" t="s">
        <v>3431</v>
      </c>
      <c r="J1331" t="s">
        <v>418</v>
      </c>
      <c r="K1331" s="1">
        <v>45826</v>
      </c>
      <c r="L1331" t="str">
        <f>IFERROR(VLOOKUP(Result5[[#This Row],[RPRO]],'Data Power app'!C:C,1,0),"Xoa")</f>
        <v>Xoa</v>
      </c>
    </row>
    <row r="1332" spans="8:12" x14ac:dyDescent="0.25">
      <c r="H1332" t="s">
        <v>3279</v>
      </c>
      <c r="I1332" t="s">
        <v>3431</v>
      </c>
      <c r="J1332" t="s">
        <v>418</v>
      </c>
      <c r="K1332" s="1">
        <v>45826</v>
      </c>
      <c r="L1332" t="str">
        <f>IFERROR(VLOOKUP(Result5[[#This Row],[RPRO]],'Data Power app'!C:C,1,0),"Xoa")</f>
        <v>Xoa</v>
      </c>
    </row>
    <row r="1333" spans="8:12" x14ac:dyDescent="0.25">
      <c r="H1333" t="s">
        <v>3280</v>
      </c>
      <c r="I1333" t="s">
        <v>3431</v>
      </c>
      <c r="J1333" t="s">
        <v>418</v>
      </c>
      <c r="K1333" s="1">
        <v>45826</v>
      </c>
      <c r="L1333" t="str">
        <f>IFERROR(VLOOKUP(Result5[[#This Row],[RPRO]],'Data Power app'!C:C,1,0),"Xoa")</f>
        <v>Xoa</v>
      </c>
    </row>
    <row r="1334" spans="8:12" x14ac:dyDescent="0.25">
      <c r="H1334" t="s">
        <v>3281</v>
      </c>
      <c r="I1334" t="s">
        <v>3431</v>
      </c>
      <c r="J1334" t="s">
        <v>418</v>
      </c>
      <c r="K1334" s="1">
        <v>45826</v>
      </c>
      <c r="L1334" t="str">
        <f>IFERROR(VLOOKUP(Result5[[#This Row],[RPRO]],'Data Power app'!C:C,1,0),"Xoa")</f>
        <v>Xoa</v>
      </c>
    </row>
    <row r="1335" spans="8:12" x14ac:dyDescent="0.25">
      <c r="H1335" t="s">
        <v>3282</v>
      </c>
      <c r="I1335" t="s">
        <v>3431</v>
      </c>
      <c r="J1335" t="s">
        <v>418</v>
      </c>
      <c r="K1335" s="1">
        <v>45826</v>
      </c>
      <c r="L1335" t="str">
        <f>IFERROR(VLOOKUP(Result5[[#This Row],[RPRO]],'Data Power app'!C:C,1,0),"Xoa")</f>
        <v>Xoa</v>
      </c>
    </row>
    <row r="1336" spans="8:12" x14ac:dyDescent="0.25">
      <c r="H1336" t="s">
        <v>3283</v>
      </c>
      <c r="I1336" t="s">
        <v>3431</v>
      </c>
      <c r="J1336" t="s">
        <v>418</v>
      </c>
      <c r="K1336" s="1">
        <v>45826</v>
      </c>
      <c r="L1336" t="str">
        <f>IFERROR(VLOOKUP(Result5[[#This Row],[RPRO]],'Data Power app'!C:C,1,0),"Xoa")</f>
        <v>Xoa</v>
      </c>
    </row>
    <row r="1337" spans="8:12" x14ac:dyDescent="0.25">
      <c r="H1337" t="s">
        <v>3284</v>
      </c>
      <c r="I1337" t="s">
        <v>3431</v>
      </c>
      <c r="J1337" t="s">
        <v>418</v>
      </c>
      <c r="K1337" s="1">
        <v>45826</v>
      </c>
      <c r="L1337" t="str">
        <f>IFERROR(VLOOKUP(Result5[[#This Row],[RPRO]],'Data Power app'!C:C,1,0),"Xoa")</f>
        <v>Xoa</v>
      </c>
    </row>
    <row r="1338" spans="8:12" x14ac:dyDescent="0.25">
      <c r="H1338" t="s">
        <v>3285</v>
      </c>
      <c r="I1338" t="s">
        <v>3431</v>
      </c>
      <c r="J1338" t="s">
        <v>418</v>
      </c>
      <c r="K1338" s="1">
        <v>45826</v>
      </c>
      <c r="L1338" t="str">
        <f>IFERROR(VLOOKUP(Result5[[#This Row],[RPRO]],'Data Power app'!C:C,1,0),"Xoa")</f>
        <v>Xoa</v>
      </c>
    </row>
    <row r="1339" spans="8:12" x14ac:dyDescent="0.25">
      <c r="H1339" t="s">
        <v>925</v>
      </c>
      <c r="I1339" t="s">
        <v>862</v>
      </c>
      <c r="J1339" t="s">
        <v>416</v>
      </c>
      <c r="K1339" s="1">
        <v>45815</v>
      </c>
      <c r="L1339" t="str">
        <f>IFERROR(VLOOKUP(Result5[[#This Row],[RPRO]],'Data Power app'!C:C,1,0),"Xoa")</f>
        <v>Xoa</v>
      </c>
    </row>
    <row r="1340" spans="8:12" x14ac:dyDescent="0.25">
      <c r="H1340" t="s">
        <v>3339</v>
      </c>
      <c r="I1340" t="s">
        <v>3428</v>
      </c>
      <c r="J1340" t="s">
        <v>417</v>
      </c>
      <c r="K1340" s="1">
        <v>45826</v>
      </c>
      <c r="L1340" t="str">
        <f>IFERROR(VLOOKUP(Result5[[#This Row],[RPRO]],'Data Power app'!C:C,1,0),"Xoa")</f>
        <v>RPRO-250514-0076</v>
      </c>
    </row>
    <row r="1341" spans="8:12" x14ac:dyDescent="0.25">
      <c r="H1341" t="s">
        <v>3043</v>
      </c>
      <c r="I1341" t="s">
        <v>3144</v>
      </c>
      <c r="J1341" t="s">
        <v>420</v>
      </c>
      <c r="K1341" s="1">
        <v>45825</v>
      </c>
      <c r="L1341" t="str">
        <f>IFERROR(VLOOKUP(Result5[[#This Row],[RPRO]],'Data Power app'!C:C,1,0),"Xoa")</f>
        <v>Xoa</v>
      </c>
    </row>
    <row r="1342" spans="8:12" x14ac:dyDescent="0.25">
      <c r="H1342" t="s">
        <v>2079</v>
      </c>
      <c r="I1342" t="s">
        <v>2252</v>
      </c>
      <c r="J1342" t="s">
        <v>419</v>
      </c>
      <c r="K1342" s="1">
        <v>45821</v>
      </c>
      <c r="L1342" t="str">
        <f>IFERROR(VLOOKUP(Result5[[#This Row],[RPRO]],'Data Power app'!C:C,1,0),"Xoa")</f>
        <v>Xoa</v>
      </c>
    </row>
    <row r="1343" spans="8:12" x14ac:dyDescent="0.25">
      <c r="H1343" t="s">
        <v>3084</v>
      </c>
      <c r="I1343" t="s">
        <v>3141</v>
      </c>
      <c r="J1343" t="s">
        <v>418</v>
      </c>
      <c r="K1343" s="1">
        <v>45825</v>
      </c>
      <c r="L1343" t="str">
        <f>IFERROR(VLOOKUP(Result5[[#This Row],[RPRO]],'Data Power app'!C:C,1,0),"Xoa")</f>
        <v>Xoa</v>
      </c>
    </row>
    <row r="1344" spans="8:12" x14ac:dyDescent="0.25">
      <c r="H1344" t="s">
        <v>899</v>
      </c>
      <c r="I1344" t="s">
        <v>864</v>
      </c>
      <c r="J1344" t="s">
        <v>418</v>
      </c>
      <c r="K1344" s="1">
        <v>45815</v>
      </c>
      <c r="L1344" t="str">
        <f>IFERROR(VLOOKUP(Result5[[#This Row],[RPRO]],'Data Power app'!C:C,1,0),"Xoa")</f>
        <v>Xoa</v>
      </c>
    </row>
    <row r="1345" spans="8:12" x14ac:dyDescent="0.25">
      <c r="H1345" t="s">
        <v>1388</v>
      </c>
      <c r="I1345" t="s">
        <v>1390</v>
      </c>
      <c r="J1345" t="s">
        <v>419</v>
      </c>
      <c r="K1345" s="1">
        <v>45818</v>
      </c>
      <c r="L1345" t="str">
        <f>IFERROR(VLOOKUP(Result5[[#This Row],[RPRO]],'Data Power app'!C:C,1,0),"Xoa")</f>
        <v>Xoa</v>
      </c>
    </row>
    <row r="1346" spans="8:12" x14ac:dyDescent="0.25">
      <c r="H1346" t="s">
        <v>2690</v>
      </c>
      <c r="I1346" t="s">
        <v>2861</v>
      </c>
      <c r="J1346" t="s">
        <v>419</v>
      </c>
      <c r="K1346" s="1">
        <v>45824</v>
      </c>
      <c r="L1346" t="str">
        <f>IFERROR(VLOOKUP(Result5[[#This Row],[RPRO]],'Data Power app'!C:C,1,0),"Xoa")</f>
        <v>Xoa</v>
      </c>
    </row>
    <row r="1347" spans="8:12" x14ac:dyDescent="0.25">
      <c r="H1347" t="s">
        <v>2710</v>
      </c>
      <c r="I1347" t="s">
        <v>2861</v>
      </c>
      <c r="J1347" t="s">
        <v>419</v>
      </c>
      <c r="K1347" s="1">
        <v>45824</v>
      </c>
      <c r="L1347" t="str">
        <f>IFERROR(VLOOKUP(Result5[[#This Row],[RPRO]],'Data Power app'!C:C,1,0),"Xoa")</f>
        <v>RPRO-250514-0108</v>
      </c>
    </row>
    <row r="1348" spans="8:12" x14ac:dyDescent="0.25">
      <c r="H1348" t="s">
        <v>2080</v>
      </c>
      <c r="I1348" t="s">
        <v>2256</v>
      </c>
      <c r="J1348" t="s">
        <v>414</v>
      </c>
      <c r="K1348" s="1">
        <v>45821</v>
      </c>
      <c r="L1348" t="str">
        <f>IFERROR(VLOOKUP(Result5[[#This Row],[RPRO]],'Data Power app'!C:C,1,0),"Xoa")</f>
        <v>Xoa</v>
      </c>
    </row>
    <row r="1349" spans="8:12" x14ac:dyDescent="0.25">
      <c r="H1349" t="s">
        <v>2788</v>
      </c>
      <c r="I1349" t="s">
        <v>2861</v>
      </c>
      <c r="J1349" t="s">
        <v>419</v>
      </c>
      <c r="K1349" s="1">
        <v>45824</v>
      </c>
      <c r="L1349" t="str">
        <f>IFERROR(VLOOKUP(Result5[[#This Row],[RPRO]],'Data Power app'!C:C,1,0),"Xoa")</f>
        <v>Xoa</v>
      </c>
    </row>
    <row r="1350" spans="8:12" x14ac:dyDescent="0.25">
      <c r="H1350" t="s">
        <v>1526</v>
      </c>
      <c r="I1350" t="s">
        <v>1715</v>
      </c>
      <c r="J1350" t="s">
        <v>418</v>
      </c>
      <c r="K1350" s="1">
        <v>45819</v>
      </c>
      <c r="L1350" t="str">
        <f>IFERROR(VLOOKUP(Result5[[#This Row],[RPRO]],'Data Power app'!C:C,1,0),"Xoa")</f>
        <v>Xoa</v>
      </c>
    </row>
    <row r="1351" spans="8:12" x14ac:dyDescent="0.25">
      <c r="H1351" t="s">
        <v>2081</v>
      </c>
      <c r="I1351" t="s">
        <v>2253</v>
      </c>
      <c r="J1351" t="s">
        <v>418</v>
      </c>
      <c r="K1351" s="1">
        <v>45821</v>
      </c>
      <c r="L1351" t="str">
        <f>IFERROR(VLOOKUP(Result5[[#This Row],[RPRO]],'Data Power app'!C:C,1,0),"Xoa")</f>
        <v>Xoa</v>
      </c>
    </row>
    <row r="1352" spans="8:12" x14ac:dyDescent="0.25">
      <c r="H1352" t="s">
        <v>2082</v>
      </c>
      <c r="I1352" t="s">
        <v>2253</v>
      </c>
      <c r="J1352" t="s">
        <v>418</v>
      </c>
      <c r="K1352" s="1">
        <v>45821</v>
      </c>
      <c r="L1352" t="str">
        <f>IFERROR(VLOOKUP(Result5[[#This Row],[RPRO]],'Data Power app'!C:C,1,0),"Xoa")</f>
        <v>Xoa</v>
      </c>
    </row>
    <row r="1353" spans="8:12" x14ac:dyDescent="0.25">
      <c r="H1353" t="s">
        <v>1484</v>
      </c>
      <c r="I1353" t="s">
        <v>1715</v>
      </c>
      <c r="J1353" t="s">
        <v>418</v>
      </c>
      <c r="K1353" s="1">
        <v>45819</v>
      </c>
      <c r="L1353" t="str">
        <f>IFERROR(VLOOKUP(Result5[[#This Row],[RPRO]],'Data Power app'!C:C,1,0),"Xoa")</f>
        <v>Xoa</v>
      </c>
    </row>
    <row r="1354" spans="8:12" x14ac:dyDescent="0.25">
      <c r="H1354" t="s">
        <v>3286</v>
      </c>
      <c r="I1354" t="s">
        <v>3430</v>
      </c>
      <c r="J1354" t="s">
        <v>419</v>
      </c>
      <c r="K1354" s="1">
        <v>45826</v>
      </c>
      <c r="L1354" t="str">
        <f>IFERROR(VLOOKUP(Result5[[#This Row],[RPRO]],'Data Power app'!C:C,1,0),"Xoa")</f>
        <v>Xoa</v>
      </c>
    </row>
    <row r="1355" spans="8:12" x14ac:dyDescent="0.25">
      <c r="H1355" t="s">
        <v>2151</v>
      </c>
      <c r="I1355" t="s">
        <v>2256</v>
      </c>
      <c r="J1355" t="s">
        <v>414</v>
      </c>
      <c r="K1355" s="1">
        <v>45821</v>
      </c>
      <c r="L1355" t="str">
        <f>IFERROR(VLOOKUP(Result5[[#This Row],[RPRO]],'Data Power app'!C:C,1,0),"Xoa")</f>
        <v>Xoa</v>
      </c>
    </row>
    <row r="1356" spans="8:12" x14ac:dyDescent="0.25">
      <c r="H1356" t="s">
        <v>2152</v>
      </c>
      <c r="I1356" t="s">
        <v>2256</v>
      </c>
      <c r="J1356" t="s">
        <v>414</v>
      </c>
      <c r="K1356" s="1">
        <v>45821</v>
      </c>
      <c r="L1356" t="str">
        <f>IFERROR(VLOOKUP(Result5[[#This Row],[RPRO]],'Data Power app'!C:C,1,0),"Xoa")</f>
        <v>Xoa</v>
      </c>
    </row>
    <row r="1357" spans="8:12" x14ac:dyDescent="0.25">
      <c r="H1357" t="s">
        <v>2824</v>
      </c>
      <c r="I1357" t="s">
        <v>2862</v>
      </c>
      <c r="J1357" t="s">
        <v>414</v>
      </c>
      <c r="K1357" s="1">
        <v>45824</v>
      </c>
      <c r="L1357" t="str">
        <f>IFERROR(VLOOKUP(Result5[[#This Row],[RPRO]],'Data Power app'!C:C,1,0),"Xoa")</f>
        <v>Xoa</v>
      </c>
    </row>
    <row r="1358" spans="8:12" x14ac:dyDescent="0.25">
      <c r="H1358" t="s">
        <v>3011</v>
      </c>
      <c r="I1358" t="s">
        <v>3142</v>
      </c>
      <c r="J1358" t="s">
        <v>414</v>
      </c>
      <c r="K1358" s="1">
        <v>45825</v>
      </c>
      <c r="L1358" t="str">
        <f>IFERROR(VLOOKUP(Result5[[#This Row],[RPRO]],'Data Power app'!C:C,1,0),"Xoa")</f>
        <v>Xoa</v>
      </c>
    </row>
    <row r="1359" spans="8:12" x14ac:dyDescent="0.25">
      <c r="H1359" t="s">
        <v>2153</v>
      </c>
      <c r="I1359" t="s">
        <v>2256</v>
      </c>
      <c r="J1359" t="s">
        <v>414</v>
      </c>
      <c r="K1359" s="1">
        <v>45821</v>
      </c>
      <c r="L1359" t="str">
        <f>IFERROR(VLOOKUP(Result5[[#This Row],[RPRO]],'Data Power app'!C:C,1,0),"Xoa")</f>
        <v>Xoa</v>
      </c>
    </row>
    <row r="1360" spans="8:12" x14ac:dyDescent="0.25">
      <c r="H1360" t="s">
        <v>2154</v>
      </c>
      <c r="I1360" t="s">
        <v>2256</v>
      </c>
      <c r="J1360" t="s">
        <v>414</v>
      </c>
      <c r="K1360" s="1">
        <v>45821</v>
      </c>
      <c r="L1360" t="str">
        <f>IFERROR(VLOOKUP(Result5[[#This Row],[RPRO]],'Data Power app'!C:C,1,0),"Xoa")</f>
        <v>Xoa</v>
      </c>
    </row>
    <row r="1361" spans="8:12" x14ac:dyDescent="0.25">
      <c r="H1361" t="s">
        <v>2155</v>
      </c>
      <c r="I1361" t="s">
        <v>2256</v>
      </c>
      <c r="J1361" t="s">
        <v>414</v>
      </c>
      <c r="K1361" s="1">
        <v>45821</v>
      </c>
      <c r="L1361" t="str">
        <f>IFERROR(VLOOKUP(Result5[[#This Row],[RPRO]],'Data Power app'!C:C,1,0),"Xoa")</f>
        <v>Xoa</v>
      </c>
    </row>
    <row r="1362" spans="8:12" x14ac:dyDescent="0.25">
      <c r="H1362" t="s">
        <v>2156</v>
      </c>
      <c r="I1362" t="s">
        <v>2256</v>
      </c>
      <c r="J1362" t="s">
        <v>414</v>
      </c>
      <c r="K1362" s="1">
        <v>45821</v>
      </c>
      <c r="L1362" t="str">
        <f>IFERROR(VLOOKUP(Result5[[#This Row],[RPRO]],'Data Power app'!C:C,1,0),"Xoa")</f>
        <v>Xoa</v>
      </c>
    </row>
    <row r="1363" spans="8:12" x14ac:dyDescent="0.25">
      <c r="H1363" t="s">
        <v>2157</v>
      </c>
      <c r="I1363" t="s">
        <v>2256</v>
      </c>
      <c r="J1363" t="s">
        <v>414</v>
      </c>
      <c r="K1363" s="1">
        <v>45821</v>
      </c>
      <c r="L1363" t="str">
        <f>IFERROR(VLOOKUP(Result5[[#This Row],[RPRO]],'Data Power app'!C:C,1,0),"Xoa")</f>
        <v>Xoa</v>
      </c>
    </row>
    <row r="1364" spans="8:12" x14ac:dyDescent="0.25">
      <c r="H1364" t="s">
        <v>2158</v>
      </c>
      <c r="I1364" t="s">
        <v>2256</v>
      </c>
      <c r="J1364" t="s">
        <v>414</v>
      </c>
      <c r="K1364" s="1">
        <v>45821</v>
      </c>
      <c r="L1364" t="str">
        <f>IFERROR(VLOOKUP(Result5[[#This Row],[RPRO]],'Data Power app'!C:C,1,0),"Xoa")</f>
        <v>Xoa</v>
      </c>
    </row>
    <row r="1365" spans="8:12" x14ac:dyDescent="0.25">
      <c r="H1365" t="s">
        <v>2159</v>
      </c>
      <c r="I1365" t="s">
        <v>2256</v>
      </c>
      <c r="J1365" t="s">
        <v>414</v>
      </c>
      <c r="K1365" s="1">
        <v>45821</v>
      </c>
      <c r="L1365" t="str">
        <f>IFERROR(VLOOKUP(Result5[[#This Row],[RPRO]],'Data Power app'!C:C,1,0),"Xoa")</f>
        <v>Xoa</v>
      </c>
    </row>
    <row r="1366" spans="8:12" x14ac:dyDescent="0.25">
      <c r="H1366" t="s">
        <v>900</v>
      </c>
      <c r="I1366" t="s">
        <v>863</v>
      </c>
      <c r="J1366" t="s">
        <v>415</v>
      </c>
      <c r="K1366" s="1">
        <v>45815</v>
      </c>
      <c r="L1366" t="str">
        <f>IFERROR(VLOOKUP(Result5[[#This Row],[RPRO]],'Data Power app'!C:C,1,0),"Xoa")</f>
        <v>Xoa</v>
      </c>
    </row>
    <row r="1367" spans="8:12" x14ac:dyDescent="0.25">
      <c r="H1367" t="s">
        <v>3340</v>
      </c>
      <c r="I1367" t="s">
        <v>3427</v>
      </c>
      <c r="J1367" t="s">
        <v>420</v>
      </c>
      <c r="K1367" s="1">
        <v>45826</v>
      </c>
      <c r="L1367" t="str">
        <f>IFERROR(VLOOKUP(Result5[[#This Row],[RPRO]],'Data Power app'!C:C,1,0),"Xoa")</f>
        <v>Xoa</v>
      </c>
    </row>
    <row r="1368" spans="8:12" x14ac:dyDescent="0.25">
      <c r="H1368" t="s">
        <v>3341</v>
      </c>
      <c r="I1368" t="s">
        <v>3427</v>
      </c>
      <c r="J1368" t="s">
        <v>420</v>
      </c>
      <c r="K1368" s="1">
        <v>45826</v>
      </c>
      <c r="L1368" t="str">
        <f>IFERROR(VLOOKUP(Result5[[#This Row],[RPRO]],'Data Power app'!C:C,1,0),"Xoa")</f>
        <v>Xoa</v>
      </c>
    </row>
    <row r="1369" spans="8:12" x14ac:dyDescent="0.25">
      <c r="H1369" t="s">
        <v>2083</v>
      </c>
      <c r="I1369" t="s">
        <v>2256</v>
      </c>
      <c r="J1369" t="s">
        <v>414</v>
      </c>
      <c r="K1369" s="1">
        <v>45821</v>
      </c>
      <c r="L1369" t="str">
        <f>IFERROR(VLOOKUP(Result5[[#This Row],[RPRO]],'Data Power app'!C:C,1,0),"Xoa")</f>
        <v>Xoa</v>
      </c>
    </row>
    <row r="1370" spans="8:12" x14ac:dyDescent="0.25">
      <c r="H1370" t="s">
        <v>901</v>
      </c>
      <c r="I1370" t="s">
        <v>863</v>
      </c>
      <c r="J1370" t="s">
        <v>415</v>
      </c>
      <c r="K1370" s="1">
        <v>45815</v>
      </c>
      <c r="L1370" t="str">
        <f>IFERROR(VLOOKUP(Result5[[#This Row],[RPRO]],'Data Power app'!C:C,1,0),"Xoa")</f>
        <v>Xoa</v>
      </c>
    </row>
    <row r="1371" spans="8:12" x14ac:dyDescent="0.25">
      <c r="H1371" t="s">
        <v>902</v>
      </c>
      <c r="I1371" t="s">
        <v>863</v>
      </c>
      <c r="J1371" t="s">
        <v>415</v>
      </c>
      <c r="K1371" s="1">
        <v>45815</v>
      </c>
      <c r="L1371" t="str">
        <f>IFERROR(VLOOKUP(Result5[[#This Row],[RPRO]],'Data Power app'!C:C,1,0),"Xoa")</f>
        <v>Xoa</v>
      </c>
    </row>
    <row r="1372" spans="8:12" x14ac:dyDescent="0.25">
      <c r="H1372" t="s">
        <v>1527</v>
      </c>
      <c r="I1372" t="s">
        <v>1718</v>
      </c>
      <c r="J1372" t="s">
        <v>414</v>
      </c>
      <c r="K1372" s="1">
        <v>45819</v>
      </c>
      <c r="L1372" t="str">
        <f>IFERROR(VLOOKUP(Result5[[#This Row],[RPRO]],'Data Power app'!C:C,1,0),"Xoa")</f>
        <v>Xoa</v>
      </c>
    </row>
    <row r="1373" spans="8:12" x14ac:dyDescent="0.25">
      <c r="H1373" t="s">
        <v>1528</v>
      </c>
      <c r="I1373" t="s">
        <v>1718</v>
      </c>
      <c r="J1373" t="s">
        <v>414</v>
      </c>
      <c r="K1373" s="1">
        <v>45819</v>
      </c>
      <c r="L1373" t="str">
        <f>IFERROR(VLOOKUP(Result5[[#This Row],[RPRO]],'Data Power app'!C:C,1,0),"Xoa")</f>
        <v>Xoa</v>
      </c>
    </row>
    <row r="1374" spans="8:12" x14ac:dyDescent="0.25">
      <c r="H1374" t="s">
        <v>2160</v>
      </c>
      <c r="I1374" t="s">
        <v>2256</v>
      </c>
      <c r="J1374" t="s">
        <v>414</v>
      </c>
      <c r="K1374" s="1">
        <v>45821</v>
      </c>
      <c r="L1374" t="str">
        <f>IFERROR(VLOOKUP(Result5[[#This Row],[RPRO]],'Data Power app'!C:C,1,0),"Xoa")</f>
        <v>Xoa</v>
      </c>
    </row>
    <row r="1375" spans="8:12" x14ac:dyDescent="0.25">
      <c r="H1375" t="s">
        <v>2161</v>
      </c>
      <c r="I1375" t="s">
        <v>2256</v>
      </c>
      <c r="J1375" t="s">
        <v>414</v>
      </c>
      <c r="K1375" s="1">
        <v>45821</v>
      </c>
      <c r="L1375" t="str">
        <f>IFERROR(VLOOKUP(Result5[[#This Row],[RPRO]],'Data Power app'!C:C,1,0),"Xoa")</f>
        <v>Xoa</v>
      </c>
    </row>
    <row r="1376" spans="8:12" x14ac:dyDescent="0.25">
      <c r="H1376" t="s">
        <v>2630</v>
      </c>
      <c r="I1376" t="s">
        <v>2647</v>
      </c>
      <c r="J1376" t="s">
        <v>419</v>
      </c>
      <c r="K1376" s="1">
        <v>45822</v>
      </c>
      <c r="L1376" t="str">
        <f>IFERROR(VLOOKUP(Result5[[#This Row],[RPRO]],'Data Power app'!C:C,1,0),"Xoa")</f>
        <v>Xoa</v>
      </c>
    </row>
    <row r="1377" spans="8:12" x14ac:dyDescent="0.25">
      <c r="H1377" t="s">
        <v>2162</v>
      </c>
      <c r="I1377" t="s">
        <v>2256</v>
      </c>
      <c r="J1377" t="s">
        <v>414</v>
      </c>
      <c r="K1377" s="1">
        <v>45821</v>
      </c>
      <c r="L1377" t="str">
        <f>IFERROR(VLOOKUP(Result5[[#This Row],[RPRO]],'Data Power app'!C:C,1,0),"Xoa")</f>
        <v>Xoa</v>
      </c>
    </row>
    <row r="1378" spans="8:12" x14ac:dyDescent="0.25">
      <c r="H1378" t="s">
        <v>2163</v>
      </c>
      <c r="I1378" t="s">
        <v>2256</v>
      </c>
      <c r="J1378" t="s">
        <v>414</v>
      </c>
      <c r="K1378" s="1">
        <v>45821</v>
      </c>
      <c r="L1378" t="str">
        <f>IFERROR(VLOOKUP(Result5[[#This Row],[RPRO]],'Data Power app'!C:C,1,0),"Xoa")</f>
        <v>Xoa</v>
      </c>
    </row>
    <row r="1379" spans="8:12" x14ac:dyDescent="0.25">
      <c r="H1379" t="s">
        <v>2164</v>
      </c>
      <c r="I1379" t="s">
        <v>2256</v>
      </c>
      <c r="J1379" t="s">
        <v>414</v>
      </c>
      <c r="K1379" s="1">
        <v>45821</v>
      </c>
      <c r="L1379" t="str">
        <f>IFERROR(VLOOKUP(Result5[[#This Row],[RPRO]],'Data Power app'!C:C,1,0),"Xoa")</f>
        <v>Xoa</v>
      </c>
    </row>
    <row r="1380" spans="8:12" x14ac:dyDescent="0.25">
      <c r="H1380" t="s">
        <v>1529</v>
      </c>
      <c r="I1380" t="s">
        <v>1718</v>
      </c>
      <c r="J1380" t="s">
        <v>414</v>
      </c>
      <c r="K1380" s="1">
        <v>45819</v>
      </c>
      <c r="L1380" t="str">
        <f>IFERROR(VLOOKUP(Result5[[#This Row],[RPRO]],'Data Power app'!C:C,1,0),"Xoa")</f>
        <v>Xoa</v>
      </c>
    </row>
    <row r="1381" spans="8:12" x14ac:dyDescent="0.25">
      <c r="H1381" t="s">
        <v>1530</v>
      </c>
      <c r="I1381" t="s">
        <v>1718</v>
      </c>
      <c r="J1381" t="s">
        <v>414</v>
      </c>
      <c r="K1381" s="1">
        <v>45819</v>
      </c>
      <c r="L1381" t="str">
        <f>IFERROR(VLOOKUP(Result5[[#This Row],[RPRO]],'Data Power app'!C:C,1,0),"Xoa")</f>
        <v>Xoa</v>
      </c>
    </row>
    <row r="1382" spans="8:12" x14ac:dyDescent="0.25">
      <c r="H1382" t="s">
        <v>2084</v>
      </c>
      <c r="I1382" t="s">
        <v>2256</v>
      </c>
      <c r="J1382" t="s">
        <v>414</v>
      </c>
      <c r="K1382" s="1">
        <v>45821</v>
      </c>
      <c r="L1382" t="str">
        <f>IFERROR(VLOOKUP(Result5[[#This Row],[RPRO]],'Data Power app'!C:C,1,0),"Xoa")</f>
        <v>Xoa</v>
      </c>
    </row>
    <row r="1383" spans="8:12" x14ac:dyDescent="0.25">
      <c r="H1383" t="s">
        <v>2085</v>
      </c>
      <c r="I1383" t="s">
        <v>2256</v>
      </c>
      <c r="J1383" t="s">
        <v>414</v>
      </c>
      <c r="K1383" s="1">
        <v>45821</v>
      </c>
      <c r="L1383" t="str">
        <f>IFERROR(VLOOKUP(Result5[[#This Row],[RPRO]],'Data Power app'!C:C,1,0),"Xoa")</f>
        <v>Xoa</v>
      </c>
    </row>
    <row r="1384" spans="8:12" x14ac:dyDescent="0.25">
      <c r="H1384" t="s">
        <v>2086</v>
      </c>
      <c r="I1384" t="s">
        <v>2256</v>
      </c>
      <c r="J1384" t="s">
        <v>414</v>
      </c>
      <c r="K1384" s="1">
        <v>45821</v>
      </c>
      <c r="L1384" t="str">
        <f>IFERROR(VLOOKUP(Result5[[#This Row],[RPRO]],'Data Power app'!C:C,1,0),"Xoa")</f>
        <v>Xoa</v>
      </c>
    </row>
    <row r="1385" spans="8:12" x14ac:dyDescent="0.25">
      <c r="H1385" t="s">
        <v>2165</v>
      </c>
      <c r="I1385" t="s">
        <v>2256</v>
      </c>
      <c r="J1385" t="s">
        <v>414</v>
      </c>
      <c r="K1385" s="1">
        <v>45821</v>
      </c>
      <c r="L1385" t="str">
        <f>IFERROR(VLOOKUP(Result5[[#This Row],[RPRO]],'Data Power app'!C:C,1,0),"Xoa")</f>
        <v>Xoa</v>
      </c>
    </row>
    <row r="1386" spans="8:12" x14ac:dyDescent="0.25">
      <c r="H1386" t="s">
        <v>2166</v>
      </c>
      <c r="I1386" t="s">
        <v>2256</v>
      </c>
      <c r="J1386" t="s">
        <v>414</v>
      </c>
      <c r="K1386" s="1">
        <v>45821</v>
      </c>
      <c r="L1386" t="str">
        <f>IFERROR(VLOOKUP(Result5[[#This Row],[RPRO]],'Data Power app'!C:C,1,0),"Xoa")</f>
        <v>Xoa</v>
      </c>
    </row>
    <row r="1387" spans="8:12" x14ac:dyDescent="0.25">
      <c r="H1387" t="s">
        <v>2167</v>
      </c>
      <c r="I1387" t="s">
        <v>2256</v>
      </c>
      <c r="J1387" t="s">
        <v>414</v>
      </c>
      <c r="K1387" s="1">
        <v>45821</v>
      </c>
      <c r="L1387" t="str">
        <f>IFERROR(VLOOKUP(Result5[[#This Row],[RPRO]],'Data Power app'!C:C,1,0),"Xoa")</f>
        <v>Xoa</v>
      </c>
    </row>
    <row r="1388" spans="8:12" x14ac:dyDescent="0.25">
      <c r="H1388" t="s">
        <v>826</v>
      </c>
      <c r="I1388" t="s">
        <v>838</v>
      </c>
      <c r="J1388" t="s">
        <v>417</v>
      </c>
      <c r="K1388" s="1">
        <v>45813</v>
      </c>
      <c r="L1388" t="str">
        <f>IFERROR(VLOOKUP(Result5[[#This Row],[RPRO]],'Data Power app'!C:C,1,0),"Xoa")</f>
        <v>Xoa</v>
      </c>
    </row>
    <row r="1389" spans="8:12" x14ac:dyDescent="0.25">
      <c r="H1389" t="s">
        <v>2168</v>
      </c>
      <c r="I1389" t="s">
        <v>2256</v>
      </c>
      <c r="J1389" t="s">
        <v>414</v>
      </c>
      <c r="K1389" s="1">
        <v>45821</v>
      </c>
      <c r="L1389" t="str">
        <f>IFERROR(VLOOKUP(Result5[[#This Row],[RPRO]],'Data Power app'!C:C,1,0),"Xoa")</f>
        <v>Xoa</v>
      </c>
    </row>
    <row r="1390" spans="8:12" x14ac:dyDescent="0.25">
      <c r="H1390" t="s">
        <v>827</v>
      </c>
      <c r="I1390" t="s">
        <v>838</v>
      </c>
      <c r="J1390" t="s">
        <v>417</v>
      </c>
      <c r="K1390" s="1">
        <v>45813</v>
      </c>
      <c r="L1390" t="str">
        <f>IFERROR(VLOOKUP(Result5[[#This Row],[RPRO]],'Data Power app'!C:C,1,0),"Xoa")</f>
        <v>Xoa</v>
      </c>
    </row>
    <row r="1391" spans="8:12" x14ac:dyDescent="0.25">
      <c r="H1391" t="s">
        <v>2169</v>
      </c>
      <c r="I1391" t="s">
        <v>2256</v>
      </c>
      <c r="J1391" t="s">
        <v>414</v>
      </c>
      <c r="K1391" s="1">
        <v>45821</v>
      </c>
      <c r="L1391" t="str">
        <f>IFERROR(VLOOKUP(Result5[[#This Row],[RPRO]],'Data Power app'!C:C,1,0),"Xoa")</f>
        <v>Xoa</v>
      </c>
    </row>
    <row r="1392" spans="8:12" x14ac:dyDescent="0.25">
      <c r="H1392" t="s">
        <v>828</v>
      </c>
      <c r="I1392" t="s">
        <v>838</v>
      </c>
      <c r="J1392" t="s">
        <v>417</v>
      </c>
      <c r="K1392" s="1">
        <v>45813</v>
      </c>
      <c r="L1392" t="str">
        <f>IFERROR(VLOOKUP(Result5[[#This Row],[RPRO]],'Data Power app'!C:C,1,0),"Xoa")</f>
        <v>Xoa</v>
      </c>
    </row>
    <row r="1393" spans="8:12" x14ac:dyDescent="0.25">
      <c r="H1393" t="s">
        <v>829</v>
      </c>
      <c r="I1393" t="s">
        <v>838</v>
      </c>
      <c r="J1393" t="s">
        <v>417</v>
      </c>
      <c r="K1393" s="1">
        <v>45813</v>
      </c>
      <c r="L1393" t="str">
        <f>IFERROR(VLOOKUP(Result5[[#This Row],[RPRO]],'Data Power app'!C:C,1,0),"Xoa")</f>
        <v>Xoa</v>
      </c>
    </row>
    <row r="1394" spans="8:12" x14ac:dyDescent="0.25">
      <c r="H1394" t="s">
        <v>830</v>
      </c>
      <c r="I1394" t="s">
        <v>838</v>
      </c>
      <c r="J1394" t="s">
        <v>417</v>
      </c>
      <c r="K1394" s="1">
        <v>45813</v>
      </c>
      <c r="L1394" t="str">
        <f>IFERROR(VLOOKUP(Result5[[#This Row],[RPRO]],'Data Power app'!C:C,1,0),"Xoa")</f>
        <v>Xoa</v>
      </c>
    </row>
    <row r="1395" spans="8:12" x14ac:dyDescent="0.25">
      <c r="H1395" t="s">
        <v>831</v>
      </c>
      <c r="I1395" t="s">
        <v>838</v>
      </c>
      <c r="J1395" t="s">
        <v>417</v>
      </c>
      <c r="K1395" s="1">
        <v>45813</v>
      </c>
      <c r="L1395" t="str">
        <f>IFERROR(VLOOKUP(Result5[[#This Row],[RPRO]],'Data Power app'!C:C,1,0),"Xoa")</f>
        <v>Xoa</v>
      </c>
    </row>
    <row r="1396" spans="8:12" x14ac:dyDescent="0.25">
      <c r="H1396" t="s">
        <v>763</v>
      </c>
      <c r="I1396" t="s">
        <v>769</v>
      </c>
      <c r="J1396" t="s">
        <v>418</v>
      </c>
      <c r="K1396" s="1">
        <v>45812</v>
      </c>
      <c r="L1396" t="str">
        <f>IFERROR(VLOOKUP(Result5[[#This Row],[RPRO]],'Data Power app'!C:C,1,0),"Xoa")</f>
        <v>Xoa</v>
      </c>
    </row>
    <row r="1397" spans="8:12" x14ac:dyDescent="0.25">
      <c r="H1397" t="s">
        <v>2209</v>
      </c>
      <c r="I1397" t="s">
        <v>2253</v>
      </c>
      <c r="J1397" t="s">
        <v>418</v>
      </c>
      <c r="K1397" s="1">
        <v>45821</v>
      </c>
      <c r="L1397" t="str">
        <f>IFERROR(VLOOKUP(Result5[[#This Row],[RPRO]],'Data Power app'!C:C,1,0),"Xoa")</f>
        <v>Xoa</v>
      </c>
    </row>
    <row r="1398" spans="8:12" x14ac:dyDescent="0.25">
      <c r="H1398" t="s">
        <v>1042</v>
      </c>
      <c r="I1398" t="s">
        <v>1073</v>
      </c>
      <c r="J1398" t="s">
        <v>420</v>
      </c>
      <c r="K1398" s="1">
        <v>45817</v>
      </c>
      <c r="L1398" t="str">
        <f>IFERROR(VLOOKUP(Result5[[#This Row],[RPRO]],'Data Power app'!C:C,1,0),"Xoa")</f>
        <v>Xoa</v>
      </c>
    </row>
    <row r="1399" spans="8:12" x14ac:dyDescent="0.25">
      <c r="H1399" t="s">
        <v>722</v>
      </c>
      <c r="I1399" t="s">
        <v>838</v>
      </c>
      <c r="J1399" t="s">
        <v>417</v>
      </c>
      <c r="K1399" s="1">
        <v>45813</v>
      </c>
      <c r="L1399" t="str">
        <f>IFERROR(VLOOKUP(Result5[[#This Row],[RPRO]],'Data Power app'!C:C,1,0),"Xoa")</f>
        <v>Xoa</v>
      </c>
    </row>
    <row r="1400" spans="8:12" x14ac:dyDescent="0.25">
      <c r="H1400" t="s">
        <v>723</v>
      </c>
      <c r="I1400" t="s">
        <v>838</v>
      </c>
      <c r="J1400" t="s">
        <v>417</v>
      </c>
      <c r="K1400" s="1">
        <v>45813</v>
      </c>
      <c r="L1400" t="str">
        <f>IFERROR(VLOOKUP(Result5[[#This Row],[RPRO]],'Data Power app'!C:C,1,0),"Xoa")</f>
        <v>Xoa</v>
      </c>
    </row>
    <row r="1401" spans="8:12" x14ac:dyDescent="0.25">
      <c r="H1401" t="s">
        <v>2601</v>
      </c>
      <c r="I1401" t="s">
        <v>2645</v>
      </c>
      <c r="J1401" t="s">
        <v>417</v>
      </c>
      <c r="K1401" s="1">
        <v>45822</v>
      </c>
      <c r="L1401" t="str">
        <f>IFERROR(VLOOKUP(Result5[[#This Row],[RPRO]],'Data Power app'!C:C,1,0),"Xoa")</f>
        <v>Xoa</v>
      </c>
    </row>
    <row r="1402" spans="8:12" x14ac:dyDescent="0.25">
      <c r="H1402" t="s">
        <v>1711</v>
      </c>
      <c r="I1402" t="s">
        <v>1718</v>
      </c>
      <c r="J1402" t="s">
        <v>414</v>
      </c>
      <c r="K1402" s="1">
        <v>45819</v>
      </c>
      <c r="L1402" t="str">
        <f>IFERROR(VLOOKUP(Result5[[#This Row],[RPRO]],'Data Power app'!C:C,1,0),"Xoa")</f>
        <v>Xoa</v>
      </c>
    </row>
    <row r="1403" spans="8:12" x14ac:dyDescent="0.25">
      <c r="H1403" t="s">
        <v>1712</v>
      </c>
      <c r="I1403" t="s">
        <v>1718</v>
      </c>
      <c r="J1403" t="s">
        <v>414</v>
      </c>
      <c r="K1403" s="1">
        <v>45819</v>
      </c>
      <c r="L1403" t="str">
        <f>IFERROR(VLOOKUP(Result5[[#This Row],[RPRO]],'Data Power app'!C:C,1,0),"Xoa")</f>
        <v>Xoa</v>
      </c>
    </row>
    <row r="1404" spans="8:12" x14ac:dyDescent="0.25">
      <c r="H1404" t="s">
        <v>1706</v>
      </c>
      <c r="I1404" t="s">
        <v>1718</v>
      </c>
      <c r="J1404" t="s">
        <v>414</v>
      </c>
      <c r="K1404" s="1">
        <v>45819</v>
      </c>
      <c r="L1404" t="str">
        <f>IFERROR(VLOOKUP(Result5[[#This Row],[RPRO]],'Data Power app'!C:C,1,0),"Xoa")</f>
        <v>Xoa</v>
      </c>
    </row>
    <row r="1405" spans="8:12" x14ac:dyDescent="0.25">
      <c r="H1405" t="s">
        <v>1707</v>
      </c>
      <c r="I1405" t="s">
        <v>1718</v>
      </c>
      <c r="J1405" t="s">
        <v>414</v>
      </c>
      <c r="K1405" s="1">
        <v>45819</v>
      </c>
      <c r="L1405" t="str">
        <f>IFERROR(VLOOKUP(Result5[[#This Row],[RPRO]],'Data Power app'!C:C,1,0),"Xoa")</f>
        <v>Xoa</v>
      </c>
    </row>
    <row r="1406" spans="8:12" x14ac:dyDescent="0.25">
      <c r="H1406" t="s">
        <v>1708</v>
      </c>
      <c r="I1406" t="s">
        <v>1718</v>
      </c>
      <c r="J1406" t="s">
        <v>414</v>
      </c>
      <c r="K1406" s="1">
        <v>45819</v>
      </c>
      <c r="L1406" t="str">
        <f>IFERROR(VLOOKUP(Result5[[#This Row],[RPRO]],'Data Power app'!C:C,1,0),"Xoa")</f>
        <v>Xoa</v>
      </c>
    </row>
    <row r="1407" spans="8:12" x14ac:dyDescent="0.25">
      <c r="H1407" t="s">
        <v>3005</v>
      </c>
      <c r="I1407" t="s">
        <v>3143</v>
      </c>
      <c r="J1407" t="s">
        <v>415</v>
      </c>
      <c r="K1407" s="1">
        <v>45825</v>
      </c>
      <c r="L1407" t="str">
        <f>IFERROR(VLOOKUP(Result5[[#This Row],[RPRO]],'Data Power app'!C:C,1,0),"Xoa")</f>
        <v>Xoa</v>
      </c>
    </row>
    <row r="1408" spans="8:12" x14ac:dyDescent="0.25">
      <c r="H1408" t="s">
        <v>3006</v>
      </c>
      <c r="I1408" t="s">
        <v>3143</v>
      </c>
      <c r="J1408" t="s">
        <v>415</v>
      </c>
      <c r="K1408" s="1">
        <v>45825</v>
      </c>
      <c r="L1408" t="str">
        <f>IFERROR(VLOOKUP(Result5[[#This Row],[RPRO]],'Data Power app'!C:C,1,0),"Xoa")</f>
        <v>Xoa</v>
      </c>
    </row>
    <row r="1409" spans="8:12" x14ac:dyDescent="0.25">
      <c r="H1409" t="s">
        <v>3007</v>
      </c>
      <c r="I1409" t="s">
        <v>3143</v>
      </c>
      <c r="J1409" t="s">
        <v>415</v>
      </c>
      <c r="K1409" s="1">
        <v>45825</v>
      </c>
      <c r="L1409" t="str">
        <f>IFERROR(VLOOKUP(Result5[[#This Row],[RPRO]],'Data Power app'!C:C,1,0),"Xoa")</f>
        <v>Xoa</v>
      </c>
    </row>
    <row r="1410" spans="8:12" x14ac:dyDescent="0.25">
      <c r="H1410" t="s">
        <v>1709</v>
      </c>
      <c r="I1410" t="s">
        <v>1717</v>
      </c>
      <c r="J1410" t="s">
        <v>415</v>
      </c>
      <c r="K1410" s="1">
        <v>45819</v>
      </c>
      <c r="L1410" t="str">
        <f>IFERROR(VLOOKUP(Result5[[#This Row],[RPRO]],'Data Power app'!C:C,1,0),"Xoa")</f>
        <v>Xoa</v>
      </c>
    </row>
    <row r="1411" spans="8:12" x14ac:dyDescent="0.25">
      <c r="H1411" t="s">
        <v>1710</v>
      </c>
      <c r="I1411" t="s">
        <v>1717</v>
      </c>
      <c r="J1411" t="s">
        <v>415</v>
      </c>
      <c r="K1411" s="1">
        <v>45819</v>
      </c>
      <c r="L1411" t="str">
        <f>IFERROR(VLOOKUP(Result5[[#This Row],[RPRO]],'Data Power app'!C:C,1,0),"Xoa")</f>
        <v>Xoa</v>
      </c>
    </row>
    <row r="1412" spans="8:12" x14ac:dyDescent="0.25">
      <c r="H1412" t="s">
        <v>3310</v>
      </c>
      <c r="I1412" t="s">
        <v>3429</v>
      </c>
      <c r="J1412" t="s">
        <v>414</v>
      </c>
      <c r="K1412" s="1">
        <v>45826</v>
      </c>
      <c r="L1412" t="str">
        <f>IFERROR(VLOOKUP(Result5[[#This Row],[RPRO]],'Data Power app'!C:C,1,0),"Xoa")</f>
        <v>RPRO-250514-0489</v>
      </c>
    </row>
    <row r="1413" spans="8:12" x14ac:dyDescent="0.25">
      <c r="H1413" t="s">
        <v>3313</v>
      </c>
      <c r="I1413" t="s">
        <v>3429</v>
      </c>
      <c r="J1413" t="s">
        <v>414</v>
      </c>
      <c r="K1413" s="1">
        <v>45826</v>
      </c>
      <c r="L1413" t="str">
        <f>IFERROR(VLOOKUP(Result5[[#This Row],[RPRO]],'Data Power app'!C:C,1,0),"Xoa")</f>
        <v>Xoa</v>
      </c>
    </row>
    <row r="1414" spans="8:12" x14ac:dyDescent="0.25">
      <c r="H1414" t="s">
        <v>3317</v>
      </c>
      <c r="I1414" t="s">
        <v>3429</v>
      </c>
      <c r="J1414" t="s">
        <v>414</v>
      </c>
      <c r="K1414" s="1">
        <v>45826</v>
      </c>
      <c r="L1414" t="str">
        <f>IFERROR(VLOOKUP(Result5[[#This Row],[RPRO]],'Data Power app'!C:C,1,0),"Xoa")</f>
        <v>Xoa</v>
      </c>
    </row>
    <row r="1415" spans="8:12" x14ac:dyDescent="0.25">
      <c r="H1415" t="s">
        <v>3321</v>
      </c>
      <c r="I1415" t="s">
        <v>3429</v>
      </c>
      <c r="J1415" t="s">
        <v>414</v>
      </c>
      <c r="K1415" s="1">
        <v>45826</v>
      </c>
      <c r="L1415" t="str">
        <f>IFERROR(VLOOKUP(Result5[[#This Row],[RPRO]],'Data Power app'!C:C,1,0),"Xoa")</f>
        <v>RPRO-250514-0493</v>
      </c>
    </row>
    <row r="1416" spans="8:12" x14ac:dyDescent="0.25">
      <c r="H1416" t="s">
        <v>3323</v>
      </c>
      <c r="I1416" t="s">
        <v>3429</v>
      </c>
      <c r="J1416" t="s">
        <v>414</v>
      </c>
      <c r="K1416" s="1">
        <v>45826</v>
      </c>
      <c r="L1416" t="str">
        <f>IFERROR(VLOOKUP(Result5[[#This Row],[RPRO]],'Data Power app'!C:C,1,0),"Xoa")</f>
        <v>RPRO-250514-0494</v>
      </c>
    </row>
    <row r="1417" spans="8:12" x14ac:dyDescent="0.25">
      <c r="H1417" t="s">
        <v>898</v>
      </c>
      <c r="I1417" t="s">
        <v>863</v>
      </c>
      <c r="J1417" t="s">
        <v>415</v>
      </c>
      <c r="K1417" s="1">
        <v>45815</v>
      </c>
      <c r="L1417" t="str">
        <f>IFERROR(VLOOKUP(Result5[[#This Row],[RPRO]],'Data Power app'!C:C,1,0),"Xoa")</f>
        <v>Xoa</v>
      </c>
    </row>
    <row r="1418" spans="8:12" x14ac:dyDescent="0.25">
      <c r="H1418" t="s">
        <v>2469</v>
      </c>
      <c r="I1418" t="s">
        <v>2648</v>
      </c>
      <c r="J1418" t="s">
        <v>418</v>
      </c>
      <c r="K1418" s="1">
        <v>45822</v>
      </c>
      <c r="L1418" t="str">
        <f>IFERROR(VLOOKUP(Result5[[#This Row],[RPRO]],'Data Power app'!C:C,1,0),"Xoa")</f>
        <v>Xoa</v>
      </c>
    </row>
    <row r="1419" spans="8:12" x14ac:dyDescent="0.25">
      <c r="H1419" t="s">
        <v>2470</v>
      </c>
      <c r="I1419" t="s">
        <v>2648</v>
      </c>
      <c r="J1419" t="s">
        <v>418</v>
      </c>
      <c r="K1419" s="1">
        <v>45822</v>
      </c>
      <c r="L1419" t="str">
        <f>IFERROR(VLOOKUP(Result5[[#This Row],[RPRO]],'Data Power app'!C:C,1,0),"Xoa")</f>
        <v>Xoa</v>
      </c>
    </row>
    <row r="1420" spans="8:12" x14ac:dyDescent="0.25">
      <c r="H1420" t="s">
        <v>2471</v>
      </c>
      <c r="I1420" t="s">
        <v>2648</v>
      </c>
      <c r="J1420" t="s">
        <v>418</v>
      </c>
      <c r="K1420" s="1">
        <v>45822</v>
      </c>
      <c r="L1420" t="str">
        <f>IFERROR(VLOOKUP(Result5[[#This Row],[RPRO]],'Data Power app'!C:C,1,0),"Xoa")</f>
        <v>Xoa</v>
      </c>
    </row>
    <row r="1421" spans="8:12" x14ac:dyDescent="0.25">
      <c r="H1421" t="s">
        <v>2472</v>
      </c>
      <c r="I1421" t="s">
        <v>2648</v>
      </c>
      <c r="J1421" t="s">
        <v>418</v>
      </c>
      <c r="K1421" s="1">
        <v>45822</v>
      </c>
      <c r="L1421" t="str">
        <f>IFERROR(VLOOKUP(Result5[[#This Row],[RPRO]],'Data Power app'!C:C,1,0),"Xoa")</f>
        <v>Xoa</v>
      </c>
    </row>
    <row r="1422" spans="8:12" x14ac:dyDescent="0.25">
      <c r="H1422" t="s">
        <v>2634</v>
      </c>
      <c r="I1422" t="s">
        <v>2648</v>
      </c>
      <c r="J1422" t="s">
        <v>418</v>
      </c>
      <c r="K1422" s="1">
        <v>45822</v>
      </c>
      <c r="L1422" t="str">
        <f>IFERROR(VLOOKUP(Result5[[#This Row],[RPRO]],'Data Power app'!C:C,1,0),"Xoa")</f>
        <v>Xoa</v>
      </c>
    </row>
    <row r="1423" spans="8:12" x14ac:dyDescent="0.25">
      <c r="H1423" t="s">
        <v>2635</v>
      </c>
      <c r="I1423" t="s">
        <v>2648</v>
      </c>
      <c r="J1423" t="s">
        <v>418</v>
      </c>
      <c r="K1423" s="1">
        <v>45822</v>
      </c>
      <c r="L1423" t="str">
        <f>IFERROR(VLOOKUP(Result5[[#This Row],[RPRO]],'Data Power app'!C:C,1,0),"Xoa")</f>
        <v>Xoa</v>
      </c>
    </row>
    <row r="1424" spans="8:12" x14ac:dyDescent="0.25">
      <c r="H1424" t="s">
        <v>2636</v>
      </c>
      <c r="I1424" t="s">
        <v>2648</v>
      </c>
      <c r="J1424" t="s">
        <v>418</v>
      </c>
      <c r="K1424" s="1">
        <v>45822</v>
      </c>
      <c r="L1424" t="str">
        <f>IFERROR(VLOOKUP(Result5[[#This Row],[RPRO]],'Data Power app'!C:C,1,0),"Xoa")</f>
        <v>Xoa</v>
      </c>
    </row>
    <row r="1425" spans="8:12" x14ac:dyDescent="0.25">
      <c r="H1425" t="s">
        <v>2637</v>
      </c>
      <c r="I1425" t="s">
        <v>2648</v>
      </c>
      <c r="J1425" t="s">
        <v>418</v>
      </c>
      <c r="K1425" s="1">
        <v>45822</v>
      </c>
      <c r="L1425" t="str">
        <f>IFERROR(VLOOKUP(Result5[[#This Row],[RPRO]],'Data Power app'!C:C,1,0),"Xoa")</f>
        <v>Xoa</v>
      </c>
    </row>
    <row r="1426" spans="8:12" x14ac:dyDescent="0.25">
      <c r="H1426" t="s">
        <v>2790</v>
      </c>
      <c r="I1426" t="s">
        <v>2864</v>
      </c>
      <c r="J1426" t="s">
        <v>418</v>
      </c>
      <c r="K1426" s="1">
        <v>45824</v>
      </c>
      <c r="L1426" t="str">
        <f>IFERROR(VLOOKUP(Result5[[#This Row],[RPRO]],'Data Power app'!C:C,1,0),"Xoa")</f>
        <v>Xoa</v>
      </c>
    </row>
    <row r="1427" spans="8:12" x14ac:dyDescent="0.25">
      <c r="H1427" t="s">
        <v>3109</v>
      </c>
      <c r="I1427" t="s">
        <v>3142</v>
      </c>
      <c r="J1427" t="s">
        <v>414</v>
      </c>
      <c r="K1427" s="1">
        <v>45825</v>
      </c>
      <c r="L1427" t="str">
        <f>IFERROR(VLOOKUP(Result5[[#This Row],[RPRO]],'Data Power app'!C:C,1,0),"Xoa")</f>
        <v>Xoa</v>
      </c>
    </row>
    <row r="1428" spans="8:12" x14ac:dyDescent="0.25">
      <c r="H1428" t="s">
        <v>566</v>
      </c>
      <c r="I1428" t="s">
        <v>574</v>
      </c>
      <c r="J1428" t="s">
        <v>418</v>
      </c>
      <c r="K1428" s="1">
        <v>45808</v>
      </c>
      <c r="L1428" t="str">
        <f>IFERROR(VLOOKUP(Result5[[#This Row],[RPRO]],'Data Power app'!C:C,1,0),"Xoa")</f>
        <v>Xoa</v>
      </c>
    </row>
    <row r="1429" spans="8:12" x14ac:dyDescent="0.25">
      <c r="H1429" t="s">
        <v>567</v>
      </c>
      <c r="I1429" t="s">
        <v>574</v>
      </c>
      <c r="J1429" t="s">
        <v>418</v>
      </c>
      <c r="K1429" s="1">
        <v>45808</v>
      </c>
      <c r="L1429" t="str">
        <f>IFERROR(VLOOKUP(Result5[[#This Row],[RPRO]],'Data Power app'!C:C,1,0),"Xoa")</f>
        <v>Xoa</v>
      </c>
    </row>
    <row r="1430" spans="8:12" x14ac:dyDescent="0.25">
      <c r="H1430" t="s">
        <v>3418</v>
      </c>
      <c r="I1430" t="s">
        <v>3429</v>
      </c>
      <c r="J1430" t="s">
        <v>414</v>
      </c>
      <c r="K1430" s="1">
        <v>45826</v>
      </c>
      <c r="L1430" t="str">
        <f>IFERROR(VLOOKUP(Result5[[#This Row],[RPRO]],'Data Power app'!C:C,1,0),"Xoa")</f>
        <v>Xoa</v>
      </c>
    </row>
    <row r="1431" spans="8:12" x14ac:dyDescent="0.25">
      <c r="H1431" t="s">
        <v>1853</v>
      </c>
      <c r="I1431" t="s">
        <v>1991</v>
      </c>
      <c r="J1431" t="s">
        <v>415</v>
      </c>
      <c r="K1431" s="1">
        <v>45820</v>
      </c>
      <c r="L1431" t="str">
        <f>IFERROR(VLOOKUP(Result5[[#This Row],[RPRO]],'Data Power app'!C:C,1,0),"Xoa")</f>
        <v>Xoa</v>
      </c>
    </row>
    <row r="1432" spans="8:12" x14ac:dyDescent="0.25">
      <c r="H1432" t="s">
        <v>1604</v>
      </c>
      <c r="I1432" t="s">
        <v>1719</v>
      </c>
      <c r="J1432" t="s">
        <v>416</v>
      </c>
      <c r="K1432" s="1">
        <v>45819</v>
      </c>
      <c r="L1432" t="str">
        <f>IFERROR(VLOOKUP(Result5[[#This Row],[RPRO]],'Data Power app'!C:C,1,0),"Xoa")</f>
        <v>Xoa</v>
      </c>
    </row>
    <row r="1433" spans="8:12" x14ac:dyDescent="0.25">
      <c r="H1433" t="s">
        <v>3287</v>
      </c>
      <c r="I1433" t="s">
        <v>3431</v>
      </c>
      <c r="J1433" t="s">
        <v>418</v>
      </c>
      <c r="K1433" s="1">
        <v>45826</v>
      </c>
      <c r="L1433" t="str">
        <f>IFERROR(VLOOKUP(Result5[[#This Row],[RPRO]],'Data Power app'!C:C,1,0),"Xoa")</f>
        <v>Xoa</v>
      </c>
    </row>
    <row r="1434" spans="8:12" x14ac:dyDescent="0.25">
      <c r="H1434" t="s">
        <v>1937</v>
      </c>
      <c r="I1434" t="s">
        <v>1995</v>
      </c>
      <c r="J1434" t="s">
        <v>420</v>
      </c>
      <c r="K1434" s="1">
        <v>45820</v>
      </c>
      <c r="L1434" t="str">
        <f>IFERROR(VLOOKUP(Result5[[#This Row],[RPRO]],'Data Power app'!C:C,1,0),"Xoa")</f>
        <v>Xoa</v>
      </c>
    </row>
    <row r="1435" spans="8:12" x14ac:dyDescent="0.25">
      <c r="H1435" t="s">
        <v>1938</v>
      </c>
      <c r="I1435" t="s">
        <v>1995</v>
      </c>
      <c r="J1435" t="s">
        <v>420</v>
      </c>
      <c r="K1435" s="1">
        <v>45820</v>
      </c>
      <c r="L1435" t="str">
        <f>IFERROR(VLOOKUP(Result5[[#This Row],[RPRO]],'Data Power app'!C:C,1,0),"Xoa")</f>
        <v>Xoa</v>
      </c>
    </row>
    <row r="1436" spans="8:12" x14ac:dyDescent="0.25">
      <c r="H1436" t="s">
        <v>1940</v>
      </c>
      <c r="I1436" t="s">
        <v>1995</v>
      </c>
      <c r="J1436" t="s">
        <v>420</v>
      </c>
      <c r="K1436" s="1">
        <v>45820</v>
      </c>
      <c r="L1436" t="str">
        <f>IFERROR(VLOOKUP(Result5[[#This Row],[RPRO]],'Data Power app'!C:C,1,0),"Xoa")</f>
        <v>Xoa</v>
      </c>
    </row>
    <row r="1437" spans="8:12" x14ac:dyDescent="0.25">
      <c r="H1437" t="s">
        <v>1942</v>
      </c>
      <c r="I1437" t="s">
        <v>1995</v>
      </c>
      <c r="J1437" t="s">
        <v>420</v>
      </c>
      <c r="K1437" s="1">
        <v>45820</v>
      </c>
      <c r="L1437" t="str">
        <f>IFERROR(VLOOKUP(Result5[[#This Row],[RPRO]],'Data Power app'!C:C,1,0),"Xoa")</f>
        <v>Xoa</v>
      </c>
    </row>
    <row r="1438" spans="8:12" x14ac:dyDescent="0.25">
      <c r="H1438" t="s">
        <v>1943</v>
      </c>
      <c r="I1438" t="s">
        <v>1995</v>
      </c>
      <c r="J1438" t="s">
        <v>420</v>
      </c>
      <c r="K1438" s="1">
        <v>45820</v>
      </c>
      <c r="L1438" t="str">
        <f>IFERROR(VLOOKUP(Result5[[#This Row],[RPRO]],'Data Power app'!C:C,1,0),"Xoa")</f>
        <v>Xoa</v>
      </c>
    </row>
    <row r="1439" spans="8:12" x14ac:dyDescent="0.25">
      <c r="H1439" t="s">
        <v>1179</v>
      </c>
      <c r="I1439" t="s">
        <v>1389</v>
      </c>
      <c r="J1439" t="s">
        <v>418</v>
      </c>
      <c r="K1439" s="1">
        <v>45818</v>
      </c>
      <c r="L1439" t="str">
        <f>IFERROR(VLOOKUP(Result5[[#This Row],[RPRO]],'Data Power app'!C:C,1,0),"Xoa")</f>
        <v>Xoa</v>
      </c>
    </row>
    <row r="1440" spans="8:12" x14ac:dyDescent="0.25">
      <c r="H1440" t="s">
        <v>1180</v>
      </c>
      <c r="I1440" t="s">
        <v>1389</v>
      </c>
      <c r="J1440" t="s">
        <v>418</v>
      </c>
      <c r="K1440" s="1">
        <v>45818</v>
      </c>
      <c r="L1440" t="str">
        <f>IFERROR(VLOOKUP(Result5[[#This Row],[RPRO]],'Data Power app'!C:C,1,0),"Xoa")</f>
        <v>Xoa</v>
      </c>
    </row>
    <row r="1441" spans="8:12" x14ac:dyDescent="0.25">
      <c r="H1441" t="s">
        <v>1944</v>
      </c>
      <c r="I1441" t="s">
        <v>1995</v>
      </c>
      <c r="J1441" t="s">
        <v>420</v>
      </c>
      <c r="K1441" s="1">
        <v>45820</v>
      </c>
      <c r="L1441" t="str">
        <f>IFERROR(VLOOKUP(Result5[[#This Row],[RPRO]],'Data Power app'!C:C,1,0),"Xoa")</f>
        <v>Xoa</v>
      </c>
    </row>
    <row r="1442" spans="8:12" x14ac:dyDescent="0.25">
      <c r="H1442" t="s">
        <v>1945</v>
      </c>
      <c r="I1442" t="s">
        <v>1995</v>
      </c>
      <c r="J1442" t="s">
        <v>420</v>
      </c>
      <c r="K1442" s="1">
        <v>45820</v>
      </c>
      <c r="L1442" t="str">
        <f>IFERROR(VLOOKUP(Result5[[#This Row],[RPRO]],'Data Power app'!C:C,1,0),"Xoa")</f>
        <v>Xoa</v>
      </c>
    </row>
    <row r="1443" spans="8:12" x14ac:dyDescent="0.25">
      <c r="H1443" t="s">
        <v>1890</v>
      </c>
      <c r="I1443" t="s">
        <v>1995</v>
      </c>
      <c r="J1443" t="s">
        <v>420</v>
      </c>
      <c r="K1443" s="1">
        <v>45820</v>
      </c>
      <c r="L1443" t="str">
        <f>IFERROR(VLOOKUP(Result5[[#This Row],[RPRO]],'Data Power app'!C:C,1,0),"Xoa")</f>
        <v>Xoa</v>
      </c>
    </row>
    <row r="1444" spans="8:12" x14ac:dyDescent="0.25">
      <c r="H1444" t="s">
        <v>1891</v>
      </c>
      <c r="I1444" t="s">
        <v>1995</v>
      </c>
      <c r="J1444" t="s">
        <v>420</v>
      </c>
      <c r="K1444" s="1">
        <v>45820</v>
      </c>
      <c r="L1444" t="str">
        <f>IFERROR(VLOOKUP(Result5[[#This Row],[RPRO]],'Data Power app'!C:C,1,0),"Xoa")</f>
        <v>Xoa</v>
      </c>
    </row>
    <row r="1445" spans="8:12" x14ac:dyDescent="0.25">
      <c r="H1445" t="s">
        <v>1946</v>
      </c>
      <c r="I1445" t="s">
        <v>1995</v>
      </c>
      <c r="J1445" t="s">
        <v>420</v>
      </c>
      <c r="K1445" s="1">
        <v>45820</v>
      </c>
      <c r="L1445" t="str">
        <f>IFERROR(VLOOKUP(Result5[[#This Row],[RPRO]],'Data Power app'!C:C,1,0),"Xoa")</f>
        <v>Xoa</v>
      </c>
    </row>
    <row r="1446" spans="8:12" x14ac:dyDescent="0.25">
      <c r="H1446" t="s">
        <v>1947</v>
      </c>
      <c r="I1446" t="s">
        <v>1995</v>
      </c>
      <c r="J1446" t="s">
        <v>420</v>
      </c>
      <c r="K1446" s="1">
        <v>45820</v>
      </c>
      <c r="L1446" t="str">
        <f>IFERROR(VLOOKUP(Result5[[#This Row],[RPRO]],'Data Power app'!C:C,1,0),"Xoa")</f>
        <v>Xoa</v>
      </c>
    </row>
    <row r="1447" spans="8:12" x14ac:dyDescent="0.25">
      <c r="H1447" t="s">
        <v>1892</v>
      </c>
      <c r="I1447" t="s">
        <v>1995</v>
      </c>
      <c r="J1447" t="s">
        <v>420</v>
      </c>
      <c r="K1447" s="1">
        <v>45820</v>
      </c>
      <c r="L1447" t="str">
        <f>IFERROR(VLOOKUP(Result5[[#This Row],[RPRO]],'Data Power app'!C:C,1,0),"Xoa")</f>
        <v>Xoa</v>
      </c>
    </row>
    <row r="1448" spans="8:12" x14ac:dyDescent="0.25">
      <c r="H1448" t="s">
        <v>1948</v>
      </c>
      <c r="I1448" t="s">
        <v>1995</v>
      </c>
      <c r="J1448" t="s">
        <v>420</v>
      </c>
      <c r="K1448" s="1">
        <v>45820</v>
      </c>
      <c r="L1448" t="str">
        <f>IFERROR(VLOOKUP(Result5[[#This Row],[RPRO]],'Data Power app'!C:C,1,0),"Xoa")</f>
        <v>Xoa</v>
      </c>
    </row>
    <row r="1449" spans="8:12" x14ac:dyDescent="0.25">
      <c r="H1449" t="s">
        <v>1950</v>
      </c>
      <c r="I1449" t="s">
        <v>1995</v>
      </c>
      <c r="J1449" t="s">
        <v>420</v>
      </c>
      <c r="K1449" s="1">
        <v>45820</v>
      </c>
      <c r="L1449" t="str">
        <f>IFERROR(VLOOKUP(Result5[[#This Row],[RPRO]],'Data Power app'!C:C,1,0),"Xoa")</f>
        <v>Xoa</v>
      </c>
    </row>
    <row r="1450" spans="8:12" x14ac:dyDescent="0.25">
      <c r="H1450" t="s">
        <v>1951</v>
      </c>
      <c r="I1450" t="s">
        <v>1995</v>
      </c>
      <c r="J1450" t="s">
        <v>420</v>
      </c>
      <c r="K1450" s="1">
        <v>45820</v>
      </c>
      <c r="L1450" t="str">
        <f>IFERROR(VLOOKUP(Result5[[#This Row],[RPRO]],'Data Power app'!C:C,1,0),"Xoa")</f>
        <v>Xoa</v>
      </c>
    </row>
    <row r="1451" spans="8:12" x14ac:dyDescent="0.25">
      <c r="H1451" t="s">
        <v>2801</v>
      </c>
      <c r="I1451" t="s">
        <v>2864</v>
      </c>
      <c r="J1451" t="s">
        <v>418</v>
      </c>
      <c r="K1451" s="1">
        <v>45824</v>
      </c>
      <c r="L1451" t="str">
        <f>IFERROR(VLOOKUP(Result5[[#This Row],[RPRO]],'Data Power app'!C:C,1,0),"Xoa")</f>
        <v>Xoa</v>
      </c>
    </row>
    <row r="1452" spans="8:12" x14ac:dyDescent="0.25">
      <c r="H1452" t="s">
        <v>2802</v>
      </c>
      <c r="I1452" t="s">
        <v>2864</v>
      </c>
      <c r="J1452" t="s">
        <v>418</v>
      </c>
      <c r="K1452" s="1">
        <v>45824</v>
      </c>
      <c r="L1452" t="str">
        <f>IFERROR(VLOOKUP(Result5[[#This Row],[RPRO]],'Data Power app'!C:C,1,0),"Xoa")</f>
        <v>Xoa</v>
      </c>
    </row>
    <row r="1453" spans="8:12" x14ac:dyDescent="0.25">
      <c r="H1453" t="s">
        <v>990</v>
      </c>
      <c r="I1453" t="s">
        <v>1070</v>
      </c>
      <c r="J1453" t="s">
        <v>418</v>
      </c>
      <c r="K1453" s="1">
        <v>45817</v>
      </c>
      <c r="L1453" t="str">
        <f>IFERROR(VLOOKUP(Result5[[#This Row],[RPRO]],'Data Power app'!C:C,1,0),"Xoa")</f>
        <v>Xoa</v>
      </c>
    </row>
    <row r="1454" spans="8:12" x14ac:dyDescent="0.25">
      <c r="H1454" t="s">
        <v>2711</v>
      </c>
      <c r="I1454" t="s">
        <v>2861</v>
      </c>
      <c r="J1454" t="s">
        <v>419</v>
      </c>
      <c r="K1454" s="1">
        <v>45824</v>
      </c>
      <c r="L1454" t="str">
        <f>IFERROR(VLOOKUP(Result5[[#This Row],[RPRO]],'Data Power app'!C:C,1,0),"Xoa")</f>
        <v>Xoa</v>
      </c>
    </row>
    <row r="1455" spans="8:12" x14ac:dyDescent="0.25">
      <c r="H1455" t="s">
        <v>2689</v>
      </c>
      <c r="I1455" t="s">
        <v>2861</v>
      </c>
      <c r="J1455" t="s">
        <v>419</v>
      </c>
      <c r="K1455" s="1">
        <v>45824</v>
      </c>
      <c r="L1455" t="str">
        <f>IFERROR(VLOOKUP(Result5[[#This Row],[RPRO]],'Data Power app'!C:C,1,0),"Xoa")</f>
        <v>Xoa</v>
      </c>
    </row>
    <row r="1456" spans="8:12" x14ac:dyDescent="0.25">
      <c r="H1456" t="s">
        <v>2249</v>
      </c>
      <c r="I1456" t="s">
        <v>2252</v>
      </c>
      <c r="J1456" t="s">
        <v>419</v>
      </c>
      <c r="K1456" s="1">
        <v>45821</v>
      </c>
      <c r="L1456" t="str">
        <f>IFERROR(VLOOKUP(Result5[[#This Row],[RPRO]],'Data Power app'!C:C,1,0),"Xoa")</f>
        <v>Xoa</v>
      </c>
    </row>
    <row r="1457" spans="8:12" x14ac:dyDescent="0.25">
      <c r="H1457" t="s">
        <v>2247</v>
      </c>
      <c r="I1457" t="s">
        <v>2252</v>
      </c>
      <c r="J1457" t="s">
        <v>419</v>
      </c>
      <c r="K1457" s="1">
        <v>45821</v>
      </c>
      <c r="L1457" t="str">
        <f>IFERROR(VLOOKUP(Result5[[#This Row],[RPRO]],'Data Power app'!C:C,1,0),"Xoa")</f>
        <v>Xoa</v>
      </c>
    </row>
    <row r="1458" spans="8:12" x14ac:dyDescent="0.25">
      <c r="H1458" t="s">
        <v>2611</v>
      </c>
      <c r="I1458" t="s">
        <v>2648</v>
      </c>
      <c r="J1458" t="s">
        <v>418</v>
      </c>
      <c r="K1458" s="1">
        <v>45822</v>
      </c>
      <c r="L1458" t="str">
        <f>IFERROR(VLOOKUP(Result5[[#This Row],[RPRO]],'Data Power app'!C:C,1,0),"Xoa")</f>
        <v>Xoa</v>
      </c>
    </row>
    <row r="1459" spans="8:12" x14ac:dyDescent="0.25">
      <c r="H1459" t="s">
        <v>2612</v>
      </c>
      <c r="I1459" t="s">
        <v>2648</v>
      </c>
      <c r="J1459" t="s">
        <v>418</v>
      </c>
      <c r="K1459" s="1">
        <v>45822</v>
      </c>
      <c r="L1459" t="str">
        <f>IFERROR(VLOOKUP(Result5[[#This Row],[RPRO]],'Data Power app'!C:C,1,0),"Xoa")</f>
        <v>Xoa</v>
      </c>
    </row>
    <row r="1460" spans="8:12" x14ac:dyDescent="0.25">
      <c r="H1460" t="s">
        <v>715</v>
      </c>
      <c r="I1460" t="s">
        <v>744</v>
      </c>
      <c r="J1460" t="s">
        <v>420</v>
      </c>
      <c r="K1460" s="1">
        <v>45811</v>
      </c>
      <c r="L1460" t="str">
        <f>IFERROR(VLOOKUP(Result5[[#This Row],[RPRO]],'Data Power app'!C:C,1,0),"Xoa")</f>
        <v>Xoa</v>
      </c>
    </row>
    <row r="1461" spans="8:12" x14ac:dyDescent="0.25">
      <c r="H1461" t="s">
        <v>1854</v>
      </c>
      <c r="I1461" t="s">
        <v>1991</v>
      </c>
      <c r="J1461" t="s">
        <v>415</v>
      </c>
      <c r="K1461" s="1">
        <v>45820</v>
      </c>
      <c r="L1461" t="str">
        <f>IFERROR(VLOOKUP(Result5[[#This Row],[RPRO]],'Data Power app'!C:C,1,0),"Xoa")</f>
        <v>Xoa</v>
      </c>
    </row>
    <row r="1462" spans="8:12" x14ac:dyDescent="0.25">
      <c r="H1462" t="s">
        <v>1855</v>
      </c>
      <c r="I1462" t="s">
        <v>1991</v>
      </c>
      <c r="J1462" t="s">
        <v>415</v>
      </c>
      <c r="K1462" s="1">
        <v>45820</v>
      </c>
      <c r="L1462" t="str">
        <f>IFERROR(VLOOKUP(Result5[[#This Row],[RPRO]],'Data Power app'!C:C,1,0),"Xoa")</f>
        <v>Xoa</v>
      </c>
    </row>
    <row r="1463" spans="8:12" x14ac:dyDescent="0.25">
      <c r="H1463" t="s">
        <v>1856</v>
      </c>
      <c r="I1463" t="s">
        <v>1993</v>
      </c>
      <c r="J1463" t="s">
        <v>414</v>
      </c>
      <c r="K1463" s="1">
        <v>45820</v>
      </c>
      <c r="L1463" t="str">
        <f>IFERROR(VLOOKUP(Result5[[#This Row],[RPRO]],'Data Power app'!C:C,1,0),"Xoa")</f>
        <v>Xoa</v>
      </c>
    </row>
    <row r="1464" spans="8:12" x14ac:dyDescent="0.25">
      <c r="H1464" t="s">
        <v>1857</v>
      </c>
      <c r="I1464" t="s">
        <v>1991</v>
      </c>
      <c r="J1464" t="s">
        <v>415</v>
      </c>
      <c r="K1464" s="1">
        <v>45820</v>
      </c>
      <c r="L1464" t="str">
        <f>IFERROR(VLOOKUP(Result5[[#This Row],[RPRO]],'Data Power app'!C:C,1,0),"Xoa")</f>
        <v>Xoa</v>
      </c>
    </row>
    <row r="1465" spans="8:12" x14ac:dyDescent="0.25">
      <c r="H1465" t="s">
        <v>1858</v>
      </c>
      <c r="I1465" t="s">
        <v>1991</v>
      </c>
      <c r="J1465" t="s">
        <v>415</v>
      </c>
      <c r="K1465" s="1">
        <v>45820</v>
      </c>
      <c r="L1465" t="str">
        <f>IFERROR(VLOOKUP(Result5[[#This Row],[RPRO]],'Data Power app'!C:C,1,0),"Xoa")</f>
        <v>Xoa</v>
      </c>
    </row>
    <row r="1466" spans="8:12" x14ac:dyDescent="0.25">
      <c r="H1466" t="s">
        <v>1859</v>
      </c>
      <c r="I1466" t="s">
        <v>1991</v>
      </c>
      <c r="J1466" t="s">
        <v>415</v>
      </c>
      <c r="K1466" s="1">
        <v>45820</v>
      </c>
      <c r="L1466" t="str">
        <f>IFERROR(VLOOKUP(Result5[[#This Row],[RPRO]],'Data Power app'!C:C,1,0),"Xoa")</f>
        <v>Xoa</v>
      </c>
    </row>
    <row r="1467" spans="8:12" x14ac:dyDescent="0.25">
      <c r="H1467" t="s">
        <v>1860</v>
      </c>
      <c r="I1467" t="s">
        <v>1990</v>
      </c>
      <c r="J1467" t="s">
        <v>416</v>
      </c>
      <c r="K1467" s="1">
        <v>45820</v>
      </c>
      <c r="L1467" t="str">
        <f>IFERROR(VLOOKUP(Result5[[#This Row],[RPRO]],'Data Power app'!C:C,1,0),"Xoa")</f>
        <v>Xoa</v>
      </c>
    </row>
    <row r="1468" spans="8:12" x14ac:dyDescent="0.25">
      <c r="H1468" t="s">
        <v>2299</v>
      </c>
      <c r="I1468" t="s">
        <v>2648</v>
      </c>
      <c r="J1468" t="s">
        <v>418</v>
      </c>
      <c r="K1468" s="1">
        <v>45822</v>
      </c>
      <c r="L1468" t="str">
        <f>IFERROR(VLOOKUP(Result5[[#This Row],[RPRO]],'Data Power app'!C:C,1,0),"Xoa")</f>
        <v>Xoa</v>
      </c>
    </row>
    <row r="1469" spans="8:12" x14ac:dyDescent="0.25">
      <c r="H1469" t="s">
        <v>2300</v>
      </c>
      <c r="I1469" t="s">
        <v>2648</v>
      </c>
      <c r="J1469" t="s">
        <v>418</v>
      </c>
      <c r="K1469" s="1">
        <v>45822</v>
      </c>
      <c r="L1469" t="str">
        <f>IFERROR(VLOOKUP(Result5[[#This Row],[RPRO]],'Data Power app'!C:C,1,0),"Xoa")</f>
        <v>Xoa</v>
      </c>
    </row>
    <row r="1470" spans="8:12" x14ac:dyDescent="0.25">
      <c r="H1470" t="s">
        <v>2313</v>
      </c>
      <c r="I1470" t="s">
        <v>2648</v>
      </c>
      <c r="J1470" t="s">
        <v>418</v>
      </c>
      <c r="K1470" s="1">
        <v>45822</v>
      </c>
      <c r="L1470" t="str">
        <f>IFERROR(VLOOKUP(Result5[[#This Row],[RPRO]],'Data Power app'!C:C,1,0),"Xoa")</f>
        <v>Xoa</v>
      </c>
    </row>
    <row r="1471" spans="8:12" x14ac:dyDescent="0.25">
      <c r="H1471" t="s">
        <v>1043</v>
      </c>
      <c r="I1471" t="s">
        <v>1073</v>
      </c>
      <c r="J1471" t="s">
        <v>420</v>
      </c>
      <c r="K1471" s="1">
        <v>45817</v>
      </c>
      <c r="L1471" t="str">
        <f>IFERROR(VLOOKUP(Result5[[#This Row],[RPRO]],'Data Power app'!C:C,1,0),"Xoa")</f>
        <v>Xoa</v>
      </c>
    </row>
    <row r="1472" spans="8:12" x14ac:dyDescent="0.25">
      <c r="H1472" t="s">
        <v>724</v>
      </c>
      <c r="I1472" t="s">
        <v>838</v>
      </c>
      <c r="J1472" t="s">
        <v>417</v>
      </c>
      <c r="K1472" s="1">
        <v>45813</v>
      </c>
      <c r="L1472" t="str">
        <f>IFERROR(VLOOKUP(Result5[[#This Row],[RPRO]],'Data Power app'!C:C,1,0),"Xoa")</f>
        <v>Xoa</v>
      </c>
    </row>
    <row r="1473" spans="8:12" x14ac:dyDescent="0.25">
      <c r="H1473" t="s">
        <v>1952</v>
      </c>
      <c r="I1473" t="s">
        <v>1995</v>
      </c>
      <c r="J1473" t="s">
        <v>420</v>
      </c>
      <c r="K1473" s="1">
        <v>45820</v>
      </c>
      <c r="L1473" t="str">
        <f>IFERROR(VLOOKUP(Result5[[#This Row],[RPRO]],'Data Power app'!C:C,1,0),"Xoa")</f>
        <v>Xoa</v>
      </c>
    </row>
    <row r="1474" spans="8:12" x14ac:dyDescent="0.25">
      <c r="H1474" t="s">
        <v>1224</v>
      </c>
      <c r="I1474" t="s">
        <v>1393</v>
      </c>
      <c r="J1474" t="s">
        <v>420</v>
      </c>
      <c r="K1474" s="1">
        <v>45818</v>
      </c>
      <c r="L1474" t="str">
        <f>IFERROR(VLOOKUP(Result5[[#This Row],[RPRO]],'Data Power app'!C:C,1,0),"Xoa")</f>
        <v>Xoa</v>
      </c>
    </row>
    <row r="1475" spans="8:12" x14ac:dyDescent="0.25">
      <c r="H1475" t="s">
        <v>2314</v>
      </c>
      <c r="I1475" t="s">
        <v>2646</v>
      </c>
      <c r="J1475" t="s">
        <v>415</v>
      </c>
      <c r="K1475" s="1">
        <v>45822</v>
      </c>
      <c r="L1475" t="str">
        <f>IFERROR(VLOOKUP(Result5[[#This Row],[RPRO]],'Data Power app'!C:C,1,0),"Xoa")</f>
        <v>Xoa</v>
      </c>
    </row>
    <row r="1476" spans="8:12" x14ac:dyDescent="0.25">
      <c r="H1476" t="s">
        <v>1704</v>
      </c>
      <c r="I1476" t="s">
        <v>1715</v>
      </c>
      <c r="J1476" t="s">
        <v>418</v>
      </c>
      <c r="K1476" s="1">
        <v>45819</v>
      </c>
      <c r="L1476" t="str">
        <f>IFERROR(VLOOKUP(Result5[[#This Row],[RPRO]],'Data Power app'!C:C,1,0),"Xoa")</f>
        <v>Xoa</v>
      </c>
    </row>
    <row r="1477" spans="8:12" x14ac:dyDescent="0.25">
      <c r="H1477" t="s">
        <v>1861</v>
      </c>
      <c r="I1477" t="s">
        <v>1991</v>
      </c>
      <c r="J1477" t="s">
        <v>415</v>
      </c>
      <c r="K1477" s="1">
        <v>45820</v>
      </c>
      <c r="L1477" t="str">
        <f>IFERROR(VLOOKUP(Result5[[#This Row],[RPRO]],'Data Power app'!C:C,1,0),"Xoa")</f>
        <v>Xoa</v>
      </c>
    </row>
    <row r="1478" spans="8:12" x14ac:dyDescent="0.25">
      <c r="H1478" t="s">
        <v>2473</v>
      </c>
      <c r="I1478" t="s">
        <v>2646</v>
      </c>
      <c r="J1478" t="s">
        <v>415</v>
      </c>
      <c r="K1478" s="1">
        <v>45822</v>
      </c>
      <c r="L1478" t="str">
        <f>IFERROR(VLOOKUP(Result5[[#This Row],[RPRO]],'Data Power app'!C:C,1,0),"Xoa")</f>
        <v>Xoa</v>
      </c>
    </row>
    <row r="1479" spans="8:12" x14ac:dyDescent="0.25">
      <c r="H1479" t="s">
        <v>2248</v>
      </c>
      <c r="I1479" t="s">
        <v>2253</v>
      </c>
      <c r="J1479" t="s">
        <v>418</v>
      </c>
      <c r="K1479" s="1">
        <v>45821</v>
      </c>
      <c r="L1479" t="str">
        <f>IFERROR(VLOOKUP(Result5[[#This Row],[RPRO]],'Data Power app'!C:C,1,0),"Xoa")</f>
        <v>Xoa</v>
      </c>
    </row>
    <row r="1480" spans="8:12" x14ac:dyDescent="0.25">
      <c r="H1480" t="s">
        <v>640</v>
      </c>
      <c r="I1480" t="s">
        <v>854</v>
      </c>
      <c r="J1480" t="s">
        <v>420</v>
      </c>
      <c r="K1480" s="1">
        <v>45814</v>
      </c>
      <c r="L1480" t="str">
        <f>IFERROR(VLOOKUP(Result5[[#This Row],[RPRO]],'Data Power app'!C:C,1,0),"Xoa")</f>
        <v>Xoa</v>
      </c>
    </row>
    <row r="1481" spans="8:12" x14ac:dyDescent="0.25">
      <c r="H1481" t="s">
        <v>641</v>
      </c>
      <c r="I1481" t="s">
        <v>854</v>
      </c>
      <c r="J1481" t="s">
        <v>420</v>
      </c>
      <c r="K1481" s="1">
        <v>45814</v>
      </c>
      <c r="L1481" t="str">
        <f>IFERROR(VLOOKUP(Result5[[#This Row],[RPRO]],'Data Power app'!C:C,1,0),"Xoa")</f>
        <v>Xoa</v>
      </c>
    </row>
    <row r="1482" spans="8:12" x14ac:dyDescent="0.25">
      <c r="H1482" t="s">
        <v>1953</v>
      </c>
      <c r="I1482" t="s">
        <v>1992</v>
      </c>
      <c r="J1482" t="s">
        <v>417</v>
      </c>
      <c r="K1482" s="1">
        <v>45820</v>
      </c>
      <c r="L1482" t="str">
        <f>IFERROR(VLOOKUP(Result5[[#This Row],[RPRO]],'Data Power app'!C:C,1,0),"Xoa")</f>
        <v>Xoa</v>
      </c>
    </row>
    <row r="1483" spans="8:12" x14ac:dyDescent="0.25">
      <c r="H1483" t="s">
        <v>1954</v>
      </c>
      <c r="I1483" t="s">
        <v>1992</v>
      </c>
      <c r="J1483" t="s">
        <v>417</v>
      </c>
      <c r="K1483" s="1">
        <v>45820</v>
      </c>
      <c r="L1483" t="str">
        <f>IFERROR(VLOOKUP(Result5[[#This Row],[RPRO]],'Data Power app'!C:C,1,0),"Xoa")</f>
        <v>Xoa</v>
      </c>
    </row>
    <row r="1484" spans="8:12" x14ac:dyDescent="0.25">
      <c r="H1484" t="s">
        <v>1955</v>
      </c>
      <c r="I1484" t="s">
        <v>1992</v>
      </c>
      <c r="J1484" t="s">
        <v>417</v>
      </c>
      <c r="K1484" s="1">
        <v>45820</v>
      </c>
      <c r="L1484" t="str">
        <f>IFERROR(VLOOKUP(Result5[[#This Row],[RPRO]],'Data Power app'!C:C,1,0),"Xoa")</f>
        <v>Xoa</v>
      </c>
    </row>
    <row r="1485" spans="8:12" x14ac:dyDescent="0.25">
      <c r="H1485" t="s">
        <v>642</v>
      </c>
      <c r="I1485" t="s">
        <v>854</v>
      </c>
      <c r="J1485" t="s">
        <v>420</v>
      </c>
      <c r="K1485" s="1">
        <v>45814</v>
      </c>
      <c r="L1485" t="str">
        <f>IFERROR(VLOOKUP(Result5[[#This Row],[RPRO]],'Data Power app'!C:C,1,0),"Xoa")</f>
        <v>Xoa</v>
      </c>
    </row>
    <row r="1486" spans="8:12" x14ac:dyDescent="0.25">
      <c r="H1486" t="s">
        <v>1956</v>
      </c>
      <c r="I1486" t="s">
        <v>1992</v>
      </c>
      <c r="J1486" t="s">
        <v>417</v>
      </c>
      <c r="K1486" s="1">
        <v>45820</v>
      </c>
      <c r="L1486" t="str">
        <f>IFERROR(VLOOKUP(Result5[[#This Row],[RPRO]],'Data Power app'!C:C,1,0),"Xoa")</f>
        <v>Xoa</v>
      </c>
    </row>
    <row r="1487" spans="8:12" x14ac:dyDescent="0.25">
      <c r="H1487" t="s">
        <v>1957</v>
      </c>
      <c r="I1487" t="s">
        <v>1992</v>
      </c>
      <c r="J1487" t="s">
        <v>417</v>
      </c>
      <c r="K1487" s="1">
        <v>45820</v>
      </c>
      <c r="L1487" t="str">
        <f>IFERROR(VLOOKUP(Result5[[#This Row],[RPRO]],'Data Power app'!C:C,1,0),"Xoa")</f>
        <v>Xoa</v>
      </c>
    </row>
    <row r="1488" spans="8:12" x14ac:dyDescent="0.25">
      <c r="H1488" t="s">
        <v>1958</v>
      </c>
      <c r="I1488" t="s">
        <v>1992</v>
      </c>
      <c r="J1488" t="s">
        <v>417</v>
      </c>
      <c r="K1488" s="1">
        <v>45820</v>
      </c>
      <c r="L1488" t="str">
        <f>IFERROR(VLOOKUP(Result5[[#This Row],[RPRO]],'Data Power app'!C:C,1,0),"Xoa")</f>
        <v>Xoa</v>
      </c>
    </row>
    <row r="1489" spans="8:12" x14ac:dyDescent="0.25">
      <c r="H1489" t="s">
        <v>2250</v>
      </c>
      <c r="I1489" t="s">
        <v>2256</v>
      </c>
      <c r="J1489" t="s">
        <v>414</v>
      </c>
      <c r="K1489" s="1">
        <v>45821</v>
      </c>
      <c r="L1489" t="str">
        <f>IFERROR(VLOOKUP(Result5[[#This Row],[RPRO]],'Data Power app'!C:C,1,0),"Xoa")</f>
        <v>Xoa</v>
      </c>
    </row>
    <row r="1490" spans="8:12" x14ac:dyDescent="0.25">
      <c r="H1490" t="s">
        <v>643</v>
      </c>
      <c r="I1490" t="s">
        <v>854</v>
      </c>
      <c r="J1490" t="s">
        <v>420</v>
      </c>
      <c r="K1490" s="1">
        <v>45814</v>
      </c>
      <c r="L1490" t="str">
        <f>IFERROR(VLOOKUP(Result5[[#This Row],[RPRO]],'Data Power app'!C:C,1,0),"Xoa")</f>
        <v>Xoa</v>
      </c>
    </row>
    <row r="1491" spans="8:12" x14ac:dyDescent="0.25">
      <c r="H1491" t="s">
        <v>644</v>
      </c>
      <c r="I1491" t="s">
        <v>854</v>
      </c>
      <c r="J1491" t="s">
        <v>420</v>
      </c>
      <c r="K1491" s="1">
        <v>45814</v>
      </c>
      <c r="L1491" t="str">
        <f>IFERROR(VLOOKUP(Result5[[#This Row],[RPRO]],'Data Power app'!C:C,1,0),"Xoa")</f>
        <v>Xoa</v>
      </c>
    </row>
    <row r="1492" spans="8:12" x14ac:dyDescent="0.25">
      <c r="H1492" t="s">
        <v>645</v>
      </c>
      <c r="I1492" t="s">
        <v>854</v>
      </c>
      <c r="J1492" t="s">
        <v>420</v>
      </c>
      <c r="K1492" s="1">
        <v>45814</v>
      </c>
      <c r="L1492" t="str">
        <f>IFERROR(VLOOKUP(Result5[[#This Row],[RPRO]],'Data Power app'!C:C,1,0),"Xoa")</f>
        <v>Xoa</v>
      </c>
    </row>
    <row r="1493" spans="8:12" x14ac:dyDescent="0.25">
      <c r="H1493" t="s">
        <v>646</v>
      </c>
      <c r="I1493" t="s">
        <v>854</v>
      </c>
      <c r="J1493" t="s">
        <v>420</v>
      </c>
      <c r="K1493" s="1">
        <v>45814</v>
      </c>
      <c r="L1493" t="str">
        <f>IFERROR(VLOOKUP(Result5[[#This Row],[RPRO]],'Data Power app'!C:C,1,0),"Xoa")</f>
        <v>Xoa</v>
      </c>
    </row>
    <row r="1494" spans="8:12" x14ac:dyDescent="0.25">
      <c r="H1494" t="s">
        <v>1271</v>
      </c>
      <c r="I1494" t="s">
        <v>1392</v>
      </c>
      <c r="J1494" t="s">
        <v>414</v>
      </c>
      <c r="K1494" s="1">
        <v>45818</v>
      </c>
      <c r="L1494" t="str">
        <f>IFERROR(VLOOKUP(Result5[[#This Row],[RPRO]],'Data Power app'!C:C,1,0),"Xoa")</f>
        <v>Xoa</v>
      </c>
    </row>
    <row r="1495" spans="8:12" x14ac:dyDescent="0.25">
      <c r="H1495" t="s">
        <v>1272</v>
      </c>
      <c r="I1495" t="s">
        <v>1392</v>
      </c>
      <c r="J1495" t="s">
        <v>414</v>
      </c>
      <c r="K1495" s="1">
        <v>45818</v>
      </c>
      <c r="L1495" t="str">
        <f>IFERROR(VLOOKUP(Result5[[#This Row],[RPRO]],'Data Power app'!C:C,1,0),"Xoa")</f>
        <v>Xoa</v>
      </c>
    </row>
    <row r="1496" spans="8:12" x14ac:dyDescent="0.25">
      <c r="H1496" t="s">
        <v>2602</v>
      </c>
      <c r="I1496" t="s">
        <v>2650</v>
      </c>
      <c r="J1496" t="s">
        <v>420</v>
      </c>
      <c r="K1496" s="1">
        <v>45822</v>
      </c>
      <c r="L1496" t="str">
        <f>IFERROR(VLOOKUP(Result5[[#This Row],[RPRO]],'Data Power app'!C:C,1,0),"Xoa")</f>
        <v>Xoa</v>
      </c>
    </row>
    <row r="1497" spans="8:12" x14ac:dyDescent="0.25">
      <c r="H1497" t="s">
        <v>1273</v>
      </c>
      <c r="I1497" t="s">
        <v>1392</v>
      </c>
      <c r="J1497" t="s">
        <v>414</v>
      </c>
      <c r="K1497" s="1">
        <v>45818</v>
      </c>
      <c r="L1497" t="str">
        <f>IFERROR(VLOOKUP(Result5[[#This Row],[RPRO]],'Data Power app'!C:C,1,0),"Xoa")</f>
        <v>Xoa</v>
      </c>
    </row>
    <row r="1498" spans="8:12" x14ac:dyDescent="0.25">
      <c r="H1498" t="s">
        <v>1274</v>
      </c>
      <c r="I1498" t="s">
        <v>1392</v>
      </c>
      <c r="J1498" t="s">
        <v>414</v>
      </c>
      <c r="K1498" s="1">
        <v>45818</v>
      </c>
      <c r="L1498" t="str">
        <f>IFERROR(VLOOKUP(Result5[[#This Row],[RPRO]],'Data Power app'!C:C,1,0),"Xoa")</f>
        <v>Xoa</v>
      </c>
    </row>
    <row r="1499" spans="8:12" x14ac:dyDescent="0.25">
      <c r="H1499" t="s">
        <v>1275</v>
      </c>
      <c r="I1499" t="s">
        <v>1392</v>
      </c>
      <c r="J1499" t="s">
        <v>414</v>
      </c>
      <c r="K1499" s="1">
        <v>45818</v>
      </c>
      <c r="L1499" t="str">
        <f>IFERROR(VLOOKUP(Result5[[#This Row],[RPRO]],'Data Power app'!C:C,1,0),"Xoa")</f>
        <v>Xoa</v>
      </c>
    </row>
    <row r="1500" spans="8:12" x14ac:dyDescent="0.25">
      <c r="H1500" t="s">
        <v>1276</v>
      </c>
      <c r="I1500" t="s">
        <v>1392</v>
      </c>
      <c r="J1500" t="s">
        <v>414</v>
      </c>
      <c r="K1500" s="1">
        <v>45818</v>
      </c>
      <c r="L1500" t="str">
        <f>IFERROR(VLOOKUP(Result5[[#This Row],[RPRO]],'Data Power app'!C:C,1,0),"Xoa")</f>
        <v>Xoa</v>
      </c>
    </row>
    <row r="1501" spans="8:12" x14ac:dyDescent="0.25">
      <c r="H1501" t="s">
        <v>1277</v>
      </c>
      <c r="I1501" t="s">
        <v>1392</v>
      </c>
      <c r="J1501" t="s">
        <v>414</v>
      </c>
      <c r="K1501" s="1">
        <v>45818</v>
      </c>
      <c r="L1501" t="str">
        <f>IFERROR(VLOOKUP(Result5[[#This Row],[RPRO]],'Data Power app'!C:C,1,0),"Xoa")</f>
        <v>Xoa</v>
      </c>
    </row>
    <row r="1502" spans="8:12" x14ac:dyDescent="0.25">
      <c r="H1502" t="s">
        <v>1278</v>
      </c>
      <c r="I1502" t="s">
        <v>1392</v>
      </c>
      <c r="J1502" t="s">
        <v>414</v>
      </c>
      <c r="K1502" s="1">
        <v>45818</v>
      </c>
      <c r="L1502" t="str">
        <f>IFERROR(VLOOKUP(Result5[[#This Row],[RPRO]],'Data Power app'!C:C,1,0),"Xoa")</f>
        <v>Xoa</v>
      </c>
    </row>
    <row r="1503" spans="8:12" x14ac:dyDescent="0.25">
      <c r="H1503" t="s">
        <v>647</v>
      </c>
      <c r="I1503" t="s">
        <v>854</v>
      </c>
      <c r="J1503" t="s">
        <v>420</v>
      </c>
      <c r="K1503" s="1">
        <v>45814</v>
      </c>
      <c r="L1503" t="str">
        <f>IFERROR(VLOOKUP(Result5[[#This Row],[RPRO]],'Data Power app'!C:C,1,0),"Xoa")</f>
        <v>Xoa</v>
      </c>
    </row>
    <row r="1504" spans="8:12" x14ac:dyDescent="0.25">
      <c r="H1504" t="s">
        <v>2825</v>
      </c>
      <c r="I1504" t="s">
        <v>2862</v>
      </c>
      <c r="J1504" t="s">
        <v>414</v>
      </c>
      <c r="K1504" s="1">
        <v>45824</v>
      </c>
      <c r="L1504" t="str">
        <f>IFERROR(VLOOKUP(Result5[[#This Row],[RPRO]],'Data Power app'!C:C,1,0),"Xoa")</f>
        <v>Xoa</v>
      </c>
    </row>
    <row r="1505" spans="8:12" x14ac:dyDescent="0.25">
      <c r="H1505" t="s">
        <v>2603</v>
      </c>
      <c r="I1505" t="s">
        <v>2650</v>
      </c>
      <c r="J1505" t="s">
        <v>420</v>
      </c>
      <c r="K1505" s="1">
        <v>45822</v>
      </c>
      <c r="L1505" t="str">
        <f>IFERROR(VLOOKUP(Result5[[#This Row],[RPRO]],'Data Power app'!C:C,1,0),"Xoa")</f>
        <v>Xoa</v>
      </c>
    </row>
    <row r="1506" spans="8:12" x14ac:dyDescent="0.25">
      <c r="H1506" t="s">
        <v>2940</v>
      </c>
      <c r="I1506" t="s">
        <v>3143</v>
      </c>
      <c r="J1506" t="s">
        <v>415</v>
      </c>
      <c r="K1506" s="1">
        <v>45825</v>
      </c>
      <c r="L1506" t="str">
        <f>IFERROR(VLOOKUP(Result5[[#This Row],[RPRO]],'Data Power app'!C:C,1,0),"Xoa")</f>
        <v>Xoa</v>
      </c>
    </row>
    <row r="1507" spans="8:12" x14ac:dyDescent="0.25">
      <c r="H1507" t="s">
        <v>2944</v>
      </c>
      <c r="I1507" t="s">
        <v>3143</v>
      </c>
      <c r="J1507" t="s">
        <v>415</v>
      </c>
      <c r="K1507" s="1">
        <v>45825</v>
      </c>
      <c r="L1507" t="str">
        <f>IFERROR(VLOOKUP(Result5[[#This Row],[RPRO]],'Data Power app'!C:C,1,0),"Xoa")</f>
        <v>Xoa</v>
      </c>
    </row>
    <row r="1508" spans="8:12" x14ac:dyDescent="0.25">
      <c r="H1508" t="s">
        <v>648</v>
      </c>
      <c r="I1508" t="s">
        <v>854</v>
      </c>
      <c r="J1508" t="s">
        <v>420</v>
      </c>
      <c r="K1508" s="1">
        <v>45814</v>
      </c>
      <c r="L1508" t="str">
        <f>IFERROR(VLOOKUP(Result5[[#This Row],[RPRO]],'Data Power app'!C:C,1,0),"Xoa")</f>
        <v>Xoa</v>
      </c>
    </row>
    <row r="1509" spans="8:12" x14ac:dyDescent="0.25">
      <c r="H1509" t="s">
        <v>2604</v>
      </c>
      <c r="I1509" t="s">
        <v>2650</v>
      </c>
      <c r="J1509" t="s">
        <v>420</v>
      </c>
      <c r="K1509" s="1">
        <v>45822</v>
      </c>
      <c r="L1509" t="str">
        <f>IFERROR(VLOOKUP(Result5[[#This Row],[RPRO]],'Data Power app'!C:C,1,0),"Xoa")</f>
        <v>Xoa</v>
      </c>
    </row>
    <row r="1510" spans="8:12" x14ac:dyDescent="0.25">
      <c r="H1510" t="s">
        <v>2605</v>
      </c>
      <c r="I1510" t="s">
        <v>2650</v>
      </c>
      <c r="J1510" t="s">
        <v>420</v>
      </c>
      <c r="K1510" s="1">
        <v>45822</v>
      </c>
      <c r="L1510" t="str">
        <f>IFERROR(VLOOKUP(Result5[[#This Row],[RPRO]],'Data Power app'!C:C,1,0),"Xoa")</f>
        <v>Xoa</v>
      </c>
    </row>
    <row r="1511" spans="8:12" x14ac:dyDescent="0.25">
      <c r="H1511" t="s">
        <v>649</v>
      </c>
      <c r="I1511" t="s">
        <v>854</v>
      </c>
      <c r="J1511" t="s">
        <v>420</v>
      </c>
      <c r="K1511" s="1">
        <v>45814</v>
      </c>
      <c r="L1511" t="str">
        <f>IFERROR(VLOOKUP(Result5[[#This Row],[RPRO]],'Data Power app'!C:C,1,0),"Xoa")</f>
        <v>Xoa</v>
      </c>
    </row>
    <row r="1512" spans="8:12" x14ac:dyDescent="0.25">
      <c r="H1512" t="s">
        <v>1279</v>
      </c>
      <c r="I1512" t="s">
        <v>1392</v>
      </c>
      <c r="J1512" t="s">
        <v>414</v>
      </c>
      <c r="K1512" s="1">
        <v>45818</v>
      </c>
      <c r="L1512" t="str">
        <f>IFERROR(VLOOKUP(Result5[[#This Row],[RPRO]],'Data Power app'!C:C,1,0),"Xoa")</f>
        <v>Xoa</v>
      </c>
    </row>
    <row r="1513" spans="8:12" x14ac:dyDescent="0.25">
      <c r="H1513" t="s">
        <v>1280</v>
      </c>
      <c r="I1513" t="s">
        <v>1392</v>
      </c>
      <c r="J1513" t="s">
        <v>414</v>
      </c>
      <c r="K1513" s="1">
        <v>45818</v>
      </c>
      <c r="L1513" t="str">
        <f>IFERROR(VLOOKUP(Result5[[#This Row],[RPRO]],'Data Power app'!C:C,1,0),"Xoa")</f>
        <v>Xoa</v>
      </c>
    </row>
    <row r="1514" spans="8:12" x14ac:dyDescent="0.25">
      <c r="H1514" t="s">
        <v>650</v>
      </c>
      <c r="I1514" t="s">
        <v>854</v>
      </c>
      <c r="J1514" t="s">
        <v>420</v>
      </c>
      <c r="K1514" s="1">
        <v>45814</v>
      </c>
      <c r="L1514" t="str">
        <f>IFERROR(VLOOKUP(Result5[[#This Row],[RPRO]],'Data Power app'!C:C,1,0),"Xoa")</f>
        <v>Xoa</v>
      </c>
    </row>
    <row r="1515" spans="8:12" x14ac:dyDescent="0.25">
      <c r="H1515" t="s">
        <v>1281</v>
      </c>
      <c r="I1515" t="s">
        <v>1392</v>
      </c>
      <c r="J1515" t="s">
        <v>414</v>
      </c>
      <c r="K1515" s="1">
        <v>45818</v>
      </c>
      <c r="L1515" t="str">
        <f>IFERROR(VLOOKUP(Result5[[#This Row],[RPRO]],'Data Power app'!C:C,1,0),"Xoa")</f>
        <v>Xoa</v>
      </c>
    </row>
    <row r="1516" spans="8:12" x14ac:dyDescent="0.25">
      <c r="H1516" t="s">
        <v>651</v>
      </c>
      <c r="I1516" t="s">
        <v>854</v>
      </c>
      <c r="J1516" t="s">
        <v>420</v>
      </c>
      <c r="K1516" s="1">
        <v>45814</v>
      </c>
      <c r="L1516" t="str">
        <f>IFERROR(VLOOKUP(Result5[[#This Row],[RPRO]],'Data Power app'!C:C,1,0),"Xoa")</f>
        <v>Xoa</v>
      </c>
    </row>
    <row r="1517" spans="8:12" x14ac:dyDescent="0.25">
      <c r="H1517" t="s">
        <v>1959</v>
      </c>
      <c r="I1517" t="s">
        <v>1992</v>
      </c>
      <c r="J1517" t="s">
        <v>417</v>
      </c>
      <c r="K1517" s="1">
        <v>45820</v>
      </c>
      <c r="L1517" t="str">
        <f>IFERROR(VLOOKUP(Result5[[#This Row],[RPRO]],'Data Power app'!C:C,1,0),"Xoa")</f>
        <v>Xoa</v>
      </c>
    </row>
    <row r="1518" spans="8:12" x14ac:dyDescent="0.25">
      <c r="H1518" t="s">
        <v>652</v>
      </c>
      <c r="I1518" t="s">
        <v>854</v>
      </c>
      <c r="J1518" t="s">
        <v>420</v>
      </c>
      <c r="K1518" s="1">
        <v>45814</v>
      </c>
      <c r="L1518" t="str">
        <f>IFERROR(VLOOKUP(Result5[[#This Row],[RPRO]],'Data Power app'!C:C,1,0),"Xoa")</f>
        <v>Xoa</v>
      </c>
    </row>
    <row r="1519" spans="8:12" x14ac:dyDescent="0.25">
      <c r="H1519" t="s">
        <v>1960</v>
      </c>
      <c r="I1519" t="s">
        <v>1992</v>
      </c>
      <c r="J1519" t="s">
        <v>417</v>
      </c>
      <c r="K1519" s="1">
        <v>45820</v>
      </c>
      <c r="L1519" t="str">
        <f>IFERROR(VLOOKUP(Result5[[#This Row],[RPRO]],'Data Power app'!C:C,1,0),"Xoa")</f>
        <v>Xoa</v>
      </c>
    </row>
    <row r="1520" spans="8:12" x14ac:dyDescent="0.25">
      <c r="H1520" t="s">
        <v>653</v>
      </c>
      <c r="I1520" t="s">
        <v>854</v>
      </c>
      <c r="J1520" t="s">
        <v>420</v>
      </c>
      <c r="K1520" s="1">
        <v>45814</v>
      </c>
      <c r="L1520" t="str">
        <f>IFERROR(VLOOKUP(Result5[[#This Row],[RPRO]],'Data Power app'!C:C,1,0),"Xoa")</f>
        <v>Xoa</v>
      </c>
    </row>
    <row r="1521" spans="8:12" x14ac:dyDescent="0.25">
      <c r="H1521" t="s">
        <v>1961</v>
      </c>
      <c r="I1521" t="s">
        <v>1992</v>
      </c>
      <c r="J1521" t="s">
        <v>417</v>
      </c>
      <c r="K1521" s="1">
        <v>45820</v>
      </c>
      <c r="L1521" t="str">
        <f>IFERROR(VLOOKUP(Result5[[#This Row],[RPRO]],'Data Power app'!C:C,1,0),"Xoa")</f>
        <v>Xoa</v>
      </c>
    </row>
    <row r="1522" spans="8:12" x14ac:dyDescent="0.25">
      <c r="H1522" t="s">
        <v>2606</v>
      </c>
      <c r="I1522" t="s">
        <v>2650</v>
      </c>
      <c r="J1522" t="s">
        <v>420</v>
      </c>
      <c r="K1522" s="1">
        <v>45822</v>
      </c>
      <c r="L1522" t="str">
        <f>IFERROR(VLOOKUP(Result5[[#This Row],[RPRO]],'Data Power app'!C:C,1,0),"Xoa")</f>
        <v>Xoa</v>
      </c>
    </row>
    <row r="1523" spans="8:12" x14ac:dyDescent="0.25">
      <c r="H1523" t="s">
        <v>1962</v>
      </c>
      <c r="I1523" t="s">
        <v>1992</v>
      </c>
      <c r="J1523" t="s">
        <v>417</v>
      </c>
      <c r="K1523" s="1">
        <v>45820</v>
      </c>
      <c r="L1523" t="str">
        <f>IFERROR(VLOOKUP(Result5[[#This Row],[RPRO]],'Data Power app'!C:C,1,0),"Xoa")</f>
        <v>Xoa</v>
      </c>
    </row>
    <row r="1524" spans="8:12" x14ac:dyDescent="0.25">
      <c r="H1524" t="s">
        <v>2607</v>
      </c>
      <c r="I1524" t="s">
        <v>2650</v>
      </c>
      <c r="J1524" t="s">
        <v>420</v>
      </c>
      <c r="K1524" s="1">
        <v>45822</v>
      </c>
      <c r="L1524" t="str">
        <f>IFERROR(VLOOKUP(Result5[[#This Row],[RPRO]],'Data Power app'!C:C,1,0),"Xoa")</f>
        <v>Xoa</v>
      </c>
    </row>
    <row r="1525" spans="8:12" x14ac:dyDescent="0.25">
      <c r="H1525" t="s">
        <v>1282</v>
      </c>
      <c r="I1525" t="s">
        <v>1392</v>
      </c>
      <c r="J1525" t="s">
        <v>414</v>
      </c>
      <c r="K1525" s="1">
        <v>45818</v>
      </c>
      <c r="L1525" t="str">
        <f>IFERROR(VLOOKUP(Result5[[#This Row],[RPRO]],'Data Power app'!C:C,1,0),"Xoa")</f>
        <v>Xoa</v>
      </c>
    </row>
    <row r="1526" spans="8:12" x14ac:dyDescent="0.25">
      <c r="H1526" t="s">
        <v>1283</v>
      </c>
      <c r="I1526" t="s">
        <v>1392</v>
      </c>
      <c r="J1526" t="s">
        <v>414</v>
      </c>
      <c r="K1526" s="1">
        <v>45818</v>
      </c>
      <c r="L1526" t="str">
        <f>IFERROR(VLOOKUP(Result5[[#This Row],[RPRO]],'Data Power app'!C:C,1,0),"Xoa")</f>
        <v>Xoa</v>
      </c>
    </row>
    <row r="1527" spans="8:12" x14ac:dyDescent="0.25">
      <c r="H1527" t="s">
        <v>1284</v>
      </c>
      <c r="I1527" t="s">
        <v>1392</v>
      </c>
      <c r="J1527" t="s">
        <v>414</v>
      </c>
      <c r="K1527" s="1">
        <v>45818</v>
      </c>
      <c r="L1527" t="str">
        <f>IFERROR(VLOOKUP(Result5[[#This Row],[RPRO]],'Data Power app'!C:C,1,0),"Xoa")</f>
        <v>Xoa</v>
      </c>
    </row>
    <row r="1528" spans="8:12" x14ac:dyDescent="0.25">
      <c r="H1528" t="s">
        <v>1963</v>
      </c>
      <c r="I1528" t="s">
        <v>1992</v>
      </c>
      <c r="J1528" t="s">
        <v>417</v>
      </c>
      <c r="K1528" s="1">
        <v>45820</v>
      </c>
      <c r="L1528" t="str">
        <f>IFERROR(VLOOKUP(Result5[[#This Row],[RPRO]],'Data Power app'!C:C,1,0),"Xoa")</f>
        <v>Xoa</v>
      </c>
    </row>
    <row r="1529" spans="8:12" x14ac:dyDescent="0.25">
      <c r="H1529" t="s">
        <v>1964</v>
      </c>
      <c r="I1529" t="s">
        <v>1992</v>
      </c>
      <c r="J1529" t="s">
        <v>417</v>
      </c>
      <c r="K1529" s="1">
        <v>45820</v>
      </c>
      <c r="L1529" t="str">
        <f>IFERROR(VLOOKUP(Result5[[#This Row],[RPRO]],'Data Power app'!C:C,1,0),"Xoa")</f>
        <v>Xoa</v>
      </c>
    </row>
    <row r="1530" spans="8:12" x14ac:dyDescent="0.25">
      <c r="H1530" t="s">
        <v>1965</v>
      </c>
      <c r="I1530" t="s">
        <v>1992</v>
      </c>
      <c r="J1530" t="s">
        <v>417</v>
      </c>
      <c r="K1530" s="1">
        <v>45820</v>
      </c>
      <c r="L1530" t="str">
        <f>IFERROR(VLOOKUP(Result5[[#This Row],[RPRO]],'Data Power app'!C:C,1,0),"Xoa")</f>
        <v>Xoa</v>
      </c>
    </row>
    <row r="1531" spans="8:12" x14ac:dyDescent="0.25">
      <c r="H1531" t="s">
        <v>1966</v>
      </c>
      <c r="I1531" t="s">
        <v>1992</v>
      </c>
      <c r="J1531" t="s">
        <v>417</v>
      </c>
      <c r="K1531" s="1">
        <v>45820</v>
      </c>
      <c r="L1531" t="str">
        <f>IFERROR(VLOOKUP(Result5[[#This Row],[RPRO]],'Data Power app'!C:C,1,0),"Xoa")</f>
        <v>Xoa</v>
      </c>
    </row>
    <row r="1532" spans="8:12" x14ac:dyDescent="0.25">
      <c r="H1532" t="s">
        <v>1967</v>
      </c>
      <c r="I1532" t="s">
        <v>1992</v>
      </c>
      <c r="J1532" t="s">
        <v>417</v>
      </c>
      <c r="K1532" s="1">
        <v>45820</v>
      </c>
      <c r="L1532" t="str">
        <f>IFERROR(VLOOKUP(Result5[[#This Row],[RPRO]],'Data Power app'!C:C,1,0),"Xoa")</f>
        <v>Xoa</v>
      </c>
    </row>
    <row r="1533" spans="8:12" x14ac:dyDescent="0.25">
      <c r="H1533" t="s">
        <v>1968</v>
      </c>
      <c r="I1533" t="s">
        <v>1992</v>
      </c>
      <c r="J1533" t="s">
        <v>417</v>
      </c>
      <c r="K1533" s="1">
        <v>45820</v>
      </c>
      <c r="L1533" t="str">
        <f>IFERROR(VLOOKUP(Result5[[#This Row],[RPRO]],'Data Power app'!C:C,1,0),"Xoa")</f>
        <v>Xoa</v>
      </c>
    </row>
    <row r="1534" spans="8:12" x14ac:dyDescent="0.25">
      <c r="H1534" t="s">
        <v>1644</v>
      </c>
      <c r="I1534" t="s">
        <v>1720</v>
      </c>
      <c r="J1534" t="s">
        <v>420</v>
      </c>
      <c r="K1534" s="1">
        <v>45819</v>
      </c>
      <c r="L1534" t="str">
        <f>IFERROR(VLOOKUP(Result5[[#This Row],[RPRO]],'Data Power app'!C:C,1,0),"Xoa")</f>
        <v>Xoa</v>
      </c>
    </row>
    <row r="1535" spans="8:12" x14ac:dyDescent="0.25">
      <c r="H1535" t="s">
        <v>1645</v>
      </c>
      <c r="I1535" t="s">
        <v>1720</v>
      </c>
      <c r="J1535" t="s">
        <v>420</v>
      </c>
      <c r="K1535" s="1">
        <v>45819</v>
      </c>
      <c r="L1535" t="str">
        <f>IFERROR(VLOOKUP(Result5[[#This Row],[RPRO]],'Data Power app'!C:C,1,0),"Xoa")</f>
        <v>Xoa</v>
      </c>
    </row>
    <row r="1536" spans="8:12" x14ac:dyDescent="0.25">
      <c r="H1536" t="s">
        <v>3113</v>
      </c>
      <c r="I1536" t="s">
        <v>3145</v>
      </c>
      <c r="J1536" t="s">
        <v>417</v>
      </c>
      <c r="K1536" s="1">
        <v>45825</v>
      </c>
      <c r="L1536" t="str">
        <f>IFERROR(VLOOKUP(Result5[[#This Row],[RPRO]],'Data Power app'!C:C,1,0),"Xoa")</f>
        <v>Xoa</v>
      </c>
    </row>
    <row r="1537" spans="8:12" x14ac:dyDescent="0.25">
      <c r="H1537" t="s">
        <v>1646</v>
      </c>
      <c r="I1537" t="s">
        <v>1720</v>
      </c>
      <c r="J1537" t="s">
        <v>420</v>
      </c>
      <c r="K1537" s="1">
        <v>45819</v>
      </c>
      <c r="L1537" t="str">
        <f>IFERROR(VLOOKUP(Result5[[#This Row],[RPRO]],'Data Power app'!C:C,1,0),"Xoa")</f>
        <v>Xoa</v>
      </c>
    </row>
    <row r="1538" spans="8:12" x14ac:dyDescent="0.25">
      <c r="H1538" t="s">
        <v>1647</v>
      </c>
      <c r="I1538" t="s">
        <v>1720</v>
      </c>
      <c r="J1538" t="s">
        <v>420</v>
      </c>
      <c r="K1538" s="1">
        <v>45819</v>
      </c>
      <c r="L1538" t="str">
        <f>IFERROR(VLOOKUP(Result5[[#This Row],[RPRO]],'Data Power app'!C:C,1,0),"Xoa")</f>
        <v>Xoa</v>
      </c>
    </row>
    <row r="1539" spans="8:12" x14ac:dyDescent="0.25">
      <c r="H1539" t="s">
        <v>1648</v>
      </c>
      <c r="I1539" t="s">
        <v>1720</v>
      </c>
      <c r="J1539" t="s">
        <v>420</v>
      </c>
      <c r="K1539" s="1">
        <v>45819</v>
      </c>
      <c r="L1539" t="str">
        <f>IFERROR(VLOOKUP(Result5[[#This Row],[RPRO]],'Data Power app'!C:C,1,0),"Xoa")</f>
        <v>Xoa</v>
      </c>
    </row>
    <row r="1540" spans="8:12" x14ac:dyDescent="0.25">
      <c r="H1540" t="s">
        <v>1649</v>
      </c>
      <c r="I1540" t="s">
        <v>1720</v>
      </c>
      <c r="J1540" t="s">
        <v>420</v>
      </c>
      <c r="K1540" s="1">
        <v>45819</v>
      </c>
      <c r="L1540" t="str">
        <f>IFERROR(VLOOKUP(Result5[[#This Row],[RPRO]],'Data Power app'!C:C,1,0),"Xoa")</f>
        <v>Xoa</v>
      </c>
    </row>
    <row r="1541" spans="8:12" x14ac:dyDescent="0.25">
      <c r="H1541" t="s">
        <v>1651</v>
      </c>
      <c r="I1541" t="s">
        <v>1720</v>
      </c>
      <c r="J1541" t="s">
        <v>420</v>
      </c>
      <c r="K1541" s="1">
        <v>45819</v>
      </c>
      <c r="L1541" t="str">
        <f>IFERROR(VLOOKUP(Result5[[#This Row],[RPRO]],'Data Power app'!C:C,1,0),"Xoa")</f>
        <v>Xoa</v>
      </c>
    </row>
    <row r="1542" spans="8:12" x14ac:dyDescent="0.25">
      <c r="H1542" t="s">
        <v>1652</v>
      </c>
      <c r="I1542" t="s">
        <v>1720</v>
      </c>
      <c r="J1542" t="s">
        <v>420</v>
      </c>
      <c r="K1542" s="1">
        <v>45819</v>
      </c>
      <c r="L1542" t="str">
        <f>IFERROR(VLOOKUP(Result5[[#This Row],[RPRO]],'Data Power app'!C:C,1,0),"Xoa")</f>
        <v>Xoa</v>
      </c>
    </row>
    <row r="1543" spans="8:12" x14ac:dyDescent="0.25">
      <c r="H1543" t="s">
        <v>1969</v>
      </c>
      <c r="I1543" t="s">
        <v>1995</v>
      </c>
      <c r="J1543" t="s">
        <v>420</v>
      </c>
      <c r="K1543" s="1">
        <v>45820</v>
      </c>
      <c r="L1543" t="str">
        <f>IFERROR(VLOOKUP(Result5[[#This Row],[RPRO]],'Data Power app'!C:C,1,0),"Xoa")</f>
        <v>Xoa</v>
      </c>
    </row>
    <row r="1544" spans="8:12" x14ac:dyDescent="0.25">
      <c r="H1544" t="s">
        <v>1653</v>
      </c>
      <c r="I1544" t="s">
        <v>1720</v>
      </c>
      <c r="J1544" t="s">
        <v>420</v>
      </c>
      <c r="K1544" s="1">
        <v>45819</v>
      </c>
      <c r="L1544" t="str">
        <f>IFERROR(VLOOKUP(Result5[[#This Row],[RPRO]],'Data Power app'!C:C,1,0),"Xoa")</f>
        <v>Xoa</v>
      </c>
    </row>
    <row r="1545" spans="8:12" x14ac:dyDescent="0.25">
      <c r="H1545" t="s">
        <v>1654</v>
      </c>
      <c r="I1545" t="s">
        <v>1720</v>
      </c>
      <c r="J1545" t="s">
        <v>420</v>
      </c>
      <c r="K1545" s="1">
        <v>45819</v>
      </c>
      <c r="L1545" t="str">
        <f>IFERROR(VLOOKUP(Result5[[#This Row],[RPRO]],'Data Power app'!C:C,1,0),"Xoa")</f>
        <v>Xoa</v>
      </c>
    </row>
    <row r="1546" spans="8:12" x14ac:dyDescent="0.25">
      <c r="H1546" t="s">
        <v>1970</v>
      </c>
      <c r="I1546" t="s">
        <v>1995</v>
      </c>
      <c r="J1546" t="s">
        <v>420</v>
      </c>
      <c r="K1546" s="1">
        <v>45820</v>
      </c>
      <c r="L1546" t="str">
        <f>IFERROR(VLOOKUP(Result5[[#This Row],[RPRO]],'Data Power app'!C:C,1,0),"Xoa")</f>
        <v>Xoa</v>
      </c>
    </row>
    <row r="1547" spans="8:12" x14ac:dyDescent="0.25">
      <c r="H1547" t="s">
        <v>1655</v>
      </c>
      <c r="I1547" t="s">
        <v>1720</v>
      </c>
      <c r="J1547" t="s">
        <v>420</v>
      </c>
      <c r="K1547" s="1">
        <v>45819</v>
      </c>
      <c r="L1547" t="str">
        <f>IFERROR(VLOOKUP(Result5[[#This Row],[RPRO]],'Data Power app'!C:C,1,0),"Xoa")</f>
        <v>Xoa</v>
      </c>
    </row>
    <row r="1548" spans="8:12" x14ac:dyDescent="0.25">
      <c r="H1548" t="s">
        <v>1656</v>
      </c>
      <c r="I1548" t="s">
        <v>1720</v>
      </c>
      <c r="J1548" t="s">
        <v>420</v>
      </c>
      <c r="K1548" s="1">
        <v>45819</v>
      </c>
      <c r="L1548" t="str">
        <f>IFERROR(VLOOKUP(Result5[[#This Row],[RPRO]],'Data Power app'!C:C,1,0),"Xoa")</f>
        <v>Xoa</v>
      </c>
    </row>
    <row r="1549" spans="8:12" x14ac:dyDescent="0.25">
      <c r="H1549" t="s">
        <v>2212</v>
      </c>
      <c r="I1549" t="s">
        <v>2253</v>
      </c>
      <c r="J1549" t="s">
        <v>418</v>
      </c>
      <c r="K1549" s="1">
        <v>45821</v>
      </c>
      <c r="L1549" t="str">
        <f>IFERROR(VLOOKUP(Result5[[#This Row],[RPRO]],'Data Power app'!C:C,1,0),"Xoa")</f>
        <v>Xoa</v>
      </c>
    </row>
    <row r="1550" spans="8:12" x14ac:dyDescent="0.25">
      <c r="H1550" t="s">
        <v>1657</v>
      </c>
      <c r="I1550" t="s">
        <v>1720</v>
      </c>
      <c r="J1550" t="s">
        <v>420</v>
      </c>
      <c r="K1550" s="1">
        <v>45819</v>
      </c>
      <c r="L1550" t="str">
        <f>IFERROR(VLOOKUP(Result5[[#This Row],[RPRO]],'Data Power app'!C:C,1,0),"Xoa")</f>
        <v>Xoa</v>
      </c>
    </row>
    <row r="1551" spans="8:12" x14ac:dyDescent="0.25">
      <c r="H1551" t="s">
        <v>2564</v>
      </c>
      <c r="I1551" t="s">
        <v>2645</v>
      </c>
      <c r="J1551" t="s">
        <v>417</v>
      </c>
      <c r="K1551" s="1">
        <v>45822</v>
      </c>
      <c r="L1551" t="str">
        <f>IFERROR(VLOOKUP(Result5[[#This Row],[RPRO]],'Data Power app'!C:C,1,0),"Xoa")</f>
        <v>Xoa</v>
      </c>
    </row>
    <row r="1552" spans="8:12" x14ac:dyDescent="0.25">
      <c r="H1552" t="s">
        <v>3115</v>
      </c>
      <c r="I1552" t="s">
        <v>3145</v>
      </c>
      <c r="J1552" t="s">
        <v>417</v>
      </c>
      <c r="K1552" s="1">
        <v>45825</v>
      </c>
      <c r="L1552" t="str">
        <f>IFERROR(VLOOKUP(Result5[[#This Row],[RPRO]],'Data Power app'!C:C,1,0),"Xoa")</f>
        <v>RPRO-250519-0201</v>
      </c>
    </row>
    <row r="1553" spans="8:12" x14ac:dyDescent="0.25">
      <c r="H1553" t="s">
        <v>1658</v>
      </c>
      <c r="I1553" t="s">
        <v>1720</v>
      </c>
      <c r="J1553" t="s">
        <v>420</v>
      </c>
      <c r="K1553" s="1">
        <v>45819</v>
      </c>
      <c r="L1553" t="str">
        <f>IFERROR(VLOOKUP(Result5[[#This Row],[RPRO]],'Data Power app'!C:C,1,0),"Xoa")</f>
        <v>Xoa</v>
      </c>
    </row>
    <row r="1554" spans="8:12" x14ac:dyDescent="0.25">
      <c r="H1554" t="s">
        <v>2565</v>
      </c>
      <c r="I1554" t="s">
        <v>2645</v>
      </c>
      <c r="J1554" t="s">
        <v>417</v>
      </c>
      <c r="K1554" s="1">
        <v>45822</v>
      </c>
      <c r="L1554" t="str">
        <f>IFERROR(VLOOKUP(Result5[[#This Row],[RPRO]],'Data Power app'!C:C,1,0),"Xoa")</f>
        <v>Xoa</v>
      </c>
    </row>
    <row r="1555" spans="8:12" x14ac:dyDescent="0.25">
      <c r="H1555" t="s">
        <v>3116</v>
      </c>
      <c r="I1555" t="s">
        <v>3145</v>
      </c>
      <c r="J1555" t="s">
        <v>417</v>
      </c>
      <c r="K1555" s="1">
        <v>45825</v>
      </c>
      <c r="L1555" t="str">
        <f>IFERROR(VLOOKUP(Result5[[#This Row],[RPRO]],'Data Power app'!C:C,1,0),"Xoa")</f>
        <v>Xoa</v>
      </c>
    </row>
    <row r="1556" spans="8:12" x14ac:dyDescent="0.25">
      <c r="H1556" t="s">
        <v>1659</v>
      </c>
      <c r="I1556" t="s">
        <v>1720</v>
      </c>
      <c r="J1556" t="s">
        <v>420</v>
      </c>
      <c r="K1556" s="1">
        <v>45819</v>
      </c>
      <c r="L1556" t="str">
        <f>IFERROR(VLOOKUP(Result5[[#This Row],[RPRO]],'Data Power app'!C:C,1,0),"Xoa")</f>
        <v>Xoa</v>
      </c>
    </row>
    <row r="1557" spans="8:12" x14ac:dyDescent="0.25">
      <c r="H1557" t="s">
        <v>1971</v>
      </c>
      <c r="I1557" t="s">
        <v>1995</v>
      </c>
      <c r="J1557" t="s">
        <v>420</v>
      </c>
      <c r="K1557" s="1">
        <v>45820</v>
      </c>
      <c r="L1557" t="str">
        <f>IFERROR(VLOOKUP(Result5[[#This Row],[RPRO]],'Data Power app'!C:C,1,0),"Xoa")</f>
        <v>Xoa</v>
      </c>
    </row>
    <row r="1558" spans="8:12" x14ac:dyDescent="0.25">
      <c r="H1558" t="s">
        <v>3117</v>
      </c>
      <c r="I1558" t="s">
        <v>3145</v>
      </c>
      <c r="J1558" t="s">
        <v>417</v>
      </c>
      <c r="K1558" s="1">
        <v>45825</v>
      </c>
      <c r="L1558" t="str">
        <f>IFERROR(VLOOKUP(Result5[[#This Row],[RPRO]],'Data Power app'!C:C,1,0),"Xoa")</f>
        <v>Xoa</v>
      </c>
    </row>
    <row r="1559" spans="8:12" x14ac:dyDescent="0.25">
      <c r="H1559" t="s">
        <v>3118</v>
      </c>
      <c r="I1559" t="s">
        <v>3145</v>
      </c>
      <c r="J1559" t="s">
        <v>417</v>
      </c>
      <c r="K1559" s="1">
        <v>45825</v>
      </c>
      <c r="L1559" t="str">
        <f>IFERROR(VLOOKUP(Result5[[#This Row],[RPRO]],'Data Power app'!C:C,1,0),"Xoa")</f>
        <v>Xoa</v>
      </c>
    </row>
    <row r="1560" spans="8:12" x14ac:dyDescent="0.25">
      <c r="H1560" t="s">
        <v>3119</v>
      </c>
      <c r="I1560" t="s">
        <v>3145</v>
      </c>
      <c r="J1560" t="s">
        <v>417</v>
      </c>
      <c r="K1560" s="1">
        <v>45825</v>
      </c>
      <c r="L1560" t="str">
        <f>IFERROR(VLOOKUP(Result5[[#This Row],[RPRO]],'Data Power app'!C:C,1,0),"Xoa")</f>
        <v>Xoa</v>
      </c>
    </row>
    <row r="1561" spans="8:12" x14ac:dyDescent="0.25">
      <c r="H1561" t="s">
        <v>3120</v>
      </c>
      <c r="I1561" t="s">
        <v>3145</v>
      </c>
      <c r="J1561" t="s">
        <v>417</v>
      </c>
      <c r="K1561" s="1">
        <v>45825</v>
      </c>
      <c r="L1561" t="str">
        <f>IFERROR(VLOOKUP(Result5[[#This Row],[RPRO]],'Data Power app'!C:C,1,0),"Xoa")</f>
        <v>Xoa</v>
      </c>
    </row>
    <row r="1562" spans="8:12" x14ac:dyDescent="0.25">
      <c r="H1562" t="s">
        <v>1045</v>
      </c>
      <c r="I1562" t="s">
        <v>1069</v>
      </c>
      <c r="J1562" t="s">
        <v>417</v>
      </c>
      <c r="K1562" s="1">
        <v>45817</v>
      </c>
      <c r="L1562" t="str">
        <f>IFERROR(VLOOKUP(Result5[[#This Row],[RPRO]],'Data Power app'!C:C,1,0),"Xoa")</f>
        <v>Xoa</v>
      </c>
    </row>
    <row r="1563" spans="8:12" x14ac:dyDescent="0.25">
      <c r="H1563" t="s">
        <v>1660</v>
      </c>
      <c r="I1563" t="s">
        <v>1720</v>
      </c>
      <c r="J1563" t="s">
        <v>420</v>
      </c>
      <c r="K1563" s="1">
        <v>45819</v>
      </c>
      <c r="L1563" t="str">
        <f>IFERROR(VLOOKUP(Result5[[#This Row],[RPRO]],'Data Power app'!C:C,1,0),"Xoa")</f>
        <v>Xoa</v>
      </c>
    </row>
    <row r="1564" spans="8:12" x14ac:dyDescent="0.25">
      <c r="H1564" t="s">
        <v>1661</v>
      </c>
      <c r="I1564" t="s">
        <v>1720</v>
      </c>
      <c r="J1564" t="s">
        <v>420</v>
      </c>
      <c r="K1564" s="1">
        <v>45819</v>
      </c>
      <c r="L1564" t="str">
        <f>IFERROR(VLOOKUP(Result5[[#This Row],[RPRO]],'Data Power app'!C:C,1,0),"Xoa")</f>
        <v>Xoa</v>
      </c>
    </row>
    <row r="1565" spans="8:12" x14ac:dyDescent="0.25">
      <c r="H1565" t="s">
        <v>3121</v>
      </c>
      <c r="I1565" t="s">
        <v>3145</v>
      </c>
      <c r="J1565" t="s">
        <v>417</v>
      </c>
      <c r="K1565" s="1">
        <v>45825</v>
      </c>
      <c r="L1565" t="str">
        <f>IFERROR(VLOOKUP(Result5[[#This Row],[RPRO]],'Data Power app'!C:C,1,0),"Xoa")</f>
        <v>Xoa</v>
      </c>
    </row>
    <row r="1566" spans="8:12" x14ac:dyDescent="0.25">
      <c r="H1566" t="s">
        <v>1662</v>
      </c>
      <c r="I1566" t="s">
        <v>1720</v>
      </c>
      <c r="J1566" t="s">
        <v>420</v>
      </c>
      <c r="K1566" s="1">
        <v>45819</v>
      </c>
      <c r="L1566" t="str">
        <f>IFERROR(VLOOKUP(Result5[[#This Row],[RPRO]],'Data Power app'!C:C,1,0),"Xoa")</f>
        <v>Xoa</v>
      </c>
    </row>
    <row r="1567" spans="8:12" x14ac:dyDescent="0.25">
      <c r="H1567" t="s">
        <v>3379</v>
      </c>
      <c r="I1567" t="s">
        <v>3427</v>
      </c>
      <c r="J1567" t="s">
        <v>420</v>
      </c>
      <c r="K1567" s="1">
        <v>45826</v>
      </c>
      <c r="L1567" t="str">
        <f>IFERROR(VLOOKUP(Result5[[#This Row],[RPRO]],'Data Power app'!C:C,1,0),"Xoa")</f>
        <v>Xoa</v>
      </c>
    </row>
    <row r="1568" spans="8:12" x14ac:dyDescent="0.25">
      <c r="H1568" t="s">
        <v>3122</v>
      </c>
      <c r="I1568" t="s">
        <v>3145</v>
      </c>
      <c r="J1568" t="s">
        <v>417</v>
      </c>
      <c r="K1568" s="1">
        <v>45825</v>
      </c>
      <c r="L1568" t="str">
        <f>IFERROR(VLOOKUP(Result5[[#This Row],[RPRO]],'Data Power app'!C:C,1,0),"Xoa")</f>
        <v>Xoa</v>
      </c>
    </row>
    <row r="1569" spans="8:12" x14ac:dyDescent="0.25">
      <c r="H1569" t="s">
        <v>1663</v>
      </c>
      <c r="I1569" t="s">
        <v>1720</v>
      </c>
      <c r="J1569" t="s">
        <v>420</v>
      </c>
      <c r="K1569" s="1">
        <v>45819</v>
      </c>
      <c r="L1569" t="str">
        <f>IFERROR(VLOOKUP(Result5[[#This Row],[RPRO]],'Data Power app'!C:C,1,0),"Xoa")</f>
        <v>Xoa</v>
      </c>
    </row>
    <row r="1570" spans="8:12" x14ac:dyDescent="0.25">
      <c r="H1570" t="s">
        <v>3123</v>
      </c>
      <c r="I1570" t="s">
        <v>3145</v>
      </c>
      <c r="J1570" t="s">
        <v>417</v>
      </c>
      <c r="K1570" s="1">
        <v>45825</v>
      </c>
      <c r="L1570" t="str">
        <f>IFERROR(VLOOKUP(Result5[[#This Row],[RPRO]],'Data Power app'!C:C,1,0),"Xoa")</f>
        <v>Xoa</v>
      </c>
    </row>
    <row r="1571" spans="8:12" x14ac:dyDescent="0.25">
      <c r="H1571" t="s">
        <v>3125</v>
      </c>
      <c r="I1571" t="s">
        <v>3145</v>
      </c>
      <c r="J1571" t="s">
        <v>417</v>
      </c>
      <c r="K1571" s="1">
        <v>45825</v>
      </c>
      <c r="L1571" t="str">
        <f>IFERROR(VLOOKUP(Result5[[#This Row],[RPRO]],'Data Power app'!C:C,1,0),"Xoa")</f>
        <v>Xoa</v>
      </c>
    </row>
    <row r="1572" spans="8:12" x14ac:dyDescent="0.25">
      <c r="H1572" t="s">
        <v>1664</v>
      </c>
      <c r="I1572" t="s">
        <v>1720</v>
      </c>
      <c r="J1572" t="s">
        <v>420</v>
      </c>
      <c r="K1572" s="1">
        <v>45819</v>
      </c>
      <c r="L1572" t="str">
        <f>IFERROR(VLOOKUP(Result5[[#This Row],[RPRO]],'Data Power app'!C:C,1,0),"Xoa")</f>
        <v>Xoa</v>
      </c>
    </row>
    <row r="1573" spans="8:12" x14ac:dyDescent="0.25">
      <c r="H1573" t="s">
        <v>2566</v>
      </c>
      <c r="I1573" t="s">
        <v>2645</v>
      </c>
      <c r="J1573" t="s">
        <v>417</v>
      </c>
      <c r="K1573" s="1">
        <v>45822</v>
      </c>
      <c r="L1573" t="str">
        <f>IFERROR(VLOOKUP(Result5[[#This Row],[RPRO]],'Data Power app'!C:C,1,0),"Xoa")</f>
        <v>Xoa</v>
      </c>
    </row>
    <row r="1574" spans="8:12" x14ac:dyDescent="0.25">
      <c r="H1574" t="s">
        <v>1665</v>
      </c>
      <c r="I1574" t="s">
        <v>1720</v>
      </c>
      <c r="J1574" t="s">
        <v>420</v>
      </c>
      <c r="K1574" s="1">
        <v>45819</v>
      </c>
      <c r="L1574" t="str">
        <f>IFERROR(VLOOKUP(Result5[[#This Row],[RPRO]],'Data Power app'!C:C,1,0),"Xoa")</f>
        <v>Xoa</v>
      </c>
    </row>
    <row r="1575" spans="8:12" x14ac:dyDescent="0.25">
      <c r="H1575" t="s">
        <v>1054</v>
      </c>
      <c r="I1575" t="s">
        <v>1069</v>
      </c>
      <c r="J1575" t="s">
        <v>417</v>
      </c>
      <c r="K1575" s="1">
        <v>45817</v>
      </c>
      <c r="L1575" t="str">
        <f>IFERROR(VLOOKUP(Result5[[#This Row],[RPRO]],'Data Power app'!C:C,1,0),"Xoa")</f>
        <v>Xoa</v>
      </c>
    </row>
    <row r="1576" spans="8:12" x14ac:dyDescent="0.25">
      <c r="H1576" t="s">
        <v>1666</v>
      </c>
      <c r="I1576" t="s">
        <v>1720</v>
      </c>
      <c r="J1576" t="s">
        <v>420</v>
      </c>
      <c r="K1576" s="1">
        <v>45819</v>
      </c>
      <c r="L1576" t="str">
        <f>IFERROR(VLOOKUP(Result5[[#This Row],[RPRO]],'Data Power app'!C:C,1,0),"Xoa")</f>
        <v>Xoa</v>
      </c>
    </row>
    <row r="1577" spans="8:12" x14ac:dyDescent="0.25">
      <c r="H1577" t="s">
        <v>3126</v>
      </c>
      <c r="I1577" t="s">
        <v>3145</v>
      </c>
      <c r="J1577" t="s">
        <v>417</v>
      </c>
      <c r="K1577" s="1">
        <v>45825</v>
      </c>
      <c r="L1577" t="str">
        <f>IFERROR(VLOOKUP(Result5[[#This Row],[RPRO]],'Data Power app'!C:C,1,0),"Xoa")</f>
        <v>Xoa</v>
      </c>
    </row>
    <row r="1578" spans="8:12" x14ac:dyDescent="0.25">
      <c r="H1578" t="s">
        <v>2813</v>
      </c>
      <c r="I1578" t="s">
        <v>2865</v>
      </c>
      <c r="J1578" t="s">
        <v>417</v>
      </c>
      <c r="K1578" s="1">
        <v>45824</v>
      </c>
      <c r="L1578" t="str">
        <f>IFERROR(VLOOKUP(Result5[[#This Row],[RPRO]],'Data Power app'!C:C,1,0),"Xoa")</f>
        <v>RPRO-250519-0268</v>
      </c>
    </row>
    <row r="1579" spans="8:12" x14ac:dyDescent="0.25">
      <c r="H1579" t="s">
        <v>3128</v>
      </c>
      <c r="I1579" t="s">
        <v>3145</v>
      </c>
      <c r="J1579" t="s">
        <v>417</v>
      </c>
      <c r="K1579" s="1">
        <v>45825</v>
      </c>
      <c r="L1579" t="str">
        <f>IFERROR(VLOOKUP(Result5[[#This Row],[RPRO]],'Data Power app'!C:C,1,0),"Xoa")</f>
        <v>Xoa</v>
      </c>
    </row>
    <row r="1580" spans="8:12" x14ac:dyDescent="0.25">
      <c r="H1580" t="s">
        <v>2071</v>
      </c>
      <c r="I1580" t="s">
        <v>2256</v>
      </c>
      <c r="J1580" t="s">
        <v>414</v>
      </c>
      <c r="K1580" s="1">
        <v>45821</v>
      </c>
      <c r="L1580" t="str">
        <f>IFERROR(VLOOKUP(Result5[[#This Row],[RPRO]],'Data Power app'!C:C,1,0),"Xoa")</f>
        <v>Xoa</v>
      </c>
    </row>
    <row r="1581" spans="8:12" x14ac:dyDescent="0.25">
      <c r="H1581" t="s">
        <v>2691</v>
      </c>
      <c r="I1581" t="s">
        <v>2862</v>
      </c>
      <c r="J1581" t="s">
        <v>414</v>
      </c>
      <c r="K1581" s="1">
        <v>45824</v>
      </c>
      <c r="L1581" t="str">
        <f>IFERROR(VLOOKUP(Result5[[#This Row],[RPRO]],'Data Power app'!C:C,1,0),"Xoa")</f>
        <v>Xoa</v>
      </c>
    </row>
    <row r="1582" spans="8:12" x14ac:dyDescent="0.25">
      <c r="H1582" t="s">
        <v>1329</v>
      </c>
      <c r="I1582" t="s">
        <v>1389</v>
      </c>
      <c r="J1582" t="s">
        <v>418</v>
      </c>
      <c r="K1582" s="1">
        <v>45818</v>
      </c>
      <c r="L1582" t="str">
        <f>IFERROR(VLOOKUP(Result5[[#This Row],[RPRO]],'Data Power app'!C:C,1,0),"Xoa")</f>
        <v>Xoa</v>
      </c>
    </row>
    <row r="1583" spans="8:12" x14ac:dyDescent="0.25">
      <c r="H1583" t="s">
        <v>1332</v>
      </c>
      <c r="I1583" t="s">
        <v>1389</v>
      </c>
      <c r="J1583" t="s">
        <v>418</v>
      </c>
      <c r="K1583" s="1">
        <v>45818</v>
      </c>
      <c r="L1583" t="str">
        <f>IFERROR(VLOOKUP(Result5[[#This Row],[RPRO]],'Data Power app'!C:C,1,0),"Xoa")</f>
        <v>Xoa</v>
      </c>
    </row>
    <row r="1584" spans="8:12" x14ac:dyDescent="0.25">
      <c r="H1584" t="s">
        <v>1333</v>
      </c>
      <c r="I1584" t="s">
        <v>1389</v>
      </c>
      <c r="J1584" t="s">
        <v>418</v>
      </c>
      <c r="K1584" s="1">
        <v>45818</v>
      </c>
      <c r="L1584" t="str">
        <f>IFERROR(VLOOKUP(Result5[[#This Row],[RPRO]],'Data Power app'!C:C,1,0),"Xoa")</f>
        <v>Xoa</v>
      </c>
    </row>
    <row r="1585" spans="8:12" x14ac:dyDescent="0.25">
      <c r="H1585" t="s">
        <v>1667</v>
      </c>
      <c r="I1585" t="s">
        <v>1720</v>
      </c>
      <c r="J1585" t="s">
        <v>420</v>
      </c>
      <c r="K1585" s="1">
        <v>45819</v>
      </c>
      <c r="L1585" t="str">
        <f>IFERROR(VLOOKUP(Result5[[#This Row],[RPRO]],'Data Power app'!C:C,1,0),"Xoa")</f>
        <v>Xoa</v>
      </c>
    </row>
    <row r="1586" spans="8:12" x14ac:dyDescent="0.25">
      <c r="H1586" t="s">
        <v>3129</v>
      </c>
      <c r="I1586" t="s">
        <v>3145</v>
      </c>
      <c r="J1586" t="s">
        <v>417</v>
      </c>
      <c r="K1586" s="1">
        <v>45825</v>
      </c>
      <c r="L1586" t="str">
        <f>IFERROR(VLOOKUP(Result5[[#This Row],[RPRO]],'Data Power app'!C:C,1,0),"Xoa")</f>
        <v>Xoa</v>
      </c>
    </row>
    <row r="1587" spans="8:12" x14ac:dyDescent="0.25">
      <c r="H1587" t="s">
        <v>3130</v>
      </c>
      <c r="I1587" t="s">
        <v>3145</v>
      </c>
      <c r="J1587" t="s">
        <v>417</v>
      </c>
      <c r="K1587" s="1">
        <v>45825</v>
      </c>
      <c r="L1587" t="str">
        <f>IFERROR(VLOOKUP(Result5[[#This Row],[RPRO]],'Data Power app'!C:C,1,0),"Xoa")</f>
        <v>Xoa</v>
      </c>
    </row>
    <row r="1588" spans="8:12" x14ac:dyDescent="0.25">
      <c r="H1588" t="s">
        <v>1668</v>
      </c>
      <c r="I1588" t="s">
        <v>1720</v>
      </c>
      <c r="J1588" t="s">
        <v>420</v>
      </c>
      <c r="K1588" s="1">
        <v>45819</v>
      </c>
      <c r="L1588" t="str">
        <f>IFERROR(VLOOKUP(Result5[[#This Row],[RPRO]],'Data Power app'!C:C,1,0),"Xoa")</f>
        <v>Xoa</v>
      </c>
    </row>
    <row r="1589" spans="8:12" x14ac:dyDescent="0.25">
      <c r="H1589" t="s">
        <v>1669</v>
      </c>
      <c r="I1589" t="s">
        <v>1720</v>
      </c>
      <c r="J1589" t="s">
        <v>420</v>
      </c>
      <c r="K1589" s="1">
        <v>45819</v>
      </c>
      <c r="L1589" t="str">
        <f>IFERROR(VLOOKUP(Result5[[#This Row],[RPRO]],'Data Power app'!C:C,1,0),"Xoa")</f>
        <v>Xoa</v>
      </c>
    </row>
    <row r="1590" spans="8:12" x14ac:dyDescent="0.25">
      <c r="H1590" t="s">
        <v>1972</v>
      </c>
      <c r="I1590" t="s">
        <v>1995</v>
      </c>
      <c r="J1590" t="s">
        <v>420</v>
      </c>
      <c r="K1590" s="1">
        <v>45820</v>
      </c>
      <c r="L1590" t="str">
        <f>IFERROR(VLOOKUP(Result5[[#This Row],[RPRO]],'Data Power app'!C:C,1,0),"Xoa")</f>
        <v>Xoa</v>
      </c>
    </row>
    <row r="1591" spans="8:12" x14ac:dyDescent="0.25">
      <c r="H1591" t="s">
        <v>2631</v>
      </c>
      <c r="I1591" t="s">
        <v>2646</v>
      </c>
      <c r="J1591" t="s">
        <v>415</v>
      </c>
      <c r="K1591" s="1">
        <v>45822</v>
      </c>
      <c r="L1591" t="str">
        <f>IFERROR(VLOOKUP(Result5[[#This Row],[RPRO]],'Data Power app'!C:C,1,0),"Xoa")</f>
        <v>Xoa</v>
      </c>
    </row>
    <row r="1592" spans="8:12" x14ac:dyDescent="0.25">
      <c r="H1592" t="s">
        <v>1862</v>
      </c>
      <c r="I1592" t="s">
        <v>1991</v>
      </c>
      <c r="J1592" t="s">
        <v>415</v>
      </c>
      <c r="K1592" s="1">
        <v>45820</v>
      </c>
      <c r="L1592" t="str">
        <f>IFERROR(VLOOKUP(Result5[[#This Row],[RPRO]],'Data Power app'!C:C,1,0),"Xoa")</f>
        <v>Xoa</v>
      </c>
    </row>
    <row r="1593" spans="8:12" x14ac:dyDescent="0.25">
      <c r="H1593" t="s">
        <v>2474</v>
      </c>
      <c r="I1593" t="s">
        <v>2649</v>
      </c>
      <c r="J1593" t="s">
        <v>414</v>
      </c>
      <c r="K1593" s="1">
        <v>45822</v>
      </c>
      <c r="L1593" t="str">
        <f>IFERROR(VLOOKUP(Result5[[#This Row],[RPRO]],'Data Power app'!C:C,1,0),"Xoa")</f>
        <v>Xoa</v>
      </c>
    </row>
    <row r="1594" spans="8:12" x14ac:dyDescent="0.25">
      <c r="H1594" t="s">
        <v>2414</v>
      </c>
      <c r="I1594" t="s">
        <v>2649</v>
      </c>
      <c r="J1594" t="s">
        <v>414</v>
      </c>
      <c r="K1594" s="1">
        <v>45822</v>
      </c>
      <c r="L1594" t="str">
        <f>IFERROR(VLOOKUP(Result5[[#This Row],[RPRO]],'Data Power app'!C:C,1,0),"Xoa")</f>
        <v>Xoa</v>
      </c>
    </row>
    <row r="1595" spans="8:12" x14ac:dyDescent="0.25">
      <c r="H1595" t="s">
        <v>2415</v>
      </c>
      <c r="I1595" t="s">
        <v>2649</v>
      </c>
      <c r="J1595" t="s">
        <v>414</v>
      </c>
      <c r="K1595" s="1">
        <v>45822</v>
      </c>
      <c r="L1595" t="str">
        <f>IFERROR(VLOOKUP(Result5[[#This Row],[RPRO]],'Data Power app'!C:C,1,0),"Xoa")</f>
        <v>Xoa</v>
      </c>
    </row>
    <row r="1596" spans="8:12" x14ac:dyDescent="0.25">
      <c r="H1596" t="s">
        <v>2416</v>
      </c>
      <c r="I1596" t="s">
        <v>2649</v>
      </c>
      <c r="J1596" t="s">
        <v>414</v>
      </c>
      <c r="K1596" s="1">
        <v>45822</v>
      </c>
      <c r="L1596" t="str">
        <f>IFERROR(VLOOKUP(Result5[[#This Row],[RPRO]],'Data Power app'!C:C,1,0),"Xoa")</f>
        <v>Xoa</v>
      </c>
    </row>
    <row r="1597" spans="8:12" x14ac:dyDescent="0.25">
      <c r="H1597" t="s">
        <v>2475</v>
      </c>
      <c r="I1597" t="s">
        <v>2649</v>
      </c>
      <c r="J1597" t="s">
        <v>414</v>
      </c>
      <c r="K1597" s="1">
        <v>45822</v>
      </c>
      <c r="L1597" t="str">
        <f>IFERROR(VLOOKUP(Result5[[#This Row],[RPRO]],'Data Power app'!C:C,1,0),"Xoa")</f>
        <v>Xoa</v>
      </c>
    </row>
    <row r="1598" spans="8:12" x14ac:dyDescent="0.25">
      <c r="H1598" t="s">
        <v>2792</v>
      </c>
      <c r="I1598" t="s">
        <v>2863</v>
      </c>
      <c r="J1598" t="s">
        <v>415</v>
      </c>
      <c r="K1598" s="1">
        <v>45824</v>
      </c>
      <c r="L1598" t="str">
        <f>IFERROR(VLOOKUP(Result5[[#This Row],[RPRO]],'Data Power app'!C:C,1,0),"Xoa")</f>
        <v>RPRO-250519-0580</v>
      </c>
    </row>
    <row r="1599" spans="8:12" x14ac:dyDescent="0.25">
      <c r="H1599" t="s">
        <v>3134</v>
      </c>
      <c r="I1599" t="s">
        <v>3143</v>
      </c>
      <c r="J1599" t="s">
        <v>415</v>
      </c>
      <c r="K1599" s="1">
        <v>45825</v>
      </c>
      <c r="L1599" t="str">
        <f>IFERROR(VLOOKUP(Result5[[#This Row],[RPRO]],'Data Power app'!C:C,1,0),"Xoa")</f>
        <v>Xoa</v>
      </c>
    </row>
    <row r="1600" spans="8:12" x14ac:dyDescent="0.25">
      <c r="H1600" t="s">
        <v>3425</v>
      </c>
      <c r="I1600" t="s">
        <v>3429</v>
      </c>
      <c r="J1600" t="s">
        <v>414</v>
      </c>
      <c r="K1600" s="1">
        <v>45826</v>
      </c>
      <c r="L1600" t="str">
        <f>IFERROR(VLOOKUP(Result5[[#This Row],[RPRO]],'Data Power app'!C:C,1,0),"Xoa")</f>
        <v>Xoa</v>
      </c>
    </row>
    <row r="1601" spans="8:12" x14ac:dyDescent="0.25">
      <c r="H1601" t="s">
        <v>3135</v>
      </c>
      <c r="I1601" t="s">
        <v>3143</v>
      </c>
      <c r="J1601" t="s">
        <v>415</v>
      </c>
      <c r="K1601" s="1">
        <v>45825</v>
      </c>
      <c r="L1601" t="str">
        <f>IFERROR(VLOOKUP(Result5[[#This Row],[RPRO]],'Data Power app'!C:C,1,0),"Xoa")</f>
        <v>Xoa</v>
      </c>
    </row>
    <row r="1602" spans="8:12" x14ac:dyDescent="0.25">
      <c r="H1602" t="s">
        <v>3419</v>
      </c>
      <c r="I1602" t="s">
        <v>3429</v>
      </c>
      <c r="J1602" t="s">
        <v>414</v>
      </c>
      <c r="K1602" s="1">
        <v>45826</v>
      </c>
      <c r="L1602" t="str">
        <f>IFERROR(VLOOKUP(Result5[[#This Row],[RPRO]],'Data Power app'!C:C,1,0),"Xoa")</f>
        <v>Xoa</v>
      </c>
    </row>
    <row r="1603" spans="8:12" x14ac:dyDescent="0.25">
      <c r="H1603" t="s">
        <v>3420</v>
      </c>
      <c r="I1603" t="s">
        <v>3429</v>
      </c>
      <c r="J1603" t="s">
        <v>414</v>
      </c>
      <c r="K1603" s="1">
        <v>45826</v>
      </c>
      <c r="L1603" t="str">
        <f>IFERROR(VLOOKUP(Result5[[#This Row],[RPRO]],'Data Power app'!C:C,1,0),"Xoa")</f>
        <v>Xoa</v>
      </c>
    </row>
    <row r="1604" spans="8:12" x14ac:dyDescent="0.25">
      <c r="H1604" t="s">
        <v>3421</v>
      </c>
      <c r="I1604" t="s">
        <v>3429</v>
      </c>
      <c r="J1604" t="s">
        <v>414</v>
      </c>
      <c r="K1604" s="1">
        <v>45826</v>
      </c>
      <c r="L1604" t="str">
        <f>IFERROR(VLOOKUP(Result5[[#This Row],[RPRO]],'Data Power app'!C:C,1,0),"Xoa")</f>
        <v>Xoa</v>
      </c>
    </row>
    <row r="1605" spans="8:12" x14ac:dyDescent="0.25">
      <c r="H1605" t="s">
        <v>3140</v>
      </c>
      <c r="I1605" t="s">
        <v>3143</v>
      </c>
      <c r="J1605" t="s">
        <v>415</v>
      </c>
      <c r="K1605" s="1">
        <v>45825</v>
      </c>
      <c r="L1605" t="str">
        <f>IFERROR(VLOOKUP(Result5[[#This Row],[RPRO]],'Data Power app'!C:C,1,0),"Xoa")</f>
        <v>Xoa</v>
      </c>
    </row>
    <row r="1606" spans="8:12" x14ac:dyDescent="0.25">
      <c r="H1606" t="s">
        <v>3139</v>
      </c>
      <c r="I1606" t="s">
        <v>3143</v>
      </c>
      <c r="J1606" t="s">
        <v>415</v>
      </c>
      <c r="K1606" s="1">
        <v>45825</v>
      </c>
      <c r="L1606" t="str">
        <f>IFERROR(VLOOKUP(Result5[[#This Row],[RPRO]],'Data Power app'!C:C,1,0),"Xoa")</f>
        <v>Xoa</v>
      </c>
    </row>
    <row r="1607" spans="8:12" x14ac:dyDescent="0.25">
      <c r="H1607" t="s">
        <v>1335</v>
      </c>
      <c r="I1607" t="s">
        <v>1392</v>
      </c>
      <c r="J1607" t="s">
        <v>414</v>
      </c>
      <c r="K1607" s="1">
        <v>45818</v>
      </c>
      <c r="L1607" t="str">
        <f>IFERROR(VLOOKUP(Result5[[#This Row],[RPRO]],'Data Power app'!C:C,1,0),"Xoa")</f>
        <v>Xoa</v>
      </c>
    </row>
    <row r="1608" spans="8:12" x14ac:dyDescent="0.25">
      <c r="H1608" t="s">
        <v>1337</v>
      </c>
      <c r="I1608" t="s">
        <v>1392</v>
      </c>
      <c r="J1608" t="s">
        <v>414</v>
      </c>
      <c r="K1608" s="1">
        <v>45818</v>
      </c>
      <c r="L1608" t="str">
        <f>IFERROR(VLOOKUP(Result5[[#This Row],[RPRO]],'Data Power app'!C:C,1,0),"Xoa")</f>
        <v>Xoa</v>
      </c>
    </row>
    <row r="1609" spans="8:12" x14ac:dyDescent="0.25">
      <c r="H1609" t="s">
        <v>1338</v>
      </c>
      <c r="I1609" t="s">
        <v>1392</v>
      </c>
      <c r="J1609" t="s">
        <v>414</v>
      </c>
      <c r="K1609" s="1">
        <v>45818</v>
      </c>
      <c r="L1609" t="str">
        <f>IFERROR(VLOOKUP(Result5[[#This Row],[RPRO]],'Data Power app'!C:C,1,0),"Xoa")</f>
        <v>Xoa</v>
      </c>
    </row>
    <row r="1610" spans="8:12" x14ac:dyDescent="0.25">
      <c r="H1610" t="s">
        <v>1339</v>
      </c>
      <c r="I1610" t="s">
        <v>1392</v>
      </c>
      <c r="J1610" t="s">
        <v>414</v>
      </c>
      <c r="K1610" s="1">
        <v>45818</v>
      </c>
      <c r="L1610" t="str">
        <f>IFERROR(VLOOKUP(Result5[[#This Row],[RPRO]],'Data Power app'!C:C,1,0),"Xoa")</f>
        <v>Xoa</v>
      </c>
    </row>
    <row r="1611" spans="8:12" x14ac:dyDescent="0.25">
      <c r="H1611" t="s">
        <v>1340</v>
      </c>
      <c r="I1611" t="s">
        <v>1392</v>
      </c>
      <c r="J1611" t="s">
        <v>414</v>
      </c>
      <c r="K1611" s="1">
        <v>45818</v>
      </c>
      <c r="L1611" t="str">
        <f>IFERROR(VLOOKUP(Result5[[#This Row],[RPRO]],'Data Power app'!C:C,1,0),"Xoa")</f>
        <v>Xoa</v>
      </c>
    </row>
    <row r="1612" spans="8:12" x14ac:dyDescent="0.25">
      <c r="H1612" t="s">
        <v>1341</v>
      </c>
      <c r="I1612" t="s">
        <v>1392</v>
      </c>
      <c r="J1612" t="s">
        <v>414</v>
      </c>
      <c r="K1612" s="1">
        <v>45818</v>
      </c>
      <c r="L1612" t="str">
        <f>IFERROR(VLOOKUP(Result5[[#This Row],[RPRO]],'Data Power app'!C:C,1,0),"Xoa")</f>
        <v>Xoa</v>
      </c>
    </row>
    <row r="1613" spans="8:12" x14ac:dyDescent="0.25">
      <c r="H1613" t="s">
        <v>1342</v>
      </c>
      <c r="I1613" t="s">
        <v>1392</v>
      </c>
      <c r="J1613" t="s">
        <v>414</v>
      </c>
      <c r="K1613" s="1">
        <v>45818</v>
      </c>
      <c r="L1613" t="str">
        <f>IFERROR(VLOOKUP(Result5[[#This Row],[RPRO]],'Data Power app'!C:C,1,0),"Xoa")</f>
        <v>Xoa</v>
      </c>
    </row>
    <row r="1614" spans="8:12" x14ac:dyDescent="0.25">
      <c r="H1614" t="s">
        <v>1344</v>
      </c>
      <c r="I1614" t="s">
        <v>1392</v>
      </c>
      <c r="J1614" t="s">
        <v>414</v>
      </c>
      <c r="K1614" s="1">
        <v>45818</v>
      </c>
      <c r="L1614" t="str">
        <f>IFERROR(VLOOKUP(Result5[[#This Row],[RPRO]],'Data Power app'!C:C,1,0),"Xoa")</f>
        <v>Xoa</v>
      </c>
    </row>
    <row r="1615" spans="8:12" x14ac:dyDescent="0.25">
      <c r="H1615" t="s">
        <v>1345</v>
      </c>
      <c r="I1615" t="s">
        <v>1392</v>
      </c>
      <c r="J1615" t="s">
        <v>414</v>
      </c>
      <c r="K1615" s="1">
        <v>45818</v>
      </c>
      <c r="L1615" t="str">
        <f>IFERROR(VLOOKUP(Result5[[#This Row],[RPRO]],'Data Power app'!C:C,1,0),"Xoa")</f>
        <v>Xoa</v>
      </c>
    </row>
    <row r="1616" spans="8:12" x14ac:dyDescent="0.25">
      <c r="H1616" t="s">
        <v>1346</v>
      </c>
      <c r="I1616" t="s">
        <v>1392</v>
      </c>
      <c r="J1616" t="s">
        <v>414</v>
      </c>
      <c r="K1616" s="1">
        <v>45818</v>
      </c>
      <c r="L1616" t="str">
        <f>IFERROR(VLOOKUP(Result5[[#This Row],[RPRO]],'Data Power app'!C:C,1,0),"Xoa")</f>
        <v>Xoa</v>
      </c>
    </row>
    <row r="1617" spans="8:12" x14ac:dyDescent="0.25">
      <c r="H1617" t="s">
        <v>1670</v>
      </c>
      <c r="I1617" t="s">
        <v>1720</v>
      </c>
      <c r="J1617" t="s">
        <v>420</v>
      </c>
      <c r="K1617" s="1">
        <v>45819</v>
      </c>
      <c r="L1617" t="str">
        <f>IFERROR(VLOOKUP(Result5[[#This Row],[RPRO]],'Data Power app'!C:C,1,0),"Xoa")</f>
        <v>Xoa</v>
      </c>
    </row>
    <row r="1618" spans="8:12" x14ac:dyDescent="0.25">
      <c r="H1618" t="s">
        <v>839</v>
      </c>
      <c r="I1618" t="s">
        <v>854</v>
      </c>
      <c r="J1618" t="s">
        <v>420</v>
      </c>
      <c r="K1618" s="1">
        <v>45814</v>
      </c>
      <c r="L1618" t="str">
        <f>IFERROR(VLOOKUP(Result5[[#This Row],[RPRO]],'Data Power app'!C:C,1,0),"Xoa")</f>
        <v>Xoa</v>
      </c>
    </row>
    <row r="1619" spans="8:12" x14ac:dyDescent="0.25">
      <c r="H1619" t="s">
        <v>3110</v>
      </c>
      <c r="I1619" t="s">
        <v>3142</v>
      </c>
      <c r="J1619" t="s">
        <v>414</v>
      </c>
      <c r="K1619" s="1">
        <v>45825</v>
      </c>
      <c r="L1619" t="str">
        <f>IFERROR(VLOOKUP(Result5[[#This Row],[RPRO]],'Data Power app'!C:C,1,0),"Xoa")</f>
        <v>Xoa</v>
      </c>
    </row>
    <row r="1620" spans="8:12" x14ac:dyDescent="0.25">
      <c r="H1620" t="s">
        <v>792</v>
      </c>
      <c r="I1620" t="s">
        <v>836</v>
      </c>
      <c r="J1620" t="s">
        <v>415</v>
      </c>
      <c r="K1620" s="1">
        <v>45813</v>
      </c>
      <c r="L1620" t="str">
        <f>IFERROR(VLOOKUP(Result5[[#This Row],[RPRO]],'Data Power app'!C:C,1,0),"Xoa")</f>
        <v>Xoa</v>
      </c>
    </row>
    <row r="1621" spans="8:12" x14ac:dyDescent="0.25">
      <c r="H1621" t="s">
        <v>2556</v>
      </c>
      <c r="I1621" t="s">
        <v>2645</v>
      </c>
      <c r="J1621" t="s">
        <v>417</v>
      </c>
      <c r="K1621" s="1">
        <v>45822</v>
      </c>
      <c r="L1621" t="str">
        <f>IFERROR(VLOOKUP(Result5[[#This Row],[RPRO]],'Data Power app'!C:C,1,0),"Xoa")</f>
        <v>Xoa</v>
      </c>
    </row>
    <row r="1622" spans="8:12" x14ac:dyDescent="0.25">
      <c r="H1622" t="s">
        <v>1347</v>
      </c>
      <c r="I1622" t="s">
        <v>1392</v>
      </c>
      <c r="J1622" t="s">
        <v>414</v>
      </c>
      <c r="K1622" s="1">
        <v>45818</v>
      </c>
      <c r="L1622" t="str">
        <f>IFERROR(VLOOKUP(Result5[[#This Row],[RPRO]],'Data Power app'!C:C,1,0),"Xoa")</f>
        <v>Xoa</v>
      </c>
    </row>
    <row r="1623" spans="8:12" x14ac:dyDescent="0.25">
      <c r="H1623" t="s">
        <v>2557</v>
      </c>
      <c r="I1623" t="s">
        <v>2645</v>
      </c>
      <c r="J1623" t="s">
        <v>417</v>
      </c>
      <c r="K1623" s="1">
        <v>45822</v>
      </c>
      <c r="L1623" t="str">
        <f>IFERROR(VLOOKUP(Result5[[#This Row],[RPRO]],'Data Power app'!C:C,1,0),"Xoa")</f>
        <v>Xoa</v>
      </c>
    </row>
    <row r="1624" spans="8:12" x14ac:dyDescent="0.25">
      <c r="H1624" t="s">
        <v>1836</v>
      </c>
      <c r="I1624" t="s">
        <v>1993</v>
      </c>
      <c r="J1624" t="s">
        <v>414</v>
      </c>
      <c r="K1624" s="1">
        <v>45820</v>
      </c>
      <c r="L1624" t="str">
        <f>IFERROR(VLOOKUP(Result5[[#This Row],[RPRO]],'Data Power app'!C:C,1,0),"Xoa")</f>
        <v>Xoa</v>
      </c>
    </row>
    <row r="1625" spans="8:12" x14ac:dyDescent="0.25">
      <c r="H1625" t="s">
        <v>1837</v>
      </c>
      <c r="I1625" t="s">
        <v>1993</v>
      </c>
      <c r="J1625" t="s">
        <v>414</v>
      </c>
      <c r="K1625" s="1">
        <v>45820</v>
      </c>
      <c r="L1625" t="str">
        <f>IFERROR(VLOOKUP(Result5[[#This Row],[RPRO]],'Data Power app'!C:C,1,0),"Xoa")</f>
        <v>Xoa</v>
      </c>
    </row>
    <row r="1626" spans="8:12" x14ac:dyDescent="0.25">
      <c r="H1626" t="s">
        <v>3012</v>
      </c>
      <c r="I1626" t="s">
        <v>3142</v>
      </c>
      <c r="J1626" t="s">
        <v>414</v>
      </c>
      <c r="K1626" s="1">
        <v>45825</v>
      </c>
      <c r="L1626" t="str">
        <f>IFERROR(VLOOKUP(Result5[[#This Row],[RPRO]],'Data Power app'!C:C,1,0),"Xoa")</f>
        <v>Xoa</v>
      </c>
    </row>
    <row r="1627" spans="8:12" x14ac:dyDescent="0.25">
      <c r="H1627" t="s">
        <v>949</v>
      </c>
      <c r="I1627" t="s">
        <v>862</v>
      </c>
      <c r="J1627" t="s">
        <v>416</v>
      </c>
      <c r="K1627" s="1">
        <v>45815</v>
      </c>
      <c r="L1627" t="str">
        <f>IFERROR(VLOOKUP(Result5[[#This Row],[RPRO]],'Data Power app'!C:C,1,0),"Xoa")</f>
        <v>Xoa</v>
      </c>
    </row>
    <row r="1628" spans="8:12" x14ac:dyDescent="0.25">
      <c r="H1628" t="s">
        <v>3288</v>
      </c>
      <c r="I1628" t="s">
        <v>3426</v>
      </c>
      <c r="J1628" t="s">
        <v>415</v>
      </c>
      <c r="K1628" s="1">
        <v>45826</v>
      </c>
      <c r="L1628" t="str">
        <f>IFERROR(VLOOKUP(Result5[[#This Row],[RPRO]],'Data Power app'!C:C,1,0),"Xoa")</f>
        <v>Xoa</v>
      </c>
    </row>
    <row r="1629" spans="8:12" x14ac:dyDescent="0.25">
      <c r="H1629" t="s">
        <v>1838</v>
      </c>
      <c r="I1629" t="s">
        <v>1993</v>
      </c>
      <c r="J1629" t="s">
        <v>414</v>
      </c>
      <c r="K1629" s="1">
        <v>45820</v>
      </c>
      <c r="L1629" t="str">
        <f>IFERROR(VLOOKUP(Result5[[#This Row],[RPRO]],'Data Power app'!C:C,1,0),"Xoa")</f>
        <v>Xoa</v>
      </c>
    </row>
    <row r="1630" spans="8:12" x14ac:dyDescent="0.25">
      <c r="H1630" t="s">
        <v>1839</v>
      </c>
      <c r="I1630" t="s">
        <v>1993</v>
      </c>
      <c r="J1630" t="s">
        <v>414</v>
      </c>
      <c r="K1630" s="1">
        <v>45820</v>
      </c>
      <c r="L1630" t="str">
        <f>IFERROR(VLOOKUP(Result5[[#This Row],[RPRO]],'Data Power app'!C:C,1,0),"Xoa")</f>
        <v>Xoa</v>
      </c>
    </row>
    <row r="1631" spans="8:12" x14ac:dyDescent="0.25">
      <c r="H1631" t="s">
        <v>3324</v>
      </c>
      <c r="I1631" t="s">
        <v>3426</v>
      </c>
      <c r="J1631" t="s">
        <v>415</v>
      </c>
      <c r="K1631" s="1">
        <v>45826</v>
      </c>
      <c r="L1631" t="str">
        <f>IFERROR(VLOOKUP(Result5[[#This Row],[RPRO]],'Data Power app'!C:C,1,0),"Xoa")</f>
        <v>Xoa</v>
      </c>
    </row>
    <row r="1632" spans="8:12" x14ac:dyDescent="0.25">
      <c r="H1632" t="s">
        <v>1181</v>
      </c>
      <c r="I1632" t="s">
        <v>1391</v>
      </c>
      <c r="J1632" t="s">
        <v>417</v>
      </c>
      <c r="K1632" s="1">
        <v>45818</v>
      </c>
      <c r="L1632" t="str">
        <f>IFERROR(VLOOKUP(Result5[[#This Row],[RPRO]],'Data Power app'!C:C,1,0),"Xoa")</f>
        <v>Xoa</v>
      </c>
    </row>
    <row r="1633" spans="8:12" x14ac:dyDescent="0.25">
      <c r="H1633" t="s">
        <v>1182</v>
      </c>
      <c r="I1633" t="s">
        <v>1391</v>
      </c>
      <c r="J1633" t="s">
        <v>417</v>
      </c>
      <c r="K1633" s="1">
        <v>45818</v>
      </c>
      <c r="L1633" t="str">
        <f>IFERROR(VLOOKUP(Result5[[#This Row],[RPRO]],'Data Power app'!C:C,1,0),"Xoa")</f>
        <v>Xoa</v>
      </c>
    </row>
    <row r="1634" spans="8:12" x14ac:dyDescent="0.25">
      <c r="H1634" t="s">
        <v>1183</v>
      </c>
      <c r="I1634" t="s">
        <v>1391</v>
      </c>
      <c r="J1634" t="s">
        <v>417</v>
      </c>
      <c r="K1634" s="1">
        <v>45818</v>
      </c>
      <c r="L1634" t="str">
        <f>IFERROR(VLOOKUP(Result5[[#This Row],[RPRO]],'Data Power app'!C:C,1,0),"Xoa")</f>
        <v>Xoa</v>
      </c>
    </row>
    <row r="1635" spans="8:12" x14ac:dyDescent="0.25">
      <c r="H1635" t="s">
        <v>1185</v>
      </c>
      <c r="I1635" t="s">
        <v>1391</v>
      </c>
      <c r="J1635" t="s">
        <v>417</v>
      </c>
      <c r="K1635" s="1">
        <v>45818</v>
      </c>
      <c r="L1635" t="str">
        <f>IFERROR(VLOOKUP(Result5[[#This Row],[RPRO]],'Data Power app'!C:C,1,0),"Xoa")</f>
        <v>Xoa</v>
      </c>
    </row>
    <row r="1636" spans="8:12" x14ac:dyDescent="0.25">
      <c r="H1636" t="s">
        <v>1568</v>
      </c>
      <c r="I1636" t="s">
        <v>1719</v>
      </c>
      <c r="J1636" t="s">
        <v>416</v>
      </c>
      <c r="K1636" s="1">
        <v>45819</v>
      </c>
      <c r="L1636" t="str">
        <f>IFERROR(VLOOKUP(Result5[[#This Row],[RPRO]],'Data Power app'!C:C,1,0),"Xoa")</f>
        <v>Xoa</v>
      </c>
    </row>
    <row r="1637" spans="8:12" x14ac:dyDescent="0.25">
      <c r="H1637" t="s">
        <v>1186</v>
      </c>
      <c r="I1637" t="s">
        <v>1390</v>
      </c>
      <c r="J1637" t="s">
        <v>419</v>
      </c>
      <c r="K1637" s="1">
        <v>45818</v>
      </c>
      <c r="L1637" t="str">
        <f>IFERROR(VLOOKUP(Result5[[#This Row],[RPRO]],'Data Power app'!C:C,1,0),"Xoa")</f>
        <v>Xoa</v>
      </c>
    </row>
    <row r="1638" spans="8:12" x14ac:dyDescent="0.25">
      <c r="H1638" t="s">
        <v>1569</v>
      </c>
      <c r="I1638" t="s">
        <v>1719</v>
      </c>
      <c r="J1638" t="s">
        <v>416</v>
      </c>
      <c r="K1638" s="1">
        <v>45819</v>
      </c>
      <c r="L1638" t="str">
        <f>IFERROR(VLOOKUP(Result5[[#This Row],[RPRO]],'Data Power app'!C:C,1,0),"Xoa")</f>
        <v>Xoa</v>
      </c>
    </row>
    <row r="1639" spans="8:12" x14ac:dyDescent="0.25">
      <c r="H1639" t="s">
        <v>1570</v>
      </c>
      <c r="I1639" t="s">
        <v>1719</v>
      </c>
      <c r="J1639" t="s">
        <v>416</v>
      </c>
      <c r="K1639" s="1">
        <v>45819</v>
      </c>
      <c r="L1639" t="str">
        <f>IFERROR(VLOOKUP(Result5[[#This Row],[RPRO]],'Data Power app'!C:C,1,0),"Xoa")</f>
        <v>Xoa</v>
      </c>
    </row>
    <row r="1640" spans="8:12" x14ac:dyDescent="0.25">
      <c r="H1640" t="s">
        <v>1571</v>
      </c>
      <c r="I1640" t="s">
        <v>1719</v>
      </c>
      <c r="J1640" t="s">
        <v>416</v>
      </c>
      <c r="K1640" s="1">
        <v>45819</v>
      </c>
      <c r="L1640" t="str">
        <f>IFERROR(VLOOKUP(Result5[[#This Row],[RPRO]],'Data Power app'!C:C,1,0),"Xoa")</f>
        <v>Xoa</v>
      </c>
    </row>
    <row r="1641" spans="8:12" x14ac:dyDescent="0.25">
      <c r="H1641" t="s">
        <v>1572</v>
      </c>
      <c r="I1641" t="s">
        <v>1719</v>
      </c>
      <c r="J1641" t="s">
        <v>416</v>
      </c>
      <c r="K1641" s="1">
        <v>45819</v>
      </c>
      <c r="L1641" t="str">
        <f>IFERROR(VLOOKUP(Result5[[#This Row],[RPRO]],'Data Power app'!C:C,1,0),"Xoa")</f>
        <v>Xoa</v>
      </c>
    </row>
    <row r="1642" spans="8:12" x14ac:dyDescent="0.25">
      <c r="H1642" t="s">
        <v>1573</v>
      </c>
      <c r="I1642" t="s">
        <v>1719</v>
      </c>
      <c r="J1642" t="s">
        <v>416</v>
      </c>
      <c r="K1642" s="1">
        <v>45819</v>
      </c>
      <c r="L1642" t="str">
        <f>IFERROR(VLOOKUP(Result5[[#This Row],[RPRO]],'Data Power app'!C:C,1,0),"Xoa")</f>
        <v>Xoa</v>
      </c>
    </row>
    <row r="1643" spans="8:12" x14ac:dyDescent="0.25">
      <c r="H1643" t="s">
        <v>1574</v>
      </c>
      <c r="I1643" t="s">
        <v>1719</v>
      </c>
      <c r="J1643" t="s">
        <v>416</v>
      </c>
      <c r="K1643" s="1">
        <v>45819</v>
      </c>
      <c r="L1643" t="str">
        <f>IFERROR(VLOOKUP(Result5[[#This Row],[RPRO]],'Data Power app'!C:C,1,0),"Xoa")</f>
        <v>Xoa</v>
      </c>
    </row>
    <row r="1644" spans="8:12" x14ac:dyDescent="0.25">
      <c r="H1644" t="s">
        <v>1575</v>
      </c>
      <c r="I1644" t="s">
        <v>1719</v>
      </c>
      <c r="J1644" t="s">
        <v>416</v>
      </c>
      <c r="K1644" s="1">
        <v>45819</v>
      </c>
      <c r="L1644" t="str">
        <f>IFERROR(VLOOKUP(Result5[[#This Row],[RPRO]],'Data Power app'!C:C,1,0),"Xoa")</f>
        <v>Xoa</v>
      </c>
    </row>
    <row r="1645" spans="8:12" x14ac:dyDescent="0.25">
      <c r="H1645" t="s">
        <v>1576</v>
      </c>
      <c r="I1645" t="s">
        <v>1719</v>
      </c>
      <c r="J1645" t="s">
        <v>416</v>
      </c>
      <c r="K1645" s="1">
        <v>45819</v>
      </c>
      <c r="L1645" t="str">
        <f>IFERROR(VLOOKUP(Result5[[#This Row],[RPRO]],'Data Power app'!C:C,1,0),"Xoa")</f>
        <v>Xoa</v>
      </c>
    </row>
    <row r="1646" spans="8:12" x14ac:dyDescent="0.25">
      <c r="H1646" t="s">
        <v>1577</v>
      </c>
      <c r="I1646" t="s">
        <v>1719</v>
      </c>
      <c r="J1646" t="s">
        <v>416</v>
      </c>
      <c r="K1646" s="1">
        <v>45819</v>
      </c>
      <c r="L1646" t="str">
        <f>IFERROR(VLOOKUP(Result5[[#This Row],[RPRO]],'Data Power app'!C:C,1,0),"Xoa")</f>
        <v>Xoa</v>
      </c>
    </row>
    <row r="1647" spans="8:12" x14ac:dyDescent="0.25">
      <c r="H1647" t="s">
        <v>1187</v>
      </c>
      <c r="I1647" t="s">
        <v>1390</v>
      </c>
      <c r="J1647" t="s">
        <v>419</v>
      </c>
      <c r="K1647" s="1">
        <v>45818</v>
      </c>
      <c r="L1647" t="str">
        <f>IFERROR(VLOOKUP(Result5[[#This Row],[RPRO]],'Data Power app'!C:C,1,0),"Xoa")</f>
        <v>Xoa</v>
      </c>
    </row>
    <row r="1648" spans="8:12" x14ac:dyDescent="0.25">
      <c r="H1648" t="s">
        <v>1188</v>
      </c>
      <c r="I1648" t="s">
        <v>1390</v>
      </c>
      <c r="J1648" t="s">
        <v>419</v>
      </c>
      <c r="K1648" s="1">
        <v>45818</v>
      </c>
      <c r="L1648" t="str">
        <f>IFERROR(VLOOKUP(Result5[[#This Row],[RPRO]],'Data Power app'!C:C,1,0),"Xoa")</f>
        <v>Xoa</v>
      </c>
    </row>
    <row r="1649" spans="8:12" x14ac:dyDescent="0.25">
      <c r="H1649" t="s">
        <v>1189</v>
      </c>
      <c r="I1649" t="s">
        <v>1390</v>
      </c>
      <c r="J1649" t="s">
        <v>419</v>
      </c>
      <c r="K1649" s="1">
        <v>45818</v>
      </c>
      <c r="L1649" t="str">
        <f>IFERROR(VLOOKUP(Result5[[#This Row],[RPRO]],'Data Power app'!C:C,1,0),"Xoa")</f>
        <v>Xoa</v>
      </c>
    </row>
    <row r="1650" spans="8:12" x14ac:dyDescent="0.25">
      <c r="H1650" t="s">
        <v>1190</v>
      </c>
      <c r="I1650" t="s">
        <v>1390</v>
      </c>
      <c r="J1650" t="s">
        <v>419</v>
      </c>
      <c r="K1650" s="1">
        <v>45818</v>
      </c>
      <c r="L1650" t="str">
        <f>IFERROR(VLOOKUP(Result5[[#This Row],[RPRO]],'Data Power app'!C:C,1,0),"Xoa")</f>
        <v>Xoa</v>
      </c>
    </row>
    <row r="1651" spans="8:12" x14ac:dyDescent="0.25">
      <c r="H1651" t="s">
        <v>1191</v>
      </c>
      <c r="I1651" t="s">
        <v>1390</v>
      </c>
      <c r="J1651" t="s">
        <v>419</v>
      </c>
      <c r="K1651" s="1">
        <v>45818</v>
      </c>
      <c r="L1651" t="str">
        <f>IFERROR(VLOOKUP(Result5[[#This Row],[RPRO]],'Data Power app'!C:C,1,0),"Xoa")</f>
        <v>Xoa</v>
      </c>
    </row>
    <row r="1652" spans="8:12" x14ac:dyDescent="0.25">
      <c r="H1652" t="s">
        <v>1192</v>
      </c>
      <c r="I1652" t="s">
        <v>1390</v>
      </c>
      <c r="J1652" t="s">
        <v>419</v>
      </c>
      <c r="K1652" s="1">
        <v>45818</v>
      </c>
      <c r="L1652" t="str">
        <f>IFERROR(VLOOKUP(Result5[[#This Row],[RPRO]],'Data Power app'!C:C,1,0),"Xoa")</f>
        <v>Xoa</v>
      </c>
    </row>
    <row r="1653" spans="8:12" x14ac:dyDescent="0.25">
      <c r="H1653" t="s">
        <v>1193</v>
      </c>
      <c r="I1653" t="s">
        <v>1390</v>
      </c>
      <c r="J1653" t="s">
        <v>419</v>
      </c>
      <c r="K1653" s="1">
        <v>45818</v>
      </c>
      <c r="L1653" t="str">
        <f>IFERROR(VLOOKUP(Result5[[#This Row],[RPRO]],'Data Power app'!C:C,1,0),"Xoa")</f>
        <v>Xoa</v>
      </c>
    </row>
    <row r="1654" spans="8:12" x14ac:dyDescent="0.25">
      <c r="H1654" t="s">
        <v>1194</v>
      </c>
      <c r="I1654" t="s">
        <v>1390</v>
      </c>
      <c r="J1654" t="s">
        <v>419</v>
      </c>
      <c r="K1654" s="1">
        <v>45818</v>
      </c>
      <c r="L1654" t="str">
        <f>IFERROR(VLOOKUP(Result5[[#This Row],[RPRO]],'Data Power app'!C:C,1,0),"Xoa")</f>
        <v>Xoa</v>
      </c>
    </row>
    <row r="1655" spans="8:12" x14ac:dyDescent="0.25">
      <c r="H1655" t="s">
        <v>1195</v>
      </c>
      <c r="I1655" t="s">
        <v>1390</v>
      </c>
      <c r="J1655" t="s">
        <v>419</v>
      </c>
      <c r="K1655" s="1">
        <v>45818</v>
      </c>
      <c r="L1655" t="str">
        <f>IFERROR(VLOOKUP(Result5[[#This Row],[RPRO]],'Data Power app'!C:C,1,0),"Xoa")</f>
        <v>Xoa</v>
      </c>
    </row>
    <row r="1656" spans="8:12" x14ac:dyDescent="0.25">
      <c r="H1656" t="s">
        <v>1196</v>
      </c>
      <c r="I1656" t="s">
        <v>1390</v>
      </c>
      <c r="J1656" t="s">
        <v>419</v>
      </c>
      <c r="K1656" s="1">
        <v>45818</v>
      </c>
      <c r="L1656" t="str">
        <f>IFERROR(VLOOKUP(Result5[[#This Row],[RPRO]],'Data Power app'!C:C,1,0),"Xoa")</f>
        <v>Xoa</v>
      </c>
    </row>
    <row r="1657" spans="8:12" x14ac:dyDescent="0.25">
      <c r="H1657" t="s">
        <v>1197</v>
      </c>
      <c r="I1657" t="s">
        <v>1390</v>
      </c>
      <c r="J1657" t="s">
        <v>419</v>
      </c>
      <c r="K1657" s="1">
        <v>45818</v>
      </c>
      <c r="L1657" t="str">
        <f>IFERROR(VLOOKUP(Result5[[#This Row],[RPRO]],'Data Power app'!C:C,1,0),"Xoa")</f>
        <v>Xoa</v>
      </c>
    </row>
    <row r="1658" spans="8:12" x14ac:dyDescent="0.25">
      <c r="H1658" t="s">
        <v>1578</v>
      </c>
      <c r="I1658" t="s">
        <v>1719</v>
      </c>
      <c r="J1658" t="s">
        <v>416</v>
      </c>
      <c r="K1658" s="1">
        <v>45819</v>
      </c>
      <c r="L1658" t="str">
        <f>IFERROR(VLOOKUP(Result5[[#This Row],[RPRO]],'Data Power app'!C:C,1,0),"Xoa")</f>
        <v>Xoa</v>
      </c>
    </row>
    <row r="1659" spans="8:12" x14ac:dyDescent="0.25">
      <c r="H1659" t="s">
        <v>1579</v>
      </c>
      <c r="I1659" t="s">
        <v>1719</v>
      </c>
      <c r="J1659" t="s">
        <v>416</v>
      </c>
      <c r="K1659" s="1">
        <v>45819</v>
      </c>
      <c r="L1659" t="str">
        <f>IFERROR(VLOOKUP(Result5[[#This Row],[RPRO]],'Data Power app'!C:C,1,0),"Xoa")</f>
        <v>Xoa</v>
      </c>
    </row>
    <row r="1660" spans="8:12" x14ac:dyDescent="0.25">
      <c r="H1660" t="s">
        <v>1580</v>
      </c>
      <c r="I1660" t="s">
        <v>1719</v>
      </c>
      <c r="J1660" t="s">
        <v>416</v>
      </c>
      <c r="K1660" s="1">
        <v>45819</v>
      </c>
      <c r="L1660" t="str">
        <f>IFERROR(VLOOKUP(Result5[[#This Row],[RPRO]],'Data Power app'!C:C,1,0),"Xoa")</f>
        <v>Xoa</v>
      </c>
    </row>
    <row r="1661" spans="8:12" x14ac:dyDescent="0.25">
      <c r="H1661" t="s">
        <v>1581</v>
      </c>
      <c r="I1661" t="s">
        <v>1719</v>
      </c>
      <c r="J1661" t="s">
        <v>416</v>
      </c>
      <c r="K1661" s="1">
        <v>45819</v>
      </c>
      <c r="L1661" t="str">
        <f>IFERROR(VLOOKUP(Result5[[#This Row],[RPRO]],'Data Power app'!C:C,1,0),"Xoa")</f>
        <v>Xoa</v>
      </c>
    </row>
    <row r="1662" spans="8:12" x14ac:dyDescent="0.25">
      <c r="H1662" t="s">
        <v>1582</v>
      </c>
      <c r="I1662" t="s">
        <v>1719</v>
      </c>
      <c r="J1662" t="s">
        <v>416</v>
      </c>
      <c r="K1662" s="1">
        <v>45819</v>
      </c>
      <c r="L1662" t="str">
        <f>IFERROR(VLOOKUP(Result5[[#This Row],[RPRO]],'Data Power app'!C:C,1,0),"Xoa")</f>
        <v>Xoa</v>
      </c>
    </row>
    <row r="1663" spans="8:12" x14ac:dyDescent="0.25">
      <c r="H1663" t="s">
        <v>1583</v>
      </c>
      <c r="I1663" t="s">
        <v>1719</v>
      </c>
      <c r="J1663" t="s">
        <v>416</v>
      </c>
      <c r="K1663" s="1">
        <v>45819</v>
      </c>
      <c r="L1663" t="str">
        <f>IFERROR(VLOOKUP(Result5[[#This Row],[RPRO]],'Data Power app'!C:C,1,0),"Xoa")</f>
        <v>Xoa</v>
      </c>
    </row>
    <row r="1664" spans="8:12" x14ac:dyDescent="0.25">
      <c r="H1664" t="s">
        <v>1584</v>
      </c>
      <c r="I1664" t="s">
        <v>1719</v>
      </c>
      <c r="J1664" t="s">
        <v>416</v>
      </c>
      <c r="K1664" s="1">
        <v>45819</v>
      </c>
      <c r="L1664" t="str">
        <f>IFERROR(VLOOKUP(Result5[[#This Row],[RPRO]],'Data Power app'!C:C,1,0),"Xoa")</f>
        <v>Xoa</v>
      </c>
    </row>
    <row r="1665" spans="8:12" x14ac:dyDescent="0.25">
      <c r="H1665" t="s">
        <v>1198</v>
      </c>
      <c r="I1665" t="s">
        <v>1390</v>
      </c>
      <c r="J1665" t="s">
        <v>419</v>
      </c>
      <c r="K1665" s="1">
        <v>45818</v>
      </c>
      <c r="L1665" t="str">
        <f>IFERROR(VLOOKUP(Result5[[#This Row],[RPRO]],'Data Power app'!C:C,1,0),"Xoa")</f>
        <v>Xoa</v>
      </c>
    </row>
    <row r="1666" spans="8:12" x14ac:dyDescent="0.25">
      <c r="H1666" t="s">
        <v>1199</v>
      </c>
      <c r="I1666" t="s">
        <v>1390</v>
      </c>
      <c r="J1666" t="s">
        <v>419</v>
      </c>
      <c r="K1666" s="1">
        <v>45818</v>
      </c>
      <c r="L1666" t="str">
        <f>IFERROR(VLOOKUP(Result5[[#This Row],[RPRO]],'Data Power app'!C:C,1,0),"Xoa")</f>
        <v>Xoa</v>
      </c>
    </row>
    <row r="1667" spans="8:12" x14ac:dyDescent="0.25">
      <c r="H1667" t="s">
        <v>1200</v>
      </c>
      <c r="I1667" t="s">
        <v>1390</v>
      </c>
      <c r="J1667" t="s">
        <v>419</v>
      </c>
      <c r="K1667" s="1">
        <v>45818</v>
      </c>
      <c r="L1667" t="str">
        <f>IFERROR(VLOOKUP(Result5[[#This Row],[RPRO]],'Data Power app'!C:C,1,0),"Xoa")</f>
        <v>Xoa</v>
      </c>
    </row>
    <row r="1668" spans="8:12" x14ac:dyDescent="0.25">
      <c r="H1668" t="s">
        <v>1585</v>
      </c>
      <c r="I1668" t="s">
        <v>1719</v>
      </c>
      <c r="J1668" t="s">
        <v>416</v>
      </c>
      <c r="K1668" s="1">
        <v>45819</v>
      </c>
      <c r="L1668" t="str">
        <f>IFERROR(VLOOKUP(Result5[[#This Row],[RPRO]],'Data Power app'!C:C,1,0),"Xoa")</f>
        <v>Xoa</v>
      </c>
    </row>
    <row r="1669" spans="8:12" x14ac:dyDescent="0.25">
      <c r="H1669" t="s">
        <v>3260</v>
      </c>
      <c r="I1669" t="s">
        <v>3430</v>
      </c>
      <c r="J1669" t="s">
        <v>419</v>
      </c>
      <c r="K1669" s="1">
        <v>45826</v>
      </c>
      <c r="L1669" t="str">
        <f>IFERROR(VLOOKUP(Result5[[#This Row],[RPRO]],'Data Power app'!C:C,1,0),"Xoa")</f>
        <v>Xoa</v>
      </c>
    </row>
    <row r="1670" spans="8:12" x14ac:dyDescent="0.25">
      <c r="H1670" t="s">
        <v>1586</v>
      </c>
      <c r="I1670" t="s">
        <v>1719</v>
      </c>
      <c r="J1670" t="s">
        <v>416</v>
      </c>
      <c r="K1670" s="1">
        <v>45819</v>
      </c>
      <c r="L1670" t="str">
        <f>IFERROR(VLOOKUP(Result5[[#This Row],[RPRO]],'Data Power app'!C:C,1,0),"Xoa")</f>
        <v>Xoa</v>
      </c>
    </row>
    <row r="1671" spans="8:12" x14ac:dyDescent="0.25">
      <c r="H1671" t="s">
        <v>1587</v>
      </c>
      <c r="I1671" t="s">
        <v>1719</v>
      </c>
      <c r="J1671" t="s">
        <v>416</v>
      </c>
      <c r="K1671" s="1">
        <v>45819</v>
      </c>
      <c r="L1671" t="str">
        <f>IFERROR(VLOOKUP(Result5[[#This Row],[RPRO]],'Data Power app'!C:C,1,0),"Xoa")</f>
        <v>Xoa</v>
      </c>
    </row>
    <row r="1672" spans="8:12" x14ac:dyDescent="0.25">
      <c r="H1672" t="s">
        <v>1201</v>
      </c>
      <c r="I1672" t="s">
        <v>1390</v>
      </c>
      <c r="J1672" t="s">
        <v>419</v>
      </c>
      <c r="K1672" s="1">
        <v>45818</v>
      </c>
      <c r="L1672" t="str">
        <f>IFERROR(VLOOKUP(Result5[[#This Row],[RPRO]],'Data Power app'!C:C,1,0),"Xoa")</f>
        <v>Xoa</v>
      </c>
    </row>
    <row r="1673" spans="8:12" x14ac:dyDescent="0.25">
      <c r="H1673" t="s">
        <v>1202</v>
      </c>
      <c r="I1673" t="s">
        <v>1390</v>
      </c>
      <c r="J1673" t="s">
        <v>419</v>
      </c>
      <c r="K1673" s="1">
        <v>45818</v>
      </c>
      <c r="L1673" t="str">
        <f>IFERROR(VLOOKUP(Result5[[#This Row],[RPRO]],'Data Power app'!C:C,1,0),"Xoa")</f>
        <v>Xoa</v>
      </c>
    </row>
    <row r="1674" spans="8:12" x14ac:dyDescent="0.25">
      <c r="H1674" t="s">
        <v>1203</v>
      </c>
      <c r="I1674" t="s">
        <v>1390</v>
      </c>
      <c r="J1674" t="s">
        <v>419</v>
      </c>
      <c r="K1674" s="1">
        <v>45818</v>
      </c>
      <c r="L1674" t="str">
        <f>IFERROR(VLOOKUP(Result5[[#This Row],[RPRO]],'Data Power app'!C:C,1,0),"Xoa")</f>
        <v>Xoa</v>
      </c>
    </row>
    <row r="1675" spans="8:12" x14ac:dyDescent="0.25">
      <c r="H1675" t="s">
        <v>1204</v>
      </c>
      <c r="I1675" t="s">
        <v>1390</v>
      </c>
      <c r="J1675" t="s">
        <v>419</v>
      </c>
      <c r="K1675" s="1">
        <v>45818</v>
      </c>
      <c r="L1675" t="str">
        <f>IFERROR(VLOOKUP(Result5[[#This Row],[RPRO]],'Data Power app'!C:C,1,0),"Xoa")</f>
        <v>Xoa</v>
      </c>
    </row>
    <row r="1676" spans="8:12" x14ac:dyDescent="0.25">
      <c r="H1676" t="s">
        <v>1205</v>
      </c>
      <c r="I1676" t="s">
        <v>1390</v>
      </c>
      <c r="J1676" t="s">
        <v>419</v>
      </c>
      <c r="K1676" s="1">
        <v>45818</v>
      </c>
      <c r="L1676" t="str">
        <f>IFERROR(VLOOKUP(Result5[[#This Row],[RPRO]],'Data Power app'!C:C,1,0),"Xoa")</f>
        <v>Xoa</v>
      </c>
    </row>
    <row r="1677" spans="8:12" x14ac:dyDescent="0.25">
      <c r="H1677" t="s">
        <v>1206</v>
      </c>
      <c r="I1677" t="s">
        <v>1390</v>
      </c>
      <c r="J1677" t="s">
        <v>419</v>
      </c>
      <c r="K1677" s="1">
        <v>45818</v>
      </c>
      <c r="L1677" t="str">
        <f>IFERROR(VLOOKUP(Result5[[#This Row],[RPRO]],'Data Power app'!C:C,1,0),"Xoa")</f>
        <v>Xoa</v>
      </c>
    </row>
    <row r="1678" spans="8:12" x14ac:dyDescent="0.25">
      <c r="H1678" t="s">
        <v>1207</v>
      </c>
      <c r="I1678" t="s">
        <v>1390</v>
      </c>
      <c r="J1678" t="s">
        <v>419</v>
      </c>
      <c r="K1678" s="1">
        <v>45818</v>
      </c>
      <c r="L1678" t="str">
        <f>IFERROR(VLOOKUP(Result5[[#This Row],[RPRO]],'Data Power app'!C:C,1,0),"Xoa")</f>
        <v>Xoa</v>
      </c>
    </row>
    <row r="1679" spans="8:12" x14ac:dyDescent="0.25">
      <c r="H1679" t="s">
        <v>1208</v>
      </c>
      <c r="I1679" t="s">
        <v>1390</v>
      </c>
      <c r="J1679" t="s">
        <v>419</v>
      </c>
      <c r="K1679" s="1">
        <v>45818</v>
      </c>
      <c r="L1679" t="str">
        <f>IFERROR(VLOOKUP(Result5[[#This Row],[RPRO]],'Data Power app'!C:C,1,0),"Xoa")</f>
        <v>Xoa</v>
      </c>
    </row>
    <row r="1680" spans="8:12" x14ac:dyDescent="0.25">
      <c r="H1680" t="s">
        <v>1209</v>
      </c>
      <c r="I1680" t="s">
        <v>1390</v>
      </c>
      <c r="J1680" t="s">
        <v>419</v>
      </c>
      <c r="K1680" s="1">
        <v>45818</v>
      </c>
      <c r="L1680" t="str">
        <f>IFERROR(VLOOKUP(Result5[[#This Row],[RPRO]],'Data Power app'!C:C,1,0),"Xoa")</f>
        <v>Xoa</v>
      </c>
    </row>
    <row r="1681" spans="8:12" x14ac:dyDescent="0.25">
      <c r="H1681" t="s">
        <v>1210</v>
      </c>
      <c r="I1681" t="s">
        <v>1390</v>
      </c>
      <c r="J1681" t="s">
        <v>419</v>
      </c>
      <c r="K1681" s="1">
        <v>45818</v>
      </c>
      <c r="L1681" t="str">
        <f>IFERROR(VLOOKUP(Result5[[#This Row],[RPRO]],'Data Power app'!C:C,1,0),"Xoa")</f>
        <v>Xoa</v>
      </c>
    </row>
    <row r="1682" spans="8:12" x14ac:dyDescent="0.25">
      <c r="H1682" t="s">
        <v>1211</v>
      </c>
      <c r="I1682" t="s">
        <v>1390</v>
      </c>
      <c r="J1682" t="s">
        <v>419</v>
      </c>
      <c r="K1682" s="1">
        <v>45818</v>
      </c>
      <c r="L1682" t="str">
        <f>IFERROR(VLOOKUP(Result5[[#This Row],[RPRO]],'Data Power app'!C:C,1,0),"Xoa")</f>
        <v>Xoa</v>
      </c>
    </row>
    <row r="1683" spans="8:12" x14ac:dyDescent="0.25">
      <c r="H1683" t="s">
        <v>1212</v>
      </c>
      <c r="I1683" t="s">
        <v>1390</v>
      </c>
      <c r="J1683" t="s">
        <v>419</v>
      </c>
      <c r="K1683" s="1">
        <v>45818</v>
      </c>
      <c r="L1683" t="str">
        <f>IFERROR(VLOOKUP(Result5[[#This Row],[RPRO]],'Data Power app'!C:C,1,0),"Xoa")</f>
        <v>Xoa</v>
      </c>
    </row>
    <row r="1684" spans="8:12" x14ac:dyDescent="0.25">
      <c r="H1684" t="s">
        <v>1213</v>
      </c>
      <c r="I1684" t="s">
        <v>1390</v>
      </c>
      <c r="J1684" t="s">
        <v>419</v>
      </c>
      <c r="K1684" s="1">
        <v>45818</v>
      </c>
      <c r="L1684" t="str">
        <f>IFERROR(VLOOKUP(Result5[[#This Row],[RPRO]],'Data Power app'!C:C,1,0),"Xoa")</f>
        <v>Xoa</v>
      </c>
    </row>
    <row r="1685" spans="8:12" x14ac:dyDescent="0.25">
      <c r="H1685" t="s">
        <v>1214</v>
      </c>
      <c r="I1685" t="s">
        <v>1390</v>
      </c>
      <c r="J1685" t="s">
        <v>419</v>
      </c>
      <c r="K1685" s="1">
        <v>45818</v>
      </c>
      <c r="L1685" t="str">
        <f>IFERROR(VLOOKUP(Result5[[#This Row],[RPRO]],'Data Power app'!C:C,1,0),"Xoa")</f>
        <v>Xoa</v>
      </c>
    </row>
    <row r="1686" spans="8:12" x14ac:dyDescent="0.25">
      <c r="H1686" t="s">
        <v>1215</v>
      </c>
      <c r="I1686" t="s">
        <v>1390</v>
      </c>
      <c r="J1686" t="s">
        <v>419</v>
      </c>
      <c r="K1686" s="1">
        <v>45818</v>
      </c>
      <c r="L1686" t="str">
        <f>IFERROR(VLOOKUP(Result5[[#This Row],[RPRO]],'Data Power app'!C:C,1,0),"Xoa")</f>
        <v>Xoa</v>
      </c>
    </row>
    <row r="1687" spans="8:12" x14ac:dyDescent="0.25">
      <c r="H1687" t="s">
        <v>1216</v>
      </c>
      <c r="I1687" t="s">
        <v>1390</v>
      </c>
      <c r="J1687" t="s">
        <v>419</v>
      </c>
      <c r="K1687" s="1">
        <v>45818</v>
      </c>
      <c r="L1687" t="str">
        <f>IFERROR(VLOOKUP(Result5[[#This Row],[RPRO]],'Data Power app'!C:C,1,0),"Xoa")</f>
        <v>Xoa</v>
      </c>
    </row>
    <row r="1688" spans="8:12" x14ac:dyDescent="0.25">
      <c r="H1688" t="s">
        <v>592</v>
      </c>
      <c r="I1688" t="s">
        <v>743</v>
      </c>
      <c r="J1688" t="s">
        <v>417</v>
      </c>
      <c r="K1688" s="1">
        <v>45811</v>
      </c>
      <c r="L1688" t="str">
        <f>IFERROR(VLOOKUP(Result5[[#This Row],[RPRO]],'Data Power app'!C:C,1,0),"Xoa")</f>
        <v>Xoa</v>
      </c>
    </row>
    <row r="1689" spans="8:12" x14ac:dyDescent="0.25">
      <c r="H1689" t="s">
        <v>762</v>
      </c>
      <c r="I1689" t="s">
        <v>773</v>
      </c>
      <c r="J1689" t="s">
        <v>420</v>
      </c>
      <c r="K1689" s="1">
        <v>45812</v>
      </c>
      <c r="L1689" t="str">
        <f>IFERROR(VLOOKUP(Result5[[#This Row],[RPRO]],'Data Power app'!C:C,1,0),"Xoa")</f>
        <v>Xoa</v>
      </c>
    </row>
    <row r="1690" spans="8:12" x14ac:dyDescent="0.25">
      <c r="H1690" t="s">
        <v>595</v>
      </c>
      <c r="I1690" t="s">
        <v>743</v>
      </c>
      <c r="J1690" t="s">
        <v>417</v>
      </c>
      <c r="K1690" s="1">
        <v>45811</v>
      </c>
      <c r="L1690" t="str">
        <f>IFERROR(VLOOKUP(Result5[[#This Row],[RPRO]],'Data Power app'!C:C,1,0),"Xoa")</f>
        <v>Xoa</v>
      </c>
    </row>
    <row r="1691" spans="8:12" x14ac:dyDescent="0.25">
      <c r="H1691" t="s">
        <v>764</v>
      </c>
      <c r="I1691" t="s">
        <v>773</v>
      </c>
      <c r="J1691" t="s">
        <v>420</v>
      </c>
      <c r="K1691" s="1">
        <v>45812</v>
      </c>
      <c r="L1691" t="str">
        <f>IFERROR(VLOOKUP(Result5[[#This Row],[RPRO]],'Data Power app'!C:C,1,0),"Xoa")</f>
        <v>Xoa</v>
      </c>
    </row>
    <row r="1692" spans="8:12" x14ac:dyDescent="0.25">
      <c r="H1692" t="s">
        <v>1537</v>
      </c>
      <c r="I1692" t="s">
        <v>1721</v>
      </c>
      <c r="J1692" t="s">
        <v>417</v>
      </c>
      <c r="K1692" s="1">
        <v>45819</v>
      </c>
      <c r="L1692" t="str">
        <f>IFERROR(VLOOKUP(Result5[[#This Row],[RPRO]],'Data Power app'!C:C,1,0),"Xoa")</f>
        <v>Xoa</v>
      </c>
    </row>
    <row r="1693" spans="8:12" x14ac:dyDescent="0.25">
      <c r="H1693" t="s">
        <v>1538</v>
      </c>
      <c r="I1693" t="s">
        <v>1721</v>
      </c>
      <c r="J1693" t="s">
        <v>417</v>
      </c>
      <c r="K1693" s="1">
        <v>45819</v>
      </c>
      <c r="L1693" t="str">
        <f>IFERROR(VLOOKUP(Result5[[#This Row],[RPRO]],'Data Power app'!C:C,1,0),"Xoa")</f>
        <v>Xoa</v>
      </c>
    </row>
    <row r="1694" spans="8:12" x14ac:dyDescent="0.25">
      <c r="H1694" t="s">
        <v>1540</v>
      </c>
      <c r="I1694" t="s">
        <v>1721</v>
      </c>
      <c r="J1694" t="s">
        <v>417</v>
      </c>
      <c r="K1694" s="1">
        <v>45819</v>
      </c>
      <c r="L1694" t="str">
        <f>IFERROR(VLOOKUP(Result5[[#This Row],[RPRO]],'Data Power app'!C:C,1,0),"Xoa")</f>
        <v>Xoa</v>
      </c>
    </row>
    <row r="1695" spans="8:12" x14ac:dyDescent="0.25">
      <c r="H1695" t="s">
        <v>1541</v>
      </c>
      <c r="I1695" t="s">
        <v>1721</v>
      </c>
      <c r="J1695" t="s">
        <v>417</v>
      </c>
      <c r="K1695" s="1">
        <v>45819</v>
      </c>
      <c r="L1695" t="str">
        <f>IFERROR(VLOOKUP(Result5[[#This Row],[RPRO]],'Data Power app'!C:C,1,0),"Xoa")</f>
        <v>Xoa</v>
      </c>
    </row>
    <row r="1696" spans="8:12" x14ac:dyDescent="0.25">
      <c r="H1696" t="s">
        <v>1542</v>
      </c>
      <c r="I1696" t="s">
        <v>1721</v>
      </c>
      <c r="J1696" t="s">
        <v>417</v>
      </c>
      <c r="K1696" s="1">
        <v>45819</v>
      </c>
      <c r="L1696" t="str">
        <f>IFERROR(VLOOKUP(Result5[[#This Row],[RPRO]],'Data Power app'!C:C,1,0),"Xoa")</f>
        <v>Xoa</v>
      </c>
    </row>
    <row r="1697" spans="8:12" x14ac:dyDescent="0.25">
      <c r="H1697" t="s">
        <v>1543</v>
      </c>
      <c r="I1697" t="s">
        <v>1721</v>
      </c>
      <c r="J1697" t="s">
        <v>417</v>
      </c>
      <c r="K1697" s="1">
        <v>45819</v>
      </c>
      <c r="L1697" t="str">
        <f>IFERROR(VLOOKUP(Result5[[#This Row],[RPRO]],'Data Power app'!C:C,1,0),"Xoa")</f>
        <v>Xoa</v>
      </c>
    </row>
    <row r="1698" spans="8:12" x14ac:dyDescent="0.25">
      <c r="H1698" t="s">
        <v>1544</v>
      </c>
      <c r="I1698" t="s">
        <v>1721</v>
      </c>
      <c r="J1698" t="s">
        <v>417</v>
      </c>
      <c r="K1698" s="1">
        <v>45819</v>
      </c>
      <c r="L1698" t="str">
        <f>IFERROR(VLOOKUP(Result5[[#This Row],[RPRO]],'Data Power app'!C:C,1,0),"Xoa")</f>
        <v>Xoa</v>
      </c>
    </row>
    <row r="1699" spans="8:12" x14ac:dyDescent="0.25">
      <c r="H1699" t="s">
        <v>1545</v>
      </c>
      <c r="I1699" t="s">
        <v>1721</v>
      </c>
      <c r="J1699" t="s">
        <v>417</v>
      </c>
      <c r="K1699" s="1">
        <v>45819</v>
      </c>
      <c r="L1699" t="str">
        <f>IFERROR(VLOOKUP(Result5[[#This Row],[RPRO]],'Data Power app'!C:C,1,0),"Xoa")</f>
        <v>Xoa</v>
      </c>
    </row>
    <row r="1700" spans="8:12" x14ac:dyDescent="0.25">
      <c r="H1700" t="s">
        <v>810</v>
      </c>
      <c r="I1700" t="s">
        <v>854</v>
      </c>
      <c r="J1700" t="s">
        <v>420</v>
      </c>
      <c r="K1700" s="1">
        <v>45814</v>
      </c>
      <c r="L1700" t="str">
        <f>IFERROR(VLOOKUP(Result5[[#This Row],[RPRO]],'Data Power app'!C:C,1,0),"Xoa")</f>
        <v>Xoa</v>
      </c>
    </row>
    <row r="1701" spans="8:12" x14ac:dyDescent="0.25">
      <c r="H1701" t="s">
        <v>608</v>
      </c>
      <c r="I1701" t="s">
        <v>854</v>
      </c>
      <c r="J1701" t="s">
        <v>420</v>
      </c>
      <c r="K1701" s="1">
        <v>45814</v>
      </c>
      <c r="L1701" t="str">
        <f>IFERROR(VLOOKUP(Result5[[#This Row],[RPRO]],'Data Power app'!C:C,1,0),"Xoa")</f>
        <v>Xoa</v>
      </c>
    </row>
    <row r="1702" spans="8:12" x14ac:dyDescent="0.25">
      <c r="H1702" t="s">
        <v>811</v>
      </c>
      <c r="I1702" t="s">
        <v>854</v>
      </c>
      <c r="J1702" t="s">
        <v>420</v>
      </c>
      <c r="K1702" s="1">
        <v>45814</v>
      </c>
      <c r="L1702" t="str">
        <f>IFERROR(VLOOKUP(Result5[[#This Row],[RPRO]],'Data Power app'!C:C,1,0),"Xoa")</f>
        <v>Xoa</v>
      </c>
    </row>
    <row r="1703" spans="8:12" x14ac:dyDescent="0.25">
      <c r="H1703" t="s">
        <v>812</v>
      </c>
      <c r="I1703" t="s">
        <v>854</v>
      </c>
      <c r="J1703" t="s">
        <v>420</v>
      </c>
      <c r="K1703" s="1">
        <v>45814</v>
      </c>
      <c r="L1703" t="str">
        <f>IFERROR(VLOOKUP(Result5[[#This Row],[RPRO]],'Data Power app'!C:C,1,0),"Xoa")</f>
        <v>Xoa</v>
      </c>
    </row>
    <row r="1704" spans="8:12" x14ac:dyDescent="0.25">
      <c r="H1704" t="s">
        <v>813</v>
      </c>
      <c r="I1704" t="s">
        <v>854</v>
      </c>
      <c r="J1704" t="s">
        <v>420</v>
      </c>
      <c r="K1704" s="1">
        <v>45814</v>
      </c>
      <c r="L1704" t="str">
        <f>IFERROR(VLOOKUP(Result5[[#This Row],[RPRO]],'Data Power app'!C:C,1,0),"Xoa")</f>
        <v>Xoa</v>
      </c>
    </row>
    <row r="1705" spans="8:12" x14ac:dyDescent="0.25">
      <c r="H1705" t="s">
        <v>814</v>
      </c>
      <c r="I1705" t="s">
        <v>854</v>
      </c>
      <c r="J1705" t="s">
        <v>420</v>
      </c>
      <c r="K1705" s="1">
        <v>45814</v>
      </c>
      <c r="L1705" t="str">
        <f>IFERROR(VLOOKUP(Result5[[#This Row],[RPRO]],'Data Power app'!C:C,1,0),"Xoa")</f>
        <v>Xoa</v>
      </c>
    </row>
    <row r="1706" spans="8:12" x14ac:dyDescent="0.25">
      <c r="H1706" t="s">
        <v>815</v>
      </c>
      <c r="I1706" t="s">
        <v>854</v>
      </c>
      <c r="J1706" t="s">
        <v>420</v>
      </c>
      <c r="K1706" s="1">
        <v>45814</v>
      </c>
      <c r="L1706" t="str">
        <f>IFERROR(VLOOKUP(Result5[[#This Row],[RPRO]],'Data Power app'!C:C,1,0),"Xoa")</f>
        <v>Xoa</v>
      </c>
    </row>
    <row r="1707" spans="8:12" x14ac:dyDescent="0.25">
      <c r="H1707" t="s">
        <v>816</v>
      </c>
      <c r="I1707" t="s">
        <v>854</v>
      </c>
      <c r="J1707" t="s">
        <v>420</v>
      </c>
      <c r="K1707" s="1">
        <v>45814</v>
      </c>
      <c r="L1707" t="str">
        <f>IFERROR(VLOOKUP(Result5[[#This Row],[RPRO]],'Data Power app'!C:C,1,0),"Xoa")</f>
        <v>Xoa</v>
      </c>
    </row>
    <row r="1708" spans="8:12" x14ac:dyDescent="0.25">
      <c r="H1708" t="s">
        <v>609</v>
      </c>
      <c r="I1708" t="s">
        <v>854</v>
      </c>
      <c r="J1708" t="s">
        <v>420</v>
      </c>
      <c r="K1708" s="1">
        <v>45814</v>
      </c>
      <c r="L1708" t="str">
        <f>IFERROR(VLOOKUP(Result5[[#This Row],[RPRO]],'Data Power app'!C:C,1,0),"Xoa")</f>
        <v>Xoa</v>
      </c>
    </row>
    <row r="1709" spans="8:12" x14ac:dyDescent="0.25">
      <c r="H1709" t="s">
        <v>817</v>
      </c>
      <c r="I1709" t="s">
        <v>854</v>
      </c>
      <c r="J1709" t="s">
        <v>420</v>
      </c>
      <c r="K1709" s="1">
        <v>45814</v>
      </c>
      <c r="L1709" t="str">
        <f>IFERROR(VLOOKUP(Result5[[#This Row],[RPRO]],'Data Power app'!C:C,1,0),"Xoa")</f>
        <v>Xoa</v>
      </c>
    </row>
    <row r="1710" spans="8:12" x14ac:dyDescent="0.25">
      <c r="H1710" t="s">
        <v>818</v>
      </c>
      <c r="I1710" t="s">
        <v>854</v>
      </c>
      <c r="J1710" t="s">
        <v>420</v>
      </c>
      <c r="K1710" s="1">
        <v>45814</v>
      </c>
      <c r="L1710" t="str">
        <f>IFERROR(VLOOKUP(Result5[[#This Row],[RPRO]],'Data Power app'!C:C,1,0),"Xoa")</f>
        <v>Xoa</v>
      </c>
    </row>
    <row r="1711" spans="8:12" x14ac:dyDescent="0.25">
      <c r="H1711" t="s">
        <v>654</v>
      </c>
      <c r="I1711" t="s">
        <v>854</v>
      </c>
      <c r="J1711" t="s">
        <v>420</v>
      </c>
      <c r="K1711" s="1">
        <v>45814</v>
      </c>
      <c r="L1711" t="str">
        <f>IFERROR(VLOOKUP(Result5[[#This Row],[RPRO]],'Data Power app'!C:C,1,0),"Xoa")</f>
        <v>Xoa</v>
      </c>
    </row>
    <row r="1712" spans="8:12" x14ac:dyDescent="0.25">
      <c r="H1712" t="s">
        <v>819</v>
      </c>
      <c r="I1712" t="s">
        <v>854</v>
      </c>
      <c r="J1712" t="s">
        <v>420</v>
      </c>
      <c r="K1712" s="1">
        <v>45814</v>
      </c>
      <c r="L1712" t="str">
        <f>IFERROR(VLOOKUP(Result5[[#This Row],[RPRO]],'Data Power app'!C:C,1,0),"Xoa")</f>
        <v>Xoa</v>
      </c>
    </row>
    <row r="1713" spans="8:12" x14ac:dyDescent="0.25">
      <c r="H1713" t="s">
        <v>820</v>
      </c>
      <c r="I1713" t="s">
        <v>854</v>
      </c>
      <c r="J1713" t="s">
        <v>420</v>
      </c>
      <c r="K1713" s="1">
        <v>45814</v>
      </c>
      <c r="L1713" t="str">
        <f>IFERROR(VLOOKUP(Result5[[#This Row],[RPRO]],'Data Power app'!C:C,1,0),"Xoa")</f>
        <v>Xoa</v>
      </c>
    </row>
    <row r="1714" spans="8:12" x14ac:dyDescent="0.25">
      <c r="H1714" t="s">
        <v>821</v>
      </c>
      <c r="I1714" t="s">
        <v>854</v>
      </c>
      <c r="J1714" t="s">
        <v>420</v>
      </c>
      <c r="K1714" s="1">
        <v>45814</v>
      </c>
      <c r="L1714" t="str">
        <f>IFERROR(VLOOKUP(Result5[[#This Row],[RPRO]],'Data Power app'!C:C,1,0),"Xoa")</f>
        <v>Xoa</v>
      </c>
    </row>
    <row r="1715" spans="8:12" x14ac:dyDescent="0.25">
      <c r="H1715" t="s">
        <v>822</v>
      </c>
      <c r="I1715" t="s">
        <v>854</v>
      </c>
      <c r="J1715" t="s">
        <v>420</v>
      </c>
      <c r="K1715" s="1">
        <v>45814</v>
      </c>
      <c r="L1715" t="str">
        <f>IFERROR(VLOOKUP(Result5[[#This Row],[RPRO]],'Data Power app'!C:C,1,0),"Xoa")</f>
        <v>Xoa</v>
      </c>
    </row>
    <row r="1716" spans="8:12" x14ac:dyDescent="0.25">
      <c r="H1716" t="s">
        <v>823</v>
      </c>
      <c r="I1716" t="s">
        <v>854</v>
      </c>
      <c r="J1716" t="s">
        <v>420</v>
      </c>
      <c r="K1716" s="1">
        <v>45814</v>
      </c>
      <c r="L1716" t="str">
        <f>IFERROR(VLOOKUP(Result5[[#This Row],[RPRO]],'Data Power app'!C:C,1,0),"Xoa")</f>
        <v>Xoa</v>
      </c>
    </row>
    <row r="1717" spans="8:12" x14ac:dyDescent="0.25">
      <c r="H1717" t="s">
        <v>824</v>
      </c>
      <c r="I1717" t="s">
        <v>854</v>
      </c>
      <c r="J1717" t="s">
        <v>420</v>
      </c>
      <c r="K1717" s="1">
        <v>45814</v>
      </c>
      <c r="L1717" t="str">
        <f>IFERROR(VLOOKUP(Result5[[#This Row],[RPRO]],'Data Power app'!C:C,1,0),"Xoa")</f>
        <v>Xoa</v>
      </c>
    </row>
    <row r="1718" spans="8:12" x14ac:dyDescent="0.25">
      <c r="H1718" t="s">
        <v>1101</v>
      </c>
      <c r="I1718" t="s">
        <v>1391</v>
      </c>
      <c r="J1718" t="s">
        <v>417</v>
      </c>
      <c r="K1718" s="1">
        <v>45818</v>
      </c>
      <c r="L1718" t="str">
        <f>IFERROR(VLOOKUP(Result5[[#This Row],[RPRO]],'Data Power app'!C:C,1,0),"Xoa")</f>
        <v>Xoa</v>
      </c>
    </row>
    <row r="1719" spans="8:12" x14ac:dyDescent="0.25">
      <c r="H1719" t="s">
        <v>1102</v>
      </c>
      <c r="I1719" t="s">
        <v>1391</v>
      </c>
      <c r="J1719" t="s">
        <v>417</v>
      </c>
      <c r="K1719" s="1">
        <v>45818</v>
      </c>
      <c r="L1719" t="str">
        <f>IFERROR(VLOOKUP(Result5[[#This Row],[RPRO]],'Data Power app'!C:C,1,0),"Xoa")</f>
        <v>Xoa</v>
      </c>
    </row>
    <row r="1720" spans="8:12" x14ac:dyDescent="0.25">
      <c r="H1720" t="s">
        <v>1103</v>
      </c>
      <c r="I1720" t="s">
        <v>1391</v>
      </c>
      <c r="J1720" t="s">
        <v>417</v>
      </c>
      <c r="K1720" s="1">
        <v>45818</v>
      </c>
      <c r="L1720" t="str">
        <f>IFERROR(VLOOKUP(Result5[[#This Row],[RPRO]],'Data Power app'!C:C,1,0),"Xoa")</f>
        <v>Xoa</v>
      </c>
    </row>
    <row r="1721" spans="8:12" x14ac:dyDescent="0.25">
      <c r="H1721" t="s">
        <v>1104</v>
      </c>
      <c r="I1721" t="s">
        <v>1391</v>
      </c>
      <c r="J1721" t="s">
        <v>417</v>
      </c>
      <c r="K1721" s="1">
        <v>45818</v>
      </c>
      <c r="L1721" t="str">
        <f>IFERROR(VLOOKUP(Result5[[#This Row],[RPRO]],'Data Power app'!C:C,1,0),"Xoa")</f>
        <v>Xoa</v>
      </c>
    </row>
    <row r="1722" spans="8:12" x14ac:dyDescent="0.25">
      <c r="H1722" t="s">
        <v>1105</v>
      </c>
      <c r="I1722" t="s">
        <v>1391</v>
      </c>
      <c r="J1722" t="s">
        <v>417</v>
      </c>
      <c r="K1722" s="1">
        <v>45818</v>
      </c>
      <c r="L1722" t="str">
        <f>IFERROR(VLOOKUP(Result5[[#This Row],[RPRO]],'Data Power app'!C:C,1,0),"Xoa")</f>
        <v>Xoa</v>
      </c>
    </row>
    <row r="1723" spans="8:12" x14ac:dyDescent="0.25">
      <c r="H1723" t="s">
        <v>1106</v>
      </c>
      <c r="I1723" t="s">
        <v>1391</v>
      </c>
      <c r="J1723" t="s">
        <v>417</v>
      </c>
      <c r="K1723" s="1">
        <v>45818</v>
      </c>
      <c r="L1723" t="str">
        <f>IFERROR(VLOOKUP(Result5[[#This Row],[RPRO]],'Data Power app'!C:C,1,0),"Xoa")</f>
        <v>Xoa</v>
      </c>
    </row>
    <row r="1724" spans="8:12" x14ac:dyDescent="0.25">
      <c r="H1724" t="s">
        <v>1107</v>
      </c>
      <c r="I1724" t="s">
        <v>1391</v>
      </c>
      <c r="J1724" t="s">
        <v>417</v>
      </c>
      <c r="K1724" s="1">
        <v>45818</v>
      </c>
      <c r="L1724" t="str">
        <f>IFERROR(VLOOKUP(Result5[[#This Row],[RPRO]],'Data Power app'!C:C,1,0),"Xoa")</f>
        <v>Xoa</v>
      </c>
    </row>
    <row r="1725" spans="8:12" x14ac:dyDescent="0.25">
      <c r="H1725" t="s">
        <v>1108</v>
      </c>
      <c r="I1725" t="s">
        <v>1391</v>
      </c>
      <c r="J1725" t="s">
        <v>417</v>
      </c>
      <c r="K1725" s="1">
        <v>45818</v>
      </c>
      <c r="L1725" t="str">
        <f>IFERROR(VLOOKUP(Result5[[#This Row],[RPRO]],'Data Power app'!C:C,1,0),"Xoa")</f>
        <v>Xoa</v>
      </c>
    </row>
    <row r="1726" spans="8:12" x14ac:dyDescent="0.25">
      <c r="H1726" t="s">
        <v>1109</v>
      </c>
      <c r="I1726" t="s">
        <v>1391</v>
      </c>
      <c r="J1726" t="s">
        <v>417</v>
      </c>
      <c r="K1726" s="1">
        <v>45818</v>
      </c>
      <c r="L1726" t="str">
        <f>IFERROR(VLOOKUP(Result5[[#This Row],[RPRO]],'Data Power app'!C:C,1,0),"Xoa")</f>
        <v>Xoa</v>
      </c>
    </row>
    <row r="1727" spans="8:12" x14ac:dyDescent="0.25">
      <c r="H1727" t="s">
        <v>1110</v>
      </c>
      <c r="I1727" t="s">
        <v>1391</v>
      </c>
      <c r="J1727" t="s">
        <v>417</v>
      </c>
      <c r="K1727" s="1">
        <v>45818</v>
      </c>
      <c r="L1727" t="str">
        <f>IFERROR(VLOOKUP(Result5[[#This Row],[RPRO]],'Data Power app'!C:C,1,0),"Xoa")</f>
        <v>Xoa</v>
      </c>
    </row>
    <row r="1728" spans="8:12" x14ac:dyDescent="0.25">
      <c r="H1728" t="s">
        <v>1111</v>
      </c>
      <c r="I1728" t="s">
        <v>1391</v>
      </c>
      <c r="J1728" t="s">
        <v>417</v>
      </c>
      <c r="K1728" s="1">
        <v>45818</v>
      </c>
      <c r="L1728" t="str">
        <f>IFERROR(VLOOKUP(Result5[[#This Row],[RPRO]],'Data Power app'!C:C,1,0),"Xoa")</f>
        <v>Xoa</v>
      </c>
    </row>
    <row r="1729" spans="8:12" x14ac:dyDescent="0.25">
      <c r="H1729" t="s">
        <v>1112</v>
      </c>
      <c r="I1729" t="s">
        <v>1391</v>
      </c>
      <c r="J1729" t="s">
        <v>417</v>
      </c>
      <c r="K1729" s="1">
        <v>45818</v>
      </c>
      <c r="L1729" t="str">
        <f>IFERROR(VLOOKUP(Result5[[#This Row],[RPRO]],'Data Power app'!C:C,1,0),"Xoa")</f>
        <v>Xoa</v>
      </c>
    </row>
    <row r="1730" spans="8:12" x14ac:dyDescent="0.25">
      <c r="H1730" t="s">
        <v>1113</v>
      </c>
      <c r="I1730" t="s">
        <v>1391</v>
      </c>
      <c r="J1730" t="s">
        <v>417</v>
      </c>
      <c r="K1730" s="1">
        <v>45818</v>
      </c>
      <c r="L1730" t="str">
        <f>IFERROR(VLOOKUP(Result5[[#This Row],[RPRO]],'Data Power app'!C:C,1,0),"Xoa")</f>
        <v>Xoa</v>
      </c>
    </row>
    <row r="1731" spans="8:12" x14ac:dyDescent="0.25">
      <c r="H1731" t="s">
        <v>1114</v>
      </c>
      <c r="I1731" t="s">
        <v>1391</v>
      </c>
      <c r="J1731" t="s">
        <v>417</v>
      </c>
      <c r="K1731" s="1">
        <v>45818</v>
      </c>
      <c r="L1731" t="str">
        <f>IFERROR(VLOOKUP(Result5[[#This Row],[RPRO]],'Data Power app'!C:C,1,0),"Xoa")</f>
        <v>Xoa</v>
      </c>
    </row>
    <row r="1732" spans="8:12" x14ac:dyDescent="0.25">
      <c r="H1732" t="s">
        <v>1115</v>
      </c>
      <c r="I1732" t="s">
        <v>1391</v>
      </c>
      <c r="J1732" t="s">
        <v>417</v>
      </c>
      <c r="K1732" s="1">
        <v>45818</v>
      </c>
      <c r="L1732" t="str">
        <f>IFERROR(VLOOKUP(Result5[[#This Row],[RPRO]],'Data Power app'!C:C,1,0),"Xoa")</f>
        <v>Xoa</v>
      </c>
    </row>
    <row r="1733" spans="8:12" x14ac:dyDescent="0.25">
      <c r="H1733" t="s">
        <v>1116</v>
      </c>
      <c r="I1733" t="s">
        <v>1391</v>
      </c>
      <c r="J1733" t="s">
        <v>417</v>
      </c>
      <c r="K1733" s="1">
        <v>45818</v>
      </c>
      <c r="L1733" t="str">
        <f>IFERROR(VLOOKUP(Result5[[#This Row],[RPRO]],'Data Power app'!C:C,1,0),"Xoa")</f>
        <v>Xoa</v>
      </c>
    </row>
    <row r="1734" spans="8:12" x14ac:dyDescent="0.25">
      <c r="H1734" t="s">
        <v>1117</v>
      </c>
      <c r="I1734" t="s">
        <v>1391</v>
      </c>
      <c r="J1734" t="s">
        <v>417</v>
      </c>
      <c r="K1734" s="1">
        <v>45818</v>
      </c>
      <c r="L1734" t="str">
        <f>IFERROR(VLOOKUP(Result5[[#This Row],[RPRO]],'Data Power app'!C:C,1,0),"Xoa")</f>
        <v>Xoa</v>
      </c>
    </row>
    <row r="1735" spans="8:12" x14ac:dyDescent="0.25">
      <c r="H1735" t="s">
        <v>1118</v>
      </c>
      <c r="I1735" t="s">
        <v>1391</v>
      </c>
      <c r="J1735" t="s">
        <v>417</v>
      </c>
      <c r="K1735" s="1">
        <v>45818</v>
      </c>
      <c r="L1735" t="str">
        <f>IFERROR(VLOOKUP(Result5[[#This Row],[RPRO]],'Data Power app'!C:C,1,0),"Xoa")</f>
        <v>Xoa</v>
      </c>
    </row>
    <row r="1736" spans="8:12" x14ac:dyDescent="0.25">
      <c r="H1736" t="s">
        <v>1119</v>
      </c>
      <c r="I1736" t="s">
        <v>1391</v>
      </c>
      <c r="J1736" t="s">
        <v>417</v>
      </c>
      <c r="K1736" s="1">
        <v>45818</v>
      </c>
      <c r="L1736" t="str">
        <f>IFERROR(VLOOKUP(Result5[[#This Row],[RPRO]],'Data Power app'!C:C,1,0),"Xoa")</f>
        <v>Xoa</v>
      </c>
    </row>
    <row r="1737" spans="8:12" x14ac:dyDescent="0.25">
      <c r="H1737" t="s">
        <v>1120</v>
      </c>
      <c r="I1737" t="s">
        <v>1391</v>
      </c>
      <c r="J1737" t="s">
        <v>417</v>
      </c>
      <c r="K1737" s="1">
        <v>45818</v>
      </c>
      <c r="L1737" t="str">
        <f>IFERROR(VLOOKUP(Result5[[#This Row],[RPRO]],'Data Power app'!C:C,1,0),"Xoa")</f>
        <v>Xoa</v>
      </c>
    </row>
    <row r="1738" spans="8:12" x14ac:dyDescent="0.25">
      <c r="H1738" t="s">
        <v>1121</v>
      </c>
      <c r="I1738" t="s">
        <v>1391</v>
      </c>
      <c r="J1738" t="s">
        <v>417</v>
      </c>
      <c r="K1738" s="1">
        <v>45818</v>
      </c>
      <c r="L1738" t="str">
        <f>IFERROR(VLOOKUP(Result5[[#This Row],[RPRO]],'Data Power app'!C:C,1,0),"Xoa")</f>
        <v>Xoa</v>
      </c>
    </row>
    <row r="1739" spans="8:12" x14ac:dyDescent="0.25">
      <c r="H1739" t="s">
        <v>1122</v>
      </c>
      <c r="I1739" t="s">
        <v>1391</v>
      </c>
      <c r="J1739" t="s">
        <v>417</v>
      </c>
      <c r="K1739" s="1">
        <v>45818</v>
      </c>
      <c r="L1739" t="str">
        <f>IFERROR(VLOOKUP(Result5[[#This Row],[RPRO]],'Data Power app'!C:C,1,0),"Xoa")</f>
        <v>Xoa</v>
      </c>
    </row>
    <row r="1740" spans="8:12" x14ac:dyDescent="0.25">
      <c r="H1740" t="s">
        <v>1546</v>
      </c>
      <c r="I1740" t="s">
        <v>1721</v>
      </c>
      <c r="J1740" t="s">
        <v>417</v>
      </c>
      <c r="K1740" s="1">
        <v>45819</v>
      </c>
      <c r="L1740" t="str">
        <f>IFERROR(VLOOKUP(Result5[[#This Row],[RPRO]],'Data Power app'!C:C,1,0),"Xoa")</f>
        <v>Xoa</v>
      </c>
    </row>
    <row r="1741" spans="8:12" x14ac:dyDescent="0.25">
      <c r="H1741" t="s">
        <v>3221</v>
      </c>
      <c r="I1741" t="s">
        <v>3427</v>
      </c>
      <c r="J1741" t="s">
        <v>420</v>
      </c>
      <c r="K1741" s="1">
        <v>45826</v>
      </c>
      <c r="L1741" t="str">
        <f>IFERROR(VLOOKUP(Result5[[#This Row],[RPRO]],'Data Power app'!C:C,1,0),"Xoa")</f>
        <v>Xoa</v>
      </c>
    </row>
    <row r="1742" spans="8:12" x14ac:dyDescent="0.25">
      <c r="H1742" t="s">
        <v>1548</v>
      </c>
      <c r="I1742" t="s">
        <v>1721</v>
      </c>
      <c r="J1742" t="s">
        <v>417</v>
      </c>
      <c r="K1742" s="1">
        <v>45819</v>
      </c>
      <c r="L1742" t="str">
        <f>IFERROR(VLOOKUP(Result5[[#This Row],[RPRO]],'Data Power app'!C:C,1,0),"Xoa")</f>
        <v>Xoa</v>
      </c>
    </row>
    <row r="1743" spans="8:12" x14ac:dyDescent="0.25">
      <c r="H1743" t="s">
        <v>3223</v>
      </c>
      <c r="I1743" t="s">
        <v>3427</v>
      </c>
      <c r="J1743" t="s">
        <v>420</v>
      </c>
      <c r="K1743" s="1">
        <v>45826</v>
      </c>
      <c r="L1743" t="str">
        <f>IFERROR(VLOOKUP(Result5[[#This Row],[RPRO]],'Data Power app'!C:C,1,0),"Xoa")</f>
        <v>Xoa</v>
      </c>
    </row>
    <row r="1744" spans="8:12" x14ac:dyDescent="0.25">
      <c r="H1744" t="s">
        <v>3225</v>
      </c>
      <c r="I1744" t="s">
        <v>3427</v>
      </c>
      <c r="J1744" t="s">
        <v>420</v>
      </c>
      <c r="K1744" s="1">
        <v>45826</v>
      </c>
      <c r="L1744" t="str">
        <f>IFERROR(VLOOKUP(Result5[[#This Row],[RPRO]],'Data Power app'!C:C,1,0),"Xoa")</f>
        <v>Xoa</v>
      </c>
    </row>
    <row r="1745" spans="8:12" x14ac:dyDescent="0.25">
      <c r="H1745" t="s">
        <v>3227</v>
      </c>
      <c r="I1745" t="s">
        <v>3427</v>
      </c>
      <c r="J1745" t="s">
        <v>420</v>
      </c>
      <c r="K1745" s="1">
        <v>45826</v>
      </c>
      <c r="L1745" t="str">
        <f>IFERROR(VLOOKUP(Result5[[#This Row],[RPRO]],'Data Power app'!C:C,1,0),"Xoa")</f>
        <v>Xoa</v>
      </c>
    </row>
    <row r="1746" spans="8:12" x14ac:dyDescent="0.25">
      <c r="H1746" t="s">
        <v>1550</v>
      </c>
      <c r="I1746" t="s">
        <v>1721</v>
      </c>
      <c r="J1746" t="s">
        <v>417</v>
      </c>
      <c r="K1746" s="1">
        <v>45819</v>
      </c>
      <c r="L1746" t="str">
        <f>IFERROR(VLOOKUP(Result5[[#This Row],[RPRO]],'Data Power app'!C:C,1,0),"Xoa")</f>
        <v>Xoa</v>
      </c>
    </row>
    <row r="1747" spans="8:12" x14ac:dyDescent="0.25">
      <c r="H1747" t="s">
        <v>3229</v>
      </c>
      <c r="I1747" t="s">
        <v>3427</v>
      </c>
      <c r="J1747" t="s">
        <v>420</v>
      </c>
      <c r="K1747" s="1">
        <v>45826</v>
      </c>
      <c r="L1747" t="str">
        <f>IFERROR(VLOOKUP(Result5[[#This Row],[RPRO]],'Data Power app'!C:C,1,0),"Xoa")</f>
        <v>RPRO-250520-0782</v>
      </c>
    </row>
    <row r="1748" spans="8:12" x14ac:dyDescent="0.25">
      <c r="H1748" t="s">
        <v>3233</v>
      </c>
      <c r="I1748" t="s">
        <v>3427</v>
      </c>
      <c r="J1748" t="s">
        <v>420</v>
      </c>
      <c r="K1748" s="1">
        <v>45826</v>
      </c>
      <c r="L1748" t="str">
        <f>IFERROR(VLOOKUP(Result5[[#This Row],[RPRO]],'Data Power app'!C:C,1,0),"Xoa")</f>
        <v>Xoa</v>
      </c>
    </row>
    <row r="1749" spans="8:12" x14ac:dyDescent="0.25">
      <c r="H1749" t="s">
        <v>2171</v>
      </c>
      <c r="I1749" t="s">
        <v>2251</v>
      </c>
      <c r="J1749" t="s">
        <v>417</v>
      </c>
      <c r="K1749" s="1">
        <v>45821</v>
      </c>
      <c r="L1749" t="str">
        <f>IFERROR(VLOOKUP(Result5[[#This Row],[RPRO]],'Data Power app'!C:C,1,0),"Xoa")</f>
        <v>RPRO-250520-0784</v>
      </c>
    </row>
    <row r="1750" spans="8:12" x14ac:dyDescent="0.25">
      <c r="H1750" t="s">
        <v>2173</v>
      </c>
      <c r="I1750" t="s">
        <v>2251</v>
      </c>
      <c r="J1750" t="s">
        <v>417</v>
      </c>
      <c r="K1750" s="1">
        <v>45821</v>
      </c>
      <c r="L1750" t="str">
        <f>IFERROR(VLOOKUP(Result5[[#This Row],[RPRO]],'Data Power app'!C:C,1,0),"Xoa")</f>
        <v>RPRO-250520-0785</v>
      </c>
    </row>
    <row r="1751" spans="8:12" x14ac:dyDescent="0.25">
      <c r="H1751" t="s">
        <v>2175</v>
      </c>
      <c r="I1751" t="s">
        <v>2251</v>
      </c>
      <c r="J1751" t="s">
        <v>417</v>
      </c>
      <c r="K1751" s="1">
        <v>45821</v>
      </c>
      <c r="L1751" t="str">
        <f>IFERROR(VLOOKUP(Result5[[#This Row],[RPRO]],'Data Power app'!C:C,1,0),"Xoa")</f>
        <v>RPRO-250520-0786</v>
      </c>
    </row>
    <row r="1752" spans="8:12" x14ac:dyDescent="0.25">
      <c r="H1752" t="s">
        <v>2177</v>
      </c>
      <c r="I1752" t="s">
        <v>2251</v>
      </c>
      <c r="J1752" t="s">
        <v>417</v>
      </c>
      <c r="K1752" s="1">
        <v>45821</v>
      </c>
      <c r="L1752" t="str">
        <f>IFERROR(VLOOKUP(Result5[[#This Row],[RPRO]],'Data Power app'!C:C,1,0),"Xoa")</f>
        <v>Xoa</v>
      </c>
    </row>
    <row r="1753" spans="8:12" x14ac:dyDescent="0.25">
      <c r="H1753" t="s">
        <v>2179</v>
      </c>
      <c r="I1753" t="s">
        <v>2251</v>
      </c>
      <c r="J1753" t="s">
        <v>417</v>
      </c>
      <c r="K1753" s="1">
        <v>45821</v>
      </c>
      <c r="L1753" t="str">
        <f>IFERROR(VLOOKUP(Result5[[#This Row],[RPRO]],'Data Power app'!C:C,1,0),"Xoa")</f>
        <v>Xoa</v>
      </c>
    </row>
    <row r="1754" spans="8:12" x14ac:dyDescent="0.25">
      <c r="H1754" t="s">
        <v>3231</v>
      </c>
      <c r="I1754" t="s">
        <v>3427</v>
      </c>
      <c r="J1754" t="s">
        <v>420</v>
      </c>
      <c r="K1754" s="1">
        <v>45826</v>
      </c>
      <c r="L1754" t="str">
        <f>IFERROR(VLOOKUP(Result5[[#This Row],[RPRO]],'Data Power app'!C:C,1,0),"Xoa")</f>
        <v>Xoa</v>
      </c>
    </row>
    <row r="1755" spans="8:12" x14ac:dyDescent="0.25">
      <c r="H1755" t="s">
        <v>1123</v>
      </c>
      <c r="I1755" t="s">
        <v>1391</v>
      </c>
      <c r="J1755" t="s">
        <v>417</v>
      </c>
      <c r="K1755" s="1">
        <v>45818</v>
      </c>
      <c r="L1755" t="str">
        <f>IFERROR(VLOOKUP(Result5[[#This Row],[RPRO]],'Data Power app'!C:C,1,0),"Xoa")</f>
        <v>Xoa</v>
      </c>
    </row>
    <row r="1756" spans="8:12" x14ac:dyDescent="0.25">
      <c r="H1756" t="s">
        <v>1128</v>
      </c>
      <c r="I1756" t="s">
        <v>1391</v>
      </c>
      <c r="J1756" t="s">
        <v>417</v>
      </c>
      <c r="K1756" s="1">
        <v>45818</v>
      </c>
      <c r="L1756" t="str">
        <f>IFERROR(VLOOKUP(Result5[[#This Row],[RPRO]],'Data Power app'!C:C,1,0),"Xoa")</f>
        <v>Xoa</v>
      </c>
    </row>
    <row r="1757" spans="8:12" x14ac:dyDescent="0.25">
      <c r="H1757" t="s">
        <v>1129</v>
      </c>
      <c r="I1757" t="s">
        <v>1391</v>
      </c>
      <c r="J1757" t="s">
        <v>417</v>
      </c>
      <c r="K1757" s="1">
        <v>45818</v>
      </c>
      <c r="L1757" t="str">
        <f>IFERROR(VLOOKUP(Result5[[#This Row],[RPRO]],'Data Power app'!C:C,1,0),"Xoa")</f>
        <v>Xoa</v>
      </c>
    </row>
    <row r="1758" spans="8:12" x14ac:dyDescent="0.25">
      <c r="H1758" t="s">
        <v>1131</v>
      </c>
      <c r="I1758" t="s">
        <v>1391</v>
      </c>
      <c r="J1758" t="s">
        <v>417</v>
      </c>
      <c r="K1758" s="1">
        <v>45818</v>
      </c>
      <c r="L1758" t="str">
        <f>IFERROR(VLOOKUP(Result5[[#This Row],[RPRO]],'Data Power app'!C:C,1,0),"Xoa")</f>
        <v>RPRO-250520-0793</v>
      </c>
    </row>
    <row r="1759" spans="8:12" x14ac:dyDescent="0.25">
      <c r="H1759" t="s">
        <v>943</v>
      </c>
      <c r="I1759" t="s">
        <v>860</v>
      </c>
      <c r="J1759" t="s">
        <v>417</v>
      </c>
      <c r="K1759" s="1">
        <v>45815</v>
      </c>
      <c r="L1759" t="str">
        <f>IFERROR(VLOOKUP(Result5[[#This Row],[RPRO]],'Data Power app'!C:C,1,0),"Xoa")</f>
        <v>Xoa</v>
      </c>
    </row>
    <row r="1760" spans="8:12" x14ac:dyDescent="0.25">
      <c r="H1760" t="s">
        <v>944</v>
      </c>
      <c r="I1760" t="s">
        <v>860</v>
      </c>
      <c r="J1760" t="s">
        <v>417</v>
      </c>
      <c r="K1760" s="1">
        <v>45815</v>
      </c>
      <c r="L1760" t="str">
        <f>IFERROR(VLOOKUP(Result5[[#This Row],[RPRO]],'Data Power app'!C:C,1,0),"Xoa")</f>
        <v>Xoa</v>
      </c>
    </row>
    <row r="1761" spans="8:12" x14ac:dyDescent="0.25">
      <c r="H1761" t="s">
        <v>946</v>
      </c>
      <c r="I1761" t="s">
        <v>860</v>
      </c>
      <c r="J1761" t="s">
        <v>417</v>
      </c>
      <c r="K1761" s="1">
        <v>45815</v>
      </c>
      <c r="L1761" t="str">
        <f>IFERROR(VLOOKUP(Result5[[#This Row],[RPRO]],'Data Power app'!C:C,1,0),"Xoa")</f>
        <v>Xoa</v>
      </c>
    </row>
    <row r="1762" spans="8:12" x14ac:dyDescent="0.25">
      <c r="H1762" t="s">
        <v>2692</v>
      </c>
      <c r="I1762" t="s">
        <v>2860</v>
      </c>
      <c r="J1762" t="s">
        <v>420</v>
      </c>
      <c r="K1762" s="1">
        <v>45824</v>
      </c>
      <c r="L1762" t="str">
        <f>IFERROR(VLOOKUP(Result5[[#This Row],[RPRO]],'Data Power app'!C:C,1,0),"Xoa")</f>
        <v>Xoa</v>
      </c>
    </row>
    <row r="1763" spans="8:12" x14ac:dyDescent="0.25">
      <c r="H1763" t="s">
        <v>2693</v>
      </c>
      <c r="I1763" t="s">
        <v>2860</v>
      </c>
      <c r="J1763" t="s">
        <v>420</v>
      </c>
      <c r="K1763" s="1">
        <v>45824</v>
      </c>
      <c r="L1763" t="str">
        <f>IFERROR(VLOOKUP(Result5[[#This Row],[RPRO]],'Data Power app'!C:C,1,0),"Xoa")</f>
        <v>Xoa</v>
      </c>
    </row>
    <row r="1764" spans="8:12" x14ac:dyDescent="0.25">
      <c r="H1764" t="s">
        <v>1139</v>
      </c>
      <c r="I1764" t="s">
        <v>1391</v>
      </c>
      <c r="J1764" t="s">
        <v>417</v>
      </c>
      <c r="K1764" s="1">
        <v>45818</v>
      </c>
      <c r="L1764" t="str">
        <f>IFERROR(VLOOKUP(Result5[[#This Row],[RPRO]],'Data Power app'!C:C,1,0),"Xoa")</f>
        <v>Xoa</v>
      </c>
    </row>
    <row r="1765" spans="8:12" x14ac:dyDescent="0.25">
      <c r="H1765" t="s">
        <v>2694</v>
      </c>
      <c r="I1765" t="s">
        <v>2860</v>
      </c>
      <c r="J1765" t="s">
        <v>420</v>
      </c>
      <c r="K1765" s="1">
        <v>45824</v>
      </c>
      <c r="L1765" t="str">
        <f>IFERROR(VLOOKUP(Result5[[#This Row],[RPRO]],'Data Power app'!C:C,1,0),"Xoa")</f>
        <v>Xoa</v>
      </c>
    </row>
    <row r="1766" spans="8:12" x14ac:dyDescent="0.25">
      <c r="H1766" t="s">
        <v>2695</v>
      </c>
      <c r="I1766" t="s">
        <v>2860</v>
      </c>
      <c r="J1766" t="s">
        <v>420</v>
      </c>
      <c r="K1766" s="1">
        <v>45824</v>
      </c>
      <c r="L1766" t="str">
        <f>IFERROR(VLOOKUP(Result5[[#This Row],[RPRO]],'Data Power app'!C:C,1,0),"Xoa")</f>
        <v>Xoa</v>
      </c>
    </row>
    <row r="1767" spans="8:12" x14ac:dyDescent="0.25">
      <c r="H1767" t="s">
        <v>1140</v>
      </c>
      <c r="I1767" t="s">
        <v>1391</v>
      </c>
      <c r="J1767" t="s">
        <v>417</v>
      </c>
      <c r="K1767" s="1">
        <v>45818</v>
      </c>
      <c r="L1767" t="str">
        <f>IFERROR(VLOOKUP(Result5[[#This Row],[RPRO]],'Data Power app'!C:C,1,0),"Xoa")</f>
        <v>Xoa</v>
      </c>
    </row>
    <row r="1768" spans="8:12" x14ac:dyDescent="0.25">
      <c r="H1768" t="s">
        <v>2696</v>
      </c>
      <c r="I1768" t="s">
        <v>2860</v>
      </c>
      <c r="J1768" t="s">
        <v>420</v>
      </c>
      <c r="K1768" s="1">
        <v>45824</v>
      </c>
      <c r="L1768" t="str">
        <f>IFERROR(VLOOKUP(Result5[[#This Row],[RPRO]],'Data Power app'!C:C,1,0),"Xoa")</f>
        <v>Xoa</v>
      </c>
    </row>
    <row r="1769" spans="8:12" x14ac:dyDescent="0.25">
      <c r="H1769" t="s">
        <v>2697</v>
      </c>
      <c r="I1769" t="s">
        <v>2860</v>
      </c>
      <c r="J1769" t="s">
        <v>420</v>
      </c>
      <c r="K1769" s="1">
        <v>45824</v>
      </c>
      <c r="L1769" t="str">
        <f>IFERROR(VLOOKUP(Result5[[#This Row],[RPRO]],'Data Power app'!C:C,1,0),"Xoa")</f>
        <v>Xoa</v>
      </c>
    </row>
    <row r="1770" spans="8:12" x14ac:dyDescent="0.25">
      <c r="H1770" t="s">
        <v>2698</v>
      </c>
      <c r="I1770" t="s">
        <v>2860</v>
      </c>
      <c r="J1770" t="s">
        <v>420</v>
      </c>
      <c r="K1770" s="1">
        <v>45824</v>
      </c>
      <c r="L1770" t="str">
        <f>IFERROR(VLOOKUP(Result5[[#This Row],[RPRO]],'Data Power app'!C:C,1,0),"Xoa")</f>
        <v>Xoa</v>
      </c>
    </row>
    <row r="1771" spans="8:12" x14ac:dyDescent="0.25">
      <c r="H1771" t="s">
        <v>3102</v>
      </c>
      <c r="I1771" t="s">
        <v>3141</v>
      </c>
      <c r="J1771" t="s">
        <v>418</v>
      </c>
      <c r="K1771" s="1">
        <v>45825</v>
      </c>
      <c r="L1771" t="str">
        <f>IFERROR(VLOOKUP(Result5[[#This Row],[RPRO]],'Data Power app'!C:C,1,0),"Xoa")</f>
        <v>Xoa</v>
      </c>
    </row>
    <row r="1772" spans="8:12" x14ac:dyDescent="0.25">
      <c r="H1772" t="s">
        <v>2699</v>
      </c>
      <c r="I1772" t="s">
        <v>2860</v>
      </c>
      <c r="J1772" t="s">
        <v>420</v>
      </c>
      <c r="K1772" s="1">
        <v>45824</v>
      </c>
      <c r="L1772" t="str">
        <f>IFERROR(VLOOKUP(Result5[[#This Row],[RPRO]],'Data Power app'!C:C,1,0),"Xoa")</f>
        <v>Xoa</v>
      </c>
    </row>
    <row r="1773" spans="8:12" x14ac:dyDescent="0.25">
      <c r="H1773" t="s">
        <v>2700</v>
      </c>
      <c r="I1773" t="s">
        <v>2860</v>
      </c>
      <c r="J1773" t="s">
        <v>420</v>
      </c>
      <c r="K1773" s="1">
        <v>45824</v>
      </c>
      <c r="L1773" t="str">
        <f>IFERROR(VLOOKUP(Result5[[#This Row],[RPRO]],'Data Power app'!C:C,1,0),"Xoa")</f>
        <v>Xoa</v>
      </c>
    </row>
    <row r="1774" spans="8:12" x14ac:dyDescent="0.25">
      <c r="H1774" t="s">
        <v>2701</v>
      </c>
      <c r="I1774" t="s">
        <v>2860</v>
      </c>
      <c r="J1774" t="s">
        <v>420</v>
      </c>
      <c r="K1774" s="1">
        <v>45824</v>
      </c>
      <c r="L1774" t="str">
        <f>IFERROR(VLOOKUP(Result5[[#This Row],[RPRO]],'Data Power app'!C:C,1,0),"Xoa")</f>
        <v>Xoa</v>
      </c>
    </row>
    <row r="1775" spans="8:12" x14ac:dyDescent="0.25">
      <c r="H1775" t="s">
        <v>3103</v>
      </c>
      <c r="I1775" t="s">
        <v>3141</v>
      </c>
      <c r="J1775" t="s">
        <v>418</v>
      </c>
      <c r="K1775" s="1">
        <v>45825</v>
      </c>
      <c r="L1775" t="str">
        <f>IFERROR(VLOOKUP(Result5[[#This Row],[RPRO]],'Data Power app'!C:C,1,0),"Xoa")</f>
        <v>Xoa</v>
      </c>
    </row>
    <row r="1776" spans="8:12" x14ac:dyDescent="0.25">
      <c r="H1776" t="s">
        <v>2702</v>
      </c>
      <c r="I1776" t="s">
        <v>2860</v>
      </c>
      <c r="J1776" t="s">
        <v>420</v>
      </c>
      <c r="K1776" s="1">
        <v>45824</v>
      </c>
      <c r="L1776" t="str">
        <f>IFERROR(VLOOKUP(Result5[[#This Row],[RPRO]],'Data Power app'!C:C,1,0),"Xoa")</f>
        <v>Xoa</v>
      </c>
    </row>
    <row r="1777" spans="8:12" x14ac:dyDescent="0.25">
      <c r="H1777" t="s">
        <v>2703</v>
      </c>
      <c r="I1777" t="s">
        <v>2860</v>
      </c>
      <c r="J1777" t="s">
        <v>420</v>
      </c>
      <c r="K1777" s="1">
        <v>45824</v>
      </c>
      <c r="L1777" t="str">
        <f>IFERROR(VLOOKUP(Result5[[#This Row],[RPRO]],'Data Power app'!C:C,1,0),"Xoa")</f>
        <v>Xoa</v>
      </c>
    </row>
    <row r="1778" spans="8:12" x14ac:dyDescent="0.25">
      <c r="H1778" t="s">
        <v>2704</v>
      </c>
      <c r="I1778" t="s">
        <v>2860</v>
      </c>
      <c r="J1778" t="s">
        <v>420</v>
      </c>
      <c r="K1778" s="1">
        <v>45824</v>
      </c>
      <c r="L1778" t="str">
        <f>IFERROR(VLOOKUP(Result5[[#This Row],[RPRO]],'Data Power app'!C:C,1,0),"Xoa")</f>
        <v>Xoa</v>
      </c>
    </row>
    <row r="1779" spans="8:12" x14ac:dyDescent="0.25">
      <c r="H1779" t="s">
        <v>1141</v>
      </c>
      <c r="I1779" t="s">
        <v>1390</v>
      </c>
      <c r="J1779" t="s">
        <v>419</v>
      </c>
      <c r="K1779" s="1">
        <v>45818</v>
      </c>
      <c r="L1779" t="str">
        <f>IFERROR(VLOOKUP(Result5[[#This Row],[RPRO]],'Data Power app'!C:C,1,0),"Xoa")</f>
        <v>Xoa</v>
      </c>
    </row>
    <row r="1780" spans="8:12" x14ac:dyDescent="0.25">
      <c r="H1780" t="s">
        <v>1142</v>
      </c>
      <c r="I1780" t="s">
        <v>1390</v>
      </c>
      <c r="J1780" t="s">
        <v>419</v>
      </c>
      <c r="K1780" s="1">
        <v>45818</v>
      </c>
      <c r="L1780" t="str">
        <f>IFERROR(VLOOKUP(Result5[[#This Row],[RPRO]],'Data Power app'!C:C,1,0),"Xoa")</f>
        <v>Xoa</v>
      </c>
    </row>
    <row r="1781" spans="8:12" x14ac:dyDescent="0.25">
      <c r="H1781" t="s">
        <v>1143</v>
      </c>
      <c r="I1781" t="s">
        <v>1390</v>
      </c>
      <c r="J1781" t="s">
        <v>419</v>
      </c>
      <c r="K1781" s="1">
        <v>45818</v>
      </c>
      <c r="L1781" t="str">
        <f>IFERROR(VLOOKUP(Result5[[#This Row],[RPRO]],'Data Power app'!C:C,1,0),"Xoa")</f>
        <v>Xoa</v>
      </c>
    </row>
    <row r="1782" spans="8:12" x14ac:dyDescent="0.25">
      <c r="H1782" t="s">
        <v>1144</v>
      </c>
      <c r="I1782" t="s">
        <v>1390</v>
      </c>
      <c r="J1782" t="s">
        <v>419</v>
      </c>
      <c r="K1782" s="1">
        <v>45818</v>
      </c>
      <c r="L1782" t="str">
        <f>IFERROR(VLOOKUP(Result5[[#This Row],[RPRO]],'Data Power app'!C:C,1,0),"Xoa")</f>
        <v>Xoa</v>
      </c>
    </row>
    <row r="1783" spans="8:12" x14ac:dyDescent="0.25">
      <c r="H1783" t="s">
        <v>1146</v>
      </c>
      <c r="I1783" t="s">
        <v>1390</v>
      </c>
      <c r="J1783" t="s">
        <v>419</v>
      </c>
      <c r="K1783" s="1">
        <v>45818</v>
      </c>
      <c r="L1783" t="str">
        <f>IFERROR(VLOOKUP(Result5[[#This Row],[RPRO]],'Data Power app'!C:C,1,0),"Xoa")</f>
        <v>Xoa</v>
      </c>
    </row>
    <row r="1784" spans="8:12" x14ac:dyDescent="0.25">
      <c r="H1784" t="s">
        <v>1147</v>
      </c>
      <c r="I1784" t="s">
        <v>1390</v>
      </c>
      <c r="J1784" t="s">
        <v>419</v>
      </c>
      <c r="K1784" s="1">
        <v>45818</v>
      </c>
      <c r="L1784" t="str">
        <f>IFERROR(VLOOKUP(Result5[[#This Row],[RPRO]],'Data Power app'!C:C,1,0),"Xoa")</f>
        <v>Xoa</v>
      </c>
    </row>
    <row r="1785" spans="8:12" x14ac:dyDescent="0.25">
      <c r="H1785" t="s">
        <v>1148</v>
      </c>
      <c r="I1785" t="s">
        <v>1390</v>
      </c>
      <c r="J1785" t="s">
        <v>419</v>
      </c>
      <c r="K1785" s="1">
        <v>45818</v>
      </c>
      <c r="L1785" t="str">
        <f>IFERROR(VLOOKUP(Result5[[#This Row],[RPRO]],'Data Power app'!C:C,1,0),"Xoa")</f>
        <v>Xoa</v>
      </c>
    </row>
    <row r="1786" spans="8:12" x14ac:dyDescent="0.25">
      <c r="H1786" t="s">
        <v>1149</v>
      </c>
      <c r="I1786" t="s">
        <v>1390</v>
      </c>
      <c r="J1786" t="s">
        <v>419</v>
      </c>
      <c r="K1786" s="1">
        <v>45818</v>
      </c>
      <c r="L1786" t="str">
        <f>IFERROR(VLOOKUP(Result5[[#This Row],[RPRO]],'Data Power app'!C:C,1,0),"Xoa")</f>
        <v>Xoa</v>
      </c>
    </row>
    <row r="1787" spans="8:12" x14ac:dyDescent="0.25">
      <c r="H1787" t="s">
        <v>1150</v>
      </c>
      <c r="I1787" t="s">
        <v>1390</v>
      </c>
      <c r="J1787" t="s">
        <v>419</v>
      </c>
      <c r="K1787" s="1">
        <v>45818</v>
      </c>
      <c r="L1787" t="str">
        <f>IFERROR(VLOOKUP(Result5[[#This Row],[RPRO]],'Data Power app'!C:C,1,0),"Xoa")</f>
        <v>Xoa</v>
      </c>
    </row>
    <row r="1788" spans="8:12" x14ac:dyDescent="0.25">
      <c r="H1788" t="s">
        <v>1151</v>
      </c>
      <c r="I1788" t="s">
        <v>1390</v>
      </c>
      <c r="J1788" t="s">
        <v>419</v>
      </c>
      <c r="K1788" s="1">
        <v>45818</v>
      </c>
      <c r="L1788" t="str">
        <f>IFERROR(VLOOKUP(Result5[[#This Row],[RPRO]],'Data Power app'!C:C,1,0),"Xoa")</f>
        <v>Xoa</v>
      </c>
    </row>
    <row r="1789" spans="8:12" x14ac:dyDescent="0.25">
      <c r="H1789" t="s">
        <v>1152</v>
      </c>
      <c r="I1789" t="s">
        <v>1390</v>
      </c>
      <c r="J1789" t="s">
        <v>419</v>
      </c>
      <c r="K1789" s="1">
        <v>45818</v>
      </c>
      <c r="L1789" t="str">
        <f>IFERROR(VLOOKUP(Result5[[#This Row],[RPRO]],'Data Power app'!C:C,1,0),"Xoa")</f>
        <v>Xoa</v>
      </c>
    </row>
    <row r="1790" spans="8:12" x14ac:dyDescent="0.25">
      <c r="H1790" t="s">
        <v>1153</v>
      </c>
      <c r="I1790" t="s">
        <v>1390</v>
      </c>
      <c r="J1790" t="s">
        <v>419</v>
      </c>
      <c r="K1790" s="1">
        <v>45818</v>
      </c>
      <c r="L1790" t="str">
        <f>IFERROR(VLOOKUP(Result5[[#This Row],[RPRO]],'Data Power app'!C:C,1,0),"Xoa")</f>
        <v>Xoa</v>
      </c>
    </row>
    <row r="1791" spans="8:12" x14ac:dyDescent="0.25">
      <c r="H1791" t="s">
        <v>1154</v>
      </c>
      <c r="I1791" t="s">
        <v>1390</v>
      </c>
      <c r="J1791" t="s">
        <v>419</v>
      </c>
      <c r="K1791" s="1">
        <v>45818</v>
      </c>
      <c r="L1791" t="str">
        <f>IFERROR(VLOOKUP(Result5[[#This Row],[RPRO]],'Data Power app'!C:C,1,0),"Xoa")</f>
        <v>Xoa</v>
      </c>
    </row>
    <row r="1792" spans="8:12" x14ac:dyDescent="0.25">
      <c r="H1792" t="s">
        <v>1155</v>
      </c>
      <c r="I1792" t="s">
        <v>1390</v>
      </c>
      <c r="J1792" t="s">
        <v>419</v>
      </c>
      <c r="K1792" s="1">
        <v>45818</v>
      </c>
      <c r="L1792" t="str">
        <f>IFERROR(VLOOKUP(Result5[[#This Row],[RPRO]],'Data Power app'!C:C,1,0),"Xoa")</f>
        <v>Xoa</v>
      </c>
    </row>
    <row r="1793" spans="8:12" x14ac:dyDescent="0.25">
      <c r="H1793" t="s">
        <v>1156</v>
      </c>
      <c r="I1793" t="s">
        <v>1390</v>
      </c>
      <c r="J1793" t="s">
        <v>419</v>
      </c>
      <c r="K1793" s="1">
        <v>45818</v>
      </c>
      <c r="L1793" t="str">
        <f>IFERROR(VLOOKUP(Result5[[#This Row],[RPRO]],'Data Power app'!C:C,1,0),"Xoa")</f>
        <v>Xoa</v>
      </c>
    </row>
    <row r="1794" spans="8:12" x14ac:dyDescent="0.25">
      <c r="H1794" t="s">
        <v>1157</v>
      </c>
      <c r="I1794" t="s">
        <v>1390</v>
      </c>
      <c r="J1794" t="s">
        <v>419</v>
      </c>
      <c r="K1794" s="1">
        <v>45818</v>
      </c>
      <c r="L1794" t="str">
        <f>IFERROR(VLOOKUP(Result5[[#This Row],[RPRO]],'Data Power app'!C:C,1,0),"Xoa")</f>
        <v>Xoa</v>
      </c>
    </row>
    <row r="1795" spans="8:12" x14ac:dyDescent="0.25">
      <c r="H1795" t="s">
        <v>1158</v>
      </c>
      <c r="I1795" t="s">
        <v>1390</v>
      </c>
      <c r="J1795" t="s">
        <v>419</v>
      </c>
      <c r="K1795" s="1">
        <v>45818</v>
      </c>
      <c r="L1795" t="str">
        <f>IFERROR(VLOOKUP(Result5[[#This Row],[RPRO]],'Data Power app'!C:C,1,0),"Xoa")</f>
        <v>Xoa</v>
      </c>
    </row>
    <row r="1796" spans="8:12" x14ac:dyDescent="0.25">
      <c r="H1796" t="s">
        <v>1159</v>
      </c>
      <c r="I1796" t="s">
        <v>1391</v>
      </c>
      <c r="J1796" t="s">
        <v>417</v>
      </c>
      <c r="K1796" s="1">
        <v>45818</v>
      </c>
      <c r="L1796" t="str">
        <f>IFERROR(VLOOKUP(Result5[[#This Row],[RPRO]],'Data Power app'!C:C,1,0),"Xoa")</f>
        <v>Xoa</v>
      </c>
    </row>
    <row r="1797" spans="8:12" x14ac:dyDescent="0.25">
      <c r="H1797" t="s">
        <v>1160</v>
      </c>
      <c r="I1797" t="s">
        <v>1391</v>
      </c>
      <c r="J1797" t="s">
        <v>417</v>
      </c>
      <c r="K1797" s="1">
        <v>45818</v>
      </c>
      <c r="L1797" t="str">
        <f>IFERROR(VLOOKUP(Result5[[#This Row],[RPRO]],'Data Power app'!C:C,1,0),"Xoa")</f>
        <v>Xoa</v>
      </c>
    </row>
    <row r="1798" spans="8:12" x14ac:dyDescent="0.25">
      <c r="H1798" t="s">
        <v>1161</v>
      </c>
      <c r="I1798" t="s">
        <v>1391</v>
      </c>
      <c r="J1798" t="s">
        <v>417</v>
      </c>
      <c r="K1798" s="1">
        <v>45818</v>
      </c>
      <c r="L1798" t="str">
        <f>IFERROR(VLOOKUP(Result5[[#This Row],[RPRO]],'Data Power app'!C:C,1,0),"Xoa")</f>
        <v>Xoa</v>
      </c>
    </row>
    <row r="1799" spans="8:12" x14ac:dyDescent="0.25">
      <c r="H1799" t="s">
        <v>1162</v>
      </c>
      <c r="I1799" t="s">
        <v>1391</v>
      </c>
      <c r="J1799" t="s">
        <v>417</v>
      </c>
      <c r="K1799" s="1">
        <v>45818</v>
      </c>
      <c r="L1799" t="str">
        <f>IFERROR(VLOOKUP(Result5[[#This Row],[RPRO]],'Data Power app'!C:C,1,0),"Xoa")</f>
        <v>Xoa</v>
      </c>
    </row>
    <row r="1800" spans="8:12" x14ac:dyDescent="0.25">
      <c r="H1800" t="s">
        <v>1163</v>
      </c>
      <c r="I1800" t="s">
        <v>1391</v>
      </c>
      <c r="J1800" t="s">
        <v>417</v>
      </c>
      <c r="K1800" s="1">
        <v>45818</v>
      </c>
      <c r="L1800" t="str">
        <f>IFERROR(VLOOKUP(Result5[[#This Row],[RPRO]],'Data Power app'!C:C,1,0),"Xoa")</f>
        <v>Xoa</v>
      </c>
    </row>
    <row r="1801" spans="8:12" x14ac:dyDescent="0.25">
      <c r="H1801" t="s">
        <v>3104</v>
      </c>
      <c r="I1801" t="s">
        <v>3141</v>
      </c>
      <c r="J1801" t="s">
        <v>418</v>
      </c>
      <c r="K1801" s="1">
        <v>45825</v>
      </c>
      <c r="L1801" t="str">
        <f>IFERROR(VLOOKUP(Result5[[#This Row],[RPRO]],'Data Power app'!C:C,1,0),"Xoa")</f>
        <v>Xoa</v>
      </c>
    </row>
    <row r="1802" spans="8:12" x14ac:dyDescent="0.25">
      <c r="H1802" t="s">
        <v>1164</v>
      </c>
      <c r="I1802" t="s">
        <v>1391</v>
      </c>
      <c r="J1802" t="s">
        <v>417</v>
      </c>
      <c r="K1802" s="1">
        <v>45818</v>
      </c>
      <c r="L1802" t="str">
        <f>IFERROR(VLOOKUP(Result5[[#This Row],[RPRO]],'Data Power app'!C:C,1,0),"Xoa")</f>
        <v>Xoa</v>
      </c>
    </row>
    <row r="1803" spans="8:12" x14ac:dyDescent="0.25">
      <c r="H1803" t="s">
        <v>1554</v>
      </c>
      <c r="I1803" t="s">
        <v>1721</v>
      </c>
      <c r="J1803" t="s">
        <v>417</v>
      </c>
      <c r="K1803" s="1">
        <v>45819</v>
      </c>
      <c r="L1803" t="str">
        <f>IFERROR(VLOOKUP(Result5[[#This Row],[RPRO]],'Data Power app'!C:C,1,0),"Xoa")</f>
        <v>Xoa</v>
      </c>
    </row>
    <row r="1804" spans="8:12" x14ac:dyDescent="0.25">
      <c r="H1804" t="s">
        <v>1555</v>
      </c>
      <c r="I1804" t="s">
        <v>1721</v>
      </c>
      <c r="J1804" t="s">
        <v>417</v>
      </c>
      <c r="K1804" s="1">
        <v>45819</v>
      </c>
      <c r="L1804" t="str">
        <f>IFERROR(VLOOKUP(Result5[[#This Row],[RPRO]],'Data Power app'!C:C,1,0),"Xoa")</f>
        <v>Xoa</v>
      </c>
    </row>
    <row r="1805" spans="8:12" x14ac:dyDescent="0.25">
      <c r="H1805" t="s">
        <v>1551</v>
      </c>
      <c r="I1805" t="s">
        <v>1721</v>
      </c>
      <c r="J1805" t="s">
        <v>417</v>
      </c>
      <c r="K1805" s="1">
        <v>45819</v>
      </c>
      <c r="L1805" t="str">
        <f>IFERROR(VLOOKUP(Result5[[#This Row],[RPRO]],'Data Power app'!C:C,1,0),"Xoa")</f>
        <v>Xoa</v>
      </c>
    </row>
    <row r="1806" spans="8:12" x14ac:dyDescent="0.25">
      <c r="H1806" t="s">
        <v>1552</v>
      </c>
      <c r="I1806" t="s">
        <v>1721</v>
      </c>
      <c r="J1806" t="s">
        <v>417</v>
      </c>
      <c r="K1806" s="1">
        <v>45819</v>
      </c>
      <c r="L1806" t="str">
        <f>IFERROR(VLOOKUP(Result5[[#This Row],[RPRO]],'Data Power app'!C:C,1,0),"Xoa")</f>
        <v>Xoa</v>
      </c>
    </row>
    <row r="1807" spans="8:12" x14ac:dyDescent="0.25">
      <c r="H1807" t="s">
        <v>947</v>
      </c>
      <c r="I1807" t="s">
        <v>860</v>
      </c>
      <c r="J1807" t="s">
        <v>417</v>
      </c>
      <c r="K1807" s="1">
        <v>45815</v>
      </c>
      <c r="L1807" t="str">
        <f>IFERROR(VLOOKUP(Result5[[#This Row],[RPRO]],'Data Power app'!C:C,1,0),"Xoa")</f>
        <v>Xoa</v>
      </c>
    </row>
    <row r="1808" spans="8:12" x14ac:dyDescent="0.25">
      <c r="H1808" t="s">
        <v>948</v>
      </c>
      <c r="I1808" t="s">
        <v>860</v>
      </c>
      <c r="J1808" t="s">
        <v>417</v>
      </c>
      <c r="K1808" s="1">
        <v>45815</v>
      </c>
      <c r="L1808" t="str">
        <f>IFERROR(VLOOKUP(Result5[[#This Row],[RPRO]],'Data Power app'!C:C,1,0),"Xoa")</f>
        <v>Xoa</v>
      </c>
    </row>
    <row r="1809" spans="8:12" x14ac:dyDescent="0.25">
      <c r="H1809" t="s">
        <v>1165</v>
      </c>
      <c r="I1809" t="s">
        <v>1391</v>
      </c>
      <c r="J1809" t="s">
        <v>417</v>
      </c>
      <c r="K1809" s="1">
        <v>45818</v>
      </c>
      <c r="L1809" t="str">
        <f>IFERROR(VLOOKUP(Result5[[#This Row],[RPRO]],'Data Power app'!C:C,1,0),"Xoa")</f>
        <v>Xoa</v>
      </c>
    </row>
    <row r="1810" spans="8:12" x14ac:dyDescent="0.25">
      <c r="H1810" t="s">
        <v>1166</v>
      </c>
      <c r="I1810" t="s">
        <v>1391</v>
      </c>
      <c r="J1810" t="s">
        <v>417</v>
      </c>
      <c r="K1810" s="1">
        <v>45818</v>
      </c>
      <c r="L1810" t="str">
        <f>IFERROR(VLOOKUP(Result5[[#This Row],[RPRO]],'Data Power app'!C:C,1,0),"Xoa")</f>
        <v>Xoa</v>
      </c>
    </row>
    <row r="1811" spans="8:12" x14ac:dyDescent="0.25">
      <c r="H1811" t="s">
        <v>1167</v>
      </c>
      <c r="I1811" t="s">
        <v>1391</v>
      </c>
      <c r="J1811" t="s">
        <v>417</v>
      </c>
      <c r="K1811" s="1">
        <v>45818</v>
      </c>
      <c r="L1811" t="str">
        <f>IFERROR(VLOOKUP(Result5[[#This Row],[RPRO]],'Data Power app'!C:C,1,0),"Xoa")</f>
        <v>Xoa</v>
      </c>
    </row>
    <row r="1812" spans="8:12" x14ac:dyDescent="0.25">
      <c r="H1812" t="s">
        <v>1168</v>
      </c>
      <c r="I1812" t="s">
        <v>1391</v>
      </c>
      <c r="J1812" t="s">
        <v>417</v>
      </c>
      <c r="K1812" s="1">
        <v>45818</v>
      </c>
      <c r="L1812" t="str">
        <f>IFERROR(VLOOKUP(Result5[[#This Row],[RPRO]],'Data Power app'!C:C,1,0),"Xoa")</f>
        <v>Xoa</v>
      </c>
    </row>
    <row r="1813" spans="8:12" x14ac:dyDescent="0.25">
      <c r="H1813" t="s">
        <v>1169</v>
      </c>
      <c r="I1813" t="s">
        <v>1391</v>
      </c>
      <c r="J1813" t="s">
        <v>417</v>
      </c>
      <c r="K1813" s="1">
        <v>45818</v>
      </c>
      <c r="L1813" t="str">
        <f>IFERROR(VLOOKUP(Result5[[#This Row],[RPRO]],'Data Power app'!C:C,1,0),"Xoa")</f>
        <v>Xoa</v>
      </c>
    </row>
    <row r="1814" spans="8:12" x14ac:dyDescent="0.25">
      <c r="H1814" t="s">
        <v>1170</v>
      </c>
      <c r="I1814" t="s">
        <v>1391</v>
      </c>
      <c r="J1814" t="s">
        <v>417</v>
      </c>
      <c r="K1814" s="1">
        <v>45818</v>
      </c>
      <c r="L1814" t="str">
        <f>IFERROR(VLOOKUP(Result5[[#This Row],[RPRO]],'Data Power app'!C:C,1,0),"Xoa")</f>
        <v>Xoa</v>
      </c>
    </row>
    <row r="1815" spans="8:12" x14ac:dyDescent="0.25">
      <c r="H1815" t="s">
        <v>1171</v>
      </c>
      <c r="I1815" t="s">
        <v>1391</v>
      </c>
      <c r="J1815" t="s">
        <v>417</v>
      </c>
      <c r="K1815" s="1">
        <v>45818</v>
      </c>
      <c r="L1815" t="str">
        <f>IFERROR(VLOOKUP(Result5[[#This Row],[RPRO]],'Data Power app'!C:C,1,0),"Xoa")</f>
        <v>Xoa</v>
      </c>
    </row>
    <row r="1816" spans="8:12" x14ac:dyDescent="0.25">
      <c r="H1816" t="s">
        <v>1172</v>
      </c>
      <c r="I1816" t="s">
        <v>1391</v>
      </c>
      <c r="J1816" t="s">
        <v>417</v>
      </c>
      <c r="K1816" s="1">
        <v>45818</v>
      </c>
      <c r="L1816" t="str">
        <f>IFERROR(VLOOKUP(Result5[[#This Row],[RPRO]],'Data Power app'!C:C,1,0),"Xoa")</f>
        <v>Xoa</v>
      </c>
    </row>
    <row r="1817" spans="8:12" x14ac:dyDescent="0.25">
      <c r="H1817" t="s">
        <v>1173</v>
      </c>
      <c r="I1817" t="s">
        <v>1391</v>
      </c>
      <c r="J1817" t="s">
        <v>417</v>
      </c>
      <c r="K1817" s="1">
        <v>45818</v>
      </c>
      <c r="L1817" t="str">
        <f>IFERROR(VLOOKUP(Result5[[#This Row],[RPRO]],'Data Power app'!C:C,1,0),"Xoa")</f>
        <v>Xoa</v>
      </c>
    </row>
    <row r="1818" spans="8:12" x14ac:dyDescent="0.25">
      <c r="H1818" t="s">
        <v>3236</v>
      </c>
      <c r="I1818" t="s">
        <v>3427</v>
      </c>
      <c r="J1818" t="s">
        <v>420</v>
      </c>
      <c r="K1818" s="1">
        <v>45826</v>
      </c>
      <c r="L1818" t="str">
        <f>IFERROR(VLOOKUP(Result5[[#This Row],[RPRO]],'Data Power app'!C:C,1,0),"Xoa")</f>
        <v>RPRO-250520-0867</v>
      </c>
    </row>
    <row r="1819" spans="8:12" x14ac:dyDescent="0.25">
      <c r="H1819" t="s">
        <v>3238</v>
      </c>
      <c r="I1819" t="s">
        <v>3427</v>
      </c>
      <c r="J1819" t="s">
        <v>420</v>
      </c>
      <c r="K1819" s="1">
        <v>45826</v>
      </c>
      <c r="L1819" t="str">
        <f>IFERROR(VLOOKUP(Result5[[#This Row],[RPRO]],'Data Power app'!C:C,1,0),"Xoa")</f>
        <v>RPRO-250520-0868</v>
      </c>
    </row>
    <row r="1820" spans="8:12" x14ac:dyDescent="0.25">
      <c r="H1820" t="s">
        <v>1556</v>
      </c>
      <c r="I1820" t="s">
        <v>1721</v>
      </c>
      <c r="J1820" t="s">
        <v>417</v>
      </c>
      <c r="K1820" s="1">
        <v>45819</v>
      </c>
      <c r="L1820" t="str">
        <f>IFERROR(VLOOKUP(Result5[[#This Row],[RPRO]],'Data Power app'!C:C,1,0),"Xoa")</f>
        <v>Xoa</v>
      </c>
    </row>
    <row r="1821" spans="8:12" x14ac:dyDescent="0.25">
      <c r="H1821" t="s">
        <v>3240</v>
      </c>
      <c r="I1821" t="s">
        <v>3427</v>
      </c>
      <c r="J1821" t="s">
        <v>420</v>
      </c>
      <c r="K1821" s="1">
        <v>45826</v>
      </c>
      <c r="L1821" t="str">
        <f>IFERROR(VLOOKUP(Result5[[#This Row],[RPRO]],'Data Power app'!C:C,1,0),"Xoa")</f>
        <v>RPRO-250520-0870</v>
      </c>
    </row>
    <row r="1822" spans="8:12" x14ac:dyDescent="0.25">
      <c r="H1822" t="s">
        <v>3242</v>
      </c>
      <c r="I1822" t="s">
        <v>3427</v>
      </c>
      <c r="J1822" t="s">
        <v>420</v>
      </c>
      <c r="K1822" s="1">
        <v>45826</v>
      </c>
      <c r="L1822" t="str">
        <f>IFERROR(VLOOKUP(Result5[[#This Row],[RPRO]],'Data Power app'!C:C,1,0),"Xoa")</f>
        <v>RPRO-250520-0871</v>
      </c>
    </row>
    <row r="1823" spans="8:12" x14ac:dyDescent="0.25">
      <c r="H1823" t="s">
        <v>3244</v>
      </c>
      <c r="I1823" t="s">
        <v>3427</v>
      </c>
      <c r="J1823" t="s">
        <v>420</v>
      </c>
      <c r="K1823" s="1">
        <v>45826</v>
      </c>
      <c r="L1823" t="str">
        <f>IFERROR(VLOOKUP(Result5[[#This Row],[RPRO]],'Data Power app'!C:C,1,0),"Xoa")</f>
        <v>RPRO-250520-0872</v>
      </c>
    </row>
    <row r="1824" spans="8:12" x14ac:dyDescent="0.25">
      <c r="H1824" t="s">
        <v>1557</v>
      </c>
      <c r="I1824" t="s">
        <v>1721</v>
      </c>
      <c r="J1824" t="s">
        <v>417</v>
      </c>
      <c r="K1824" s="1">
        <v>45819</v>
      </c>
      <c r="L1824" t="str">
        <f>IFERROR(VLOOKUP(Result5[[#This Row],[RPRO]],'Data Power app'!C:C,1,0),"Xoa")</f>
        <v>Xoa</v>
      </c>
    </row>
    <row r="1825" spans="8:12" x14ac:dyDescent="0.25">
      <c r="H1825" t="s">
        <v>1174</v>
      </c>
      <c r="I1825" t="s">
        <v>1391</v>
      </c>
      <c r="J1825" t="s">
        <v>417</v>
      </c>
      <c r="K1825" s="1">
        <v>45818</v>
      </c>
      <c r="L1825" t="str">
        <f>IFERROR(VLOOKUP(Result5[[#This Row],[RPRO]],'Data Power app'!C:C,1,0),"Xoa")</f>
        <v>Xoa</v>
      </c>
    </row>
    <row r="1826" spans="8:12" x14ac:dyDescent="0.25">
      <c r="H1826" t="s">
        <v>2417</v>
      </c>
      <c r="I1826" t="s">
        <v>2645</v>
      </c>
      <c r="J1826" t="s">
        <v>417</v>
      </c>
      <c r="K1826" s="1">
        <v>45822</v>
      </c>
      <c r="L1826" t="str">
        <f>IFERROR(VLOOKUP(Result5[[#This Row],[RPRO]],'Data Power app'!C:C,1,0),"Xoa")</f>
        <v>Xoa</v>
      </c>
    </row>
    <row r="1827" spans="8:12" x14ac:dyDescent="0.25">
      <c r="H1827" t="s">
        <v>1175</v>
      </c>
      <c r="I1827" t="s">
        <v>1391</v>
      </c>
      <c r="J1827" t="s">
        <v>417</v>
      </c>
      <c r="K1827" s="1">
        <v>45818</v>
      </c>
      <c r="L1827" t="str">
        <f>IFERROR(VLOOKUP(Result5[[#This Row],[RPRO]],'Data Power app'!C:C,1,0),"Xoa")</f>
        <v>Xoa</v>
      </c>
    </row>
    <row r="1828" spans="8:12" x14ac:dyDescent="0.25">
      <c r="H1828" t="s">
        <v>1176</v>
      </c>
      <c r="I1828" t="s">
        <v>1391</v>
      </c>
      <c r="J1828" t="s">
        <v>417</v>
      </c>
      <c r="K1828" s="1">
        <v>45818</v>
      </c>
      <c r="L1828" t="str">
        <f>IFERROR(VLOOKUP(Result5[[#This Row],[RPRO]],'Data Power app'!C:C,1,0),"Xoa")</f>
        <v>Xoa</v>
      </c>
    </row>
    <row r="1829" spans="8:12" x14ac:dyDescent="0.25">
      <c r="H1829" t="s">
        <v>1177</v>
      </c>
      <c r="I1829" t="s">
        <v>1391</v>
      </c>
      <c r="J1829" t="s">
        <v>417</v>
      </c>
      <c r="K1829" s="1">
        <v>45818</v>
      </c>
      <c r="L1829" t="str">
        <f>IFERROR(VLOOKUP(Result5[[#This Row],[RPRO]],'Data Power app'!C:C,1,0),"Xoa")</f>
        <v>Xoa</v>
      </c>
    </row>
    <row r="1830" spans="8:12" x14ac:dyDescent="0.25">
      <c r="H1830" t="s">
        <v>1588</v>
      </c>
      <c r="I1830" t="s">
        <v>1721</v>
      </c>
      <c r="J1830" t="s">
        <v>417</v>
      </c>
      <c r="K1830" s="1">
        <v>45819</v>
      </c>
      <c r="L1830" t="str">
        <f>IFERROR(VLOOKUP(Result5[[#This Row],[RPRO]],'Data Power app'!C:C,1,0),"Xoa")</f>
        <v>Xoa</v>
      </c>
    </row>
    <row r="1831" spans="8:12" x14ac:dyDescent="0.25">
      <c r="H1831" t="s">
        <v>1217</v>
      </c>
      <c r="I1831" t="s">
        <v>1391</v>
      </c>
      <c r="J1831" t="s">
        <v>417</v>
      </c>
      <c r="K1831" s="1">
        <v>45818</v>
      </c>
      <c r="L1831" t="str">
        <f>IFERROR(VLOOKUP(Result5[[#This Row],[RPRO]],'Data Power app'!C:C,1,0),"Xoa")</f>
        <v>Xoa</v>
      </c>
    </row>
    <row r="1832" spans="8:12" x14ac:dyDescent="0.25">
      <c r="H1832" t="s">
        <v>2180</v>
      </c>
      <c r="I1832" t="s">
        <v>2255</v>
      </c>
      <c r="J1832" t="s">
        <v>415</v>
      </c>
      <c r="K1832" s="1">
        <v>45821</v>
      </c>
      <c r="L1832" t="str">
        <f>IFERROR(VLOOKUP(Result5[[#This Row],[RPRO]],'Data Power app'!C:C,1,0),"Xoa")</f>
        <v>Xoa</v>
      </c>
    </row>
    <row r="1833" spans="8:12" x14ac:dyDescent="0.25">
      <c r="H1833" t="s">
        <v>952</v>
      </c>
      <c r="I1833" t="s">
        <v>862</v>
      </c>
      <c r="J1833" t="s">
        <v>416</v>
      </c>
      <c r="K1833" s="1">
        <v>45815</v>
      </c>
      <c r="L1833" t="str">
        <f>IFERROR(VLOOKUP(Result5[[#This Row],[RPRO]],'Data Power app'!C:C,1,0),"Xoa")</f>
        <v>Xoa</v>
      </c>
    </row>
    <row r="1834" spans="8:12" x14ac:dyDescent="0.25">
      <c r="H1834" t="s">
        <v>2688</v>
      </c>
      <c r="I1834" t="s">
        <v>2862</v>
      </c>
      <c r="J1834" t="s">
        <v>414</v>
      </c>
      <c r="K1834" s="1">
        <v>45824</v>
      </c>
      <c r="L1834" t="str">
        <f>IFERROR(VLOOKUP(Result5[[#This Row],[RPRO]],'Data Power app'!C:C,1,0),"Xoa")</f>
        <v>Xoa</v>
      </c>
    </row>
    <row r="1835" spans="8:12" x14ac:dyDescent="0.25">
      <c r="H1835" t="s">
        <v>991</v>
      </c>
      <c r="I1835" t="s">
        <v>1069</v>
      </c>
      <c r="J1835" t="s">
        <v>417</v>
      </c>
      <c r="K1835" s="1">
        <v>45817</v>
      </c>
      <c r="L1835" t="str">
        <f>IFERROR(VLOOKUP(Result5[[#This Row],[RPRO]],'Data Power app'!C:C,1,0),"Xoa")</f>
        <v>Xoa</v>
      </c>
    </row>
    <row r="1836" spans="8:12" x14ac:dyDescent="0.25">
      <c r="H1836" t="s">
        <v>992</v>
      </c>
      <c r="I1836" t="s">
        <v>1069</v>
      </c>
      <c r="J1836" t="s">
        <v>417</v>
      </c>
      <c r="K1836" s="1">
        <v>45817</v>
      </c>
      <c r="L1836" t="str">
        <f>IFERROR(VLOOKUP(Result5[[#This Row],[RPRO]],'Data Power app'!C:C,1,0),"Xoa")</f>
        <v>Xoa</v>
      </c>
    </row>
    <row r="1837" spans="8:12" x14ac:dyDescent="0.25">
      <c r="H1837" t="s">
        <v>1013</v>
      </c>
      <c r="I1837" t="s">
        <v>1069</v>
      </c>
      <c r="J1837" t="s">
        <v>417</v>
      </c>
      <c r="K1837" s="1">
        <v>45817</v>
      </c>
      <c r="L1837" t="str">
        <f>IFERROR(VLOOKUP(Result5[[#This Row],[RPRO]],'Data Power app'!C:C,1,0),"Xoa")</f>
        <v>Xoa</v>
      </c>
    </row>
    <row r="1838" spans="8:12" x14ac:dyDescent="0.25">
      <c r="H1838" t="s">
        <v>1014</v>
      </c>
      <c r="I1838" t="s">
        <v>1069</v>
      </c>
      <c r="J1838" t="s">
        <v>417</v>
      </c>
      <c r="K1838" s="1">
        <v>45817</v>
      </c>
      <c r="L1838" t="str">
        <f>IFERROR(VLOOKUP(Result5[[#This Row],[RPRO]],'Data Power app'!C:C,1,0),"Xoa")</f>
        <v>Xoa</v>
      </c>
    </row>
    <row r="1839" spans="8:12" x14ac:dyDescent="0.25">
      <c r="H1839" t="s">
        <v>1015</v>
      </c>
      <c r="I1839" t="s">
        <v>1069</v>
      </c>
      <c r="J1839" t="s">
        <v>417</v>
      </c>
      <c r="K1839" s="1">
        <v>45817</v>
      </c>
      <c r="L1839" t="str">
        <f>IFERROR(VLOOKUP(Result5[[#This Row],[RPRO]],'Data Power app'!C:C,1,0),"Xoa")</f>
        <v>Xoa</v>
      </c>
    </row>
    <row r="1840" spans="8:12" x14ac:dyDescent="0.25">
      <c r="H1840" t="s">
        <v>1016</v>
      </c>
      <c r="I1840" t="s">
        <v>1069</v>
      </c>
      <c r="J1840" t="s">
        <v>417</v>
      </c>
      <c r="K1840" s="1">
        <v>45817</v>
      </c>
      <c r="L1840" t="str">
        <f>IFERROR(VLOOKUP(Result5[[#This Row],[RPRO]],'Data Power app'!C:C,1,0),"Xoa")</f>
        <v>Xoa</v>
      </c>
    </row>
    <row r="1841" spans="8:12" x14ac:dyDescent="0.25">
      <c r="H1841" t="s">
        <v>1017</v>
      </c>
      <c r="I1841" t="s">
        <v>1069</v>
      </c>
      <c r="J1841" t="s">
        <v>417</v>
      </c>
      <c r="K1841" s="1">
        <v>45817</v>
      </c>
      <c r="L1841" t="str">
        <f>IFERROR(VLOOKUP(Result5[[#This Row],[RPRO]],'Data Power app'!C:C,1,0),"Xoa")</f>
        <v>Xoa</v>
      </c>
    </row>
    <row r="1842" spans="8:12" x14ac:dyDescent="0.25">
      <c r="H1842" t="s">
        <v>1018</v>
      </c>
      <c r="I1842" t="s">
        <v>1069</v>
      </c>
      <c r="J1842" t="s">
        <v>417</v>
      </c>
      <c r="K1842" s="1">
        <v>45817</v>
      </c>
      <c r="L1842" t="str">
        <f>IFERROR(VLOOKUP(Result5[[#This Row],[RPRO]],'Data Power app'!C:C,1,0),"Xoa")</f>
        <v>Xoa</v>
      </c>
    </row>
    <row r="1843" spans="8:12" x14ac:dyDescent="0.25">
      <c r="H1843" t="s">
        <v>1893</v>
      </c>
      <c r="I1843" t="s">
        <v>1995</v>
      </c>
      <c r="J1843" t="s">
        <v>420</v>
      </c>
      <c r="K1843" s="1">
        <v>45820</v>
      </c>
      <c r="L1843" t="str">
        <f>IFERROR(VLOOKUP(Result5[[#This Row],[RPRO]],'Data Power app'!C:C,1,0),"Xoa")</f>
        <v>Xoa</v>
      </c>
    </row>
    <row r="1844" spans="8:12" x14ac:dyDescent="0.25">
      <c r="H1844" t="s">
        <v>1973</v>
      </c>
      <c r="I1844" t="s">
        <v>1995</v>
      </c>
      <c r="J1844" t="s">
        <v>420</v>
      </c>
      <c r="K1844" s="1">
        <v>45820</v>
      </c>
      <c r="L1844" t="str">
        <f>IFERROR(VLOOKUP(Result5[[#This Row],[RPRO]],'Data Power app'!C:C,1,0),"Xoa")</f>
        <v>Xoa</v>
      </c>
    </row>
    <row r="1845" spans="8:12" x14ac:dyDescent="0.25">
      <c r="H1845" t="s">
        <v>1895</v>
      </c>
      <c r="I1845" t="s">
        <v>1995</v>
      </c>
      <c r="J1845" t="s">
        <v>420</v>
      </c>
      <c r="K1845" s="1">
        <v>45820</v>
      </c>
      <c r="L1845" t="str">
        <f>IFERROR(VLOOKUP(Result5[[#This Row],[RPRO]],'Data Power app'!C:C,1,0),"Xoa")</f>
        <v>Xoa</v>
      </c>
    </row>
    <row r="1846" spans="8:12" x14ac:dyDescent="0.25">
      <c r="H1846" t="s">
        <v>1553</v>
      </c>
      <c r="I1846" t="s">
        <v>1721</v>
      </c>
      <c r="J1846" t="s">
        <v>417</v>
      </c>
      <c r="K1846" s="1">
        <v>45819</v>
      </c>
      <c r="L1846" t="str">
        <f>IFERROR(VLOOKUP(Result5[[#This Row],[RPRO]],'Data Power app'!C:C,1,0),"Xoa")</f>
        <v>Xoa</v>
      </c>
    </row>
    <row r="1847" spans="8:12" x14ac:dyDescent="0.25">
      <c r="H1847" t="s">
        <v>2372</v>
      </c>
      <c r="I1847" t="s">
        <v>2649</v>
      </c>
      <c r="J1847" t="s">
        <v>414</v>
      </c>
      <c r="K1847" s="1">
        <v>45822</v>
      </c>
      <c r="L1847" t="str">
        <f>IFERROR(VLOOKUP(Result5[[#This Row],[RPRO]],'Data Power app'!C:C,1,0),"Xoa")</f>
        <v>Xoa</v>
      </c>
    </row>
    <row r="1848" spans="8:12" x14ac:dyDescent="0.25">
      <c r="H1848" t="s">
        <v>1896</v>
      </c>
      <c r="I1848" t="s">
        <v>1992</v>
      </c>
      <c r="J1848" t="s">
        <v>417</v>
      </c>
      <c r="K1848" s="1">
        <v>45820</v>
      </c>
      <c r="L1848" t="str">
        <f>IFERROR(VLOOKUP(Result5[[#This Row],[RPRO]],'Data Power app'!C:C,1,0),"Xoa")</f>
        <v>Xoa</v>
      </c>
    </row>
    <row r="1849" spans="8:12" x14ac:dyDescent="0.25">
      <c r="H1849" t="s">
        <v>2373</v>
      </c>
      <c r="I1849" t="s">
        <v>2649</v>
      </c>
      <c r="J1849" t="s">
        <v>414</v>
      </c>
      <c r="K1849" s="1">
        <v>45822</v>
      </c>
      <c r="L1849" t="str">
        <f>IFERROR(VLOOKUP(Result5[[#This Row],[RPRO]],'Data Power app'!C:C,1,0),"Xoa")</f>
        <v>Xoa</v>
      </c>
    </row>
    <row r="1850" spans="8:12" x14ac:dyDescent="0.25">
      <c r="H1850" t="s">
        <v>2374</v>
      </c>
      <c r="I1850" t="s">
        <v>2649</v>
      </c>
      <c r="J1850" t="s">
        <v>414</v>
      </c>
      <c r="K1850" s="1">
        <v>45822</v>
      </c>
      <c r="L1850" t="str">
        <f>IFERROR(VLOOKUP(Result5[[#This Row],[RPRO]],'Data Power app'!C:C,1,0),"Xoa")</f>
        <v>Xoa</v>
      </c>
    </row>
    <row r="1851" spans="8:12" x14ac:dyDescent="0.25">
      <c r="H1851" t="s">
        <v>2375</v>
      </c>
      <c r="I1851" t="s">
        <v>2649</v>
      </c>
      <c r="J1851" t="s">
        <v>414</v>
      </c>
      <c r="K1851" s="1">
        <v>45822</v>
      </c>
      <c r="L1851" t="str">
        <f>IFERROR(VLOOKUP(Result5[[#This Row],[RPRO]],'Data Power app'!C:C,1,0),"Xoa")</f>
        <v>Xoa</v>
      </c>
    </row>
    <row r="1852" spans="8:12" x14ac:dyDescent="0.25">
      <c r="H1852" t="s">
        <v>1897</v>
      </c>
      <c r="I1852" t="s">
        <v>1992</v>
      </c>
      <c r="J1852" t="s">
        <v>417</v>
      </c>
      <c r="K1852" s="1">
        <v>45820</v>
      </c>
      <c r="L1852" t="str">
        <f>IFERROR(VLOOKUP(Result5[[#This Row],[RPRO]],'Data Power app'!C:C,1,0),"Xoa")</f>
        <v>Xoa</v>
      </c>
    </row>
    <row r="1853" spans="8:12" x14ac:dyDescent="0.25">
      <c r="H1853" t="s">
        <v>2376</v>
      </c>
      <c r="I1853" t="s">
        <v>2649</v>
      </c>
      <c r="J1853" t="s">
        <v>414</v>
      </c>
      <c r="K1853" s="1">
        <v>45822</v>
      </c>
      <c r="L1853" t="str">
        <f>IFERROR(VLOOKUP(Result5[[#This Row],[RPRO]],'Data Power app'!C:C,1,0),"Xoa")</f>
        <v>Xoa</v>
      </c>
    </row>
    <row r="1854" spans="8:12" x14ac:dyDescent="0.25">
      <c r="H1854" t="s">
        <v>1898</v>
      </c>
      <c r="I1854" t="s">
        <v>1992</v>
      </c>
      <c r="J1854" t="s">
        <v>417</v>
      </c>
      <c r="K1854" s="1">
        <v>45820</v>
      </c>
      <c r="L1854" t="str">
        <f>IFERROR(VLOOKUP(Result5[[#This Row],[RPRO]],'Data Power app'!C:C,1,0),"Xoa")</f>
        <v>Xoa</v>
      </c>
    </row>
    <row r="1855" spans="8:12" x14ac:dyDescent="0.25">
      <c r="H1855" t="s">
        <v>2377</v>
      </c>
      <c r="I1855" t="s">
        <v>2649</v>
      </c>
      <c r="J1855" t="s">
        <v>414</v>
      </c>
      <c r="K1855" s="1">
        <v>45822</v>
      </c>
      <c r="L1855" t="str">
        <f>IFERROR(VLOOKUP(Result5[[#This Row],[RPRO]],'Data Power app'!C:C,1,0),"Xoa")</f>
        <v>Xoa</v>
      </c>
    </row>
    <row r="1856" spans="8:12" x14ac:dyDescent="0.25">
      <c r="H1856" t="s">
        <v>2378</v>
      </c>
      <c r="I1856" t="s">
        <v>2649</v>
      </c>
      <c r="J1856" t="s">
        <v>414</v>
      </c>
      <c r="K1856" s="1">
        <v>45822</v>
      </c>
      <c r="L1856" t="str">
        <f>IFERROR(VLOOKUP(Result5[[#This Row],[RPRO]],'Data Power app'!C:C,1,0),"Xoa")</f>
        <v>Xoa</v>
      </c>
    </row>
    <row r="1857" spans="8:12" x14ac:dyDescent="0.25">
      <c r="H1857" t="s">
        <v>2379</v>
      </c>
      <c r="I1857" t="s">
        <v>2649</v>
      </c>
      <c r="J1857" t="s">
        <v>414</v>
      </c>
      <c r="K1857" s="1">
        <v>45822</v>
      </c>
      <c r="L1857" t="str">
        <f>IFERROR(VLOOKUP(Result5[[#This Row],[RPRO]],'Data Power app'!C:C,1,0),"Xoa")</f>
        <v>Xoa</v>
      </c>
    </row>
    <row r="1858" spans="8:12" x14ac:dyDescent="0.25">
      <c r="H1858" t="s">
        <v>2380</v>
      </c>
      <c r="I1858" t="s">
        <v>2649</v>
      </c>
      <c r="J1858" t="s">
        <v>414</v>
      </c>
      <c r="K1858" s="1">
        <v>45822</v>
      </c>
      <c r="L1858" t="str">
        <f>IFERROR(VLOOKUP(Result5[[#This Row],[RPRO]],'Data Power app'!C:C,1,0),"Xoa")</f>
        <v>Xoa</v>
      </c>
    </row>
    <row r="1859" spans="8:12" x14ac:dyDescent="0.25">
      <c r="H1859" t="s">
        <v>2381</v>
      </c>
      <c r="I1859" t="s">
        <v>2649</v>
      </c>
      <c r="J1859" t="s">
        <v>414</v>
      </c>
      <c r="K1859" s="1">
        <v>45822</v>
      </c>
      <c r="L1859" t="str">
        <f>IFERROR(VLOOKUP(Result5[[#This Row],[RPRO]],'Data Power app'!C:C,1,0),"Xoa")</f>
        <v>Xoa</v>
      </c>
    </row>
    <row r="1860" spans="8:12" x14ac:dyDescent="0.25">
      <c r="H1860" t="s">
        <v>2382</v>
      </c>
      <c r="I1860" t="s">
        <v>2649</v>
      </c>
      <c r="J1860" t="s">
        <v>414</v>
      </c>
      <c r="K1860" s="1">
        <v>45822</v>
      </c>
      <c r="L1860" t="str">
        <f>IFERROR(VLOOKUP(Result5[[#This Row],[RPRO]],'Data Power app'!C:C,1,0),"Xoa")</f>
        <v>Xoa</v>
      </c>
    </row>
    <row r="1861" spans="8:12" x14ac:dyDescent="0.25">
      <c r="H1861" t="s">
        <v>1899</v>
      </c>
      <c r="I1861" t="s">
        <v>1992</v>
      </c>
      <c r="J1861" t="s">
        <v>417</v>
      </c>
      <c r="K1861" s="1">
        <v>45820</v>
      </c>
      <c r="L1861" t="str">
        <f>IFERROR(VLOOKUP(Result5[[#This Row],[RPRO]],'Data Power app'!C:C,1,0),"Xoa")</f>
        <v>Xoa</v>
      </c>
    </row>
    <row r="1862" spans="8:12" x14ac:dyDescent="0.25">
      <c r="H1862" t="s">
        <v>2383</v>
      </c>
      <c r="I1862" t="s">
        <v>2649</v>
      </c>
      <c r="J1862" t="s">
        <v>414</v>
      </c>
      <c r="K1862" s="1">
        <v>45822</v>
      </c>
      <c r="L1862" t="str">
        <f>IFERROR(VLOOKUP(Result5[[#This Row],[RPRO]],'Data Power app'!C:C,1,0),"Xoa")</f>
        <v>Xoa</v>
      </c>
    </row>
    <row r="1863" spans="8:12" x14ac:dyDescent="0.25">
      <c r="H1863" t="s">
        <v>1900</v>
      </c>
      <c r="I1863" t="s">
        <v>1992</v>
      </c>
      <c r="J1863" t="s">
        <v>417</v>
      </c>
      <c r="K1863" s="1">
        <v>45820</v>
      </c>
      <c r="L1863" t="str">
        <f>IFERROR(VLOOKUP(Result5[[#This Row],[RPRO]],'Data Power app'!C:C,1,0),"Xoa")</f>
        <v>Xoa</v>
      </c>
    </row>
    <row r="1864" spans="8:12" x14ac:dyDescent="0.25">
      <c r="H1864" t="s">
        <v>2384</v>
      </c>
      <c r="I1864" t="s">
        <v>2649</v>
      </c>
      <c r="J1864" t="s">
        <v>414</v>
      </c>
      <c r="K1864" s="1">
        <v>45822</v>
      </c>
      <c r="L1864" t="str">
        <f>IFERROR(VLOOKUP(Result5[[#This Row],[RPRO]],'Data Power app'!C:C,1,0),"Xoa")</f>
        <v>Xoa</v>
      </c>
    </row>
    <row r="1865" spans="8:12" x14ac:dyDescent="0.25">
      <c r="H1865" t="s">
        <v>2385</v>
      </c>
      <c r="I1865" t="s">
        <v>2649</v>
      </c>
      <c r="J1865" t="s">
        <v>414</v>
      </c>
      <c r="K1865" s="1">
        <v>45822</v>
      </c>
      <c r="L1865" t="str">
        <f>IFERROR(VLOOKUP(Result5[[#This Row],[RPRO]],'Data Power app'!C:C,1,0),"Xoa")</f>
        <v>Xoa</v>
      </c>
    </row>
    <row r="1866" spans="8:12" x14ac:dyDescent="0.25">
      <c r="H1866" t="s">
        <v>2386</v>
      </c>
      <c r="I1866" t="s">
        <v>2649</v>
      </c>
      <c r="J1866" t="s">
        <v>414</v>
      </c>
      <c r="K1866" s="1">
        <v>45822</v>
      </c>
      <c r="L1866" t="str">
        <f>IFERROR(VLOOKUP(Result5[[#This Row],[RPRO]],'Data Power app'!C:C,1,0),"Xoa")</f>
        <v>Xoa</v>
      </c>
    </row>
    <row r="1867" spans="8:12" x14ac:dyDescent="0.25">
      <c r="H1867" t="s">
        <v>2387</v>
      </c>
      <c r="I1867" t="s">
        <v>2649</v>
      </c>
      <c r="J1867" t="s">
        <v>414</v>
      </c>
      <c r="K1867" s="1">
        <v>45822</v>
      </c>
      <c r="L1867" t="str">
        <f>IFERROR(VLOOKUP(Result5[[#This Row],[RPRO]],'Data Power app'!C:C,1,0),"Xoa")</f>
        <v>Xoa</v>
      </c>
    </row>
    <row r="1868" spans="8:12" x14ac:dyDescent="0.25">
      <c r="H1868" t="s">
        <v>2388</v>
      </c>
      <c r="I1868" t="s">
        <v>2649</v>
      </c>
      <c r="J1868" t="s">
        <v>414</v>
      </c>
      <c r="K1868" s="1">
        <v>45822</v>
      </c>
      <c r="L1868" t="str">
        <f>IFERROR(VLOOKUP(Result5[[#This Row],[RPRO]],'Data Power app'!C:C,1,0),"Xoa")</f>
        <v>Xoa</v>
      </c>
    </row>
    <row r="1869" spans="8:12" x14ac:dyDescent="0.25">
      <c r="H1869" t="s">
        <v>2389</v>
      </c>
      <c r="I1869" t="s">
        <v>2649</v>
      </c>
      <c r="J1869" t="s">
        <v>414</v>
      </c>
      <c r="K1869" s="1">
        <v>45822</v>
      </c>
      <c r="L1869" t="str">
        <f>IFERROR(VLOOKUP(Result5[[#This Row],[RPRO]],'Data Power app'!C:C,1,0),"Xoa")</f>
        <v>Xoa</v>
      </c>
    </row>
    <row r="1870" spans="8:12" x14ac:dyDescent="0.25">
      <c r="H1870" t="s">
        <v>1901</v>
      </c>
      <c r="I1870" t="s">
        <v>1992</v>
      </c>
      <c r="J1870" t="s">
        <v>417</v>
      </c>
      <c r="K1870" s="1">
        <v>45820</v>
      </c>
      <c r="L1870" t="str">
        <f>IFERROR(VLOOKUP(Result5[[#This Row],[RPRO]],'Data Power app'!C:C,1,0),"Xoa")</f>
        <v>Xoa</v>
      </c>
    </row>
    <row r="1871" spans="8:12" x14ac:dyDescent="0.25">
      <c r="H1871" t="s">
        <v>1902</v>
      </c>
      <c r="I1871" t="s">
        <v>1992</v>
      </c>
      <c r="J1871" t="s">
        <v>417</v>
      </c>
      <c r="K1871" s="1">
        <v>45820</v>
      </c>
      <c r="L1871" t="str">
        <f>IFERROR(VLOOKUP(Result5[[#This Row],[RPRO]],'Data Power app'!C:C,1,0),"Xoa")</f>
        <v>Xoa</v>
      </c>
    </row>
    <row r="1872" spans="8:12" x14ac:dyDescent="0.25">
      <c r="H1872" t="s">
        <v>2390</v>
      </c>
      <c r="I1872" t="s">
        <v>2649</v>
      </c>
      <c r="J1872" t="s">
        <v>414</v>
      </c>
      <c r="K1872" s="1">
        <v>45822</v>
      </c>
      <c r="L1872" t="str">
        <f>IFERROR(VLOOKUP(Result5[[#This Row],[RPRO]],'Data Power app'!C:C,1,0),"Xoa")</f>
        <v>Xoa</v>
      </c>
    </row>
    <row r="1873" spans="8:12" x14ac:dyDescent="0.25">
      <c r="H1873" t="s">
        <v>2391</v>
      </c>
      <c r="I1873" t="s">
        <v>2649</v>
      </c>
      <c r="J1873" t="s">
        <v>414</v>
      </c>
      <c r="K1873" s="1">
        <v>45822</v>
      </c>
      <c r="L1873" t="str">
        <f>IFERROR(VLOOKUP(Result5[[#This Row],[RPRO]],'Data Power app'!C:C,1,0),"Xoa")</f>
        <v>Xoa</v>
      </c>
    </row>
    <row r="1874" spans="8:12" x14ac:dyDescent="0.25">
      <c r="H1874" t="s">
        <v>2392</v>
      </c>
      <c r="I1874" t="s">
        <v>2649</v>
      </c>
      <c r="J1874" t="s">
        <v>414</v>
      </c>
      <c r="K1874" s="1">
        <v>45822</v>
      </c>
      <c r="L1874" t="str">
        <f>IFERROR(VLOOKUP(Result5[[#This Row],[RPRO]],'Data Power app'!C:C,1,0),"Xoa")</f>
        <v>Xoa</v>
      </c>
    </row>
    <row r="1875" spans="8:12" x14ac:dyDescent="0.25">
      <c r="H1875" t="s">
        <v>2393</v>
      </c>
      <c r="I1875" t="s">
        <v>2649</v>
      </c>
      <c r="J1875" t="s">
        <v>414</v>
      </c>
      <c r="K1875" s="1">
        <v>45822</v>
      </c>
      <c r="L1875" t="str">
        <f>IFERROR(VLOOKUP(Result5[[#This Row],[RPRO]],'Data Power app'!C:C,1,0),"Xoa")</f>
        <v>Xoa</v>
      </c>
    </row>
    <row r="1876" spans="8:12" x14ac:dyDescent="0.25">
      <c r="H1876" t="s">
        <v>2394</v>
      </c>
      <c r="I1876" t="s">
        <v>2649</v>
      </c>
      <c r="J1876" t="s">
        <v>414</v>
      </c>
      <c r="K1876" s="1">
        <v>45822</v>
      </c>
      <c r="L1876" t="str">
        <f>IFERROR(VLOOKUP(Result5[[#This Row],[RPRO]],'Data Power app'!C:C,1,0),"Xoa")</f>
        <v>Xoa</v>
      </c>
    </row>
    <row r="1877" spans="8:12" x14ac:dyDescent="0.25">
      <c r="H1877" t="s">
        <v>1903</v>
      </c>
      <c r="I1877" t="s">
        <v>1992</v>
      </c>
      <c r="J1877" t="s">
        <v>417</v>
      </c>
      <c r="K1877" s="1">
        <v>45820</v>
      </c>
      <c r="L1877" t="str">
        <f>IFERROR(VLOOKUP(Result5[[#This Row],[RPRO]],'Data Power app'!C:C,1,0),"Xoa")</f>
        <v>Xoa</v>
      </c>
    </row>
    <row r="1878" spans="8:12" x14ac:dyDescent="0.25">
      <c r="H1878" t="s">
        <v>1904</v>
      </c>
      <c r="I1878" t="s">
        <v>1992</v>
      </c>
      <c r="J1878" t="s">
        <v>417</v>
      </c>
      <c r="K1878" s="1">
        <v>45820</v>
      </c>
      <c r="L1878" t="str">
        <f>IFERROR(VLOOKUP(Result5[[#This Row],[RPRO]],'Data Power app'!C:C,1,0),"Xoa")</f>
        <v>Xoa</v>
      </c>
    </row>
    <row r="1879" spans="8:12" x14ac:dyDescent="0.25">
      <c r="H1879" t="s">
        <v>1905</v>
      </c>
      <c r="I1879" t="s">
        <v>1992</v>
      </c>
      <c r="J1879" t="s">
        <v>417</v>
      </c>
      <c r="K1879" s="1">
        <v>45820</v>
      </c>
      <c r="L1879" t="str">
        <f>IFERROR(VLOOKUP(Result5[[#This Row],[RPRO]],'Data Power app'!C:C,1,0),"Xoa")</f>
        <v>Xoa</v>
      </c>
    </row>
    <row r="1880" spans="8:12" x14ac:dyDescent="0.25">
      <c r="H1880" t="s">
        <v>2395</v>
      </c>
      <c r="I1880" t="s">
        <v>2649</v>
      </c>
      <c r="J1880" t="s">
        <v>414</v>
      </c>
      <c r="K1880" s="1">
        <v>45822</v>
      </c>
      <c r="L1880" t="str">
        <f>IFERROR(VLOOKUP(Result5[[#This Row],[RPRO]],'Data Power app'!C:C,1,0),"Xoa")</f>
        <v>Xoa</v>
      </c>
    </row>
    <row r="1881" spans="8:12" x14ac:dyDescent="0.25">
      <c r="H1881" t="s">
        <v>2396</v>
      </c>
      <c r="I1881" t="s">
        <v>2649</v>
      </c>
      <c r="J1881" t="s">
        <v>414</v>
      </c>
      <c r="K1881" s="1">
        <v>45822</v>
      </c>
      <c r="L1881" t="str">
        <f>IFERROR(VLOOKUP(Result5[[#This Row],[RPRO]],'Data Power app'!C:C,1,0),"Xoa")</f>
        <v>Xoa</v>
      </c>
    </row>
    <row r="1882" spans="8:12" x14ac:dyDescent="0.25">
      <c r="H1882" t="s">
        <v>1906</v>
      </c>
      <c r="I1882" t="s">
        <v>1992</v>
      </c>
      <c r="J1882" t="s">
        <v>417</v>
      </c>
      <c r="K1882" s="1">
        <v>45820</v>
      </c>
      <c r="L1882" t="str">
        <f>IFERROR(VLOOKUP(Result5[[#This Row],[RPRO]],'Data Power app'!C:C,1,0),"Xoa")</f>
        <v>Xoa</v>
      </c>
    </row>
    <row r="1883" spans="8:12" x14ac:dyDescent="0.25">
      <c r="H1883" t="s">
        <v>2397</v>
      </c>
      <c r="I1883" t="s">
        <v>2649</v>
      </c>
      <c r="J1883" t="s">
        <v>414</v>
      </c>
      <c r="K1883" s="1">
        <v>45822</v>
      </c>
      <c r="L1883" t="str">
        <f>IFERROR(VLOOKUP(Result5[[#This Row],[RPRO]],'Data Power app'!C:C,1,0),"Xoa")</f>
        <v>Xoa</v>
      </c>
    </row>
    <row r="1884" spans="8:12" x14ac:dyDescent="0.25">
      <c r="H1884" t="s">
        <v>2398</v>
      </c>
      <c r="I1884" t="s">
        <v>2649</v>
      </c>
      <c r="J1884" t="s">
        <v>414</v>
      </c>
      <c r="K1884" s="1">
        <v>45822</v>
      </c>
      <c r="L1884" t="str">
        <f>IFERROR(VLOOKUP(Result5[[#This Row],[RPRO]],'Data Power app'!C:C,1,0),"Xoa")</f>
        <v>Xoa</v>
      </c>
    </row>
    <row r="1885" spans="8:12" x14ac:dyDescent="0.25">
      <c r="H1885" t="s">
        <v>2399</v>
      </c>
      <c r="I1885" t="s">
        <v>2649</v>
      </c>
      <c r="J1885" t="s">
        <v>414</v>
      </c>
      <c r="K1885" s="1">
        <v>45822</v>
      </c>
      <c r="L1885" t="str">
        <f>IFERROR(VLOOKUP(Result5[[#This Row],[RPRO]],'Data Power app'!C:C,1,0),"Xoa")</f>
        <v>Xoa</v>
      </c>
    </row>
    <row r="1886" spans="8:12" x14ac:dyDescent="0.25">
      <c r="H1886" t="s">
        <v>2400</v>
      </c>
      <c r="I1886" t="s">
        <v>2649</v>
      </c>
      <c r="J1886" t="s">
        <v>414</v>
      </c>
      <c r="K1886" s="1">
        <v>45822</v>
      </c>
      <c r="L1886" t="str">
        <f>IFERROR(VLOOKUP(Result5[[#This Row],[RPRO]],'Data Power app'!C:C,1,0),"Xoa")</f>
        <v>Xoa</v>
      </c>
    </row>
    <row r="1887" spans="8:12" x14ac:dyDescent="0.25">
      <c r="H1887" t="s">
        <v>2401</v>
      </c>
      <c r="I1887" t="s">
        <v>2649</v>
      </c>
      <c r="J1887" t="s">
        <v>414</v>
      </c>
      <c r="K1887" s="1">
        <v>45822</v>
      </c>
      <c r="L1887" t="str">
        <f>IFERROR(VLOOKUP(Result5[[#This Row],[RPRO]],'Data Power app'!C:C,1,0),"Xoa")</f>
        <v>Xoa</v>
      </c>
    </row>
    <row r="1888" spans="8:12" x14ac:dyDescent="0.25">
      <c r="H1888" t="s">
        <v>1907</v>
      </c>
      <c r="I1888" t="s">
        <v>1992</v>
      </c>
      <c r="J1888" t="s">
        <v>417</v>
      </c>
      <c r="K1888" s="1">
        <v>45820</v>
      </c>
      <c r="L1888" t="str">
        <f>IFERROR(VLOOKUP(Result5[[#This Row],[RPRO]],'Data Power app'!C:C,1,0),"Xoa")</f>
        <v>Xoa</v>
      </c>
    </row>
    <row r="1889" spans="8:12" x14ac:dyDescent="0.25">
      <c r="H1889" t="s">
        <v>2402</v>
      </c>
      <c r="I1889" t="s">
        <v>2649</v>
      </c>
      <c r="J1889" t="s">
        <v>414</v>
      </c>
      <c r="K1889" s="1">
        <v>45822</v>
      </c>
      <c r="L1889" t="str">
        <f>IFERROR(VLOOKUP(Result5[[#This Row],[RPRO]],'Data Power app'!C:C,1,0),"Xoa")</f>
        <v>Xoa</v>
      </c>
    </row>
    <row r="1890" spans="8:12" x14ac:dyDescent="0.25">
      <c r="H1890" t="s">
        <v>1908</v>
      </c>
      <c r="I1890" t="s">
        <v>1992</v>
      </c>
      <c r="J1890" t="s">
        <v>417</v>
      </c>
      <c r="K1890" s="1">
        <v>45820</v>
      </c>
      <c r="L1890" t="str">
        <f>IFERROR(VLOOKUP(Result5[[#This Row],[RPRO]],'Data Power app'!C:C,1,0),"Xoa")</f>
        <v>Xoa</v>
      </c>
    </row>
    <row r="1891" spans="8:12" x14ac:dyDescent="0.25">
      <c r="H1891" t="s">
        <v>2403</v>
      </c>
      <c r="I1891" t="s">
        <v>2649</v>
      </c>
      <c r="J1891" t="s">
        <v>414</v>
      </c>
      <c r="K1891" s="1">
        <v>45822</v>
      </c>
      <c r="L1891" t="str">
        <f>IFERROR(VLOOKUP(Result5[[#This Row],[RPRO]],'Data Power app'!C:C,1,0),"Xoa")</f>
        <v>Xoa</v>
      </c>
    </row>
    <row r="1892" spans="8:12" x14ac:dyDescent="0.25">
      <c r="H1892" t="s">
        <v>2404</v>
      </c>
      <c r="I1892" t="s">
        <v>2649</v>
      </c>
      <c r="J1892" t="s">
        <v>414</v>
      </c>
      <c r="K1892" s="1">
        <v>45822</v>
      </c>
      <c r="L1892" t="str">
        <f>IFERROR(VLOOKUP(Result5[[#This Row],[RPRO]],'Data Power app'!C:C,1,0),"Xoa")</f>
        <v>Xoa</v>
      </c>
    </row>
    <row r="1893" spans="8:12" x14ac:dyDescent="0.25">
      <c r="H1893" t="s">
        <v>1909</v>
      </c>
      <c r="I1893" t="s">
        <v>1992</v>
      </c>
      <c r="J1893" t="s">
        <v>417</v>
      </c>
      <c r="K1893" s="1">
        <v>45820</v>
      </c>
      <c r="L1893" t="str">
        <f>IFERROR(VLOOKUP(Result5[[#This Row],[RPRO]],'Data Power app'!C:C,1,0),"Xoa")</f>
        <v>Xoa</v>
      </c>
    </row>
    <row r="1894" spans="8:12" x14ac:dyDescent="0.25">
      <c r="H1894" t="s">
        <v>2405</v>
      </c>
      <c r="I1894" t="s">
        <v>2649</v>
      </c>
      <c r="J1894" t="s">
        <v>414</v>
      </c>
      <c r="K1894" s="1">
        <v>45822</v>
      </c>
      <c r="L1894" t="str">
        <f>IFERROR(VLOOKUP(Result5[[#This Row],[RPRO]],'Data Power app'!C:C,1,0),"Xoa")</f>
        <v>Xoa</v>
      </c>
    </row>
    <row r="1895" spans="8:12" x14ac:dyDescent="0.25">
      <c r="H1895" t="s">
        <v>2406</v>
      </c>
      <c r="I1895" t="s">
        <v>2649</v>
      </c>
      <c r="J1895" t="s">
        <v>414</v>
      </c>
      <c r="K1895" s="1">
        <v>45822</v>
      </c>
      <c r="L1895" t="str">
        <f>IFERROR(VLOOKUP(Result5[[#This Row],[RPRO]],'Data Power app'!C:C,1,0),"Xoa")</f>
        <v>Xoa</v>
      </c>
    </row>
    <row r="1896" spans="8:12" x14ac:dyDescent="0.25">
      <c r="H1896" t="s">
        <v>1910</v>
      </c>
      <c r="I1896" t="s">
        <v>1992</v>
      </c>
      <c r="J1896" t="s">
        <v>417</v>
      </c>
      <c r="K1896" s="1">
        <v>45820</v>
      </c>
      <c r="L1896" t="str">
        <f>IFERROR(VLOOKUP(Result5[[#This Row],[RPRO]],'Data Power app'!C:C,1,0),"Xoa")</f>
        <v>Xoa</v>
      </c>
    </row>
    <row r="1897" spans="8:12" x14ac:dyDescent="0.25">
      <c r="H1897" t="s">
        <v>1911</v>
      </c>
      <c r="I1897" t="s">
        <v>1992</v>
      </c>
      <c r="J1897" t="s">
        <v>417</v>
      </c>
      <c r="K1897" s="1">
        <v>45820</v>
      </c>
      <c r="L1897" t="str">
        <f>IFERROR(VLOOKUP(Result5[[#This Row],[RPRO]],'Data Power app'!C:C,1,0),"Xoa")</f>
        <v>Xoa</v>
      </c>
    </row>
    <row r="1898" spans="8:12" x14ac:dyDescent="0.25">
      <c r="H1898" t="s">
        <v>2407</v>
      </c>
      <c r="I1898" t="s">
        <v>2649</v>
      </c>
      <c r="J1898" t="s">
        <v>414</v>
      </c>
      <c r="K1898" s="1">
        <v>45822</v>
      </c>
      <c r="L1898" t="str">
        <f>IFERROR(VLOOKUP(Result5[[#This Row],[RPRO]],'Data Power app'!C:C,1,0),"Xoa")</f>
        <v>Xoa</v>
      </c>
    </row>
    <row r="1899" spans="8:12" x14ac:dyDescent="0.25">
      <c r="H1899" t="s">
        <v>2408</v>
      </c>
      <c r="I1899" t="s">
        <v>2649</v>
      </c>
      <c r="J1899" t="s">
        <v>414</v>
      </c>
      <c r="K1899" s="1">
        <v>45822</v>
      </c>
      <c r="L1899" t="str">
        <f>IFERROR(VLOOKUP(Result5[[#This Row],[RPRO]],'Data Power app'!C:C,1,0),"Xoa")</f>
        <v>Xoa</v>
      </c>
    </row>
    <row r="1900" spans="8:12" x14ac:dyDescent="0.25">
      <c r="H1900" t="s">
        <v>2409</v>
      </c>
      <c r="I1900" t="s">
        <v>2649</v>
      </c>
      <c r="J1900" t="s">
        <v>414</v>
      </c>
      <c r="K1900" s="1">
        <v>45822</v>
      </c>
      <c r="L1900" t="str">
        <f>IFERROR(VLOOKUP(Result5[[#This Row],[RPRO]],'Data Power app'!C:C,1,0),"Xoa")</f>
        <v>Xoa</v>
      </c>
    </row>
    <row r="1901" spans="8:12" x14ac:dyDescent="0.25">
      <c r="H1901" t="s">
        <v>2941</v>
      </c>
      <c r="I1901" t="s">
        <v>3142</v>
      </c>
      <c r="J1901" t="s">
        <v>414</v>
      </c>
      <c r="K1901" s="1">
        <v>45825</v>
      </c>
      <c r="L1901" t="str">
        <f>IFERROR(VLOOKUP(Result5[[#This Row],[RPRO]],'Data Power app'!C:C,1,0),"Xoa")</f>
        <v>Xoa</v>
      </c>
    </row>
    <row r="1902" spans="8:12" x14ac:dyDescent="0.25">
      <c r="H1902" t="s">
        <v>2796</v>
      </c>
      <c r="I1902" t="s">
        <v>2860</v>
      </c>
      <c r="J1902" t="s">
        <v>420</v>
      </c>
      <c r="K1902" s="1">
        <v>45824</v>
      </c>
      <c r="L1902" t="str">
        <f>IFERROR(VLOOKUP(Result5[[#This Row],[RPRO]],'Data Power app'!C:C,1,0),"Xoa")</f>
        <v>Xoa</v>
      </c>
    </row>
    <row r="1903" spans="8:12" x14ac:dyDescent="0.25">
      <c r="H1903" t="s">
        <v>1912</v>
      </c>
      <c r="I1903" t="s">
        <v>1992</v>
      </c>
      <c r="J1903" t="s">
        <v>417</v>
      </c>
      <c r="K1903" s="1">
        <v>45820</v>
      </c>
      <c r="L1903" t="str">
        <f>IFERROR(VLOOKUP(Result5[[#This Row],[RPRO]],'Data Power app'!C:C,1,0),"Xoa")</f>
        <v>Xoa</v>
      </c>
    </row>
    <row r="1904" spans="8:12" x14ac:dyDescent="0.25">
      <c r="H1904" t="s">
        <v>3217</v>
      </c>
      <c r="I1904" t="s">
        <v>3426</v>
      </c>
      <c r="J1904" t="s">
        <v>415</v>
      </c>
      <c r="K1904" s="1">
        <v>45826</v>
      </c>
      <c r="L1904" t="str">
        <f>IFERROR(VLOOKUP(Result5[[#This Row],[RPRO]],'Data Power app'!C:C,1,0),"Xoa")</f>
        <v>Xoa</v>
      </c>
    </row>
    <row r="1905" spans="8:12" x14ac:dyDescent="0.25">
      <c r="H1905" t="s">
        <v>3218</v>
      </c>
      <c r="I1905" t="s">
        <v>3426</v>
      </c>
      <c r="J1905" t="s">
        <v>415</v>
      </c>
      <c r="K1905" s="1">
        <v>45826</v>
      </c>
      <c r="L1905" t="str">
        <f>IFERROR(VLOOKUP(Result5[[#This Row],[RPRO]],'Data Power app'!C:C,1,0),"Xoa")</f>
        <v>Xoa</v>
      </c>
    </row>
    <row r="1906" spans="8:12" x14ac:dyDescent="0.25">
      <c r="H1906" t="s">
        <v>1031</v>
      </c>
      <c r="I1906" t="s">
        <v>1072</v>
      </c>
      <c r="J1906" t="s">
        <v>416</v>
      </c>
      <c r="K1906" s="1">
        <v>45817</v>
      </c>
      <c r="L1906" t="str">
        <f>IFERROR(VLOOKUP(Result5[[#This Row],[RPRO]],'Data Power app'!C:C,1,0),"Xoa")</f>
        <v>Xoa</v>
      </c>
    </row>
    <row r="1907" spans="8:12" x14ac:dyDescent="0.25">
      <c r="H1907" t="s">
        <v>2855</v>
      </c>
      <c r="I1907" t="s">
        <v>2862</v>
      </c>
      <c r="J1907" t="s">
        <v>414</v>
      </c>
      <c r="K1907" s="1">
        <v>45824</v>
      </c>
      <c r="L1907" t="str">
        <f>IFERROR(VLOOKUP(Result5[[#This Row],[RPRO]],'Data Power app'!C:C,1,0),"Xoa")</f>
        <v>Xoa</v>
      </c>
    </row>
    <row r="1908" spans="8:12" x14ac:dyDescent="0.25">
      <c r="H1908" t="s">
        <v>1032</v>
      </c>
      <c r="I1908" t="s">
        <v>2862</v>
      </c>
      <c r="J1908" t="s">
        <v>414</v>
      </c>
      <c r="K1908" s="1">
        <v>45824</v>
      </c>
      <c r="L1908" t="str">
        <f>IFERROR(VLOOKUP(Result5[[#This Row],[RPRO]],'Data Power app'!C:C,1,0),"Xoa")</f>
        <v>Xoa</v>
      </c>
    </row>
    <row r="1909" spans="8:12" x14ac:dyDescent="0.25">
      <c r="H1909" t="s">
        <v>3091</v>
      </c>
      <c r="I1909" t="s">
        <v>3141</v>
      </c>
      <c r="J1909" t="s">
        <v>418</v>
      </c>
      <c r="K1909" s="1">
        <v>45825</v>
      </c>
      <c r="L1909" t="str">
        <f>IFERROR(VLOOKUP(Result5[[#This Row],[RPRO]],'Data Power app'!C:C,1,0),"Xoa")</f>
        <v>Xoa</v>
      </c>
    </row>
    <row r="1910" spans="8:12" x14ac:dyDescent="0.25">
      <c r="H1910" t="s">
        <v>2856</v>
      </c>
      <c r="I1910" t="s">
        <v>2862</v>
      </c>
      <c r="J1910" t="s">
        <v>414</v>
      </c>
      <c r="K1910" s="1">
        <v>45824</v>
      </c>
      <c r="L1910" t="str">
        <f>IFERROR(VLOOKUP(Result5[[#This Row],[RPRO]],'Data Power app'!C:C,1,0),"Xoa")</f>
        <v>Xoa</v>
      </c>
    </row>
    <row r="1911" spans="8:12" x14ac:dyDescent="0.25">
      <c r="H1911" t="s">
        <v>3101</v>
      </c>
      <c r="I1911" t="s">
        <v>3141</v>
      </c>
      <c r="J1911" t="s">
        <v>418</v>
      </c>
      <c r="K1911" s="1">
        <v>45825</v>
      </c>
      <c r="L1911" t="str">
        <f>IFERROR(VLOOKUP(Result5[[#This Row],[RPRO]],'Data Power app'!C:C,1,0),"Xoa")</f>
        <v>Xoa</v>
      </c>
    </row>
    <row r="1912" spans="8:12" x14ac:dyDescent="0.25">
      <c r="H1912" t="s">
        <v>655</v>
      </c>
      <c r="I1912" t="s">
        <v>854</v>
      </c>
      <c r="J1912" t="s">
        <v>420</v>
      </c>
      <c r="K1912" s="1">
        <v>45814</v>
      </c>
      <c r="L1912" t="str">
        <f>IFERROR(VLOOKUP(Result5[[#This Row],[RPRO]],'Data Power app'!C:C,1,0),"Xoa")</f>
        <v>Xoa</v>
      </c>
    </row>
    <row r="1913" spans="8:12" x14ac:dyDescent="0.25">
      <c r="H1913" t="s">
        <v>656</v>
      </c>
      <c r="I1913" t="s">
        <v>854</v>
      </c>
      <c r="J1913" t="s">
        <v>420</v>
      </c>
      <c r="K1913" s="1">
        <v>45814</v>
      </c>
      <c r="L1913" t="str">
        <f>IFERROR(VLOOKUP(Result5[[#This Row],[RPRO]],'Data Power app'!C:C,1,0),"Xoa")</f>
        <v>Xoa</v>
      </c>
    </row>
    <row r="1914" spans="8:12" x14ac:dyDescent="0.25">
      <c r="H1914" t="s">
        <v>2827</v>
      </c>
      <c r="I1914" t="s">
        <v>2862</v>
      </c>
      <c r="J1914" t="s">
        <v>414</v>
      </c>
      <c r="K1914" s="1">
        <v>45824</v>
      </c>
      <c r="L1914" t="str">
        <f>IFERROR(VLOOKUP(Result5[[#This Row],[RPRO]],'Data Power app'!C:C,1,0),"Xoa")</f>
        <v>RPRO-250521-0192</v>
      </c>
    </row>
    <row r="1915" spans="8:12" x14ac:dyDescent="0.25">
      <c r="H1915" t="s">
        <v>2828</v>
      </c>
      <c r="I1915" t="s">
        <v>2862</v>
      </c>
      <c r="J1915" t="s">
        <v>414</v>
      </c>
      <c r="K1915" s="1">
        <v>45824</v>
      </c>
      <c r="L1915" t="str">
        <f>IFERROR(VLOOKUP(Result5[[#This Row],[RPRO]],'Data Power app'!C:C,1,0),"Xoa")</f>
        <v>Xoa</v>
      </c>
    </row>
    <row r="1916" spans="8:12" x14ac:dyDescent="0.25">
      <c r="H1916" t="s">
        <v>2830</v>
      </c>
      <c r="I1916" t="s">
        <v>2862</v>
      </c>
      <c r="J1916" t="s">
        <v>414</v>
      </c>
      <c r="K1916" s="1">
        <v>45824</v>
      </c>
      <c r="L1916" t="str">
        <f>IFERROR(VLOOKUP(Result5[[#This Row],[RPRO]],'Data Power app'!C:C,1,0),"Xoa")</f>
        <v>RPRO-250521-0194</v>
      </c>
    </row>
    <row r="1917" spans="8:12" x14ac:dyDescent="0.25">
      <c r="H1917" t="s">
        <v>2831</v>
      </c>
      <c r="I1917" t="s">
        <v>2862</v>
      </c>
      <c r="J1917" t="s">
        <v>414</v>
      </c>
      <c r="K1917" s="1">
        <v>45824</v>
      </c>
      <c r="L1917" t="str">
        <f>IFERROR(VLOOKUP(Result5[[#This Row],[RPRO]],'Data Power app'!C:C,1,0),"Xoa")</f>
        <v>Xoa</v>
      </c>
    </row>
    <row r="1918" spans="8:12" x14ac:dyDescent="0.25">
      <c r="H1918" t="s">
        <v>3074</v>
      </c>
      <c r="I1918" t="s">
        <v>3144</v>
      </c>
      <c r="J1918" t="s">
        <v>420</v>
      </c>
      <c r="K1918" s="1">
        <v>45825</v>
      </c>
      <c r="L1918" t="str">
        <f>IFERROR(VLOOKUP(Result5[[#This Row],[RPRO]],'Data Power app'!C:C,1,0),"Xoa")</f>
        <v>Xoa</v>
      </c>
    </row>
    <row r="1919" spans="8:12" x14ac:dyDescent="0.25">
      <c r="H1919" t="s">
        <v>3075</v>
      </c>
      <c r="I1919" t="s">
        <v>3144</v>
      </c>
      <c r="J1919" t="s">
        <v>420</v>
      </c>
      <c r="K1919" s="1">
        <v>45825</v>
      </c>
      <c r="L1919" t="str">
        <f>IFERROR(VLOOKUP(Result5[[#This Row],[RPRO]],'Data Power app'!C:C,1,0),"Xoa")</f>
        <v>Xoa</v>
      </c>
    </row>
    <row r="1920" spans="8:12" x14ac:dyDescent="0.25">
      <c r="H1920" t="s">
        <v>3325</v>
      </c>
      <c r="I1920" t="s">
        <v>3426</v>
      </c>
      <c r="J1920" t="s">
        <v>415</v>
      </c>
      <c r="K1920" s="1">
        <v>45826</v>
      </c>
      <c r="L1920" t="str">
        <f>IFERROR(VLOOKUP(Result5[[#This Row],[RPRO]],'Data Power app'!C:C,1,0),"Xoa")</f>
        <v>Xoa</v>
      </c>
    </row>
    <row r="1921" spans="8:12" x14ac:dyDescent="0.25">
      <c r="H1921" t="s">
        <v>1055</v>
      </c>
      <c r="I1921" t="s">
        <v>1072</v>
      </c>
      <c r="J1921" t="s">
        <v>416</v>
      </c>
      <c r="K1921" s="1">
        <v>45817</v>
      </c>
      <c r="L1921" t="str">
        <f>IFERROR(VLOOKUP(Result5[[#This Row],[RPRO]],'Data Power app'!C:C,1,0),"Xoa")</f>
        <v>Xoa</v>
      </c>
    </row>
    <row r="1922" spans="8:12" x14ac:dyDescent="0.25">
      <c r="H1922" t="s">
        <v>3289</v>
      </c>
      <c r="I1922" t="s">
        <v>3428</v>
      </c>
      <c r="J1922" t="s">
        <v>417</v>
      </c>
      <c r="K1922" s="1">
        <v>45826</v>
      </c>
      <c r="L1922" t="str">
        <f>IFERROR(VLOOKUP(Result5[[#This Row],[RPRO]],'Data Power app'!C:C,1,0),"Xoa")</f>
        <v>Xoa</v>
      </c>
    </row>
    <row r="1923" spans="8:12" x14ac:dyDescent="0.25">
      <c r="H1923" t="s">
        <v>1863</v>
      </c>
      <c r="I1923" t="s">
        <v>1990</v>
      </c>
      <c r="J1923" t="s">
        <v>416</v>
      </c>
      <c r="K1923" s="1">
        <v>45820</v>
      </c>
      <c r="L1923" t="str">
        <f>IFERROR(VLOOKUP(Result5[[#This Row],[RPRO]],'Data Power app'!C:C,1,0),"Xoa")</f>
        <v>Xoa</v>
      </c>
    </row>
    <row r="1924" spans="8:12" x14ac:dyDescent="0.25">
      <c r="H1924" t="s">
        <v>716</v>
      </c>
      <c r="I1924" t="s">
        <v>837</v>
      </c>
      <c r="J1924" t="s">
        <v>418</v>
      </c>
      <c r="K1924" s="1">
        <v>45813</v>
      </c>
      <c r="L1924" t="str">
        <f>IFERROR(VLOOKUP(Result5[[#This Row],[RPRO]],'Data Power app'!C:C,1,0),"Xoa")</f>
        <v>Xoa</v>
      </c>
    </row>
    <row r="1925" spans="8:12" x14ac:dyDescent="0.25">
      <c r="H1925" t="s">
        <v>717</v>
      </c>
      <c r="I1925" t="s">
        <v>837</v>
      </c>
      <c r="J1925" t="s">
        <v>418</v>
      </c>
      <c r="K1925" s="1">
        <v>45813</v>
      </c>
      <c r="L1925" t="str">
        <f>IFERROR(VLOOKUP(Result5[[#This Row],[RPRO]],'Data Power app'!C:C,1,0),"Xoa")</f>
        <v>Xoa</v>
      </c>
    </row>
    <row r="1926" spans="8:12" x14ac:dyDescent="0.25">
      <c r="H1926" t="s">
        <v>718</v>
      </c>
      <c r="I1926" t="s">
        <v>837</v>
      </c>
      <c r="J1926" t="s">
        <v>418</v>
      </c>
      <c r="K1926" s="1">
        <v>45813</v>
      </c>
      <c r="L1926" t="str">
        <f>IFERROR(VLOOKUP(Result5[[#This Row],[RPRO]],'Data Power app'!C:C,1,0),"Xoa")</f>
        <v>Xoa</v>
      </c>
    </row>
    <row r="1927" spans="8:12" x14ac:dyDescent="0.25">
      <c r="H1927" t="s">
        <v>825</v>
      </c>
      <c r="I1927" t="s">
        <v>854</v>
      </c>
      <c r="J1927" t="s">
        <v>420</v>
      </c>
      <c r="K1927" s="1">
        <v>45814</v>
      </c>
      <c r="L1927" t="str">
        <f>IFERROR(VLOOKUP(Result5[[#This Row],[RPRO]],'Data Power app'!C:C,1,0),"Xoa")</f>
        <v>Xoa</v>
      </c>
    </row>
    <row r="1928" spans="8:12" x14ac:dyDescent="0.25">
      <c r="H1928" t="s">
        <v>1559</v>
      </c>
      <c r="I1928" t="s">
        <v>1721</v>
      </c>
      <c r="J1928" t="s">
        <v>417</v>
      </c>
      <c r="K1928" s="1">
        <v>45819</v>
      </c>
      <c r="L1928" t="str">
        <f>IFERROR(VLOOKUP(Result5[[#This Row],[RPRO]],'Data Power app'!C:C,1,0),"Xoa")</f>
        <v>Xoa</v>
      </c>
    </row>
    <row r="1929" spans="8:12" x14ac:dyDescent="0.25">
      <c r="H1929" t="s">
        <v>1563</v>
      </c>
      <c r="I1929" t="s">
        <v>1721</v>
      </c>
      <c r="J1929" t="s">
        <v>417</v>
      </c>
      <c r="K1929" s="1">
        <v>45819</v>
      </c>
      <c r="L1929" t="str">
        <f>IFERROR(VLOOKUP(Result5[[#This Row],[RPRO]],'Data Power app'!C:C,1,0),"Xoa")</f>
        <v>Xoa</v>
      </c>
    </row>
    <row r="1930" spans="8:12" x14ac:dyDescent="0.25">
      <c r="H1930" t="s">
        <v>1564</v>
      </c>
      <c r="I1930" t="s">
        <v>1721</v>
      </c>
      <c r="J1930" t="s">
        <v>417</v>
      </c>
      <c r="K1930" s="1">
        <v>45819</v>
      </c>
      <c r="L1930" t="str">
        <f>IFERROR(VLOOKUP(Result5[[#This Row],[RPRO]],'Data Power app'!C:C,1,0),"Xoa")</f>
        <v>Xoa</v>
      </c>
    </row>
    <row r="1931" spans="8:12" x14ac:dyDescent="0.25">
      <c r="H1931" t="s">
        <v>945</v>
      </c>
      <c r="I1931" t="s">
        <v>860</v>
      </c>
      <c r="J1931" t="s">
        <v>417</v>
      </c>
      <c r="K1931" s="1">
        <v>45815</v>
      </c>
      <c r="L1931" t="str">
        <f>IFERROR(VLOOKUP(Result5[[#This Row],[RPRO]],'Data Power app'!C:C,1,0),"Xoa")</f>
        <v>Xoa</v>
      </c>
    </row>
    <row r="1932" spans="8:12" x14ac:dyDescent="0.25">
      <c r="H1932" t="s">
        <v>1565</v>
      </c>
      <c r="I1932" t="s">
        <v>1721</v>
      </c>
      <c r="J1932" t="s">
        <v>417</v>
      </c>
      <c r="K1932" s="1">
        <v>45819</v>
      </c>
      <c r="L1932" t="str">
        <f>IFERROR(VLOOKUP(Result5[[#This Row],[RPRO]],'Data Power app'!C:C,1,0),"Xoa")</f>
        <v>Xoa</v>
      </c>
    </row>
    <row r="1933" spans="8:12" x14ac:dyDescent="0.25">
      <c r="H1933" t="s">
        <v>1566</v>
      </c>
      <c r="I1933" t="s">
        <v>1721</v>
      </c>
      <c r="J1933" t="s">
        <v>417</v>
      </c>
      <c r="K1933" s="1">
        <v>45819</v>
      </c>
      <c r="L1933" t="str">
        <f>IFERROR(VLOOKUP(Result5[[#This Row],[RPRO]],'Data Power app'!C:C,1,0),"Xoa")</f>
        <v>Xoa</v>
      </c>
    </row>
    <row r="1934" spans="8:12" x14ac:dyDescent="0.25">
      <c r="H1934" t="s">
        <v>1535</v>
      </c>
      <c r="I1934" t="s">
        <v>1717</v>
      </c>
      <c r="J1934" t="s">
        <v>415</v>
      </c>
      <c r="K1934" s="1">
        <v>45819</v>
      </c>
      <c r="L1934" t="str">
        <f>IFERROR(VLOOKUP(Result5[[#This Row],[RPRO]],'Data Power app'!C:C,1,0),"Xoa")</f>
        <v>Xoa</v>
      </c>
    </row>
    <row r="1935" spans="8:12" x14ac:dyDescent="0.25">
      <c r="H1935" t="s">
        <v>1531</v>
      </c>
      <c r="I1935" t="s">
        <v>1717</v>
      </c>
      <c r="J1935" t="s">
        <v>415</v>
      </c>
      <c r="K1935" s="1">
        <v>45819</v>
      </c>
      <c r="L1935" t="str">
        <f>IFERROR(VLOOKUP(Result5[[#This Row],[RPRO]],'Data Power app'!C:C,1,0),"Xoa")</f>
        <v>Xoa</v>
      </c>
    </row>
    <row r="1936" spans="8:12" x14ac:dyDescent="0.25">
      <c r="H1936" t="s">
        <v>1536</v>
      </c>
      <c r="I1936" t="s">
        <v>1717</v>
      </c>
      <c r="J1936" t="s">
        <v>415</v>
      </c>
      <c r="K1936" s="1">
        <v>45819</v>
      </c>
      <c r="L1936" t="str">
        <f>IFERROR(VLOOKUP(Result5[[#This Row],[RPRO]],'Data Power app'!C:C,1,0),"Xoa")</f>
        <v>Xoa</v>
      </c>
    </row>
    <row r="1937" spans="8:12" x14ac:dyDescent="0.25">
      <c r="H1937" t="s">
        <v>1532</v>
      </c>
      <c r="I1937" t="s">
        <v>1717</v>
      </c>
      <c r="J1937" t="s">
        <v>415</v>
      </c>
      <c r="K1937" s="1">
        <v>45819</v>
      </c>
      <c r="L1937" t="str">
        <f>IFERROR(VLOOKUP(Result5[[#This Row],[RPRO]],'Data Power app'!C:C,1,0),"Xoa")</f>
        <v>Xoa</v>
      </c>
    </row>
    <row r="1938" spans="8:12" x14ac:dyDescent="0.25">
      <c r="H1938" t="s">
        <v>909</v>
      </c>
      <c r="I1938" t="s">
        <v>864</v>
      </c>
      <c r="J1938" t="s">
        <v>418</v>
      </c>
      <c r="K1938" s="1">
        <v>45815</v>
      </c>
      <c r="L1938" t="str">
        <f>IFERROR(VLOOKUP(Result5[[#This Row],[RPRO]],'Data Power app'!C:C,1,0),"Xoa")</f>
        <v>Xoa</v>
      </c>
    </row>
    <row r="1939" spans="8:12" x14ac:dyDescent="0.25">
      <c r="H1939" t="s">
        <v>1029</v>
      </c>
      <c r="I1939" t="s">
        <v>1073</v>
      </c>
      <c r="J1939" t="s">
        <v>420</v>
      </c>
      <c r="K1939" s="1">
        <v>45817</v>
      </c>
      <c r="L1939" t="str">
        <f>IFERROR(VLOOKUP(Result5[[#This Row],[RPRO]],'Data Power app'!C:C,1,0),"Xoa")</f>
        <v>Xoa</v>
      </c>
    </row>
    <row r="1940" spans="8:12" x14ac:dyDescent="0.25">
      <c r="H1940" t="s">
        <v>1030</v>
      </c>
      <c r="I1940" t="s">
        <v>1073</v>
      </c>
      <c r="J1940" t="s">
        <v>420</v>
      </c>
      <c r="K1940" s="1">
        <v>45817</v>
      </c>
      <c r="L1940" t="str">
        <f>IFERROR(VLOOKUP(Result5[[#This Row],[RPRO]],'Data Power app'!C:C,1,0),"Xoa")</f>
        <v>Xoa</v>
      </c>
    </row>
    <row r="1941" spans="8:12" x14ac:dyDescent="0.25">
      <c r="H1941" t="s">
        <v>719</v>
      </c>
      <c r="I1941" t="s">
        <v>835</v>
      </c>
      <c r="J1941" t="s">
        <v>420</v>
      </c>
      <c r="K1941" s="1">
        <v>45813</v>
      </c>
      <c r="L1941" t="str">
        <f>IFERROR(VLOOKUP(Result5[[#This Row],[RPRO]],'Data Power app'!C:C,1,0),"Xoa")</f>
        <v>Xoa</v>
      </c>
    </row>
    <row r="1942" spans="8:12" x14ac:dyDescent="0.25">
      <c r="H1942" t="s">
        <v>720</v>
      </c>
      <c r="I1942" t="s">
        <v>835</v>
      </c>
      <c r="J1942" t="s">
        <v>420</v>
      </c>
      <c r="K1942" s="1">
        <v>45813</v>
      </c>
      <c r="L1942" t="str">
        <f>IFERROR(VLOOKUP(Result5[[#This Row],[RPRO]],'Data Power app'!C:C,1,0),"Xoa")</f>
        <v>Xoa</v>
      </c>
    </row>
    <row r="1943" spans="8:12" x14ac:dyDescent="0.25">
      <c r="H1943" t="s">
        <v>1913</v>
      </c>
      <c r="I1943" t="s">
        <v>1995</v>
      </c>
      <c r="J1943" t="s">
        <v>420</v>
      </c>
      <c r="K1943" s="1">
        <v>45820</v>
      </c>
      <c r="L1943" t="str">
        <f>IFERROR(VLOOKUP(Result5[[#This Row],[RPRO]],'Data Power app'!C:C,1,0),"Xoa")</f>
        <v>Xoa</v>
      </c>
    </row>
    <row r="1944" spans="8:12" x14ac:dyDescent="0.25">
      <c r="H1944" t="s">
        <v>3261</v>
      </c>
      <c r="I1944" t="s">
        <v>3430</v>
      </c>
      <c r="J1944" t="s">
        <v>419</v>
      </c>
      <c r="K1944" s="1">
        <v>45826</v>
      </c>
      <c r="L1944" t="str">
        <f>IFERROR(VLOOKUP(Result5[[#This Row],[RPRO]],'Data Power app'!C:C,1,0),"Xoa")</f>
        <v>Xoa</v>
      </c>
    </row>
    <row r="1945" spans="8:12" x14ac:dyDescent="0.25">
      <c r="H1945" t="s">
        <v>1914</v>
      </c>
      <c r="I1945" t="s">
        <v>1990</v>
      </c>
      <c r="J1945" t="s">
        <v>416</v>
      </c>
      <c r="K1945" s="1">
        <v>45820</v>
      </c>
      <c r="L1945" t="str">
        <f>IFERROR(VLOOKUP(Result5[[#This Row],[RPRO]],'Data Power app'!C:C,1,0),"Xoa")</f>
        <v>Xoa</v>
      </c>
    </row>
    <row r="1946" spans="8:12" x14ac:dyDescent="0.25">
      <c r="H1946" t="s">
        <v>2608</v>
      </c>
      <c r="I1946" t="s">
        <v>2645</v>
      </c>
      <c r="J1946" t="s">
        <v>417</v>
      </c>
      <c r="K1946" s="1">
        <v>45822</v>
      </c>
      <c r="L1946" t="str">
        <f>IFERROR(VLOOKUP(Result5[[#This Row],[RPRO]],'Data Power app'!C:C,1,0),"Xoa")</f>
        <v>Xoa</v>
      </c>
    </row>
    <row r="1947" spans="8:12" x14ac:dyDescent="0.25">
      <c r="H1947" t="s">
        <v>2609</v>
      </c>
      <c r="I1947" t="s">
        <v>2645</v>
      </c>
      <c r="J1947" t="s">
        <v>417</v>
      </c>
      <c r="K1947" s="1">
        <v>45822</v>
      </c>
      <c r="L1947" t="str">
        <f>IFERROR(VLOOKUP(Result5[[#This Row],[RPRO]],'Data Power app'!C:C,1,0),"Xoa")</f>
        <v>Xoa</v>
      </c>
    </row>
    <row r="1948" spans="8:12" x14ac:dyDescent="0.25">
      <c r="H1948" t="s">
        <v>1864</v>
      </c>
      <c r="I1948" t="s">
        <v>1990</v>
      </c>
      <c r="J1948" t="s">
        <v>416</v>
      </c>
      <c r="K1948" s="1">
        <v>45820</v>
      </c>
      <c r="L1948" t="str">
        <f>IFERROR(VLOOKUP(Result5[[#This Row],[RPRO]],'Data Power app'!C:C,1,0),"Xoa")</f>
        <v>Xoa</v>
      </c>
    </row>
    <row r="1949" spans="8:12" x14ac:dyDescent="0.25">
      <c r="H1949" t="s">
        <v>2712</v>
      </c>
      <c r="I1949" t="s">
        <v>2864</v>
      </c>
      <c r="J1949" t="s">
        <v>418</v>
      </c>
      <c r="K1949" s="1">
        <v>45824</v>
      </c>
      <c r="L1949" t="str">
        <f>IFERROR(VLOOKUP(Result5[[#This Row],[RPRO]],'Data Power app'!C:C,1,0),"Xoa")</f>
        <v>Xoa</v>
      </c>
    </row>
    <row r="1950" spans="8:12" x14ac:dyDescent="0.25">
      <c r="H1950" t="s">
        <v>2713</v>
      </c>
      <c r="I1950" t="s">
        <v>2864</v>
      </c>
      <c r="J1950" t="s">
        <v>418</v>
      </c>
      <c r="K1950" s="1">
        <v>45824</v>
      </c>
      <c r="L1950" t="str">
        <f>IFERROR(VLOOKUP(Result5[[#This Row],[RPRO]],'Data Power app'!C:C,1,0),"Xoa")</f>
        <v>Xoa</v>
      </c>
    </row>
    <row r="1951" spans="8:12" x14ac:dyDescent="0.25">
      <c r="H1951" t="s">
        <v>2714</v>
      </c>
      <c r="I1951" t="s">
        <v>2864</v>
      </c>
      <c r="J1951" t="s">
        <v>418</v>
      </c>
      <c r="K1951" s="1">
        <v>45824</v>
      </c>
      <c r="L1951" t="str">
        <f>IFERROR(VLOOKUP(Result5[[#This Row],[RPRO]],'Data Power app'!C:C,1,0),"Xoa")</f>
        <v>Xoa</v>
      </c>
    </row>
    <row r="1952" spans="8:12" x14ac:dyDescent="0.25">
      <c r="H1952" t="s">
        <v>2715</v>
      </c>
      <c r="I1952" t="s">
        <v>2864</v>
      </c>
      <c r="J1952" t="s">
        <v>418</v>
      </c>
      <c r="K1952" s="1">
        <v>45824</v>
      </c>
      <c r="L1952" t="str">
        <f>IFERROR(VLOOKUP(Result5[[#This Row],[RPRO]],'Data Power app'!C:C,1,0),"Xoa")</f>
        <v>Xoa</v>
      </c>
    </row>
    <row r="1953" spans="8:12" x14ac:dyDescent="0.25">
      <c r="H1953" t="s">
        <v>2716</v>
      </c>
      <c r="I1953" t="s">
        <v>2864</v>
      </c>
      <c r="J1953" t="s">
        <v>418</v>
      </c>
      <c r="K1953" s="1">
        <v>45824</v>
      </c>
      <c r="L1953" t="str">
        <f>IFERROR(VLOOKUP(Result5[[#This Row],[RPRO]],'Data Power app'!C:C,1,0),"Xoa")</f>
        <v>Xoa</v>
      </c>
    </row>
    <row r="1954" spans="8:12" x14ac:dyDescent="0.25">
      <c r="H1954" t="s">
        <v>2717</v>
      </c>
      <c r="I1954" t="s">
        <v>2864</v>
      </c>
      <c r="J1954" t="s">
        <v>418</v>
      </c>
      <c r="K1954" s="1">
        <v>45824</v>
      </c>
      <c r="L1954" t="str">
        <f>IFERROR(VLOOKUP(Result5[[#This Row],[RPRO]],'Data Power app'!C:C,1,0),"Xoa")</f>
        <v>Xoa</v>
      </c>
    </row>
    <row r="1955" spans="8:12" x14ac:dyDescent="0.25">
      <c r="H1955" t="s">
        <v>2718</v>
      </c>
      <c r="I1955" t="s">
        <v>2864</v>
      </c>
      <c r="J1955" t="s">
        <v>418</v>
      </c>
      <c r="K1955" s="1">
        <v>45824</v>
      </c>
      <c r="L1955" t="str">
        <f>IFERROR(VLOOKUP(Result5[[#This Row],[RPRO]],'Data Power app'!C:C,1,0),"Xoa")</f>
        <v>Xoa</v>
      </c>
    </row>
    <row r="1956" spans="8:12" x14ac:dyDescent="0.25">
      <c r="H1956" t="s">
        <v>2719</v>
      </c>
      <c r="I1956" t="s">
        <v>2864</v>
      </c>
      <c r="J1956" t="s">
        <v>418</v>
      </c>
      <c r="K1956" s="1">
        <v>45824</v>
      </c>
      <c r="L1956" t="str">
        <f>IFERROR(VLOOKUP(Result5[[#This Row],[RPRO]],'Data Power app'!C:C,1,0),"Xoa")</f>
        <v>Xoa</v>
      </c>
    </row>
    <row r="1957" spans="8:12" x14ac:dyDescent="0.25">
      <c r="H1957" t="s">
        <v>2720</v>
      </c>
      <c r="I1957" t="s">
        <v>2864</v>
      </c>
      <c r="J1957" t="s">
        <v>418</v>
      </c>
      <c r="K1957" s="1">
        <v>45824</v>
      </c>
      <c r="L1957" t="str">
        <f>IFERROR(VLOOKUP(Result5[[#This Row],[RPRO]],'Data Power app'!C:C,1,0),"Xoa")</f>
        <v>Xoa</v>
      </c>
    </row>
    <row r="1958" spans="8:12" x14ac:dyDescent="0.25">
      <c r="H1958" t="s">
        <v>2721</v>
      </c>
      <c r="I1958" t="s">
        <v>2864</v>
      </c>
      <c r="J1958" t="s">
        <v>418</v>
      </c>
      <c r="K1958" s="1">
        <v>45824</v>
      </c>
      <c r="L1958" t="str">
        <f>IFERROR(VLOOKUP(Result5[[#This Row],[RPRO]],'Data Power app'!C:C,1,0),"Xoa")</f>
        <v>Xoa</v>
      </c>
    </row>
    <row r="1959" spans="8:12" x14ac:dyDescent="0.25">
      <c r="H1959" t="s">
        <v>2722</v>
      </c>
      <c r="I1959" t="s">
        <v>2864</v>
      </c>
      <c r="J1959" t="s">
        <v>418</v>
      </c>
      <c r="K1959" s="1">
        <v>45824</v>
      </c>
      <c r="L1959" t="str">
        <f>IFERROR(VLOOKUP(Result5[[#This Row],[RPRO]],'Data Power app'!C:C,1,0),"Xoa")</f>
        <v>Xoa</v>
      </c>
    </row>
    <row r="1960" spans="8:12" x14ac:dyDescent="0.25">
      <c r="H1960" t="s">
        <v>2723</v>
      </c>
      <c r="I1960" t="s">
        <v>2864</v>
      </c>
      <c r="J1960" t="s">
        <v>418</v>
      </c>
      <c r="K1960" s="1">
        <v>45824</v>
      </c>
      <c r="L1960" t="str">
        <f>IFERROR(VLOOKUP(Result5[[#This Row],[RPRO]],'Data Power app'!C:C,1,0),"Xoa")</f>
        <v>Xoa</v>
      </c>
    </row>
    <row r="1961" spans="8:12" x14ac:dyDescent="0.25">
      <c r="H1961" t="s">
        <v>2724</v>
      </c>
      <c r="I1961" t="s">
        <v>2864</v>
      </c>
      <c r="J1961" t="s">
        <v>418</v>
      </c>
      <c r="K1961" s="1">
        <v>45824</v>
      </c>
      <c r="L1961" t="str">
        <f>IFERROR(VLOOKUP(Result5[[#This Row],[RPRO]],'Data Power app'!C:C,1,0),"Xoa")</f>
        <v>Xoa</v>
      </c>
    </row>
    <row r="1962" spans="8:12" x14ac:dyDescent="0.25">
      <c r="H1962" t="s">
        <v>2725</v>
      </c>
      <c r="I1962" t="s">
        <v>2864</v>
      </c>
      <c r="J1962" t="s">
        <v>418</v>
      </c>
      <c r="K1962" s="1">
        <v>45824</v>
      </c>
      <c r="L1962" t="str">
        <f>IFERROR(VLOOKUP(Result5[[#This Row],[RPRO]],'Data Power app'!C:C,1,0),"Xoa")</f>
        <v>Xoa</v>
      </c>
    </row>
    <row r="1963" spans="8:12" x14ac:dyDescent="0.25">
      <c r="H1963" t="s">
        <v>2726</v>
      </c>
      <c r="I1963" t="s">
        <v>2864</v>
      </c>
      <c r="J1963" t="s">
        <v>418</v>
      </c>
      <c r="K1963" s="1">
        <v>45824</v>
      </c>
      <c r="L1963" t="str">
        <f>IFERROR(VLOOKUP(Result5[[#This Row],[RPRO]],'Data Power app'!C:C,1,0),"Xoa")</f>
        <v>Xoa</v>
      </c>
    </row>
    <row r="1964" spans="8:12" x14ac:dyDescent="0.25">
      <c r="H1964" t="s">
        <v>2727</v>
      </c>
      <c r="I1964" t="s">
        <v>2864</v>
      </c>
      <c r="J1964" t="s">
        <v>418</v>
      </c>
      <c r="K1964" s="1">
        <v>45824</v>
      </c>
      <c r="L1964" t="str">
        <f>IFERROR(VLOOKUP(Result5[[#This Row],[RPRO]],'Data Power app'!C:C,1,0),"Xoa")</f>
        <v>Xoa</v>
      </c>
    </row>
    <row r="1965" spans="8:12" x14ac:dyDescent="0.25">
      <c r="H1965" t="s">
        <v>2728</v>
      </c>
      <c r="I1965" t="s">
        <v>2864</v>
      </c>
      <c r="J1965" t="s">
        <v>418</v>
      </c>
      <c r="K1965" s="1">
        <v>45824</v>
      </c>
      <c r="L1965" t="str">
        <f>IFERROR(VLOOKUP(Result5[[#This Row],[RPRO]],'Data Power app'!C:C,1,0),"Xoa")</f>
        <v>Xoa</v>
      </c>
    </row>
    <row r="1966" spans="8:12" x14ac:dyDescent="0.25">
      <c r="H1966" t="s">
        <v>2729</v>
      </c>
      <c r="I1966" t="s">
        <v>2864</v>
      </c>
      <c r="J1966" t="s">
        <v>418</v>
      </c>
      <c r="K1966" s="1">
        <v>45824</v>
      </c>
      <c r="L1966" t="str">
        <f>IFERROR(VLOOKUP(Result5[[#This Row],[RPRO]],'Data Power app'!C:C,1,0),"Xoa")</f>
        <v>Xoa</v>
      </c>
    </row>
    <row r="1967" spans="8:12" x14ac:dyDescent="0.25">
      <c r="H1967" t="s">
        <v>2730</v>
      </c>
      <c r="I1967" t="s">
        <v>2864</v>
      </c>
      <c r="J1967" t="s">
        <v>418</v>
      </c>
      <c r="K1967" s="1">
        <v>45824</v>
      </c>
      <c r="L1967" t="str">
        <f>IFERROR(VLOOKUP(Result5[[#This Row],[RPRO]],'Data Power app'!C:C,1,0),"Xoa")</f>
        <v>Xoa</v>
      </c>
    </row>
    <row r="1968" spans="8:12" x14ac:dyDescent="0.25">
      <c r="H1968" t="s">
        <v>2731</v>
      </c>
      <c r="I1968" t="s">
        <v>2864</v>
      </c>
      <c r="J1968" t="s">
        <v>418</v>
      </c>
      <c r="K1968" s="1">
        <v>45824</v>
      </c>
      <c r="L1968" t="str">
        <f>IFERROR(VLOOKUP(Result5[[#This Row],[RPRO]],'Data Power app'!C:C,1,0),"Xoa")</f>
        <v>Xoa</v>
      </c>
    </row>
    <row r="1969" spans="8:12" x14ac:dyDescent="0.25">
      <c r="H1969" t="s">
        <v>2732</v>
      </c>
      <c r="I1969" t="s">
        <v>2864</v>
      </c>
      <c r="J1969" t="s">
        <v>418</v>
      </c>
      <c r="K1969" s="1">
        <v>45824</v>
      </c>
      <c r="L1969" t="str">
        <f>IFERROR(VLOOKUP(Result5[[#This Row],[RPRO]],'Data Power app'!C:C,1,0),"Xoa")</f>
        <v>Xoa</v>
      </c>
    </row>
    <row r="1970" spans="8:12" x14ac:dyDescent="0.25">
      <c r="H1970" t="s">
        <v>2733</v>
      </c>
      <c r="I1970" t="s">
        <v>2864</v>
      </c>
      <c r="J1970" t="s">
        <v>418</v>
      </c>
      <c r="K1970" s="1">
        <v>45824</v>
      </c>
      <c r="L1970" t="str">
        <f>IFERROR(VLOOKUP(Result5[[#This Row],[RPRO]],'Data Power app'!C:C,1,0),"Xoa")</f>
        <v>Xoa</v>
      </c>
    </row>
    <row r="1971" spans="8:12" x14ac:dyDescent="0.25">
      <c r="H1971" t="s">
        <v>2734</v>
      </c>
      <c r="I1971" t="s">
        <v>2864</v>
      </c>
      <c r="J1971" t="s">
        <v>418</v>
      </c>
      <c r="K1971" s="1">
        <v>45824</v>
      </c>
      <c r="L1971" t="str">
        <f>IFERROR(VLOOKUP(Result5[[#This Row],[RPRO]],'Data Power app'!C:C,1,0),"Xoa")</f>
        <v>Xoa</v>
      </c>
    </row>
    <row r="1972" spans="8:12" x14ac:dyDescent="0.25">
      <c r="H1972" t="s">
        <v>2735</v>
      </c>
      <c r="I1972" t="s">
        <v>2864</v>
      </c>
      <c r="J1972" t="s">
        <v>418</v>
      </c>
      <c r="K1972" s="1">
        <v>45824</v>
      </c>
      <c r="L1972" t="str">
        <f>IFERROR(VLOOKUP(Result5[[#This Row],[RPRO]],'Data Power app'!C:C,1,0),"Xoa")</f>
        <v>Xoa</v>
      </c>
    </row>
    <row r="1973" spans="8:12" x14ac:dyDescent="0.25">
      <c r="H1973" t="s">
        <v>2736</v>
      </c>
      <c r="I1973" t="s">
        <v>2864</v>
      </c>
      <c r="J1973" t="s">
        <v>418</v>
      </c>
      <c r="K1973" s="1">
        <v>45824</v>
      </c>
      <c r="L1973" t="str">
        <f>IFERROR(VLOOKUP(Result5[[#This Row],[RPRO]],'Data Power app'!C:C,1,0),"Xoa")</f>
        <v>Xoa</v>
      </c>
    </row>
    <row r="1974" spans="8:12" x14ac:dyDescent="0.25">
      <c r="H1974" t="s">
        <v>2737</v>
      </c>
      <c r="I1974" t="s">
        <v>2864</v>
      </c>
      <c r="J1974" t="s">
        <v>418</v>
      </c>
      <c r="K1974" s="1">
        <v>45824</v>
      </c>
      <c r="L1974" t="str">
        <f>IFERROR(VLOOKUP(Result5[[#This Row],[RPRO]],'Data Power app'!C:C,1,0),"Xoa")</f>
        <v>Xoa</v>
      </c>
    </row>
    <row r="1975" spans="8:12" x14ac:dyDescent="0.25">
      <c r="H1975" t="s">
        <v>2738</v>
      </c>
      <c r="I1975" t="s">
        <v>2864</v>
      </c>
      <c r="J1975" t="s">
        <v>418</v>
      </c>
      <c r="K1975" s="1">
        <v>45824</v>
      </c>
      <c r="L1975" t="str">
        <f>IFERROR(VLOOKUP(Result5[[#This Row],[RPRO]],'Data Power app'!C:C,1,0),"Xoa")</f>
        <v>Xoa</v>
      </c>
    </row>
    <row r="1976" spans="8:12" x14ac:dyDescent="0.25">
      <c r="H1976" t="s">
        <v>2739</v>
      </c>
      <c r="I1976" t="s">
        <v>2864</v>
      </c>
      <c r="J1976" t="s">
        <v>418</v>
      </c>
      <c r="K1976" s="1">
        <v>45824</v>
      </c>
      <c r="L1976" t="str">
        <f>IFERROR(VLOOKUP(Result5[[#This Row],[RPRO]],'Data Power app'!C:C,1,0),"Xoa")</f>
        <v>Xoa</v>
      </c>
    </row>
    <row r="1977" spans="8:12" x14ac:dyDescent="0.25">
      <c r="H1977" t="s">
        <v>2740</v>
      </c>
      <c r="I1977" t="s">
        <v>2864</v>
      </c>
      <c r="J1977" t="s">
        <v>418</v>
      </c>
      <c r="K1977" s="1">
        <v>45824</v>
      </c>
      <c r="L1977" t="str">
        <f>IFERROR(VLOOKUP(Result5[[#This Row],[RPRO]],'Data Power app'!C:C,1,0),"Xoa")</f>
        <v>Xoa</v>
      </c>
    </row>
    <row r="1978" spans="8:12" x14ac:dyDescent="0.25">
      <c r="H1978" t="s">
        <v>2741</v>
      </c>
      <c r="I1978" t="s">
        <v>2864</v>
      </c>
      <c r="J1978" t="s">
        <v>418</v>
      </c>
      <c r="K1978" s="1">
        <v>45824</v>
      </c>
      <c r="L1978" t="str">
        <f>IFERROR(VLOOKUP(Result5[[#This Row],[RPRO]],'Data Power app'!C:C,1,0),"Xoa")</f>
        <v>Xoa</v>
      </c>
    </row>
    <row r="1979" spans="8:12" x14ac:dyDescent="0.25">
      <c r="H1979" t="s">
        <v>2742</v>
      </c>
      <c r="I1979" t="s">
        <v>2864</v>
      </c>
      <c r="J1979" t="s">
        <v>418</v>
      </c>
      <c r="K1979" s="1">
        <v>45824</v>
      </c>
      <c r="L1979" t="str">
        <f>IFERROR(VLOOKUP(Result5[[#This Row],[RPRO]],'Data Power app'!C:C,1,0),"Xoa")</f>
        <v>Xoa</v>
      </c>
    </row>
    <row r="1980" spans="8:12" x14ac:dyDescent="0.25">
      <c r="H1980" t="s">
        <v>2743</v>
      </c>
      <c r="I1980" t="s">
        <v>2864</v>
      </c>
      <c r="J1980" t="s">
        <v>418</v>
      </c>
      <c r="K1980" s="1">
        <v>45824</v>
      </c>
      <c r="L1980" t="str">
        <f>IFERROR(VLOOKUP(Result5[[#This Row],[RPRO]],'Data Power app'!C:C,1,0),"Xoa")</f>
        <v>Xoa</v>
      </c>
    </row>
    <row r="1981" spans="8:12" x14ac:dyDescent="0.25">
      <c r="H1981" t="s">
        <v>2744</v>
      </c>
      <c r="I1981" t="s">
        <v>2864</v>
      </c>
      <c r="J1981" t="s">
        <v>418</v>
      </c>
      <c r="K1981" s="1">
        <v>45824</v>
      </c>
      <c r="L1981" t="str">
        <f>IFERROR(VLOOKUP(Result5[[#This Row],[RPRO]],'Data Power app'!C:C,1,0),"Xoa")</f>
        <v>Xoa</v>
      </c>
    </row>
    <row r="1982" spans="8:12" x14ac:dyDescent="0.25">
      <c r="H1982" t="s">
        <v>2745</v>
      </c>
      <c r="I1982" t="s">
        <v>2864</v>
      </c>
      <c r="J1982" t="s">
        <v>418</v>
      </c>
      <c r="K1982" s="1">
        <v>45824</v>
      </c>
      <c r="L1982" t="str">
        <f>IFERROR(VLOOKUP(Result5[[#This Row],[RPRO]],'Data Power app'!C:C,1,0),"Xoa")</f>
        <v>Xoa</v>
      </c>
    </row>
    <row r="1983" spans="8:12" x14ac:dyDescent="0.25">
      <c r="H1983" t="s">
        <v>1865</v>
      </c>
      <c r="I1983" t="s">
        <v>1994</v>
      </c>
      <c r="J1983" t="s">
        <v>418</v>
      </c>
      <c r="K1983" s="1">
        <v>45820</v>
      </c>
      <c r="L1983" t="str">
        <f>IFERROR(VLOOKUP(Result5[[#This Row],[RPRO]],'Data Power app'!C:C,1,0),"Xoa")</f>
        <v>Xoa</v>
      </c>
    </row>
    <row r="1984" spans="8:12" x14ac:dyDescent="0.25">
      <c r="H1984" t="s">
        <v>1866</v>
      </c>
      <c r="I1984" t="s">
        <v>1994</v>
      </c>
      <c r="J1984" t="s">
        <v>418</v>
      </c>
      <c r="K1984" s="1">
        <v>45820</v>
      </c>
      <c r="L1984" t="str">
        <f>IFERROR(VLOOKUP(Result5[[#This Row],[RPRO]],'Data Power app'!C:C,1,0),"Xoa")</f>
        <v>Xoa</v>
      </c>
    </row>
    <row r="1985" spans="8:12" x14ac:dyDescent="0.25">
      <c r="H1985" t="s">
        <v>1867</v>
      </c>
      <c r="I1985" t="s">
        <v>1994</v>
      </c>
      <c r="J1985" t="s">
        <v>418</v>
      </c>
      <c r="K1985" s="1">
        <v>45820</v>
      </c>
      <c r="L1985" t="str">
        <f>IFERROR(VLOOKUP(Result5[[#This Row],[RPRO]],'Data Power app'!C:C,1,0),"Xoa")</f>
        <v>Xoa</v>
      </c>
    </row>
    <row r="1986" spans="8:12" x14ac:dyDescent="0.25">
      <c r="H1986" t="s">
        <v>1868</v>
      </c>
      <c r="I1986" t="s">
        <v>1994</v>
      </c>
      <c r="J1986" t="s">
        <v>418</v>
      </c>
      <c r="K1986" s="1">
        <v>45820</v>
      </c>
      <c r="L1986" t="str">
        <f>IFERROR(VLOOKUP(Result5[[#This Row],[RPRO]],'Data Power app'!C:C,1,0),"Xoa")</f>
        <v>Xoa</v>
      </c>
    </row>
    <row r="1987" spans="8:12" x14ac:dyDescent="0.25">
      <c r="H1987" t="s">
        <v>1869</v>
      </c>
      <c r="I1987" t="s">
        <v>1994</v>
      </c>
      <c r="J1987" t="s">
        <v>418</v>
      </c>
      <c r="K1987" s="1">
        <v>45820</v>
      </c>
      <c r="L1987" t="str">
        <f>IFERROR(VLOOKUP(Result5[[#This Row],[RPRO]],'Data Power app'!C:C,1,0),"Xoa")</f>
        <v>Xoa</v>
      </c>
    </row>
    <row r="1988" spans="8:12" x14ac:dyDescent="0.25">
      <c r="H1988" t="s">
        <v>1870</v>
      </c>
      <c r="I1988" t="s">
        <v>1994</v>
      </c>
      <c r="J1988" t="s">
        <v>418</v>
      </c>
      <c r="K1988" s="1">
        <v>45820</v>
      </c>
      <c r="L1988" t="str">
        <f>IFERROR(VLOOKUP(Result5[[#This Row],[RPRO]],'Data Power app'!C:C,1,0),"Xoa")</f>
        <v>Xoa</v>
      </c>
    </row>
    <row r="1989" spans="8:12" x14ac:dyDescent="0.25">
      <c r="H1989" t="s">
        <v>1871</v>
      </c>
      <c r="I1989" t="s">
        <v>1994</v>
      </c>
      <c r="J1989" t="s">
        <v>418</v>
      </c>
      <c r="K1989" s="1">
        <v>45820</v>
      </c>
      <c r="L1989" t="str">
        <f>IFERROR(VLOOKUP(Result5[[#This Row],[RPRO]],'Data Power app'!C:C,1,0),"Xoa")</f>
        <v>Xoa</v>
      </c>
    </row>
    <row r="1990" spans="8:12" x14ac:dyDescent="0.25">
      <c r="H1990" t="s">
        <v>1872</v>
      </c>
      <c r="I1990" t="s">
        <v>1994</v>
      </c>
      <c r="J1990" t="s">
        <v>418</v>
      </c>
      <c r="K1990" s="1">
        <v>45820</v>
      </c>
      <c r="L1990" t="str">
        <f>IFERROR(VLOOKUP(Result5[[#This Row],[RPRO]],'Data Power app'!C:C,1,0),"Xoa")</f>
        <v>Xoa</v>
      </c>
    </row>
    <row r="1991" spans="8:12" x14ac:dyDescent="0.25">
      <c r="H1991" t="s">
        <v>1873</v>
      </c>
      <c r="I1991" t="s">
        <v>1994</v>
      </c>
      <c r="J1991" t="s">
        <v>418</v>
      </c>
      <c r="K1991" s="1">
        <v>45820</v>
      </c>
      <c r="L1991" t="str">
        <f>IFERROR(VLOOKUP(Result5[[#This Row],[RPRO]],'Data Power app'!C:C,1,0),"Xoa")</f>
        <v>Xoa</v>
      </c>
    </row>
    <row r="1992" spans="8:12" x14ac:dyDescent="0.25">
      <c r="H1992" t="s">
        <v>1874</v>
      </c>
      <c r="I1992" t="s">
        <v>1994</v>
      </c>
      <c r="J1992" t="s">
        <v>418</v>
      </c>
      <c r="K1992" s="1">
        <v>45820</v>
      </c>
      <c r="L1992" t="str">
        <f>IFERROR(VLOOKUP(Result5[[#This Row],[RPRO]],'Data Power app'!C:C,1,0),"Xoa")</f>
        <v>Xoa</v>
      </c>
    </row>
    <row r="1993" spans="8:12" x14ac:dyDescent="0.25">
      <c r="H1993" t="s">
        <v>1875</v>
      </c>
      <c r="I1993" t="s">
        <v>1994</v>
      </c>
      <c r="J1993" t="s">
        <v>418</v>
      </c>
      <c r="K1993" s="1">
        <v>45820</v>
      </c>
      <c r="L1993" t="str">
        <f>IFERROR(VLOOKUP(Result5[[#This Row],[RPRO]],'Data Power app'!C:C,1,0),"Xoa")</f>
        <v>Xoa</v>
      </c>
    </row>
    <row r="1994" spans="8:12" x14ac:dyDescent="0.25">
      <c r="H1994" t="s">
        <v>1876</v>
      </c>
      <c r="I1994" t="s">
        <v>1994</v>
      </c>
      <c r="J1994" t="s">
        <v>418</v>
      </c>
      <c r="K1994" s="1">
        <v>45820</v>
      </c>
      <c r="L1994" t="str">
        <f>IFERROR(VLOOKUP(Result5[[#This Row],[RPRO]],'Data Power app'!C:C,1,0),"Xoa")</f>
        <v>Xoa</v>
      </c>
    </row>
    <row r="1995" spans="8:12" x14ac:dyDescent="0.25">
      <c r="H1995" t="s">
        <v>1877</v>
      </c>
      <c r="I1995" t="s">
        <v>1994</v>
      </c>
      <c r="J1995" t="s">
        <v>418</v>
      </c>
      <c r="K1995" s="1">
        <v>45820</v>
      </c>
      <c r="L1995" t="str">
        <f>IFERROR(VLOOKUP(Result5[[#This Row],[RPRO]],'Data Power app'!C:C,1,0),"Xoa")</f>
        <v>Xoa</v>
      </c>
    </row>
    <row r="1996" spans="8:12" x14ac:dyDescent="0.25">
      <c r="H1996" t="s">
        <v>1878</v>
      </c>
      <c r="I1996" t="s">
        <v>1994</v>
      </c>
      <c r="J1996" t="s">
        <v>418</v>
      </c>
      <c r="K1996" s="1">
        <v>45820</v>
      </c>
      <c r="L1996" t="str">
        <f>IFERROR(VLOOKUP(Result5[[#This Row],[RPRO]],'Data Power app'!C:C,1,0),"Xoa")</f>
        <v>Xoa</v>
      </c>
    </row>
    <row r="1997" spans="8:12" x14ac:dyDescent="0.25">
      <c r="H1997" t="s">
        <v>1879</v>
      </c>
      <c r="I1997" t="s">
        <v>1994</v>
      </c>
      <c r="J1997" t="s">
        <v>418</v>
      </c>
      <c r="K1997" s="1">
        <v>45820</v>
      </c>
      <c r="L1997" t="str">
        <f>IFERROR(VLOOKUP(Result5[[#This Row],[RPRO]],'Data Power app'!C:C,1,0),"Xoa")</f>
        <v>Xoa</v>
      </c>
    </row>
    <row r="1998" spans="8:12" x14ac:dyDescent="0.25">
      <c r="H1998" t="s">
        <v>1880</v>
      </c>
      <c r="I1998" t="s">
        <v>1994</v>
      </c>
      <c r="J1998" t="s">
        <v>418</v>
      </c>
      <c r="K1998" s="1">
        <v>45820</v>
      </c>
      <c r="L1998" t="str">
        <f>IFERROR(VLOOKUP(Result5[[#This Row],[RPRO]],'Data Power app'!C:C,1,0),"Xoa")</f>
        <v>Xoa</v>
      </c>
    </row>
    <row r="1999" spans="8:12" x14ac:dyDescent="0.25">
      <c r="H1999" t="s">
        <v>1881</v>
      </c>
      <c r="I1999" t="s">
        <v>1994</v>
      </c>
      <c r="J1999" t="s">
        <v>418</v>
      </c>
      <c r="K1999" s="1">
        <v>45820</v>
      </c>
      <c r="L1999" t="str">
        <f>IFERROR(VLOOKUP(Result5[[#This Row],[RPRO]],'Data Power app'!C:C,1,0),"Xoa")</f>
        <v>Xoa</v>
      </c>
    </row>
    <row r="2000" spans="8:12" x14ac:dyDescent="0.25">
      <c r="H2000" t="s">
        <v>1882</v>
      </c>
      <c r="I2000" t="s">
        <v>1994</v>
      </c>
      <c r="J2000" t="s">
        <v>418</v>
      </c>
      <c r="K2000" s="1">
        <v>45820</v>
      </c>
      <c r="L2000" t="str">
        <f>IFERROR(VLOOKUP(Result5[[#This Row],[RPRO]],'Data Power app'!C:C,1,0),"Xoa")</f>
        <v>Xoa</v>
      </c>
    </row>
    <row r="2001" spans="8:12" x14ac:dyDescent="0.25">
      <c r="H2001" t="s">
        <v>1883</v>
      </c>
      <c r="I2001" t="s">
        <v>1994</v>
      </c>
      <c r="J2001" t="s">
        <v>418</v>
      </c>
      <c r="K2001" s="1">
        <v>45820</v>
      </c>
      <c r="L2001" t="str">
        <f>IFERROR(VLOOKUP(Result5[[#This Row],[RPRO]],'Data Power app'!C:C,1,0),"Xoa")</f>
        <v>Xoa</v>
      </c>
    </row>
    <row r="2002" spans="8:12" x14ac:dyDescent="0.25">
      <c r="H2002" t="s">
        <v>1884</v>
      </c>
      <c r="I2002" t="s">
        <v>1994</v>
      </c>
      <c r="J2002" t="s">
        <v>418</v>
      </c>
      <c r="K2002" s="1">
        <v>45820</v>
      </c>
      <c r="L2002" t="str">
        <f>IFERROR(VLOOKUP(Result5[[#This Row],[RPRO]],'Data Power app'!C:C,1,0),"Xoa")</f>
        <v>Xoa</v>
      </c>
    </row>
    <row r="2003" spans="8:12" x14ac:dyDescent="0.25">
      <c r="H2003" t="s">
        <v>1885</v>
      </c>
      <c r="I2003" t="s">
        <v>1994</v>
      </c>
      <c r="J2003" t="s">
        <v>418</v>
      </c>
      <c r="K2003" s="1">
        <v>45820</v>
      </c>
      <c r="L2003" t="str">
        <f>IFERROR(VLOOKUP(Result5[[#This Row],[RPRO]],'Data Power app'!C:C,1,0),"Xoa")</f>
        <v>Xoa</v>
      </c>
    </row>
    <row r="2004" spans="8:12" x14ac:dyDescent="0.25">
      <c r="H2004" t="s">
        <v>2476</v>
      </c>
      <c r="I2004" t="s">
        <v>2648</v>
      </c>
      <c r="J2004" t="s">
        <v>418</v>
      </c>
      <c r="K2004" s="1">
        <v>45822</v>
      </c>
      <c r="L2004" t="str">
        <f>IFERROR(VLOOKUP(Result5[[#This Row],[RPRO]],'Data Power app'!C:C,1,0),"Xoa")</f>
        <v>Xoa</v>
      </c>
    </row>
    <row r="2005" spans="8:12" x14ac:dyDescent="0.25">
      <c r="H2005" t="s">
        <v>2477</v>
      </c>
      <c r="I2005" t="s">
        <v>2648</v>
      </c>
      <c r="J2005" t="s">
        <v>418</v>
      </c>
      <c r="K2005" s="1">
        <v>45822</v>
      </c>
      <c r="L2005" t="str">
        <f>IFERROR(VLOOKUP(Result5[[#This Row],[RPRO]],'Data Power app'!C:C,1,0),"Xoa")</f>
        <v>Xoa</v>
      </c>
    </row>
    <row r="2006" spans="8:12" x14ac:dyDescent="0.25">
      <c r="H2006" t="s">
        <v>2478</v>
      </c>
      <c r="I2006" t="s">
        <v>2648</v>
      </c>
      <c r="J2006" t="s">
        <v>418</v>
      </c>
      <c r="K2006" s="1">
        <v>45822</v>
      </c>
      <c r="L2006" t="str">
        <f>IFERROR(VLOOKUP(Result5[[#This Row],[RPRO]],'Data Power app'!C:C,1,0),"Xoa")</f>
        <v>Xoa</v>
      </c>
    </row>
    <row r="2007" spans="8:12" x14ac:dyDescent="0.25">
      <c r="H2007" t="s">
        <v>2479</v>
      </c>
      <c r="I2007" t="s">
        <v>2648</v>
      </c>
      <c r="J2007" t="s">
        <v>418</v>
      </c>
      <c r="K2007" s="1">
        <v>45822</v>
      </c>
      <c r="L2007" t="str">
        <f>IFERROR(VLOOKUP(Result5[[#This Row],[RPRO]],'Data Power app'!C:C,1,0),"Xoa")</f>
        <v>Xoa</v>
      </c>
    </row>
    <row r="2008" spans="8:12" x14ac:dyDescent="0.25">
      <c r="H2008" t="s">
        <v>2480</v>
      </c>
      <c r="I2008" t="s">
        <v>2648</v>
      </c>
      <c r="J2008" t="s">
        <v>418</v>
      </c>
      <c r="K2008" s="1">
        <v>45822</v>
      </c>
      <c r="L2008" t="str">
        <f>IFERROR(VLOOKUP(Result5[[#This Row],[RPRO]],'Data Power app'!C:C,1,0),"Xoa")</f>
        <v>Xoa</v>
      </c>
    </row>
    <row r="2009" spans="8:12" x14ac:dyDescent="0.25">
      <c r="H2009" t="s">
        <v>2481</v>
      </c>
      <c r="I2009" t="s">
        <v>2648</v>
      </c>
      <c r="J2009" t="s">
        <v>418</v>
      </c>
      <c r="K2009" s="1">
        <v>45822</v>
      </c>
      <c r="L2009" t="str">
        <f>IFERROR(VLOOKUP(Result5[[#This Row],[RPRO]],'Data Power app'!C:C,1,0),"Xoa")</f>
        <v>Xoa</v>
      </c>
    </row>
    <row r="2010" spans="8:12" x14ac:dyDescent="0.25">
      <c r="H2010" t="s">
        <v>2482</v>
      </c>
      <c r="I2010" t="s">
        <v>2648</v>
      </c>
      <c r="J2010" t="s">
        <v>418</v>
      </c>
      <c r="K2010" s="1">
        <v>45822</v>
      </c>
      <c r="L2010" t="str">
        <f>IFERROR(VLOOKUP(Result5[[#This Row],[RPRO]],'Data Power app'!C:C,1,0),"Xoa")</f>
        <v>Xoa</v>
      </c>
    </row>
    <row r="2011" spans="8:12" x14ac:dyDescent="0.25">
      <c r="H2011" t="s">
        <v>2483</v>
      </c>
      <c r="I2011" t="s">
        <v>2648</v>
      </c>
      <c r="J2011" t="s">
        <v>418</v>
      </c>
      <c r="K2011" s="1">
        <v>45822</v>
      </c>
      <c r="L2011" t="str">
        <f>IFERROR(VLOOKUP(Result5[[#This Row],[RPRO]],'Data Power app'!C:C,1,0),"Xoa")</f>
        <v>Xoa</v>
      </c>
    </row>
    <row r="2012" spans="8:12" x14ac:dyDescent="0.25">
      <c r="H2012" t="s">
        <v>2484</v>
      </c>
      <c r="I2012" t="s">
        <v>2648</v>
      </c>
      <c r="J2012" t="s">
        <v>418</v>
      </c>
      <c r="K2012" s="1">
        <v>45822</v>
      </c>
      <c r="L2012" t="str">
        <f>IFERROR(VLOOKUP(Result5[[#This Row],[RPRO]],'Data Power app'!C:C,1,0),"Xoa")</f>
        <v>Xoa</v>
      </c>
    </row>
    <row r="2013" spans="8:12" x14ac:dyDescent="0.25">
      <c r="H2013" t="s">
        <v>2485</v>
      </c>
      <c r="I2013" t="s">
        <v>2648</v>
      </c>
      <c r="J2013" t="s">
        <v>418</v>
      </c>
      <c r="K2013" s="1">
        <v>45822</v>
      </c>
      <c r="L2013" t="str">
        <f>IFERROR(VLOOKUP(Result5[[#This Row],[RPRO]],'Data Power app'!C:C,1,0),"Xoa")</f>
        <v>Xoa</v>
      </c>
    </row>
    <row r="2014" spans="8:12" x14ac:dyDescent="0.25">
      <c r="H2014" t="s">
        <v>2486</v>
      </c>
      <c r="I2014" t="s">
        <v>2648</v>
      </c>
      <c r="J2014" t="s">
        <v>418</v>
      </c>
      <c r="K2014" s="1">
        <v>45822</v>
      </c>
      <c r="L2014" t="str">
        <f>IFERROR(VLOOKUP(Result5[[#This Row],[RPRO]],'Data Power app'!C:C,1,0),"Xoa")</f>
        <v>Xoa</v>
      </c>
    </row>
    <row r="2015" spans="8:12" x14ac:dyDescent="0.25">
      <c r="H2015" t="s">
        <v>2487</v>
      </c>
      <c r="I2015" t="s">
        <v>2648</v>
      </c>
      <c r="J2015" t="s">
        <v>418</v>
      </c>
      <c r="K2015" s="1">
        <v>45822</v>
      </c>
      <c r="L2015" t="str">
        <f>IFERROR(VLOOKUP(Result5[[#This Row],[RPRO]],'Data Power app'!C:C,1,0),"Xoa")</f>
        <v>Xoa</v>
      </c>
    </row>
    <row r="2016" spans="8:12" x14ac:dyDescent="0.25">
      <c r="H2016" t="s">
        <v>2488</v>
      </c>
      <c r="I2016" t="s">
        <v>2648</v>
      </c>
      <c r="J2016" t="s">
        <v>418</v>
      </c>
      <c r="K2016" s="1">
        <v>45822</v>
      </c>
      <c r="L2016" t="str">
        <f>IFERROR(VLOOKUP(Result5[[#This Row],[RPRO]],'Data Power app'!C:C,1,0),"Xoa")</f>
        <v>Xoa</v>
      </c>
    </row>
    <row r="2017" spans="8:12" x14ac:dyDescent="0.25">
      <c r="H2017" t="s">
        <v>2489</v>
      </c>
      <c r="I2017" t="s">
        <v>2648</v>
      </c>
      <c r="J2017" t="s">
        <v>418</v>
      </c>
      <c r="K2017" s="1">
        <v>45822</v>
      </c>
      <c r="L2017" t="str">
        <f>IFERROR(VLOOKUP(Result5[[#This Row],[RPRO]],'Data Power app'!C:C,1,0),"Xoa")</f>
        <v>Xoa</v>
      </c>
    </row>
    <row r="2018" spans="8:12" x14ac:dyDescent="0.25">
      <c r="H2018" t="s">
        <v>2490</v>
      </c>
      <c r="I2018" t="s">
        <v>2648</v>
      </c>
      <c r="J2018" t="s">
        <v>418</v>
      </c>
      <c r="K2018" s="1">
        <v>45822</v>
      </c>
      <c r="L2018" t="str">
        <f>IFERROR(VLOOKUP(Result5[[#This Row],[RPRO]],'Data Power app'!C:C,1,0),"Xoa")</f>
        <v>Xoa</v>
      </c>
    </row>
    <row r="2019" spans="8:12" x14ac:dyDescent="0.25">
      <c r="H2019" t="s">
        <v>2491</v>
      </c>
      <c r="I2019" t="s">
        <v>2648</v>
      </c>
      <c r="J2019" t="s">
        <v>418</v>
      </c>
      <c r="K2019" s="1">
        <v>45822</v>
      </c>
      <c r="L2019" t="str">
        <f>IFERROR(VLOOKUP(Result5[[#This Row],[RPRO]],'Data Power app'!C:C,1,0),"Xoa")</f>
        <v>Xoa</v>
      </c>
    </row>
    <row r="2020" spans="8:12" x14ac:dyDescent="0.25">
      <c r="H2020" t="s">
        <v>2492</v>
      </c>
      <c r="I2020" t="s">
        <v>2648</v>
      </c>
      <c r="J2020" t="s">
        <v>418</v>
      </c>
      <c r="K2020" s="1">
        <v>45822</v>
      </c>
      <c r="L2020" t="str">
        <f>IFERROR(VLOOKUP(Result5[[#This Row],[RPRO]],'Data Power app'!C:C,1,0),"Xoa")</f>
        <v>Xoa</v>
      </c>
    </row>
    <row r="2021" spans="8:12" x14ac:dyDescent="0.25">
      <c r="H2021" t="s">
        <v>2493</v>
      </c>
      <c r="I2021" t="s">
        <v>2648</v>
      </c>
      <c r="J2021" t="s">
        <v>418</v>
      </c>
      <c r="K2021" s="1">
        <v>45822</v>
      </c>
      <c r="L2021" t="str">
        <f>IFERROR(VLOOKUP(Result5[[#This Row],[RPRO]],'Data Power app'!C:C,1,0),"Xoa")</f>
        <v>Xoa</v>
      </c>
    </row>
    <row r="2022" spans="8:12" x14ac:dyDescent="0.25">
      <c r="H2022" t="s">
        <v>2494</v>
      </c>
      <c r="I2022" t="s">
        <v>2648</v>
      </c>
      <c r="J2022" t="s">
        <v>418</v>
      </c>
      <c r="K2022" s="1">
        <v>45822</v>
      </c>
      <c r="L2022" t="str">
        <f>IFERROR(VLOOKUP(Result5[[#This Row],[RPRO]],'Data Power app'!C:C,1,0),"Xoa")</f>
        <v>Xoa</v>
      </c>
    </row>
    <row r="2023" spans="8:12" x14ac:dyDescent="0.25">
      <c r="H2023" t="s">
        <v>2495</v>
      </c>
      <c r="I2023" t="s">
        <v>2648</v>
      </c>
      <c r="J2023" t="s">
        <v>418</v>
      </c>
      <c r="K2023" s="1">
        <v>45822</v>
      </c>
      <c r="L2023" t="str">
        <f>IFERROR(VLOOKUP(Result5[[#This Row],[RPRO]],'Data Power app'!C:C,1,0),"Xoa")</f>
        <v>Xoa</v>
      </c>
    </row>
    <row r="2024" spans="8:12" x14ac:dyDescent="0.25">
      <c r="H2024" t="s">
        <v>2496</v>
      </c>
      <c r="I2024" t="s">
        <v>2648</v>
      </c>
      <c r="J2024" t="s">
        <v>418</v>
      </c>
      <c r="K2024" s="1">
        <v>45822</v>
      </c>
      <c r="L2024" t="str">
        <f>IFERROR(VLOOKUP(Result5[[#This Row],[RPRO]],'Data Power app'!C:C,1,0),"Xoa")</f>
        <v>Xoa</v>
      </c>
    </row>
    <row r="2025" spans="8:12" x14ac:dyDescent="0.25">
      <c r="H2025" t="s">
        <v>2497</v>
      </c>
      <c r="I2025" t="s">
        <v>2648</v>
      </c>
      <c r="J2025" t="s">
        <v>418</v>
      </c>
      <c r="K2025" s="1">
        <v>45822</v>
      </c>
      <c r="L2025" t="str">
        <f>IFERROR(VLOOKUP(Result5[[#This Row],[RPRO]],'Data Power app'!C:C,1,0),"Xoa")</f>
        <v>Xoa</v>
      </c>
    </row>
    <row r="2026" spans="8:12" x14ac:dyDescent="0.25">
      <c r="H2026" t="s">
        <v>2498</v>
      </c>
      <c r="I2026" t="s">
        <v>2648</v>
      </c>
      <c r="J2026" t="s">
        <v>418</v>
      </c>
      <c r="K2026" s="1">
        <v>45822</v>
      </c>
      <c r="L2026" t="str">
        <f>IFERROR(VLOOKUP(Result5[[#This Row],[RPRO]],'Data Power app'!C:C,1,0),"Xoa")</f>
        <v>Xoa</v>
      </c>
    </row>
    <row r="2027" spans="8:12" x14ac:dyDescent="0.25">
      <c r="H2027" t="s">
        <v>2499</v>
      </c>
      <c r="I2027" t="s">
        <v>2648</v>
      </c>
      <c r="J2027" t="s">
        <v>418</v>
      </c>
      <c r="K2027" s="1">
        <v>45822</v>
      </c>
      <c r="L2027" t="str">
        <f>IFERROR(VLOOKUP(Result5[[#This Row],[RPRO]],'Data Power app'!C:C,1,0),"Xoa")</f>
        <v>Xoa</v>
      </c>
    </row>
    <row r="2028" spans="8:12" x14ac:dyDescent="0.25">
      <c r="H2028" t="s">
        <v>2500</v>
      </c>
      <c r="I2028" t="s">
        <v>2648</v>
      </c>
      <c r="J2028" t="s">
        <v>418</v>
      </c>
      <c r="K2028" s="1">
        <v>45822</v>
      </c>
      <c r="L2028" t="str">
        <f>IFERROR(VLOOKUP(Result5[[#This Row],[RPRO]],'Data Power app'!C:C,1,0),"Xoa")</f>
        <v>Xoa</v>
      </c>
    </row>
    <row r="2029" spans="8:12" x14ac:dyDescent="0.25">
      <c r="H2029" t="s">
        <v>2501</v>
      </c>
      <c r="I2029" t="s">
        <v>2648</v>
      </c>
      <c r="J2029" t="s">
        <v>418</v>
      </c>
      <c r="K2029" s="1">
        <v>45822</v>
      </c>
      <c r="L2029" t="str">
        <f>IFERROR(VLOOKUP(Result5[[#This Row],[RPRO]],'Data Power app'!C:C,1,0),"Xoa")</f>
        <v>Xoa</v>
      </c>
    </row>
    <row r="2030" spans="8:12" x14ac:dyDescent="0.25">
      <c r="H2030" t="s">
        <v>2502</v>
      </c>
      <c r="I2030" t="s">
        <v>2648</v>
      </c>
      <c r="J2030" t="s">
        <v>418</v>
      </c>
      <c r="K2030" s="1">
        <v>45822</v>
      </c>
      <c r="L2030" t="str">
        <f>IFERROR(VLOOKUP(Result5[[#This Row],[RPRO]],'Data Power app'!C:C,1,0),"Xoa")</f>
        <v>Xoa</v>
      </c>
    </row>
    <row r="2031" spans="8:12" x14ac:dyDescent="0.25">
      <c r="H2031" t="s">
        <v>2503</v>
      </c>
      <c r="I2031" t="s">
        <v>2648</v>
      </c>
      <c r="J2031" t="s">
        <v>418</v>
      </c>
      <c r="K2031" s="1">
        <v>45822</v>
      </c>
      <c r="L2031" t="str">
        <f>IFERROR(VLOOKUP(Result5[[#This Row],[RPRO]],'Data Power app'!C:C,1,0),"Xoa")</f>
        <v>Xoa</v>
      </c>
    </row>
    <row r="2032" spans="8:12" x14ac:dyDescent="0.25">
      <c r="H2032" t="s">
        <v>2504</v>
      </c>
      <c r="I2032" t="s">
        <v>2648</v>
      </c>
      <c r="J2032" t="s">
        <v>418</v>
      </c>
      <c r="K2032" s="1">
        <v>45822</v>
      </c>
      <c r="L2032" t="str">
        <f>IFERROR(VLOOKUP(Result5[[#This Row],[RPRO]],'Data Power app'!C:C,1,0),"Xoa")</f>
        <v>Xoa</v>
      </c>
    </row>
    <row r="2033" spans="8:12" x14ac:dyDescent="0.25">
      <c r="H2033" t="s">
        <v>2505</v>
      </c>
      <c r="I2033" t="s">
        <v>2648</v>
      </c>
      <c r="J2033" t="s">
        <v>418</v>
      </c>
      <c r="K2033" s="1">
        <v>45822</v>
      </c>
      <c r="L2033" t="str">
        <f>IFERROR(VLOOKUP(Result5[[#This Row],[RPRO]],'Data Power app'!C:C,1,0),"Xoa")</f>
        <v>Xoa</v>
      </c>
    </row>
    <row r="2034" spans="8:12" x14ac:dyDescent="0.25">
      <c r="H2034" t="s">
        <v>2506</v>
      </c>
      <c r="I2034" t="s">
        <v>2648</v>
      </c>
      <c r="J2034" t="s">
        <v>418</v>
      </c>
      <c r="K2034" s="1">
        <v>45822</v>
      </c>
      <c r="L2034" t="str">
        <f>IFERROR(VLOOKUP(Result5[[#This Row],[RPRO]],'Data Power app'!C:C,1,0),"Xoa")</f>
        <v>Xoa</v>
      </c>
    </row>
    <row r="2035" spans="8:12" x14ac:dyDescent="0.25">
      <c r="H2035" t="s">
        <v>2507</v>
      </c>
      <c r="I2035" t="s">
        <v>2648</v>
      </c>
      <c r="J2035" t="s">
        <v>418</v>
      </c>
      <c r="K2035" s="1">
        <v>45822</v>
      </c>
      <c r="L2035" t="str">
        <f>IFERROR(VLOOKUP(Result5[[#This Row],[RPRO]],'Data Power app'!C:C,1,0),"Xoa")</f>
        <v>Xoa</v>
      </c>
    </row>
    <row r="2036" spans="8:12" x14ac:dyDescent="0.25">
      <c r="H2036" t="s">
        <v>2508</v>
      </c>
      <c r="I2036" t="s">
        <v>2648</v>
      </c>
      <c r="J2036" t="s">
        <v>418</v>
      </c>
      <c r="K2036" s="1">
        <v>45822</v>
      </c>
      <c r="L2036" t="str">
        <f>IFERROR(VLOOKUP(Result5[[#This Row],[RPRO]],'Data Power app'!C:C,1,0),"Xoa")</f>
        <v>Xoa</v>
      </c>
    </row>
    <row r="2037" spans="8:12" x14ac:dyDescent="0.25">
      <c r="H2037" t="s">
        <v>2509</v>
      </c>
      <c r="I2037" t="s">
        <v>2648</v>
      </c>
      <c r="J2037" t="s">
        <v>418</v>
      </c>
      <c r="K2037" s="1">
        <v>45822</v>
      </c>
      <c r="L2037" t="str">
        <f>IFERROR(VLOOKUP(Result5[[#This Row],[RPRO]],'Data Power app'!C:C,1,0),"Xoa")</f>
        <v>Xoa</v>
      </c>
    </row>
    <row r="2038" spans="8:12" x14ac:dyDescent="0.25">
      <c r="H2038" t="s">
        <v>2510</v>
      </c>
      <c r="I2038" t="s">
        <v>2648</v>
      </c>
      <c r="J2038" t="s">
        <v>418</v>
      </c>
      <c r="K2038" s="1">
        <v>45822</v>
      </c>
      <c r="L2038" t="str">
        <f>IFERROR(VLOOKUP(Result5[[#This Row],[RPRO]],'Data Power app'!C:C,1,0),"Xoa")</f>
        <v>Xoa</v>
      </c>
    </row>
    <row r="2039" spans="8:12" x14ac:dyDescent="0.25">
      <c r="H2039" t="s">
        <v>2511</v>
      </c>
      <c r="I2039" t="s">
        <v>2648</v>
      </c>
      <c r="J2039" t="s">
        <v>418</v>
      </c>
      <c r="K2039" s="1">
        <v>45822</v>
      </c>
      <c r="L2039" t="str">
        <f>IFERROR(VLOOKUP(Result5[[#This Row],[RPRO]],'Data Power app'!C:C,1,0),"Xoa")</f>
        <v>Xoa</v>
      </c>
    </row>
    <row r="2040" spans="8:12" x14ac:dyDescent="0.25">
      <c r="H2040" t="s">
        <v>2512</v>
      </c>
      <c r="I2040" t="s">
        <v>2648</v>
      </c>
      <c r="J2040" t="s">
        <v>418</v>
      </c>
      <c r="K2040" s="1">
        <v>45822</v>
      </c>
      <c r="L2040" t="str">
        <f>IFERROR(VLOOKUP(Result5[[#This Row],[RPRO]],'Data Power app'!C:C,1,0),"Xoa")</f>
        <v>Xoa</v>
      </c>
    </row>
    <row r="2041" spans="8:12" x14ac:dyDescent="0.25">
      <c r="H2041" t="s">
        <v>2513</v>
      </c>
      <c r="I2041" t="s">
        <v>2648</v>
      </c>
      <c r="J2041" t="s">
        <v>418</v>
      </c>
      <c r="K2041" s="1">
        <v>45822</v>
      </c>
      <c r="L2041" t="str">
        <f>IFERROR(VLOOKUP(Result5[[#This Row],[RPRO]],'Data Power app'!C:C,1,0),"Xoa")</f>
        <v>Xoa</v>
      </c>
    </row>
    <row r="2042" spans="8:12" x14ac:dyDescent="0.25">
      <c r="H2042" t="s">
        <v>2514</v>
      </c>
      <c r="I2042" t="s">
        <v>2648</v>
      </c>
      <c r="J2042" t="s">
        <v>418</v>
      </c>
      <c r="K2042" s="1">
        <v>45822</v>
      </c>
      <c r="L2042" t="str">
        <f>IFERROR(VLOOKUP(Result5[[#This Row],[RPRO]],'Data Power app'!C:C,1,0),"Xoa")</f>
        <v>Xoa</v>
      </c>
    </row>
    <row r="2043" spans="8:12" x14ac:dyDescent="0.25">
      <c r="H2043" t="s">
        <v>2515</v>
      </c>
      <c r="I2043" t="s">
        <v>2648</v>
      </c>
      <c r="J2043" t="s">
        <v>418</v>
      </c>
      <c r="K2043" s="1">
        <v>45822</v>
      </c>
      <c r="L2043" t="str">
        <f>IFERROR(VLOOKUP(Result5[[#This Row],[RPRO]],'Data Power app'!C:C,1,0),"Xoa")</f>
        <v>Xoa</v>
      </c>
    </row>
    <row r="2044" spans="8:12" x14ac:dyDescent="0.25">
      <c r="H2044" t="s">
        <v>2516</v>
      </c>
      <c r="I2044" t="s">
        <v>2648</v>
      </c>
      <c r="J2044" t="s">
        <v>418</v>
      </c>
      <c r="K2044" s="1">
        <v>45822</v>
      </c>
      <c r="L2044" t="str">
        <f>IFERROR(VLOOKUP(Result5[[#This Row],[RPRO]],'Data Power app'!C:C,1,0),"Xoa")</f>
        <v>Xoa</v>
      </c>
    </row>
    <row r="2045" spans="8:12" x14ac:dyDescent="0.25">
      <c r="H2045" t="s">
        <v>2517</v>
      </c>
      <c r="I2045" t="s">
        <v>2648</v>
      </c>
      <c r="J2045" t="s">
        <v>418</v>
      </c>
      <c r="K2045" s="1">
        <v>45822</v>
      </c>
      <c r="L2045" t="str">
        <f>IFERROR(VLOOKUP(Result5[[#This Row],[RPRO]],'Data Power app'!C:C,1,0),"Xoa")</f>
        <v>Xoa</v>
      </c>
    </row>
    <row r="2046" spans="8:12" x14ac:dyDescent="0.25">
      <c r="H2046" t="s">
        <v>2518</v>
      </c>
      <c r="I2046" t="s">
        <v>2648</v>
      </c>
      <c r="J2046" t="s">
        <v>418</v>
      </c>
      <c r="K2046" s="1">
        <v>45822</v>
      </c>
      <c r="L2046" t="str">
        <f>IFERROR(VLOOKUP(Result5[[#This Row],[RPRO]],'Data Power app'!C:C,1,0),"Xoa")</f>
        <v>Xoa</v>
      </c>
    </row>
    <row r="2047" spans="8:12" x14ac:dyDescent="0.25">
      <c r="H2047" t="s">
        <v>2519</v>
      </c>
      <c r="I2047" t="s">
        <v>2648</v>
      </c>
      <c r="J2047" t="s">
        <v>418</v>
      </c>
      <c r="K2047" s="1">
        <v>45822</v>
      </c>
      <c r="L2047" t="str">
        <f>IFERROR(VLOOKUP(Result5[[#This Row],[RPRO]],'Data Power app'!C:C,1,0),"Xoa")</f>
        <v>Xoa</v>
      </c>
    </row>
    <row r="2048" spans="8:12" x14ac:dyDescent="0.25">
      <c r="H2048" t="s">
        <v>2520</v>
      </c>
      <c r="I2048" t="s">
        <v>2648</v>
      </c>
      <c r="J2048" t="s">
        <v>418</v>
      </c>
      <c r="K2048" s="1">
        <v>45822</v>
      </c>
      <c r="L2048" t="str">
        <f>IFERROR(VLOOKUP(Result5[[#This Row],[RPRO]],'Data Power app'!C:C,1,0),"Xoa")</f>
        <v>Xoa</v>
      </c>
    </row>
    <row r="2049" spans="8:12" x14ac:dyDescent="0.25">
      <c r="H2049" t="s">
        <v>2521</v>
      </c>
      <c r="I2049" t="s">
        <v>2648</v>
      </c>
      <c r="J2049" t="s">
        <v>418</v>
      </c>
      <c r="K2049" s="1">
        <v>45822</v>
      </c>
      <c r="L2049" t="str">
        <f>IFERROR(VLOOKUP(Result5[[#This Row],[RPRO]],'Data Power app'!C:C,1,0),"Xoa")</f>
        <v>Xoa</v>
      </c>
    </row>
    <row r="2050" spans="8:12" x14ac:dyDescent="0.25">
      <c r="H2050" t="s">
        <v>2522</v>
      </c>
      <c r="I2050" t="s">
        <v>2648</v>
      </c>
      <c r="J2050" t="s">
        <v>418</v>
      </c>
      <c r="K2050" s="1">
        <v>45822</v>
      </c>
      <c r="L2050" t="str">
        <f>IFERROR(VLOOKUP(Result5[[#This Row],[RPRO]],'Data Power app'!C:C,1,0),"Xoa")</f>
        <v>Xoa</v>
      </c>
    </row>
    <row r="2051" spans="8:12" x14ac:dyDescent="0.25">
      <c r="H2051" t="s">
        <v>2523</v>
      </c>
      <c r="I2051" t="s">
        <v>2648</v>
      </c>
      <c r="J2051" t="s">
        <v>418</v>
      </c>
      <c r="K2051" s="1">
        <v>45822</v>
      </c>
      <c r="L2051" t="str">
        <f>IFERROR(VLOOKUP(Result5[[#This Row],[RPRO]],'Data Power app'!C:C,1,0),"Xoa")</f>
        <v>Xoa</v>
      </c>
    </row>
    <row r="2052" spans="8:12" x14ac:dyDescent="0.25">
      <c r="H2052" t="s">
        <v>2524</v>
      </c>
      <c r="I2052" t="s">
        <v>2648</v>
      </c>
      <c r="J2052" t="s">
        <v>418</v>
      </c>
      <c r="K2052" s="1">
        <v>45822</v>
      </c>
      <c r="L2052" t="str">
        <f>IFERROR(VLOOKUP(Result5[[#This Row],[RPRO]],'Data Power app'!C:C,1,0),"Xoa")</f>
        <v>Xoa</v>
      </c>
    </row>
    <row r="2053" spans="8:12" x14ac:dyDescent="0.25">
      <c r="H2053" t="s">
        <v>2525</v>
      </c>
      <c r="I2053" t="s">
        <v>2648</v>
      </c>
      <c r="J2053" t="s">
        <v>418</v>
      </c>
      <c r="K2053" s="1">
        <v>45822</v>
      </c>
      <c r="L2053" t="str">
        <f>IFERROR(VLOOKUP(Result5[[#This Row],[RPRO]],'Data Power app'!C:C,1,0),"Xoa")</f>
        <v>Xoa</v>
      </c>
    </row>
    <row r="2054" spans="8:12" x14ac:dyDescent="0.25">
      <c r="H2054" t="s">
        <v>2526</v>
      </c>
      <c r="I2054" t="s">
        <v>2648</v>
      </c>
      <c r="J2054" t="s">
        <v>418</v>
      </c>
      <c r="K2054" s="1">
        <v>45822</v>
      </c>
      <c r="L2054" t="str">
        <f>IFERROR(VLOOKUP(Result5[[#This Row],[RPRO]],'Data Power app'!C:C,1,0),"Xoa")</f>
        <v>Xoa</v>
      </c>
    </row>
    <row r="2055" spans="8:12" x14ac:dyDescent="0.25">
      <c r="H2055" t="s">
        <v>2746</v>
      </c>
      <c r="I2055" t="s">
        <v>2864</v>
      </c>
      <c r="J2055" t="s">
        <v>418</v>
      </c>
      <c r="K2055" s="1">
        <v>45824</v>
      </c>
      <c r="L2055" t="str">
        <f>IFERROR(VLOOKUP(Result5[[#This Row],[RPRO]],'Data Power app'!C:C,1,0),"Xoa")</f>
        <v>Xoa</v>
      </c>
    </row>
    <row r="2056" spans="8:12" x14ac:dyDescent="0.25">
      <c r="H2056" t="s">
        <v>2747</v>
      </c>
      <c r="I2056" t="s">
        <v>2864</v>
      </c>
      <c r="J2056" t="s">
        <v>418</v>
      </c>
      <c r="K2056" s="1">
        <v>45824</v>
      </c>
      <c r="L2056" t="str">
        <f>IFERROR(VLOOKUP(Result5[[#This Row],[RPRO]],'Data Power app'!C:C,1,0),"Xoa")</f>
        <v>Xoa</v>
      </c>
    </row>
    <row r="2057" spans="8:12" x14ac:dyDescent="0.25">
      <c r="H2057" t="s">
        <v>2748</v>
      </c>
      <c r="I2057" t="s">
        <v>2864</v>
      </c>
      <c r="J2057" t="s">
        <v>418</v>
      </c>
      <c r="K2057" s="1">
        <v>45824</v>
      </c>
      <c r="L2057" t="str">
        <f>IFERROR(VLOOKUP(Result5[[#This Row],[RPRO]],'Data Power app'!C:C,1,0),"Xoa")</f>
        <v>Xoa</v>
      </c>
    </row>
    <row r="2058" spans="8:12" x14ac:dyDescent="0.25">
      <c r="H2058" t="s">
        <v>2749</v>
      </c>
      <c r="I2058" t="s">
        <v>2864</v>
      </c>
      <c r="J2058" t="s">
        <v>418</v>
      </c>
      <c r="K2058" s="1">
        <v>45824</v>
      </c>
      <c r="L2058" t="str">
        <f>IFERROR(VLOOKUP(Result5[[#This Row],[RPRO]],'Data Power app'!C:C,1,0),"Xoa")</f>
        <v>Xoa</v>
      </c>
    </row>
    <row r="2059" spans="8:12" x14ac:dyDescent="0.25">
      <c r="H2059" t="s">
        <v>2750</v>
      </c>
      <c r="I2059" t="s">
        <v>2864</v>
      </c>
      <c r="J2059" t="s">
        <v>418</v>
      </c>
      <c r="K2059" s="1">
        <v>45824</v>
      </c>
      <c r="L2059" t="str">
        <f>IFERROR(VLOOKUP(Result5[[#This Row],[RPRO]],'Data Power app'!C:C,1,0),"Xoa")</f>
        <v>Xoa</v>
      </c>
    </row>
    <row r="2060" spans="8:12" x14ac:dyDescent="0.25">
      <c r="H2060" t="s">
        <v>2751</v>
      </c>
      <c r="I2060" t="s">
        <v>2864</v>
      </c>
      <c r="J2060" t="s">
        <v>418</v>
      </c>
      <c r="K2060" s="1">
        <v>45824</v>
      </c>
      <c r="L2060" t="str">
        <f>IFERROR(VLOOKUP(Result5[[#This Row],[RPRO]],'Data Power app'!C:C,1,0),"Xoa")</f>
        <v>Xoa</v>
      </c>
    </row>
    <row r="2061" spans="8:12" x14ac:dyDescent="0.25">
      <c r="H2061" t="s">
        <v>2752</v>
      </c>
      <c r="I2061" t="s">
        <v>2864</v>
      </c>
      <c r="J2061" t="s">
        <v>418</v>
      </c>
      <c r="K2061" s="1">
        <v>45824</v>
      </c>
      <c r="L2061" t="str">
        <f>IFERROR(VLOOKUP(Result5[[#This Row],[RPRO]],'Data Power app'!C:C,1,0),"Xoa")</f>
        <v>Xoa</v>
      </c>
    </row>
    <row r="2062" spans="8:12" x14ac:dyDescent="0.25">
      <c r="H2062" t="s">
        <v>2753</v>
      </c>
      <c r="I2062" t="s">
        <v>2864</v>
      </c>
      <c r="J2062" t="s">
        <v>418</v>
      </c>
      <c r="K2062" s="1">
        <v>45824</v>
      </c>
      <c r="L2062" t="str">
        <f>IFERROR(VLOOKUP(Result5[[#This Row],[RPRO]],'Data Power app'!C:C,1,0),"Xoa")</f>
        <v>Xoa</v>
      </c>
    </row>
    <row r="2063" spans="8:12" x14ac:dyDescent="0.25">
      <c r="H2063" t="s">
        <v>2754</v>
      </c>
      <c r="I2063" t="s">
        <v>2864</v>
      </c>
      <c r="J2063" t="s">
        <v>418</v>
      </c>
      <c r="K2063" s="1">
        <v>45824</v>
      </c>
      <c r="L2063" t="str">
        <f>IFERROR(VLOOKUP(Result5[[#This Row],[RPRO]],'Data Power app'!C:C,1,0),"Xoa")</f>
        <v>Xoa</v>
      </c>
    </row>
    <row r="2064" spans="8:12" x14ac:dyDescent="0.25">
      <c r="H2064" t="s">
        <v>2755</v>
      </c>
      <c r="I2064" t="s">
        <v>2864</v>
      </c>
      <c r="J2064" t="s">
        <v>418</v>
      </c>
      <c r="K2064" s="1">
        <v>45824</v>
      </c>
      <c r="L2064" t="str">
        <f>IFERROR(VLOOKUP(Result5[[#This Row],[RPRO]],'Data Power app'!C:C,1,0),"Xoa")</f>
        <v>Xoa</v>
      </c>
    </row>
    <row r="2065" spans="8:12" x14ac:dyDescent="0.25">
      <c r="H2065" t="s">
        <v>2756</v>
      </c>
      <c r="I2065" t="s">
        <v>2864</v>
      </c>
      <c r="J2065" t="s">
        <v>418</v>
      </c>
      <c r="K2065" s="1">
        <v>45824</v>
      </c>
      <c r="L2065" t="str">
        <f>IFERROR(VLOOKUP(Result5[[#This Row],[RPRO]],'Data Power app'!C:C,1,0),"Xoa")</f>
        <v>Xoa</v>
      </c>
    </row>
    <row r="2066" spans="8:12" x14ac:dyDescent="0.25">
      <c r="H2066" t="s">
        <v>2945</v>
      </c>
      <c r="I2066" t="s">
        <v>3141</v>
      </c>
      <c r="J2066" t="s">
        <v>418</v>
      </c>
      <c r="K2066" s="1">
        <v>45825</v>
      </c>
      <c r="L2066" t="str">
        <f>IFERROR(VLOOKUP(Result5[[#This Row],[RPRO]],'Data Power app'!C:C,1,0),"Xoa")</f>
        <v>Xoa</v>
      </c>
    </row>
    <row r="2067" spans="8:12" x14ac:dyDescent="0.25">
      <c r="H2067" t="s">
        <v>2946</v>
      </c>
      <c r="I2067" t="s">
        <v>3141</v>
      </c>
      <c r="J2067" t="s">
        <v>418</v>
      </c>
      <c r="K2067" s="1">
        <v>45825</v>
      </c>
      <c r="L2067" t="str">
        <f>IFERROR(VLOOKUP(Result5[[#This Row],[RPRO]],'Data Power app'!C:C,1,0),"Xoa")</f>
        <v>Xoa</v>
      </c>
    </row>
    <row r="2068" spans="8:12" x14ac:dyDescent="0.25">
      <c r="H2068" t="s">
        <v>2947</v>
      </c>
      <c r="I2068" t="s">
        <v>3141</v>
      </c>
      <c r="J2068" t="s">
        <v>418</v>
      </c>
      <c r="K2068" s="1">
        <v>45825</v>
      </c>
      <c r="L2068" t="str">
        <f>IFERROR(VLOOKUP(Result5[[#This Row],[RPRO]],'Data Power app'!C:C,1,0),"Xoa")</f>
        <v>Xoa</v>
      </c>
    </row>
    <row r="2069" spans="8:12" x14ac:dyDescent="0.25">
      <c r="H2069" t="s">
        <v>2948</v>
      </c>
      <c r="I2069" t="s">
        <v>3141</v>
      </c>
      <c r="J2069" t="s">
        <v>418</v>
      </c>
      <c r="K2069" s="1">
        <v>45825</v>
      </c>
      <c r="L2069" t="str">
        <f>IFERROR(VLOOKUP(Result5[[#This Row],[RPRO]],'Data Power app'!C:C,1,0),"Xoa")</f>
        <v>Xoa</v>
      </c>
    </row>
    <row r="2070" spans="8:12" x14ac:dyDescent="0.25">
      <c r="H2070" t="s">
        <v>2949</v>
      </c>
      <c r="I2070" t="s">
        <v>3141</v>
      </c>
      <c r="J2070" t="s">
        <v>418</v>
      </c>
      <c r="K2070" s="1">
        <v>45825</v>
      </c>
      <c r="L2070" t="str">
        <f>IFERROR(VLOOKUP(Result5[[#This Row],[RPRO]],'Data Power app'!C:C,1,0),"Xoa")</f>
        <v>Xoa</v>
      </c>
    </row>
    <row r="2071" spans="8:12" x14ac:dyDescent="0.25">
      <c r="H2071" t="s">
        <v>2950</v>
      </c>
      <c r="I2071" t="s">
        <v>3141</v>
      </c>
      <c r="J2071" t="s">
        <v>418</v>
      </c>
      <c r="K2071" s="1">
        <v>45825</v>
      </c>
      <c r="L2071" t="str">
        <f>IFERROR(VLOOKUP(Result5[[#This Row],[RPRO]],'Data Power app'!C:C,1,0),"Xoa")</f>
        <v>Xoa</v>
      </c>
    </row>
    <row r="2072" spans="8:12" x14ac:dyDescent="0.25">
      <c r="H2072" t="s">
        <v>2757</v>
      </c>
      <c r="I2072" t="s">
        <v>2864</v>
      </c>
      <c r="J2072" t="s">
        <v>418</v>
      </c>
      <c r="K2072" s="1">
        <v>45824</v>
      </c>
      <c r="L2072" t="str">
        <f>IFERROR(VLOOKUP(Result5[[#This Row],[RPRO]],'Data Power app'!C:C,1,0),"Xoa")</f>
        <v>Xoa</v>
      </c>
    </row>
    <row r="2073" spans="8:12" x14ac:dyDescent="0.25">
      <c r="H2073" t="s">
        <v>2759</v>
      </c>
      <c r="I2073" t="s">
        <v>2864</v>
      </c>
      <c r="J2073" t="s">
        <v>418</v>
      </c>
      <c r="K2073" s="1">
        <v>45824</v>
      </c>
      <c r="L2073" t="str">
        <f>IFERROR(VLOOKUP(Result5[[#This Row],[RPRO]],'Data Power app'!C:C,1,0),"Xoa")</f>
        <v>RPRO-250522-0237</v>
      </c>
    </row>
    <row r="2074" spans="8:12" x14ac:dyDescent="0.25">
      <c r="H2074" t="s">
        <v>2761</v>
      </c>
      <c r="I2074" t="s">
        <v>2864</v>
      </c>
      <c r="J2074" t="s">
        <v>418</v>
      </c>
      <c r="K2074" s="1">
        <v>45824</v>
      </c>
      <c r="L2074" t="str">
        <f>IFERROR(VLOOKUP(Result5[[#This Row],[RPRO]],'Data Power app'!C:C,1,0),"Xoa")</f>
        <v>RPRO-250522-0238</v>
      </c>
    </row>
    <row r="2075" spans="8:12" x14ac:dyDescent="0.25">
      <c r="H2075" t="s">
        <v>2763</v>
      </c>
      <c r="I2075" t="s">
        <v>2864</v>
      </c>
      <c r="J2075" t="s">
        <v>418</v>
      </c>
      <c r="K2075" s="1">
        <v>45824</v>
      </c>
      <c r="L2075" t="str">
        <f>IFERROR(VLOOKUP(Result5[[#This Row],[RPRO]],'Data Power app'!C:C,1,0),"Xoa")</f>
        <v>RPRO-250522-0239</v>
      </c>
    </row>
    <row r="2076" spans="8:12" x14ac:dyDescent="0.25">
      <c r="H2076" t="s">
        <v>2764</v>
      </c>
      <c r="I2076" t="s">
        <v>2864</v>
      </c>
      <c r="J2076" t="s">
        <v>418</v>
      </c>
      <c r="K2076" s="1">
        <v>45824</v>
      </c>
      <c r="L2076" t="str">
        <f>IFERROR(VLOOKUP(Result5[[#This Row],[RPRO]],'Data Power app'!C:C,1,0),"Xoa")</f>
        <v>Xoa</v>
      </c>
    </row>
    <row r="2077" spans="8:12" x14ac:dyDescent="0.25">
      <c r="H2077" t="s">
        <v>2765</v>
      </c>
      <c r="I2077" t="s">
        <v>2864</v>
      </c>
      <c r="J2077" t="s">
        <v>418</v>
      </c>
      <c r="K2077" s="1">
        <v>45824</v>
      </c>
      <c r="L2077" t="str">
        <f>IFERROR(VLOOKUP(Result5[[#This Row],[RPRO]],'Data Power app'!C:C,1,0),"Xoa")</f>
        <v>Xoa</v>
      </c>
    </row>
    <row r="2078" spans="8:12" x14ac:dyDescent="0.25">
      <c r="H2078" t="s">
        <v>2766</v>
      </c>
      <c r="I2078" t="s">
        <v>2864</v>
      </c>
      <c r="J2078" t="s">
        <v>418</v>
      </c>
      <c r="K2078" s="1">
        <v>45824</v>
      </c>
      <c r="L2078" t="str">
        <f>IFERROR(VLOOKUP(Result5[[#This Row],[RPRO]],'Data Power app'!C:C,1,0),"Xoa")</f>
        <v>Xoa</v>
      </c>
    </row>
    <row r="2079" spans="8:12" x14ac:dyDescent="0.25">
      <c r="H2079" t="s">
        <v>2767</v>
      </c>
      <c r="I2079" t="s">
        <v>2864</v>
      </c>
      <c r="J2079" t="s">
        <v>418</v>
      </c>
      <c r="K2079" s="1">
        <v>45824</v>
      </c>
      <c r="L2079" t="str">
        <f>IFERROR(VLOOKUP(Result5[[#This Row],[RPRO]],'Data Power app'!C:C,1,0),"Xoa")</f>
        <v>Xoa</v>
      </c>
    </row>
    <row r="2080" spans="8:12" x14ac:dyDescent="0.25">
      <c r="H2080" t="s">
        <v>2315</v>
      </c>
      <c r="I2080" t="s">
        <v>2648</v>
      </c>
      <c r="J2080" t="s">
        <v>418</v>
      </c>
      <c r="K2080" s="1">
        <v>45822</v>
      </c>
      <c r="L2080" t="str">
        <f>IFERROR(VLOOKUP(Result5[[#This Row],[RPRO]],'Data Power app'!C:C,1,0),"Xoa")</f>
        <v>Xoa</v>
      </c>
    </row>
    <row r="2081" spans="8:12" x14ac:dyDescent="0.25">
      <c r="H2081" t="s">
        <v>2321</v>
      </c>
      <c r="I2081" t="s">
        <v>2648</v>
      </c>
      <c r="J2081" t="s">
        <v>418</v>
      </c>
      <c r="K2081" s="1">
        <v>45822</v>
      </c>
      <c r="L2081" t="str">
        <f>IFERROR(VLOOKUP(Result5[[#This Row],[RPRO]],'Data Power app'!C:C,1,0),"Xoa")</f>
        <v>Xoa</v>
      </c>
    </row>
    <row r="2082" spans="8:12" x14ac:dyDescent="0.25">
      <c r="H2082" t="s">
        <v>2768</v>
      </c>
      <c r="I2082" t="s">
        <v>2864</v>
      </c>
      <c r="J2082" t="s">
        <v>418</v>
      </c>
      <c r="K2082" s="1">
        <v>45824</v>
      </c>
      <c r="L2082" t="str">
        <f>IFERROR(VLOOKUP(Result5[[#This Row],[RPRO]],'Data Power app'!C:C,1,0),"Xoa")</f>
        <v>Xoa</v>
      </c>
    </row>
    <row r="2083" spans="8:12" x14ac:dyDescent="0.25">
      <c r="H2083" t="s">
        <v>2769</v>
      </c>
      <c r="I2083" t="s">
        <v>2864</v>
      </c>
      <c r="J2083" t="s">
        <v>418</v>
      </c>
      <c r="K2083" s="1">
        <v>45824</v>
      </c>
      <c r="L2083" t="str">
        <f>IFERROR(VLOOKUP(Result5[[#This Row],[RPRO]],'Data Power app'!C:C,1,0),"Xoa")</f>
        <v>Xoa</v>
      </c>
    </row>
    <row r="2084" spans="8:12" x14ac:dyDescent="0.25">
      <c r="H2084" t="s">
        <v>2770</v>
      </c>
      <c r="I2084" t="s">
        <v>2864</v>
      </c>
      <c r="J2084" t="s">
        <v>418</v>
      </c>
      <c r="K2084" s="1">
        <v>45824</v>
      </c>
      <c r="L2084" t="str">
        <f>IFERROR(VLOOKUP(Result5[[#This Row],[RPRO]],'Data Power app'!C:C,1,0),"Xoa")</f>
        <v>Xoa</v>
      </c>
    </row>
    <row r="2085" spans="8:12" x14ac:dyDescent="0.25">
      <c r="H2085" t="s">
        <v>2771</v>
      </c>
      <c r="I2085" t="s">
        <v>2864</v>
      </c>
      <c r="J2085" t="s">
        <v>418</v>
      </c>
      <c r="K2085" s="1">
        <v>45824</v>
      </c>
      <c r="L2085" t="str">
        <f>IFERROR(VLOOKUP(Result5[[#This Row],[RPRO]],'Data Power app'!C:C,1,0),"Xoa")</f>
        <v>Xoa</v>
      </c>
    </row>
    <row r="2086" spans="8:12" x14ac:dyDescent="0.25">
      <c r="H2086" t="s">
        <v>2772</v>
      </c>
      <c r="I2086" t="s">
        <v>2864</v>
      </c>
      <c r="J2086" t="s">
        <v>418</v>
      </c>
      <c r="K2086" s="1">
        <v>45824</v>
      </c>
      <c r="L2086" t="str">
        <f>IFERROR(VLOOKUP(Result5[[#This Row],[RPRO]],'Data Power app'!C:C,1,0),"Xoa")</f>
        <v>Xoa</v>
      </c>
    </row>
    <row r="2087" spans="8:12" x14ac:dyDescent="0.25">
      <c r="H2087" t="s">
        <v>2773</v>
      </c>
      <c r="I2087" t="s">
        <v>2864</v>
      </c>
      <c r="J2087" t="s">
        <v>418</v>
      </c>
      <c r="K2087" s="1">
        <v>45824</v>
      </c>
      <c r="L2087" t="str">
        <f>IFERROR(VLOOKUP(Result5[[#This Row],[RPRO]],'Data Power app'!C:C,1,0),"Xoa")</f>
        <v>Xoa</v>
      </c>
    </row>
    <row r="2088" spans="8:12" x14ac:dyDescent="0.25">
      <c r="H2088" t="s">
        <v>2774</v>
      </c>
      <c r="I2088" t="s">
        <v>2864</v>
      </c>
      <c r="J2088" t="s">
        <v>418</v>
      </c>
      <c r="K2088" s="1">
        <v>45824</v>
      </c>
      <c r="L2088" t="str">
        <f>IFERROR(VLOOKUP(Result5[[#This Row],[RPRO]],'Data Power app'!C:C,1,0),"Xoa")</f>
        <v>Xoa</v>
      </c>
    </row>
    <row r="2089" spans="8:12" x14ac:dyDescent="0.25">
      <c r="H2089" t="s">
        <v>2775</v>
      </c>
      <c r="I2089" t="s">
        <v>2864</v>
      </c>
      <c r="J2089" t="s">
        <v>418</v>
      </c>
      <c r="K2089" s="1">
        <v>45824</v>
      </c>
      <c r="L2089" t="str">
        <f>IFERROR(VLOOKUP(Result5[[#This Row],[RPRO]],'Data Power app'!C:C,1,0),"Xoa")</f>
        <v>Xoa</v>
      </c>
    </row>
    <row r="2090" spans="8:12" x14ac:dyDescent="0.25">
      <c r="H2090" t="s">
        <v>2776</v>
      </c>
      <c r="I2090" t="s">
        <v>2864</v>
      </c>
      <c r="J2090" t="s">
        <v>418</v>
      </c>
      <c r="K2090" s="1">
        <v>45824</v>
      </c>
      <c r="L2090" t="str">
        <f>IFERROR(VLOOKUP(Result5[[#This Row],[RPRO]],'Data Power app'!C:C,1,0),"Xoa")</f>
        <v>Xoa</v>
      </c>
    </row>
    <row r="2091" spans="8:12" x14ac:dyDescent="0.25">
      <c r="H2091" t="s">
        <v>2777</v>
      </c>
      <c r="I2091" t="s">
        <v>2864</v>
      </c>
      <c r="J2091" t="s">
        <v>418</v>
      </c>
      <c r="K2091" s="1">
        <v>45824</v>
      </c>
      <c r="L2091" t="str">
        <f>IFERROR(VLOOKUP(Result5[[#This Row],[RPRO]],'Data Power app'!C:C,1,0),"Xoa")</f>
        <v>Xoa</v>
      </c>
    </row>
    <row r="2092" spans="8:12" x14ac:dyDescent="0.25">
      <c r="H2092" t="s">
        <v>2778</v>
      </c>
      <c r="I2092" t="s">
        <v>2864</v>
      </c>
      <c r="J2092" t="s">
        <v>418</v>
      </c>
      <c r="K2092" s="1">
        <v>45824</v>
      </c>
      <c r="L2092" t="str">
        <f>IFERROR(VLOOKUP(Result5[[#This Row],[RPRO]],'Data Power app'!C:C,1,0),"Xoa")</f>
        <v>Xoa</v>
      </c>
    </row>
    <row r="2093" spans="8:12" x14ac:dyDescent="0.25">
      <c r="H2093" t="s">
        <v>2779</v>
      </c>
      <c r="I2093" t="s">
        <v>2864</v>
      </c>
      <c r="J2093" t="s">
        <v>418</v>
      </c>
      <c r="K2093" s="1">
        <v>45824</v>
      </c>
      <c r="L2093" t="str">
        <f>IFERROR(VLOOKUP(Result5[[#This Row],[RPRO]],'Data Power app'!C:C,1,0),"Xoa")</f>
        <v>Xoa</v>
      </c>
    </row>
    <row r="2094" spans="8:12" x14ac:dyDescent="0.25">
      <c r="H2094" t="s">
        <v>2780</v>
      </c>
      <c r="I2094" t="s">
        <v>2864</v>
      </c>
      <c r="J2094" t="s">
        <v>418</v>
      </c>
      <c r="K2094" s="1">
        <v>45824</v>
      </c>
      <c r="L2094" t="str">
        <f>IFERROR(VLOOKUP(Result5[[#This Row],[RPRO]],'Data Power app'!C:C,1,0),"Xoa")</f>
        <v>Xoa</v>
      </c>
    </row>
    <row r="2095" spans="8:12" x14ac:dyDescent="0.25">
      <c r="H2095" t="s">
        <v>2781</v>
      </c>
      <c r="I2095" t="s">
        <v>2864</v>
      </c>
      <c r="J2095" t="s">
        <v>418</v>
      </c>
      <c r="K2095" s="1">
        <v>45824</v>
      </c>
      <c r="L2095" t="str">
        <f>IFERROR(VLOOKUP(Result5[[#This Row],[RPRO]],'Data Power app'!C:C,1,0),"Xoa")</f>
        <v>Xoa</v>
      </c>
    </row>
    <row r="2096" spans="8:12" x14ac:dyDescent="0.25">
      <c r="H2096" t="s">
        <v>2782</v>
      </c>
      <c r="I2096" t="s">
        <v>2864</v>
      </c>
      <c r="J2096" t="s">
        <v>418</v>
      </c>
      <c r="K2096" s="1">
        <v>45824</v>
      </c>
      <c r="L2096" t="str">
        <f>IFERROR(VLOOKUP(Result5[[#This Row],[RPRO]],'Data Power app'!C:C,1,0),"Xoa")</f>
        <v>Xoa</v>
      </c>
    </row>
    <row r="2097" spans="8:12" x14ac:dyDescent="0.25">
      <c r="H2097" t="s">
        <v>2783</v>
      </c>
      <c r="I2097" t="s">
        <v>2864</v>
      </c>
      <c r="J2097" t="s">
        <v>418</v>
      </c>
      <c r="K2097" s="1">
        <v>45824</v>
      </c>
      <c r="L2097" t="str">
        <f>IFERROR(VLOOKUP(Result5[[#This Row],[RPRO]],'Data Power app'!C:C,1,0),"Xoa")</f>
        <v>Xoa</v>
      </c>
    </row>
    <row r="2098" spans="8:12" x14ac:dyDescent="0.25">
      <c r="H2098" t="s">
        <v>2784</v>
      </c>
      <c r="I2098" t="s">
        <v>2864</v>
      </c>
      <c r="J2098" t="s">
        <v>418</v>
      </c>
      <c r="K2098" s="1">
        <v>45824</v>
      </c>
      <c r="L2098" t="str">
        <f>IFERROR(VLOOKUP(Result5[[#This Row],[RPRO]],'Data Power app'!C:C,1,0),"Xoa")</f>
        <v>Xoa</v>
      </c>
    </row>
    <row r="2099" spans="8:12" x14ac:dyDescent="0.25">
      <c r="H2099" t="s">
        <v>2785</v>
      </c>
      <c r="I2099" t="s">
        <v>2864</v>
      </c>
      <c r="J2099" t="s">
        <v>418</v>
      </c>
      <c r="K2099" s="1">
        <v>45824</v>
      </c>
      <c r="L2099" t="str">
        <f>IFERROR(VLOOKUP(Result5[[#This Row],[RPRO]],'Data Power app'!C:C,1,0),"Xoa")</f>
        <v>Xoa</v>
      </c>
    </row>
    <row r="2100" spans="8:12" x14ac:dyDescent="0.25">
      <c r="H2100" t="s">
        <v>2786</v>
      </c>
      <c r="I2100" t="s">
        <v>2864</v>
      </c>
      <c r="J2100" t="s">
        <v>418</v>
      </c>
      <c r="K2100" s="1">
        <v>45824</v>
      </c>
      <c r="L2100" t="str">
        <f>IFERROR(VLOOKUP(Result5[[#This Row],[RPRO]],'Data Power app'!C:C,1,0),"Xoa")</f>
        <v>Xoa</v>
      </c>
    </row>
    <row r="2101" spans="8:12" x14ac:dyDescent="0.25">
      <c r="H2101" t="s">
        <v>2787</v>
      </c>
      <c r="I2101" t="s">
        <v>2864</v>
      </c>
      <c r="J2101" t="s">
        <v>418</v>
      </c>
      <c r="K2101" s="1">
        <v>45824</v>
      </c>
      <c r="L2101" t="str">
        <f>IFERROR(VLOOKUP(Result5[[#This Row],[RPRO]],'Data Power app'!C:C,1,0),"Xoa")</f>
        <v>Xoa</v>
      </c>
    </row>
    <row r="2102" spans="8:12" x14ac:dyDescent="0.25">
      <c r="H2102" t="s">
        <v>2951</v>
      </c>
      <c r="I2102" t="s">
        <v>3141</v>
      </c>
      <c r="J2102" t="s">
        <v>418</v>
      </c>
      <c r="K2102" s="1">
        <v>45825</v>
      </c>
      <c r="L2102" t="str">
        <f>IFERROR(VLOOKUP(Result5[[#This Row],[RPRO]],'Data Power app'!C:C,1,0),"Xoa")</f>
        <v>Xoa</v>
      </c>
    </row>
    <row r="2103" spans="8:12" x14ac:dyDescent="0.25">
      <c r="H2103" t="s">
        <v>2952</v>
      </c>
      <c r="I2103" t="s">
        <v>3141</v>
      </c>
      <c r="J2103" t="s">
        <v>418</v>
      </c>
      <c r="K2103" s="1">
        <v>45825</v>
      </c>
      <c r="L2103" t="str">
        <f>IFERROR(VLOOKUP(Result5[[#This Row],[RPRO]],'Data Power app'!C:C,1,0),"Xoa")</f>
        <v>Xoa</v>
      </c>
    </row>
    <row r="2104" spans="8:12" x14ac:dyDescent="0.25">
      <c r="H2104" t="s">
        <v>2953</v>
      </c>
      <c r="I2104" t="s">
        <v>3141</v>
      </c>
      <c r="J2104" t="s">
        <v>418</v>
      </c>
      <c r="K2104" s="1">
        <v>45825</v>
      </c>
      <c r="L2104" t="str">
        <f>IFERROR(VLOOKUP(Result5[[#This Row],[RPRO]],'Data Power app'!C:C,1,0),"Xoa")</f>
        <v>Xoa</v>
      </c>
    </row>
    <row r="2105" spans="8:12" x14ac:dyDescent="0.25">
      <c r="H2105" t="s">
        <v>2954</v>
      </c>
      <c r="I2105" t="s">
        <v>3141</v>
      </c>
      <c r="J2105" t="s">
        <v>418</v>
      </c>
      <c r="K2105" s="1">
        <v>45825</v>
      </c>
      <c r="L2105" t="str">
        <f>IFERROR(VLOOKUP(Result5[[#This Row],[RPRO]],'Data Power app'!C:C,1,0),"Xoa")</f>
        <v>Xoa</v>
      </c>
    </row>
    <row r="2106" spans="8:12" x14ac:dyDescent="0.25">
      <c r="H2106" t="s">
        <v>2955</v>
      </c>
      <c r="I2106" t="s">
        <v>3141</v>
      </c>
      <c r="J2106" t="s">
        <v>418</v>
      </c>
      <c r="K2106" s="1">
        <v>45825</v>
      </c>
      <c r="L2106" t="str">
        <f>IFERROR(VLOOKUP(Result5[[#This Row],[RPRO]],'Data Power app'!C:C,1,0),"Xoa")</f>
        <v>Xoa</v>
      </c>
    </row>
    <row r="2107" spans="8:12" x14ac:dyDescent="0.25">
      <c r="H2107" t="s">
        <v>2956</v>
      </c>
      <c r="I2107" t="s">
        <v>3141</v>
      </c>
      <c r="J2107" t="s">
        <v>418</v>
      </c>
      <c r="K2107" s="1">
        <v>45825</v>
      </c>
      <c r="L2107" t="str">
        <f>IFERROR(VLOOKUP(Result5[[#This Row],[RPRO]],'Data Power app'!C:C,1,0),"Xoa")</f>
        <v>Xoa</v>
      </c>
    </row>
    <row r="2108" spans="8:12" x14ac:dyDescent="0.25">
      <c r="H2108" t="s">
        <v>2957</v>
      </c>
      <c r="I2108" t="s">
        <v>3141</v>
      </c>
      <c r="J2108" t="s">
        <v>418</v>
      </c>
      <c r="K2108" s="1">
        <v>45825</v>
      </c>
      <c r="L2108" t="str">
        <f>IFERROR(VLOOKUP(Result5[[#This Row],[RPRO]],'Data Power app'!C:C,1,0),"Xoa")</f>
        <v>Xoa</v>
      </c>
    </row>
    <row r="2109" spans="8:12" x14ac:dyDescent="0.25">
      <c r="H2109" t="s">
        <v>2958</v>
      </c>
      <c r="I2109" t="s">
        <v>3141</v>
      </c>
      <c r="J2109" t="s">
        <v>418</v>
      </c>
      <c r="K2109" s="1">
        <v>45825</v>
      </c>
      <c r="L2109" t="str">
        <f>IFERROR(VLOOKUP(Result5[[#This Row],[RPRO]],'Data Power app'!C:C,1,0),"Xoa")</f>
        <v>Xoa</v>
      </c>
    </row>
    <row r="2110" spans="8:12" x14ac:dyDescent="0.25">
      <c r="H2110" t="s">
        <v>2959</v>
      </c>
      <c r="I2110" t="s">
        <v>3141</v>
      </c>
      <c r="J2110" t="s">
        <v>418</v>
      </c>
      <c r="K2110" s="1">
        <v>45825</v>
      </c>
      <c r="L2110" t="str">
        <f>IFERROR(VLOOKUP(Result5[[#This Row],[RPRO]],'Data Power app'!C:C,1,0),"Xoa")</f>
        <v>Xoa</v>
      </c>
    </row>
    <row r="2111" spans="8:12" x14ac:dyDescent="0.25">
      <c r="H2111" t="s">
        <v>2960</v>
      </c>
      <c r="I2111" t="s">
        <v>3141</v>
      </c>
      <c r="J2111" t="s">
        <v>418</v>
      </c>
      <c r="K2111" s="1">
        <v>45825</v>
      </c>
      <c r="L2111" t="str">
        <f>IFERROR(VLOOKUP(Result5[[#This Row],[RPRO]],'Data Power app'!C:C,1,0),"Xoa")</f>
        <v>Xoa</v>
      </c>
    </row>
    <row r="2112" spans="8:12" x14ac:dyDescent="0.25">
      <c r="H2112" t="s">
        <v>2961</v>
      </c>
      <c r="I2112" t="s">
        <v>3141</v>
      </c>
      <c r="J2112" t="s">
        <v>418</v>
      </c>
      <c r="K2112" s="1">
        <v>45825</v>
      </c>
      <c r="L2112" t="str">
        <f>IFERROR(VLOOKUP(Result5[[#This Row],[RPRO]],'Data Power app'!C:C,1,0),"Xoa")</f>
        <v>Xoa</v>
      </c>
    </row>
    <row r="2113" spans="8:12" x14ac:dyDescent="0.25">
      <c r="H2113" t="s">
        <v>1886</v>
      </c>
      <c r="I2113" t="s">
        <v>1990</v>
      </c>
      <c r="J2113" t="s">
        <v>416</v>
      </c>
      <c r="K2113" s="1">
        <v>45820</v>
      </c>
      <c r="L2113" t="str">
        <f>IFERROR(VLOOKUP(Result5[[#This Row],[RPRO]],'Data Power app'!C:C,1,0),"Xoa")</f>
        <v>Xoa</v>
      </c>
    </row>
    <row r="2114" spans="8:12" x14ac:dyDescent="0.25">
      <c r="H2114" t="s">
        <v>5214</v>
      </c>
      <c r="I2114" t="s">
        <v>5444</v>
      </c>
      <c r="J2114" t="s">
        <v>417</v>
      </c>
      <c r="K2114" s="1">
        <v>45831</v>
      </c>
      <c r="L2114" t="str">
        <f>IFERROR(VLOOKUP(Result5[[#This Row],[RPRO]],'Data Power app'!C:C,1,0),"Xoa")</f>
        <v>Xoa</v>
      </c>
    </row>
    <row r="2115" spans="8:12" x14ac:dyDescent="0.25">
      <c r="H2115" t="s">
        <v>5267</v>
      </c>
      <c r="I2115" t="s">
        <v>5444</v>
      </c>
      <c r="J2115" t="s">
        <v>417</v>
      </c>
      <c r="K2115" s="1">
        <v>45831</v>
      </c>
      <c r="L2115" t="str">
        <f>IFERROR(VLOOKUP(Result5[[#This Row],[RPRO]],'Data Power app'!C:C,1,0),"Xoa")</f>
        <v>Xoa</v>
      </c>
    </row>
    <row r="2116" spans="8:12" x14ac:dyDescent="0.25">
      <c r="H2116" t="s">
        <v>5272</v>
      </c>
      <c r="I2116" t="s">
        <v>5444</v>
      </c>
      <c r="J2116" t="s">
        <v>417</v>
      </c>
      <c r="K2116" s="1">
        <v>45831</v>
      </c>
      <c r="L2116" t="str">
        <f>IFERROR(VLOOKUP(Result5[[#This Row],[RPRO]],'Data Power app'!C:C,1,0),"Xoa")</f>
        <v>Xoa</v>
      </c>
    </row>
    <row r="2117" spans="8:12" x14ac:dyDescent="0.25">
      <c r="H2117" t="s">
        <v>5273</v>
      </c>
      <c r="I2117" t="s">
        <v>5444</v>
      </c>
      <c r="J2117" t="s">
        <v>417</v>
      </c>
      <c r="K2117" s="1">
        <v>45831</v>
      </c>
      <c r="L2117" t="str">
        <f>IFERROR(VLOOKUP(Result5[[#This Row],[RPRO]],'Data Power app'!C:C,1,0),"Xoa")</f>
        <v>Xoa</v>
      </c>
    </row>
    <row r="2118" spans="8:12" x14ac:dyDescent="0.25">
      <c r="H2118" t="s">
        <v>5274</v>
      </c>
      <c r="I2118" t="s">
        <v>5444</v>
      </c>
      <c r="J2118" t="s">
        <v>417</v>
      </c>
      <c r="K2118" s="1">
        <v>45831</v>
      </c>
      <c r="L2118" t="str">
        <f>IFERROR(VLOOKUP(Result5[[#This Row],[RPRO]],'Data Power app'!C:C,1,0),"Xoa")</f>
        <v>Xoa</v>
      </c>
    </row>
    <row r="2119" spans="8:12" x14ac:dyDescent="0.25">
      <c r="H2119" t="s">
        <v>6489</v>
      </c>
      <c r="I2119" t="s">
        <v>6526</v>
      </c>
      <c r="J2119" t="s">
        <v>418</v>
      </c>
      <c r="K2119" s="1">
        <v>45832</v>
      </c>
      <c r="L2119" t="str">
        <f>IFERROR(VLOOKUP(Result5[[#This Row],[RPRO]],'Data Power app'!C:C,1,0),"Xoa")</f>
        <v>Xoa</v>
      </c>
    </row>
    <row r="2120" spans="8:12" x14ac:dyDescent="0.25">
      <c r="H2120" t="s">
        <v>6490</v>
      </c>
      <c r="I2120" t="s">
        <v>6526</v>
      </c>
      <c r="J2120" t="s">
        <v>418</v>
      </c>
      <c r="K2120" s="1">
        <v>45832</v>
      </c>
      <c r="L2120" t="str">
        <f>IFERROR(VLOOKUP(Result5[[#This Row],[RPRO]],'Data Power app'!C:C,1,0),"Xoa")</f>
        <v>Xoa</v>
      </c>
    </row>
    <row r="2121" spans="8:12" x14ac:dyDescent="0.25">
      <c r="H2121" t="s">
        <v>6491</v>
      </c>
      <c r="I2121" t="s">
        <v>6526</v>
      </c>
      <c r="J2121" t="s">
        <v>418</v>
      </c>
      <c r="K2121" s="1">
        <v>45832</v>
      </c>
      <c r="L2121" t="str">
        <f>IFERROR(VLOOKUP(Result5[[#This Row],[RPRO]],'Data Power app'!C:C,1,0),"Xoa")</f>
        <v>Xoa</v>
      </c>
    </row>
    <row r="2122" spans="8:12" x14ac:dyDescent="0.25">
      <c r="H2122" t="s">
        <v>6492</v>
      </c>
      <c r="I2122" t="s">
        <v>6526</v>
      </c>
      <c r="J2122" t="s">
        <v>418</v>
      </c>
      <c r="K2122" s="1">
        <v>45832</v>
      </c>
      <c r="L2122" t="str">
        <f>IFERROR(VLOOKUP(Result5[[#This Row],[RPRO]],'Data Power app'!C:C,1,0),"Xoa")</f>
        <v>Xoa</v>
      </c>
    </row>
    <row r="2123" spans="8:12" x14ac:dyDescent="0.25">
      <c r="H2123" t="s">
        <v>6493</v>
      </c>
      <c r="I2123" t="s">
        <v>6526</v>
      </c>
      <c r="J2123" t="s">
        <v>418</v>
      </c>
      <c r="K2123" s="1">
        <v>45832</v>
      </c>
      <c r="L2123" t="str">
        <f>IFERROR(VLOOKUP(Result5[[#This Row],[RPRO]],'Data Power app'!C:C,1,0),"Xoa")</f>
        <v>Xoa</v>
      </c>
    </row>
    <row r="2124" spans="8:12" x14ac:dyDescent="0.25">
      <c r="H2124" t="s">
        <v>6494</v>
      </c>
      <c r="I2124" t="s">
        <v>6526</v>
      </c>
      <c r="J2124" t="s">
        <v>418</v>
      </c>
      <c r="K2124" s="1">
        <v>45832</v>
      </c>
      <c r="L2124" t="str">
        <f>IFERROR(VLOOKUP(Result5[[#This Row],[RPRO]],'Data Power app'!C:C,1,0),"Xoa")</f>
        <v>Xoa</v>
      </c>
    </row>
    <row r="2125" spans="8:12" x14ac:dyDescent="0.25">
      <c r="H2125" t="s">
        <v>6495</v>
      </c>
      <c r="I2125" t="s">
        <v>6526</v>
      </c>
      <c r="J2125" t="s">
        <v>418</v>
      </c>
      <c r="K2125" s="1">
        <v>45832</v>
      </c>
      <c r="L2125" t="str">
        <f>IFERROR(VLOOKUP(Result5[[#This Row],[RPRO]],'Data Power app'!C:C,1,0),"Xoa")</f>
        <v>Xoa</v>
      </c>
    </row>
    <row r="2126" spans="8:12" x14ac:dyDescent="0.25">
      <c r="H2126" t="s">
        <v>6496</v>
      </c>
      <c r="I2126" t="s">
        <v>6526</v>
      </c>
      <c r="J2126" t="s">
        <v>418</v>
      </c>
      <c r="K2126" s="1">
        <v>45832</v>
      </c>
      <c r="L2126" t="str">
        <f>IFERROR(VLOOKUP(Result5[[#This Row],[RPRO]],'Data Power app'!C:C,1,0),"Xoa")</f>
        <v>Xoa</v>
      </c>
    </row>
    <row r="2127" spans="8:12" x14ac:dyDescent="0.25">
      <c r="H2127" t="s">
        <v>6497</v>
      </c>
      <c r="I2127" t="s">
        <v>6526</v>
      </c>
      <c r="J2127" t="s">
        <v>418</v>
      </c>
      <c r="K2127" s="1">
        <v>45832</v>
      </c>
      <c r="L2127" t="str">
        <f>IFERROR(VLOOKUP(Result5[[#This Row],[RPRO]],'Data Power app'!C:C,1,0),"Xoa")</f>
        <v>Xoa</v>
      </c>
    </row>
    <row r="2128" spans="8:12" x14ac:dyDescent="0.25">
      <c r="H2128" t="s">
        <v>6498</v>
      </c>
      <c r="I2128" t="s">
        <v>6526</v>
      </c>
      <c r="J2128" t="s">
        <v>418</v>
      </c>
      <c r="K2128" s="1">
        <v>45832</v>
      </c>
      <c r="L2128" t="str">
        <f>IFERROR(VLOOKUP(Result5[[#This Row],[RPRO]],'Data Power app'!C:C,1,0),"Xoa")</f>
        <v>Xoa</v>
      </c>
    </row>
    <row r="2129" spans="8:12" x14ac:dyDescent="0.25">
      <c r="H2129" t="s">
        <v>6408</v>
      </c>
      <c r="I2129" t="s">
        <v>6529</v>
      </c>
      <c r="J2129" t="s">
        <v>419</v>
      </c>
      <c r="K2129" s="1">
        <v>45832</v>
      </c>
      <c r="L2129" t="str">
        <f>IFERROR(VLOOKUP(Result5[[#This Row],[RPRO]],'Data Power app'!C:C,1,0),"Xoa")</f>
        <v>Xoa</v>
      </c>
    </row>
    <row r="2130" spans="8:12" x14ac:dyDescent="0.25">
      <c r="H2130" t="s">
        <v>6406</v>
      </c>
      <c r="I2130" t="s">
        <v>6529</v>
      </c>
      <c r="J2130" t="s">
        <v>419</v>
      </c>
      <c r="K2130" s="1">
        <v>45832</v>
      </c>
      <c r="L2130" t="str">
        <f>IFERROR(VLOOKUP(Result5[[#This Row],[RPRO]],'Data Power app'!C:C,1,0),"Xoa")</f>
        <v>Xoa</v>
      </c>
    </row>
    <row r="2131" spans="8:12" x14ac:dyDescent="0.25">
      <c r="H2131" t="s">
        <v>6501</v>
      </c>
      <c r="I2131" t="s">
        <v>6529</v>
      </c>
      <c r="J2131" t="s">
        <v>419</v>
      </c>
      <c r="K2131" s="1">
        <v>45832</v>
      </c>
      <c r="L2131" t="str">
        <f>IFERROR(VLOOKUP(Result5[[#This Row],[RPRO]],'Data Power app'!C:C,1,0),"Xoa")</f>
        <v>Xoa</v>
      </c>
    </row>
    <row r="2132" spans="8:12" x14ac:dyDescent="0.25">
      <c r="H2132" t="s">
        <v>6503</v>
      </c>
      <c r="I2132" t="s">
        <v>6529</v>
      </c>
      <c r="J2132" t="s">
        <v>419</v>
      </c>
      <c r="K2132" s="1">
        <v>45832</v>
      </c>
      <c r="L2132" t="str">
        <f>IFERROR(VLOOKUP(Result5[[#This Row],[RPRO]],'Data Power app'!C:C,1,0),"Xoa")</f>
        <v>Xoa</v>
      </c>
    </row>
    <row r="2133" spans="8:12" x14ac:dyDescent="0.25">
      <c r="H2133" t="s">
        <v>6404</v>
      </c>
      <c r="I2133" t="s">
        <v>6526</v>
      </c>
      <c r="J2133" t="s">
        <v>418</v>
      </c>
      <c r="K2133" s="1">
        <v>45832</v>
      </c>
      <c r="L2133" t="str">
        <f>IFERROR(VLOOKUP(Result5[[#This Row],[RPRO]],'Data Power app'!C:C,1,0),"Xoa")</f>
        <v>Xoa</v>
      </c>
    </row>
    <row r="2134" spans="8:12" x14ac:dyDescent="0.25">
      <c r="H2134" t="s">
        <v>6416</v>
      </c>
      <c r="I2134" t="s">
        <v>6526</v>
      </c>
      <c r="J2134" t="s">
        <v>418</v>
      </c>
      <c r="K2134" s="1">
        <v>45832</v>
      </c>
      <c r="L2134" t="str">
        <f>IFERROR(VLOOKUP(Result5[[#This Row],[RPRO]],'Data Power app'!C:C,1,0),"Xoa")</f>
        <v>Xoa</v>
      </c>
    </row>
    <row r="2135" spans="8:12" x14ac:dyDescent="0.25">
      <c r="H2135" t="s">
        <v>6424</v>
      </c>
      <c r="I2135" t="s">
        <v>6529</v>
      </c>
      <c r="J2135" t="s">
        <v>419</v>
      </c>
      <c r="K2135" s="1">
        <v>45832</v>
      </c>
      <c r="L2135" t="str">
        <f>IFERROR(VLOOKUP(Result5[[#This Row],[RPRO]],'Data Power app'!C:C,1,0),"Xoa")</f>
        <v>Xoa</v>
      </c>
    </row>
    <row r="2136" spans="8:12" x14ac:dyDescent="0.25">
      <c r="H2136" t="s">
        <v>6425</v>
      </c>
      <c r="I2136" t="s">
        <v>6529</v>
      </c>
      <c r="J2136" t="s">
        <v>419</v>
      </c>
      <c r="K2136" s="1">
        <v>45832</v>
      </c>
      <c r="L2136" t="str">
        <f>IFERROR(VLOOKUP(Result5[[#This Row],[RPRO]],'Data Power app'!C:C,1,0),"Xoa")</f>
        <v>Xoa</v>
      </c>
    </row>
    <row r="2137" spans="8:12" x14ac:dyDescent="0.25">
      <c r="H2137" t="s">
        <v>7884</v>
      </c>
      <c r="I2137" t="s">
        <v>7897</v>
      </c>
      <c r="J2137" t="s">
        <v>418</v>
      </c>
      <c r="K2137" s="1">
        <v>45833</v>
      </c>
      <c r="L2137" t="str">
        <f>IFERROR(VLOOKUP(Result5[[#This Row],[RPRO]],'Data Power app'!C:C,1,0),"Xoa")</f>
        <v>Xoa</v>
      </c>
    </row>
    <row r="2138" spans="8:12" x14ac:dyDescent="0.25">
      <c r="H2138" t="s">
        <v>6426</v>
      </c>
      <c r="I2138" t="s">
        <v>6529</v>
      </c>
      <c r="J2138" t="s">
        <v>419</v>
      </c>
      <c r="K2138" s="1">
        <v>45832</v>
      </c>
      <c r="L2138" t="str">
        <f>IFERROR(VLOOKUP(Result5[[#This Row],[RPRO]],'Data Power app'!C:C,1,0),"Xoa")</f>
        <v>Xoa</v>
      </c>
    </row>
    <row r="2139" spans="8:12" x14ac:dyDescent="0.25">
      <c r="H2139" t="s">
        <v>6427</v>
      </c>
      <c r="I2139" t="s">
        <v>6529</v>
      </c>
      <c r="J2139" t="s">
        <v>419</v>
      </c>
      <c r="K2139" s="1">
        <v>45832</v>
      </c>
      <c r="L2139" t="str">
        <f>IFERROR(VLOOKUP(Result5[[#This Row],[RPRO]],'Data Power app'!C:C,1,0),"Xoa")</f>
        <v>Xoa</v>
      </c>
    </row>
    <row r="2140" spans="8:12" x14ac:dyDescent="0.25">
      <c r="H2140" t="s">
        <v>6428</v>
      </c>
      <c r="I2140" t="s">
        <v>6529</v>
      </c>
      <c r="J2140" t="s">
        <v>419</v>
      </c>
      <c r="K2140" s="1">
        <v>45832</v>
      </c>
      <c r="L2140" t="str">
        <f>IFERROR(VLOOKUP(Result5[[#This Row],[RPRO]],'Data Power app'!C:C,1,0),"Xoa")</f>
        <v>Xoa</v>
      </c>
    </row>
    <row r="2141" spans="8:12" x14ac:dyDescent="0.25">
      <c r="H2141" t="s">
        <v>6429</v>
      </c>
      <c r="I2141" t="s">
        <v>6529</v>
      </c>
      <c r="J2141" t="s">
        <v>419</v>
      </c>
      <c r="K2141" s="1">
        <v>45832</v>
      </c>
      <c r="L2141" t="str">
        <f>IFERROR(VLOOKUP(Result5[[#This Row],[RPRO]],'Data Power app'!C:C,1,0),"Xoa")</f>
        <v>Xoa</v>
      </c>
    </row>
    <row r="2142" spans="8:12" x14ac:dyDescent="0.25">
      <c r="H2142" t="s">
        <v>6430</v>
      </c>
      <c r="I2142" t="s">
        <v>6529</v>
      </c>
      <c r="J2142" t="s">
        <v>419</v>
      </c>
      <c r="K2142" s="1">
        <v>45832</v>
      </c>
      <c r="L2142" t="str">
        <f>IFERROR(VLOOKUP(Result5[[#This Row],[RPRO]],'Data Power app'!C:C,1,0),"Xoa")</f>
        <v>Xoa</v>
      </c>
    </row>
    <row r="2143" spans="8:12" x14ac:dyDescent="0.25">
      <c r="H2143" t="s">
        <v>6431</v>
      </c>
      <c r="I2143" t="s">
        <v>6529</v>
      </c>
      <c r="J2143" t="s">
        <v>419</v>
      </c>
      <c r="K2143" s="1">
        <v>45832</v>
      </c>
      <c r="L2143" t="str">
        <f>IFERROR(VLOOKUP(Result5[[#This Row],[RPRO]],'Data Power app'!C:C,1,0),"Xoa")</f>
        <v>Xoa</v>
      </c>
    </row>
    <row r="2144" spans="8:12" x14ac:dyDescent="0.25">
      <c r="H2144" t="s">
        <v>6432</v>
      </c>
      <c r="I2144" t="s">
        <v>6529</v>
      </c>
      <c r="J2144" t="s">
        <v>419</v>
      </c>
      <c r="K2144" s="1">
        <v>45832</v>
      </c>
      <c r="L2144" t="str">
        <f>IFERROR(VLOOKUP(Result5[[#This Row],[RPRO]],'Data Power app'!C:C,1,0),"Xoa")</f>
        <v>Xoa</v>
      </c>
    </row>
    <row r="2145" spans="8:12" x14ac:dyDescent="0.25">
      <c r="H2145" t="s">
        <v>6433</v>
      </c>
      <c r="I2145" t="s">
        <v>6529</v>
      </c>
      <c r="J2145" t="s">
        <v>419</v>
      </c>
      <c r="K2145" s="1">
        <v>45832</v>
      </c>
      <c r="L2145" t="str">
        <f>IFERROR(VLOOKUP(Result5[[#This Row],[RPRO]],'Data Power app'!C:C,1,0),"Xoa")</f>
        <v>Xoa</v>
      </c>
    </row>
    <row r="2146" spans="8:12" x14ac:dyDescent="0.25">
      <c r="H2146" t="s">
        <v>6434</v>
      </c>
      <c r="I2146" t="s">
        <v>6529</v>
      </c>
      <c r="J2146" t="s">
        <v>419</v>
      </c>
      <c r="K2146" s="1">
        <v>45832</v>
      </c>
      <c r="L2146" t="str">
        <f>IFERROR(VLOOKUP(Result5[[#This Row],[RPRO]],'Data Power app'!C:C,1,0),"Xoa")</f>
        <v>Xoa</v>
      </c>
    </row>
    <row r="2147" spans="8:12" x14ac:dyDescent="0.25">
      <c r="H2147" t="s">
        <v>6435</v>
      </c>
      <c r="I2147" t="s">
        <v>6529</v>
      </c>
      <c r="J2147" t="s">
        <v>419</v>
      </c>
      <c r="K2147" s="1">
        <v>45832</v>
      </c>
      <c r="L2147" t="str">
        <f>IFERROR(VLOOKUP(Result5[[#This Row],[RPRO]],'Data Power app'!C:C,1,0),"Xoa")</f>
        <v>Xoa</v>
      </c>
    </row>
    <row r="2148" spans="8:12" x14ac:dyDescent="0.25">
      <c r="H2148" t="s">
        <v>6436</v>
      </c>
      <c r="I2148" t="s">
        <v>6529</v>
      </c>
      <c r="J2148" t="s">
        <v>419</v>
      </c>
      <c r="K2148" s="1">
        <v>45832</v>
      </c>
      <c r="L2148" t="str">
        <f>IFERROR(VLOOKUP(Result5[[#This Row],[RPRO]],'Data Power app'!C:C,1,0),"Xoa")</f>
        <v>Xoa</v>
      </c>
    </row>
    <row r="2149" spans="8:12" x14ac:dyDescent="0.25">
      <c r="H2149" t="s">
        <v>6437</v>
      </c>
      <c r="I2149" t="s">
        <v>6529</v>
      </c>
      <c r="J2149" t="s">
        <v>419</v>
      </c>
      <c r="K2149" s="1">
        <v>45832</v>
      </c>
      <c r="L2149" t="str">
        <f>IFERROR(VLOOKUP(Result5[[#This Row],[RPRO]],'Data Power app'!C:C,1,0),"Xoa")</f>
        <v>Xoa</v>
      </c>
    </row>
    <row r="2150" spans="8:12" x14ac:dyDescent="0.25">
      <c r="H2150" t="s">
        <v>6438</v>
      </c>
      <c r="I2150" t="s">
        <v>6529</v>
      </c>
      <c r="J2150" t="s">
        <v>419</v>
      </c>
      <c r="K2150" s="1">
        <v>45832</v>
      </c>
      <c r="L2150" t="str">
        <f>IFERROR(VLOOKUP(Result5[[#This Row],[RPRO]],'Data Power app'!C:C,1,0),"Xoa")</f>
        <v>Xoa</v>
      </c>
    </row>
    <row r="2151" spans="8:12" x14ac:dyDescent="0.25">
      <c r="H2151" t="s">
        <v>6439</v>
      </c>
      <c r="I2151" t="s">
        <v>6529</v>
      </c>
      <c r="J2151" t="s">
        <v>419</v>
      </c>
      <c r="K2151" s="1">
        <v>45832</v>
      </c>
      <c r="L2151" t="str">
        <f>IFERROR(VLOOKUP(Result5[[#This Row],[RPRO]],'Data Power app'!C:C,1,0),"Xoa")</f>
        <v>Xoa</v>
      </c>
    </row>
    <row r="2152" spans="8:12" x14ac:dyDescent="0.25">
      <c r="H2152" t="s">
        <v>6440</v>
      </c>
      <c r="I2152" t="s">
        <v>6529</v>
      </c>
      <c r="J2152" t="s">
        <v>419</v>
      </c>
      <c r="K2152" s="1">
        <v>45832</v>
      </c>
      <c r="L2152" t="str">
        <f>IFERROR(VLOOKUP(Result5[[#This Row],[RPRO]],'Data Power app'!C:C,1,0),"Xoa")</f>
        <v>Xoa</v>
      </c>
    </row>
    <row r="2153" spans="8:12" x14ac:dyDescent="0.25">
      <c r="H2153" t="s">
        <v>6441</v>
      </c>
      <c r="I2153" t="s">
        <v>6529</v>
      </c>
      <c r="J2153" t="s">
        <v>419</v>
      </c>
      <c r="K2153" s="1">
        <v>45832</v>
      </c>
      <c r="L2153" t="str">
        <f>IFERROR(VLOOKUP(Result5[[#This Row],[RPRO]],'Data Power app'!C:C,1,0),"Xoa")</f>
        <v>Xoa</v>
      </c>
    </row>
    <row r="2154" spans="8:12" x14ac:dyDescent="0.25">
      <c r="H2154" t="s">
        <v>6442</v>
      </c>
      <c r="I2154" t="s">
        <v>6529</v>
      </c>
      <c r="J2154" t="s">
        <v>419</v>
      </c>
      <c r="K2154" s="1">
        <v>45832</v>
      </c>
      <c r="L2154" t="str">
        <f>IFERROR(VLOOKUP(Result5[[#This Row],[RPRO]],'Data Power app'!C:C,1,0),"Xoa")</f>
        <v>Xoa</v>
      </c>
    </row>
    <row r="2155" spans="8:12" x14ac:dyDescent="0.25">
      <c r="H2155" t="s">
        <v>6443</v>
      </c>
      <c r="I2155" t="s">
        <v>6529</v>
      </c>
      <c r="J2155" t="s">
        <v>419</v>
      </c>
      <c r="K2155" s="1">
        <v>45832</v>
      </c>
      <c r="L2155" t="str">
        <f>IFERROR(VLOOKUP(Result5[[#This Row],[RPRO]],'Data Power app'!C:C,1,0),"Xoa")</f>
        <v>Xoa</v>
      </c>
    </row>
    <row r="2156" spans="8:12" x14ac:dyDescent="0.25">
      <c r="H2156" t="s">
        <v>6444</v>
      </c>
      <c r="I2156" t="s">
        <v>6529</v>
      </c>
      <c r="J2156" t="s">
        <v>419</v>
      </c>
      <c r="K2156" s="1">
        <v>45832</v>
      </c>
      <c r="L2156" t="str">
        <f>IFERROR(VLOOKUP(Result5[[#This Row],[RPRO]],'Data Power app'!C:C,1,0),"Xoa")</f>
        <v>Xoa</v>
      </c>
    </row>
    <row r="2157" spans="8:12" x14ac:dyDescent="0.25">
      <c r="H2157" t="s">
        <v>6445</v>
      </c>
      <c r="I2157" t="s">
        <v>6529</v>
      </c>
      <c r="J2157" t="s">
        <v>419</v>
      </c>
      <c r="K2157" s="1">
        <v>45832</v>
      </c>
      <c r="L2157" t="str">
        <f>IFERROR(VLOOKUP(Result5[[#This Row],[RPRO]],'Data Power app'!C:C,1,0),"Xoa")</f>
        <v>Xoa</v>
      </c>
    </row>
    <row r="2158" spans="8:12" x14ac:dyDescent="0.25">
      <c r="H2158" t="s">
        <v>6446</v>
      </c>
      <c r="I2158" t="s">
        <v>6529</v>
      </c>
      <c r="J2158" t="s">
        <v>419</v>
      </c>
      <c r="K2158" s="1">
        <v>45832</v>
      </c>
      <c r="L2158" t="str">
        <f>IFERROR(VLOOKUP(Result5[[#This Row],[RPRO]],'Data Power app'!C:C,1,0),"Xoa")</f>
        <v>Xoa</v>
      </c>
    </row>
    <row r="2159" spans="8:12" x14ac:dyDescent="0.25">
      <c r="H2159" t="s">
        <v>6447</v>
      </c>
      <c r="I2159" t="s">
        <v>6529</v>
      </c>
      <c r="J2159" t="s">
        <v>419</v>
      </c>
      <c r="K2159" s="1">
        <v>45832</v>
      </c>
      <c r="L2159" t="str">
        <f>IFERROR(VLOOKUP(Result5[[#This Row],[RPRO]],'Data Power app'!C:C,1,0),"Xoa")</f>
        <v>Xoa</v>
      </c>
    </row>
    <row r="2160" spans="8:12" x14ac:dyDescent="0.25">
      <c r="H2160" t="s">
        <v>6448</v>
      </c>
      <c r="I2160" t="s">
        <v>6529</v>
      </c>
      <c r="J2160" t="s">
        <v>419</v>
      </c>
      <c r="K2160" s="1">
        <v>45832</v>
      </c>
      <c r="L2160" t="str">
        <f>IFERROR(VLOOKUP(Result5[[#This Row],[RPRO]],'Data Power app'!C:C,1,0),"Xoa")</f>
        <v>Xoa</v>
      </c>
    </row>
    <row r="2161" spans="8:12" x14ac:dyDescent="0.25">
      <c r="H2161" t="s">
        <v>6449</v>
      </c>
      <c r="I2161" t="s">
        <v>6529</v>
      </c>
      <c r="J2161" t="s">
        <v>419</v>
      </c>
      <c r="K2161" s="1">
        <v>45832</v>
      </c>
      <c r="L2161" t="str">
        <f>IFERROR(VLOOKUP(Result5[[#This Row],[RPRO]],'Data Power app'!C:C,1,0),"Xoa")</f>
        <v>Xoa</v>
      </c>
    </row>
    <row r="2162" spans="8:12" x14ac:dyDescent="0.25">
      <c r="H2162" t="s">
        <v>6450</v>
      </c>
      <c r="I2162" t="s">
        <v>6529</v>
      </c>
      <c r="J2162" t="s">
        <v>419</v>
      </c>
      <c r="K2162" s="1">
        <v>45832</v>
      </c>
      <c r="L2162" t="str">
        <f>IFERROR(VLOOKUP(Result5[[#This Row],[RPRO]],'Data Power app'!C:C,1,0),"Xoa")</f>
        <v>Xoa</v>
      </c>
    </row>
    <row r="2163" spans="8:12" x14ac:dyDescent="0.25">
      <c r="H2163" t="s">
        <v>6451</v>
      </c>
      <c r="I2163" t="s">
        <v>6529</v>
      </c>
      <c r="J2163" t="s">
        <v>419</v>
      </c>
      <c r="K2163" s="1">
        <v>45832</v>
      </c>
      <c r="L2163" t="str">
        <f>IFERROR(VLOOKUP(Result5[[#This Row],[RPRO]],'Data Power app'!C:C,1,0),"Xoa")</f>
        <v>Xoa</v>
      </c>
    </row>
    <row r="2164" spans="8:12" x14ac:dyDescent="0.25">
      <c r="H2164" t="s">
        <v>6452</v>
      </c>
      <c r="I2164" t="s">
        <v>6529</v>
      </c>
      <c r="J2164" t="s">
        <v>419</v>
      </c>
      <c r="K2164" s="1">
        <v>45832</v>
      </c>
      <c r="L2164" t="str">
        <f>IFERROR(VLOOKUP(Result5[[#This Row],[RPRO]],'Data Power app'!C:C,1,0),"Xoa")</f>
        <v>Xoa</v>
      </c>
    </row>
    <row r="2165" spans="8:12" x14ac:dyDescent="0.25">
      <c r="H2165" t="s">
        <v>6453</v>
      </c>
      <c r="I2165" t="s">
        <v>6529</v>
      </c>
      <c r="J2165" t="s">
        <v>419</v>
      </c>
      <c r="K2165" s="1">
        <v>45832</v>
      </c>
      <c r="L2165" t="str">
        <f>IFERROR(VLOOKUP(Result5[[#This Row],[RPRO]],'Data Power app'!C:C,1,0),"Xoa")</f>
        <v>Xoa</v>
      </c>
    </row>
    <row r="2166" spans="8:12" x14ac:dyDescent="0.25">
      <c r="H2166" t="s">
        <v>6454</v>
      </c>
      <c r="I2166" t="s">
        <v>6529</v>
      </c>
      <c r="J2166" t="s">
        <v>419</v>
      </c>
      <c r="K2166" s="1">
        <v>45832</v>
      </c>
      <c r="L2166" t="str">
        <f>IFERROR(VLOOKUP(Result5[[#This Row],[RPRO]],'Data Power app'!C:C,1,0),"Xoa")</f>
        <v>Xoa</v>
      </c>
    </row>
    <row r="2167" spans="8:12" x14ac:dyDescent="0.25">
      <c r="H2167" t="s">
        <v>6455</v>
      </c>
      <c r="I2167" t="s">
        <v>6529</v>
      </c>
      <c r="J2167" t="s">
        <v>419</v>
      </c>
      <c r="K2167" s="1">
        <v>45832</v>
      </c>
      <c r="L2167" t="str">
        <f>IFERROR(VLOOKUP(Result5[[#This Row],[RPRO]],'Data Power app'!C:C,1,0),"Xoa")</f>
        <v>Xoa</v>
      </c>
    </row>
    <row r="2168" spans="8:12" x14ac:dyDescent="0.25">
      <c r="H2168" t="s">
        <v>6456</v>
      </c>
      <c r="I2168" t="s">
        <v>6529</v>
      </c>
      <c r="J2168" t="s">
        <v>419</v>
      </c>
      <c r="K2168" s="1">
        <v>45832</v>
      </c>
      <c r="L2168" t="str">
        <f>IFERROR(VLOOKUP(Result5[[#This Row],[RPRO]],'Data Power app'!C:C,1,0),"Xoa")</f>
        <v>Xoa</v>
      </c>
    </row>
    <row r="2169" spans="8:12" x14ac:dyDescent="0.25">
      <c r="H2169" t="s">
        <v>6457</v>
      </c>
      <c r="I2169" t="s">
        <v>6529</v>
      </c>
      <c r="J2169" t="s">
        <v>419</v>
      </c>
      <c r="K2169" s="1">
        <v>45832</v>
      </c>
      <c r="L2169" t="str">
        <f>IFERROR(VLOOKUP(Result5[[#This Row],[RPRO]],'Data Power app'!C:C,1,0),"Xoa")</f>
        <v>Xoa</v>
      </c>
    </row>
    <row r="2170" spans="8:12" x14ac:dyDescent="0.25">
      <c r="H2170" t="s">
        <v>6458</v>
      </c>
      <c r="I2170" t="s">
        <v>6529</v>
      </c>
      <c r="J2170" t="s">
        <v>419</v>
      </c>
      <c r="K2170" s="1">
        <v>45832</v>
      </c>
      <c r="L2170" t="str">
        <f>IFERROR(VLOOKUP(Result5[[#This Row],[RPRO]],'Data Power app'!C:C,1,0),"Xoa")</f>
        <v>Xoa</v>
      </c>
    </row>
    <row r="2171" spans="8:12" x14ac:dyDescent="0.25">
      <c r="H2171" t="s">
        <v>6459</v>
      </c>
      <c r="I2171" t="s">
        <v>6529</v>
      </c>
      <c r="J2171" t="s">
        <v>419</v>
      </c>
      <c r="K2171" s="1">
        <v>45832</v>
      </c>
      <c r="L2171" t="str">
        <f>IFERROR(VLOOKUP(Result5[[#This Row],[RPRO]],'Data Power app'!C:C,1,0),"Xoa")</f>
        <v>Xoa</v>
      </c>
    </row>
    <row r="2172" spans="8:12" x14ac:dyDescent="0.25">
      <c r="H2172" t="s">
        <v>6460</v>
      </c>
      <c r="I2172" t="s">
        <v>6529</v>
      </c>
      <c r="J2172" t="s">
        <v>419</v>
      </c>
      <c r="K2172" s="1">
        <v>45832</v>
      </c>
      <c r="L2172" t="str">
        <f>IFERROR(VLOOKUP(Result5[[#This Row],[RPRO]],'Data Power app'!C:C,1,0),"Xoa")</f>
        <v>Xoa</v>
      </c>
    </row>
    <row r="2173" spans="8:12" x14ac:dyDescent="0.25">
      <c r="H2173" t="s">
        <v>6461</v>
      </c>
      <c r="I2173" t="s">
        <v>6529</v>
      </c>
      <c r="J2173" t="s">
        <v>419</v>
      </c>
      <c r="K2173" s="1">
        <v>45832</v>
      </c>
      <c r="L2173" t="str">
        <f>IFERROR(VLOOKUP(Result5[[#This Row],[RPRO]],'Data Power app'!C:C,1,0),"Xoa")</f>
        <v>Xoa</v>
      </c>
    </row>
    <row r="2174" spans="8:12" x14ac:dyDescent="0.25">
      <c r="H2174" t="s">
        <v>6462</v>
      </c>
      <c r="I2174" t="s">
        <v>6529</v>
      </c>
      <c r="J2174" t="s">
        <v>419</v>
      </c>
      <c r="K2174" s="1">
        <v>45832</v>
      </c>
      <c r="L2174" t="str">
        <f>IFERROR(VLOOKUP(Result5[[#This Row],[RPRO]],'Data Power app'!C:C,1,0),"Xoa")</f>
        <v>Xoa</v>
      </c>
    </row>
    <row r="2175" spans="8:12" x14ac:dyDescent="0.25">
      <c r="H2175" t="s">
        <v>6463</v>
      </c>
      <c r="I2175" t="s">
        <v>6529</v>
      </c>
      <c r="J2175" t="s">
        <v>419</v>
      </c>
      <c r="K2175" s="1">
        <v>45832</v>
      </c>
      <c r="L2175" t="str">
        <f>IFERROR(VLOOKUP(Result5[[#This Row],[RPRO]],'Data Power app'!C:C,1,0),"Xoa")</f>
        <v>Xoa</v>
      </c>
    </row>
    <row r="2176" spans="8:12" x14ac:dyDescent="0.25">
      <c r="H2176" t="s">
        <v>6464</v>
      </c>
      <c r="I2176" t="s">
        <v>6529</v>
      </c>
      <c r="J2176" t="s">
        <v>419</v>
      </c>
      <c r="K2176" s="1">
        <v>45832</v>
      </c>
      <c r="L2176" t="str">
        <f>IFERROR(VLOOKUP(Result5[[#This Row],[RPRO]],'Data Power app'!C:C,1,0),"Xoa")</f>
        <v>Xoa</v>
      </c>
    </row>
    <row r="2177" spans="8:12" x14ac:dyDescent="0.25">
      <c r="H2177" t="s">
        <v>6465</v>
      </c>
      <c r="I2177" t="s">
        <v>6529</v>
      </c>
      <c r="J2177" t="s">
        <v>419</v>
      </c>
      <c r="K2177" s="1">
        <v>45832</v>
      </c>
      <c r="L2177" t="str">
        <f>IFERROR(VLOOKUP(Result5[[#This Row],[RPRO]],'Data Power app'!C:C,1,0),"Xoa")</f>
        <v>Xoa</v>
      </c>
    </row>
    <row r="2178" spans="8:12" x14ac:dyDescent="0.25">
      <c r="H2178" t="s">
        <v>6466</v>
      </c>
      <c r="I2178" t="s">
        <v>6529</v>
      </c>
      <c r="J2178" t="s">
        <v>419</v>
      </c>
      <c r="K2178" s="1">
        <v>45832</v>
      </c>
      <c r="L2178" t="str">
        <f>IFERROR(VLOOKUP(Result5[[#This Row],[RPRO]],'Data Power app'!C:C,1,0),"Xoa")</f>
        <v>Xoa</v>
      </c>
    </row>
    <row r="2179" spans="8:12" x14ac:dyDescent="0.25">
      <c r="H2179" t="s">
        <v>6467</v>
      </c>
      <c r="I2179" t="s">
        <v>6529</v>
      </c>
      <c r="J2179" t="s">
        <v>419</v>
      </c>
      <c r="K2179" s="1">
        <v>45832</v>
      </c>
      <c r="L2179" t="str">
        <f>IFERROR(VLOOKUP(Result5[[#This Row],[RPRO]],'Data Power app'!C:C,1,0),"Xoa")</f>
        <v>Xoa</v>
      </c>
    </row>
    <row r="2180" spans="8:12" x14ac:dyDescent="0.25">
      <c r="H2180" t="s">
        <v>6468</v>
      </c>
      <c r="I2180" t="s">
        <v>6529</v>
      </c>
      <c r="J2180" t="s">
        <v>419</v>
      </c>
      <c r="K2180" s="1">
        <v>45832</v>
      </c>
      <c r="L2180" t="str">
        <f>IFERROR(VLOOKUP(Result5[[#This Row],[RPRO]],'Data Power app'!C:C,1,0),"Xoa")</f>
        <v>Xoa</v>
      </c>
    </row>
    <row r="2181" spans="8:12" x14ac:dyDescent="0.25">
      <c r="H2181" t="s">
        <v>6469</v>
      </c>
      <c r="I2181" t="s">
        <v>6529</v>
      </c>
      <c r="J2181" t="s">
        <v>419</v>
      </c>
      <c r="K2181" s="1">
        <v>45832</v>
      </c>
      <c r="L2181" t="str">
        <f>IFERROR(VLOOKUP(Result5[[#This Row],[RPRO]],'Data Power app'!C:C,1,0),"Xoa")</f>
        <v>Xoa</v>
      </c>
    </row>
    <row r="2182" spans="8:12" x14ac:dyDescent="0.25">
      <c r="H2182" t="s">
        <v>6470</v>
      </c>
      <c r="I2182" t="s">
        <v>6529</v>
      </c>
      <c r="J2182" t="s">
        <v>419</v>
      </c>
      <c r="K2182" s="1">
        <v>45832</v>
      </c>
      <c r="L2182" t="str">
        <f>IFERROR(VLOOKUP(Result5[[#This Row],[RPRO]],'Data Power app'!C:C,1,0),"Xoa")</f>
        <v>Xoa</v>
      </c>
    </row>
    <row r="2183" spans="8:12" x14ac:dyDescent="0.25">
      <c r="H2183" t="s">
        <v>6471</v>
      </c>
      <c r="I2183" t="s">
        <v>6529</v>
      </c>
      <c r="J2183" t="s">
        <v>419</v>
      </c>
      <c r="K2183" s="1">
        <v>45832</v>
      </c>
      <c r="L2183" t="str">
        <f>IFERROR(VLOOKUP(Result5[[#This Row],[RPRO]],'Data Power app'!C:C,1,0),"Xoa")</f>
        <v>Xoa</v>
      </c>
    </row>
    <row r="2184" spans="8:12" x14ac:dyDescent="0.25">
      <c r="H2184" t="s">
        <v>6472</v>
      </c>
      <c r="I2184" t="s">
        <v>6529</v>
      </c>
      <c r="J2184" t="s">
        <v>419</v>
      </c>
      <c r="K2184" s="1">
        <v>45832</v>
      </c>
      <c r="L2184" t="str">
        <f>IFERROR(VLOOKUP(Result5[[#This Row],[RPRO]],'Data Power app'!C:C,1,0),"Xoa")</f>
        <v>Xoa</v>
      </c>
    </row>
    <row r="2185" spans="8:12" x14ac:dyDescent="0.25">
      <c r="H2185" t="s">
        <v>7324</v>
      </c>
      <c r="I2185" t="s">
        <v>7900</v>
      </c>
      <c r="J2185" t="s">
        <v>417</v>
      </c>
      <c r="K2185" s="1">
        <v>45833</v>
      </c>
      <c r="L2185" t="str">
        <f>IFERROR(VLOOKUP(Result5[[#This Row],[RPRO]],'Data Power app'!C:C,1,0),"Xoa")</f>
        <v>Xoa</v>
      </c>
    </row>
    <row r="2186" spans="8:12" x14ac:dyDescent="0.25">
      <c r="H2186" t="s">
        <v>6473</v>
      </c>
      <c r="I2186" t="s">
        <v>6529</v>
      </c>
      <c r="J2186" t="s">
        <v>419</v>
      </c>
      <c r="K2186" s="1">
        <v>45832</v>
      </c>
      <c r="L2186" t="str">
        <f>IFERROR(VLOOKUP(Result5[[#This Row],[RPRO]],'Data Power app'!C:C,1,0),"Xoa")</f>
        <v>Xoa</v>
      </c>
    </row>
    <row r="2187" spans="8:12" x14ac:dyDescent="0.25">
      <c r="H2187" t="s">
        <v>6474</v>
      </c>
      <c r="I2187" t="s">
        <v>6529</v>
      </c>
      <c r="J2187" t="s">
        <v>419</v>
      </c>
      <c r="K2187" s="1">
        <v>45832</v>
      </c>
      <c r="L2187" t="str">
        <f>IFERROR(VLOOKUP(Result5[[#This Row],[RPRO]],'Data Power app'!C:C,1,0),"Xoa")</f>
        <v>Xoa</v>
      </c>
    </row>
    <row r="2188" spans="8:12" x14ac:dyDescent="0.25">
      <c r="H2188" t="s">
        <v>6475</v>
      </c>
      <c r="I2188" t="s">
        <v>6529</v>
      </c>
      <c r="J2188" t="s">
        <v>419</v>
      </c>
      <c r="K2188" s="1">
        <v>45832</v>
      </c>
      <c r="L2188" t="str">
        <f>IFERROR(VLOOKUP(Result5[[#This Row],[RPRO]],'Data Power app'!C:C,1,0),"Xoa")</f>
        <v>Xoa</v>
      </c>
    </row>
    <row r="2189" spans="8:12" x14ac:dyDescent="0.25">
      <c r="H2189" t="s">
        <v>6476</v>
      </c>
      <c r="I2189" t="s">
        <v>6529</v>
      </c>
      <c r="J2189" t="s">
        <v>419</v>
      </c>
      <c r="K2189" s="1">
        <v>45832</v>
      </c>
      <c r="L2189" t="str">
        <f>IFERROR(VLOOKUP(Result5[[#This Row],[RPRO]],'Data Power app'!C:C,1,0),"Xoa")</f>
        <v>Xoa</v>
      </c>
    </row>
    <row r="2190" spans="8:12" x14ac:dyDescent="0.25">
      <c r="H2190" t="s">
        <v>7325</v>
      </c>
      <c r="I2190" t="s">
        <v>7900</v>
      </c>
      <c r="J2190" t="s">
        <v>417</v>
      </c>
      <c r="K2190" s="1">
        <v>45833</v>
      </c>
      <c r="L2190" t="str">
        <f>IFERROR(VLOOKUP(Result5[[#This Row],[RPRO]],'Data Power app'!C:C,1,0),"Xoa")</f>
        <v>Xoa</v>
      </c>
    </row>
    <row r="2191" spans="8:12" x14ac:dyDescent="0.25">
      <c r="H2191" t="s">
        <v>7323</v>
      </c>
      <c r="I2191" t="s">
        <v>7900</v>
      </c>
      <c r="J2191" t="s">
        <v>417</v>
      </c>
      <c r="K2191" s="1">
        <v>45833</v>
      </c>
      <c r="L2191" t="str">
        <f>IFERROR(VLOOKUP(Result5[[#This Row],[RPRO]],'Data Power app'!C:C,1,0),"Xoa")</f>
        <v>Xoa</v>
      </c>
    </row>
    <row r="2192" spans="8:12" x14ac:dyDescent="0.25">
      <c r="H2192" t="s">
        <v>6477</v>
      </c>
      <c r="I2192" t="s">
        <v>6529</v>
      </c>
      <c r="J2192" t="s">
        <v>419</v>
      </c>
      <c r="K2192" s="1">
        <v>45832</v>
      </c>
      <c r="L2192" t="str">
        <f>IFERROR(VLOOKUP(Result5[[#This Row],[RPRO]],'Data Power app'!C:C,1,0),"Xoa")</f>
        <v>Xoa</v>
      </c>
    </row>
    <row r="2193" spans="8:12" x14ac:dyDescent="0.25">
      <c r="H2193" t="s">
        <v>6478</v>
      </c>
      <c r="I2193" t="s">
        <v>6529</v>
      </c>
      <c r="J2193" t="s">
        <v>419</v>
      </c>
      <c r="K2193" s="1">
        <v>45832</v>
      </c>
      <c r="L2193" t="str">
        <f>IFERROR(VLOOKUP(Result5[[#This Row],[RPRO]],'Data Power app'!C:C,1,0),"Xoa")</f>
        <v>Xoa</v>
      </c>
    </row>
    <row r="2194" spans="8:12" x14ac:dyDescent="0.25">
      <c r="H2194" t="s">
        <v>6479</v>
      </c>
      <c r="I2194" t="s">
        <v>6529</v>
      </c>
      <c r="J2194" t="s">
        <v>419</v>
      </c>
      <c r="K2194" s="1">
        <v>45832</v>
      </c>
      <c r="L2194" t="str">
        <f>IFERROR(VLOOKUP(Result5[[#This Row],[RPRO]],'Data Power app'!C:C,1,0),"Xoa")</f>
        <v>Xoa</v>
      </c>
    </row>
    <row r="2195" spans="8:12" x14ac:dyDescent="0.25">
      <c r="H2195" t="s">
        <v>7336</v>
      </c>
      <c r="I2195" t="s">
        <v>7900</v>
      </c>
      <c r="J2195" t="s">
        <v>417</v>
      </c>
      <c r="K2195" s="1">
        <v>45833</v>
      </c>
      <c r="L2195" t="str">
        <f>IFERROR(VLOOKUP(Result5[[#This Row],[RPRO]],'Data Power app'!C:C,1,0),"Xoa")</f>
        <v>Xoa</v>
      </c>
    </row>
    <row r="2196" spans="8:12" x14ac:dyDescent="0.25">
      <c r="H2196" t="s">
        <v>6480</v>
      </c>
      <c r="I2196" t="s">
        <v>6529</v>
      </c>
      <c r="J2196" t="s">
        <v>419</v>
      </c>
      <c r="K2196" s="1">
        <v>45832</v>
      </c>
      <c r="L2196" t="str">
        <f>IFERROR(VLOOKUP(Result5[[#This Row],[RPRO]],'Data Power app'!C:C,1,0),"Xoa")</f>
        <v>Xoa</v>
      </c>
    </row>
    <row r="2197" spans="8:12" x14ac:dyDescent="0.25">
      <c r="H2197" t="s">
        <v>6481</v>
      </c>
      <c r="I2197" t="s">
        <v>6529</v>
      </c>
      <c r="J2197" t="s">
        <v>419</v>
      </c>
      <c r="K2197" s="1">
        <v>45832</v>
      </c>
      <c r="L2197" t="str">
        <f>IFERROR(VLOOKUP(Result5[[#This Row],[RPRO]],'Data Power app'!C:C,1,0),"Xoa")</f>
        <v>Xoa</v>
      </c>
    </row>
    <row r="2198" spans="8:12" x14ac:dyDescent="0.25">
      <c r="H2198" t="s">
        <v>7334</v>
      </c>
      <c r="I2198" t="s">
        <v>7900</v>
      </c>
      <c r="J2198" t="s">
        <v>417</v>
      </c>
      <c r="K2198" s="1">
        <v>45833</v>
      </c>
      <c r="L2198" t="str">
        <f>IFERROR(VLOOKUP(Result5[[#This Row],[RPRO]],'Data Power app'!C:C,1,0),"Xoa")</f>
        <v>Xoa</v>
      </c>
    </row>
    <row r="2199" spans="8:12" x14ac:dyDescent="0.25">
      <c r="H2199" t="s">
        <v>7335</v>
      </c>
      <c r="I2199" t="s">
        <v>7900</v>
      </c>
      <c r="J2199" t="s">
        <v>417</v>
      </c>
      <c r="K2199" s="1">
        <v>45833</v>
      </c>
      <c r="L2199" t="str">
        <f>IFERROR(VLOOKUP(Result5[[#This Row],[RPRO]],'Data Power app'!C:C,1,0),"Xoa")</f>
        <v>Xoa</v>
      </c>
    </row>
    <row r="2200" spans="8:12" x14ac:dyDescent="0.25">
      <c r="H2200" t="s">
        <v>7332</v>
      </c>
      <c r="I2200" t="s">
        <v>7900</v>
      </c>
      <c r="J2200" t="s">
        <v>417</v>
      </c>
      <c r="K2200" s="1">
        <v>45833</v>
      </c>
      <c r="L2200" t="str">
        <f>IFERROR(VLOOKUP(Result5[[#This Row],[RPRO]],'Data Power app'!C:C,1,0),"Xoa")</f>
        <v>Xoa</v>
      </c>
    </row>
    <row r="2201" spans="8:12" x14ac:dyDescent="0.25">
      <c r="H2201" t="s">
        <v>7333</v>
      </c>
      <c r="I2201" t="s">
        <v>7900</v>
      </c>
      <c r="J2201" t="s">
        <v>417</v>
      </c>
      <c r="K2201" s="1">
        <v>45833</v>
      </c>
      <c r="L2201" t="str">
        <f>IFERROR(VLOOKUP(Result5[[#This Row],[RPRO]],'Data Power app'!C:C,1,0),"Xoa")</f>
        <v>Xoa</v>
      </c>
    </row>
    <row r="2202" spans="8:12" x14ac:dyDescent="0.25">
      <c r="H2202" t="s">
        <v>7326</v>
      </c>
      <c r="I2202" t="s">
        <v>7900</v>
      </c>
      <c r="J2202" t="s">
        <v>417</v>
      </c>
      <c r="K2202" s="1">
        <v>45833</v>
      </c>
      <c r="L2202" t="str">
        <f>IFERROR(VLOOKUP(Result5[[#This Row],[RPRO]],'Data Power app'!C:C,1,0),"Xoa")</f>
        <v>Xoa</v>
      </c>
    </row>
    <row r="2203" spans="8:12" x14ac:dyDescent="0.25">
      <c r="H2203" t="s">
        <v>7328</v>
      </c>
      <c r="I2203" t="s">
        <v>7900</v>
      </c>
      <c r="J2203" t="s">
        <v>417</v>
      </c>
      <c r="K2203" s="1">
        <v>45833</v>
      </c>
      <c r="L2203" t="str">
        <f>IFERROR(VLOOKUP(Result5[[#This Row],[RPRO]],'Data Power app'!C:C,1,0),"Xoa")</f>
        <v>Xoa</v>
      </c>
    </row>
    <row r="2204" spans="8:12" x14ac:dyDescent="0.25">
      <c r="H2204" t="s">
        <v>7345</v>
      </c>
      <c r="I2204" t="s">
        <v>7900</v>
      </c>
      <c r="J2204" t="s">
        <v>417</v>
      </c>
      <c r="K2204" s="1">
        <v>45833</v>
      </c>
      <c r="L2204" t="str">
        <f>IFERROR(VLOOKUP(Result5[[#This Row],[RPRO]],'Data Power app'!C:C,1,0),"Xoa")</f>
        <v>Xoa</v>
      </c>
    </row>
    <row r="2205" spans="8:12" x14ac:dyDescent="0.25">
      <c r="H2205" t="s">
        <v>7309</v>
      </c>
      <c r="I2205" t="s">
        <v>7900</v>
      </c>
      <c r="J2205" t="s">
        <v>417</v>
      </c>
      <c r="K2205" s="1">
        <v>45833</v>
      </c>
      <c r="L2205" t="str">
        <f>IFERROR(VLOOKUP(Result5[[#This Row],[RPRO]],'Data Power app'!C:C,1,0),"Xoa")</f>
        <v>Xoa</v>
      </c>
    </row>
    <row r="2206" spans="8:12" x14ac:dyDescent="0.25">
      <c r="H2206" t="s">
        <v>7331</v>
      </c>
      <c r="I2206" t="s">
        <v>7900</v>
      </c>
      <c r="J2206" t="s">
        <v>417</v>
      </c>
      <c r="K2206" s="1">
        <v>45833</v>
      </c>
      <c r="L2206" t="str">
        <f>IFERROR(VLOOKUP(Result5[[#This Row],[RPRO]],'Data Power app'!C:C,1,0),"Xoa")</f>
        <v>Xoa</v>
      </c>
    </row>
    <row r="2207" spans="8:12" x14ac:dyDescent="0.25">
      <c r="H2207" t="s">
        <v>7330</v>
      </c>
      <c r="I2207" t="s">
        <v>7900</v>
      </c>
      <c r="J2207" t="s">
        <v>417</v>
      </c>
      <c r="K2207" s="1">
        <v>45833</v>
      </c>
      <c r="L2207" t="str">
        <f>IFERROR(VLOOKUP(Result5[[#This Row],[RPRO]],'Data Power app'!C:C,1,0),"Xoa")</f>
        <v>Xoa</v>
      </c>
    </row>
    <row r="2208" spans="8:12" x14ac:dyDescent="0.25">
      <c r="H2208" t="s">
        <v>7329</v>
      </c>
      <c r="I2208" t="s">
        <v>7900</v>
      </c>
      <c r="J2208" t="s">
        <v>417</v>
      </c>
      <c r="K2208" s="1">
        <v>45833</v>
      </c>
      <c r="L2208" t="str">
        <f>IFERROR(VLOOKUP(Result5[[#This Row],[RPRO]],'Data Power app'!C:C,1,0),"Xoa")</f>
        <v>Xoa</v>
      </c>
    </row>
    <row r="2209" spans="8:12" x14ac:dyDescent="0.25">
      <c r="H2209" t="s">
        <v>7340</v>
      </c>
      <c r="I2209" t="s">
        <v>7900</v>
      </c>
      <c r="J2209" t="s">
        <v>417</v>
      </c>
      <c r="K2209" s="1">
        <v>45833</v>
      </c>
      <c r="L2209" t="str">
        <f>IFERROR(VLOOKUP(Result5[[#This Row],[RPRO]],'Data Power app'!C:C,1,0),"Xoa")</f>
        <v>Xoa</v>
      </c>
    </row>
    <row r="2210" spans="8:12" x14ac:dyDescent="0.25">
      <c r="H2210" t="s">
        <v>7341</v>
      </c>
      <c r="I2210" t="s">
        <v>7900</v>
      </c>
      <c r="J2210" t="s">
        <v>417</v>
      </c>
      <c r="K2210" s="1">
        <v>45833</v>
      </c>
      <c r="L2210" t="str">
        <f>IFERROR(VLOOKUP(Result5[[#This Row],[RPRO]],'Data Power app'!C:C,1,0),"Xoa")</f>
        <v>Xoa</v>
      </c>
    </row>
    <row r="2211" spans="8:12" x14ac:dyDescent="0.25">
      <c r="H2211" t="s">
        <v>7327</v>
      </c>
      <c r="I2211" t="s">
        <v>7900</v>
      </c>
      <c r="J2211" t="s">
        <v>417</v>
      </c>
      <c r="K2211" s="1">
        <v>45833</v>
      </c>
      <c r="L2211" t="str">
        <f>IFERROR(VLOOKUP(Result5[[#This Row],[RPRO]],'Data Power app'!C:C,1,0),"Xoa")</f>
        <v>Xoa</v>
      </c>
    </row>
    <row r="2212" spans="8:12" x14ac:dyDescent="0.25">
      <c r="H2212" t="s">
        <v>7342</v>
      </c>
      <c r="I2212" t="s">
        <v>7900</v>
      </c>
      <c r="J2212" t="s">
        <v>417</v>
      </c>
      <c r="K2212" s="1">
        <v>45833</v>
      </c>
      <c r="L2212" t="str">
        <f>IFERROR(VLOOKUP(Result5[[#This Row],[RPRO]],'Data Power app'!C:C,1,0),"Xoa")</f>
        <v>Xoa</v>
      </c>
    </row>
    <row r="2213" spans="8:12" x14ac:dyDescent="0.25">
      <c r="H2213" t="s">
        <v>7343</v>
      </c>
      <c r="I2213" t="s">
        <v>7900</v>
      </c>
      <c r="J2213" t="s">
        <v>417</v>
      </c>
      <c r="K2213" s="1">
        <v>45833</v>
      </c>
      <c r="L2213" t="str">
        <f>IFERROR(VLOOKUP(Result5[[#This Row],[RPRO]],'Data Power app'!C:C,1,0),"Xoa")</f>
        <v>Xoa</v>
      </c>
    </row>
    <row r="2214" spans="8:12" x14ac:dyDescent="0.25">
      <c r="H2214" t="s">
        <v>7344</v>
      </c>
      <c r="I2214" t="s">
        <v>7900</v>
      </c>
      <c r="J2214" t="s">
        <v>417</v>
      </c>
      <c r="K2214" s="1">
        <v>45833</v>
      </c>
      <c r="L2214" t="str">
        <f>IFERROR(VLOOKUP(Result5[[#This Row],[RPRO]],'Data Power app'!C:C,1,0),"Xoa")</f>
        <v>Xoa</v>
      </c>
    </row>
    <row r="2215" spans="8:12" x14ac:dyDescent="0.25">
      <c r="H2215" t="s">
        <v>7346</v>
      </c>
      <c r="I2215" t="s">
        <v>7900</v>
      </c>
      <c r="J2215" t="s">
        <v>417</v>
      </c>
      <c r="K2215" s="1">
        <v>45833</v>
      </c>
      <c r="L2215" t="str">
        <f>IFERROR(VLOOKUP(Result5[[#This Row],[RPRO]],'Data Power app'!C:C,1,0),"Xoa")</f>
        <v>Xoa</v>
      </c>
    </row>
    <row r="2216" spans="8:12" x14ac:dyDescent="0.25">
      <c r="H2216" t="s">
        <v>7885</v>
      </c>
      <c r="I2216" t="s">
        <v>7897</v>
      </c>
      <c r="J2216" t="s">
        <v>418</v>
      </c>
      <c r="K2216" s="1">
        <v>45833</v>
      </c>
      <c r="L2216" t="str">
        <f>IFERROR(VLOOKUP(Result5[[#This Row],[RPRO]],'Data Power app'!C:C,1,0),"Xoa")</f>
        <v>Xoa</v>
      </c>
    </row>
    <row r="2217" spans="8:12" x14ac:dyDescent="0.25">
      <c r="H2217" t="s">
        <v>7886</v>
      </c>
      <c r="I2217" t="s">
        <v>7897</v>
      </c>
      <c r="J2217" t="s">
        <v>418</v>
      </c>
      <c r="K2217" s="1">
        <v>45833</v>
      </c>
      <c r="L2217" t="str">
        <f>IFERROR(VLOOKUP(Result5[[#This Row],[RPRO]],'Data Power app'!C:C,1,0),"Xoa")</f>
        <v>Xoa</v>
      </c>
    </row>
    <row r="2218" spans="8:12" x14ac:dyDescent="0.25">
      <c r="H2218" t="s">
        <v>7887</v>
      </c>
      <c r="I2218" t="s">
        <v>7895</v>
      </c>
      <c r="J2218" t="s">
        <v>414</v>
      </c>
      <c r="K2218" s="1">
        <v>45833</v>
      </c>
      <c r="L2218" t="str">
        <f>IFERROR(VLOOKUP(Result5[[#This Row],[RPRO]],'Data Power app'!C:C,1,0),"Xoa")</f>
        <v>Xoa</v>
      </c>
    </row>
    <row r="2219" spans="8:12" x14ac:dyDescent="0.25">
      <c r="H2219" t="s">
        <v>7347</v>
      </c>
      <c r="I2219" t="s">
        <v>7897</v>
      </c>
      <c r="J2219" t="s">
        <v>418</v>
      </c>
      <c r="K2219" s="1">
        <v>45833</v>
      </c>
      <c r="L2219" t="str">
        <f>IFERROR(VLOOKUP(Result5[[#This Row],[RPRO]],'Data Power app'!C:C,1,0),"Xoa")</f>
        <v>Xoa</v>
      </c>
    </row>
    <row r="2220" spans="8:12" x14ac:dyDescent="0.25">
      <c r="H2220" t="s">
        <v>6510</v>
      </c>
      <c r="I2220" t="s">
        <v>6526</v>
      </c>
      <c r="J2220" t="s">
        <v>418</v>
      </c>
      <c r="K2220" s="1">
        <v>45832</v>
      </c>
      <c r="L2220" t="str">
        <f>IFERROR(VLOOKUP(Result5[[#This Row],[RPRO]],'Data Power app'!C:C,1,0),"Xoa")</f>
        <v>Xoa</v>
      </c>
    </row>
    <row r="2221" spans="8:12" x14ac:dyDescent="0.25">
      <c r="H2221" t="s">
        <v>6511</v>
      </c>
      <c r="I2221" t="s">
        <v>6526</v>
      </c>
      <c r="J2221" t="s">
        <v>418</v>
      </c>
      <c r="K2221" s="1">
        <v>45832</v>
      </c>
      <c r="L2221" t="str">
        <f>IFERROR(VLOOKUP(Result5[[#This Row],[RPRO]],'Data Power app'!C:C,1,0),"Xoa")</f>
        <v>Xoa</v>
      </c>
    </row>
    <row r="2222" spans="8:12" x14ac:dyDescent="0.25">
      <c r="H2222" t="s">
        <v>5476</v>
      </c>
      <c r="I2222" t="s">
        <v>5440</v>
      </c>
      <c r="J2222" t="s">
        <v>415</v>
      </c>
      <c r="K2222" s="1">
        <v>45831</v>
      </c>
      <c r="L2222" t="str">
        <f>IFERROR(VLOOKUP(Result5[[#This Row],[RPRO]],'Data Power app'!C:C,1,0),"Xoa")</f>
        <v>Xoa</v>
      </c>
    </row>
    <row r="2223" spans="8:12" x14ac:dyDescent="0.25">
      <c r="H2223" t="s">
        <v>7888</v>
      </c>
      <c r="I2223" t="s">
        <v>7894</v>
      </c>
      <c r="J2223" t="s">
        <v>419</v>
      </c>
      <c r="K2223" s="1">
        <v>45833</v>
      </c>
      <c r="L2223" t="str">
        <f>IFERROR(VLOOKUP(Result5[[#This Row],[RPRO]],'Data Power app'!C:C,1,0),"Xoa")</f>
        <v>Xoa</v>
      </c>
    </row>
    <row r="2224" spans="8:12" x14ac:dyDescent="0.25">
      <c r="H2224" t="s">
        <v>7889</v>
      </c>
      <c r="I2224" t="s">
        <v>7894</v>
      </c>
      <c r="J2224" t="s">
        <v>419</v>
      </c>
      <c r="K2224" s="1">
        <v>45833</v>
      </c>
      <c r="L2224" t="str">
        <f>IFERROR(VLOOKUP(Result5[[#This Row],[RPRO]],'Data Power app'!C:C,1,0),"Xoa")</f>
        <v>Xoa</v>
      </c>
    </row>
    <row r="2225" spans="8:12" x14ac:dyDescent="0.25">
      <c r="H2225" t="s">
        <v>7890</v>
      </c>
      <c r="I2225" t="s">
        <v>7894</v>
      </c>
      <c r="J2225" t="s">
        <v>419</v>
      </c>
      <c r="K2225" s="1">
        <v>45833</v>
      </c>
      <c r="L2225" t="str">
        <f>IFERROR(VLOOKUP(Result5[[#This Row],[RPRO]],'Data Power app'!C:C,1,0),"Xoa")</f>
        <v>Xoa</v>
      </c>
    </row>
    <row r="2226" spans="8:12" x14ac:dyDescent="0.25">
      <c r="H2226" t="s">
        <v>7891</v>
      </c>
      <c r="I2226" t="s">
        <v>7894</v>
      </c>
      <c r="J2226" t="s">
        <v>419</v>
      </c>
      <c r="K2226" s="1">
        <v>45833</v>
      </c>
      <c r="L2226" t="str">
        <f>IFERROR(VLOOKUP(Result5[[#This Row],[RPRO]],'Data Power app'!C:C,1,0),"Xoa")</f>
        <v>Xoa</v>
      </c>
    </row>
    <row r="2227" spans="8:12" x14ac:dyDescent="0.25">
      <c r="H2227" t="s">
        <v>7902</v>
      </c>
      <c r="I2227" t="s">
        <v>7900</v>
      </c>
      <c r="J2227" t="s">
        <v>417</v>
      </c>
      <c r="K2227" s="1">
        <v>45833</v>
      </c>
      <c r="L2227" t="str">
        <f>IFERROR(VLOOKUP(Result5[[#This Row],[RPRO]],'Data Power app'!C:C,1,0),"Xoa")</f>
        <v>Xoa</v>
      </c>
    </row>
    <row r="2228" spans="8:12" x14ac:dyDescent="0.25">
      <c r="H2228" t="s">
        <v>7151</v>
      </c>
      <c r="I2228" t="s">
        <v>7896</v>
      </c>
      <c r="J2228" t="s">
        <v>415</v>
      </c>
      <c r="K2228" s="1">
        <v>45833</v>
      </c>
      <c r="L2228" t="str">
        <f>IFERROR(VLOOKUP(Result5[[#This Row],[RPRO]],'Data Power app'!C:C,1,0),"Xoa")</f>
        <v>Xoa</v>
      </c>
    </row>
    <row r="2229" spans="8:12" x14ac:dyDescent="0.25">
      <c r="H2229" t="s">
        <v>7152</v>
      </c>
      <c r="I2229" t="s">
        <v>7896</v>
      </c>
      <c r="J2229" t="s">
        <v>415</v>
      </c>
      <c r="K2229" s="1">
        <v>45833</v>
      </c>
      <c r="L2229" t="str">
        <f>IFERROR(VLOOKUP(Result5[[#This Row],[RPRO]],'Data Power app'!C:C,1,0),"Xoa")</f>
        <v>Xoa</v>
      </c>
    </row>
    <row r="2230" spans="8:12" x14ac:dyDescent="0.25">
      <c r="H2230" t="s">
        <v>7155</v>
      </c>
      <c r="I2230" t="s">
        <v>7895</v>
      </c>
      <c r="J2230" t="s">
        <v>414</v>
      </c>
      <c r="K2230" s="1">
        <v>45833</v>
      </c>
      <c r="L2230" t="str">
        <f>IFERROR(VLOOKUP(Result5[[#This Row],[RPRO]],'Data Power app'!C:C,1,0),"Xoa")</f>
        <v>Xoa</v>
      </c>
    </row>
    <row r="2231" spans="8:12" x14ac:dyDescent="0.25">
      <c r="H2231" t="s">
        <v>7185</v>
      </c>
      <c r="I2231" t="s">
        <v>7895</v>
      </c>
      <c r="J2231" t="s">
        <v>414</v>
      </c>
      <c r="K2231" s="1">
        <v>45833</v>
      </c>
      <c r="L2231" t="str">
        <f>IFERROR(VLOOKUP(Result5[[#This Row],[RPRO]],'Data Power app'!C:C,1,0),"Xoa")</f>
        <v>Xoa</v>
      </c>
    </row>
    <row r="2232" spans="8:12" x14ac:dyDescent="0.25">
      <c r="H2232" t="s">
        <v>7157</v>
      </c>
      <c r="I2232" t="s">
        <v>7897</v>
      </c>
      <c r="J2232" t="s">
        <v>418</v>
      </c>
      <c r="K2232" s="1">
        <v>45833</v>
      </c>
      <c r="L2232" t="str">
        <f>IFERROR(VLOOKUP(Result5[[#This Row],[RPRO]],'Data Power app'!C:C,1,0),"Xoa")</f>
        <v>Xoa</v>
      </c>
    </row>
    <row r="2233" spans="8:12" x14ac:dyDescent="0.25">
      <c r="H2233" t="s">
        <v>7158</v>
      </c>
      <c r="I2233" t="s">
        <v>7897</v>
      </c>
      <c r="J2233" t="s">
        <v>418</v>
      </c>
      <c r="K2233" s="1">
        <v>45833</v>
      </c>
      <c r="L2233" t="str">
        <f>IFERROR(VLOOKUP(Result5[[#This Row],[RPRO]],'Data Power app'!C:C,1,0),"Xoa")</f>
        <v>Xoa</v>
      </c>
    </row>
    <row r="2234" spans="8:12" x14ac:dyDescent="0.25">
      <c r="H2234" t="s">
        <v>7159</v>
      </c>
      <c r="I2234" t="s">
        <v>7897</v>
      </c>
      <c r="J2234" t="s">
        <v>418</v>
      </c>
      <c r="K2234" s="1">
        <v>45833</v>
      </c>
      <c r="L2234" t="str">
        <f>IFERROR(VLOOKUP(Result5[[#This Row],[RPRO]],'Data Power app'!C:C,1,0),"Xoa")</f>
        <v>Xoa</v>
      </c>
    </row>
    <row r="2235" spans="8:12" x14ac:dyDescent="0.25">
      <c r="H2235" t="s">
        <v>7160</v>
      </c>
      <c r="I2235" t="s">
        <v>7897</v>
      </c>
      <c r="J2235" t="s">
        <v>418</v>
      </c>
      <c r="K2235" s="1">
        <v>45833</v>
      </c>
      <c r="L2235" t="str">
        <f>IFERROR(VLOOKUP(Result5[[#This Row],[RPRO]],'Data Power app'!C:C,1,0),"Xoa")</f>
        <v>Xoa</v>
      </c>
    </row>
    <row r="2236" spans="8:12" x14ac:dyDescent="0.25">
      <c r="H2236" t="s">
        <v>7161</v>
      </c>
      <c r="I2236" t="s">
        <v>7897</v>
      </c>
      <c r="J2236" t="s">
        <v>418</v>
      </c>
      <c r="K2236" s="1">
        <v>45833</v>
      </c>
      <c r="L2236" t="str">
        <f>IFERROR(VLOOKUP(Result5[[#This Row],[RPRO]],'Data Power app'!C:C,1,0),"Xoa")</f>
        <v>Xoa</v>
      </c>
    </row>
    <row r="2237" spans="8:12" x14ac:dyDescent="0.25">
      <c r="H2237" t="s">
        <v>7162</v>
      </c>
      <c r="I2237" t="s">
        <v>7897</v>
      </c>
      <c r="J2237" t="s">
        <v>418</v>
      </c>
      <c r="K2237" s="1">
        <v>45833</v>
      </c>
      <c r="L2237" t="str">
        <f>IFERROR(VLOOKUP(Result5[[#This Row],[RPRO]],'Data Power app'!C:C,1,0),"Xoa")</f>
        <v>Xoa</v>
      </c>
    </row>
    <row r="2238" spans="8:12" x14ac:dyDescent="0.25">
      <c r="H2238" t="s">
        <v>7163</v>
      </c>
      <c r="I2238" t="s">
        <v>7897</v>
      </c>
      <c r="J2238" t="s">
        <v>418</v>
      </c>
      <c r="K2238" s="1">
        <v>45833</v>
      </c>
      <c r="L2238" t="str">
        <f>IFERROR(VLOOKUP(Result5[[#This Row],[RPRO]],'Data Power app'!C:C,1,0),"Xoa")</f>
        <v>Xoa</v>
      </c>
    </row>
    <row r="2239" spans="8:12" x14ac:dyDescent="0.25">
      <c r="H2239" t="s">
        <v>7164</v>
      </c>
      <c r="I2239" t="s">
        <v>7897</v>
      </c>
      <c r="J2239" t="s">
        <v>418</v>
      </c>
      <c r="K2239" s="1">
        <v>45833</v>
      </c>
      <c r="L2239" t="str">
        <f>IFERROR(VLOOKUP(Result5[[#This Row],[RPRO]],'Data Power app'!C:C,1,0),"Xoa")</f>
        <v>Xoa</v>
      </c>
    </row>
    <row r="2240" spans="8:12" x14ac:dyDescent="0.25">
      <c r="H2240" t="s">
        <v>7165</v>
      </c>
      <c r="I2240" t="s">
        <v>7897</v>
      </c>
      <c r="J2240" t="s">
        <v>418</v>
      </c>
      <c r="K2240" s="1">
        <v>45833</v>
      </c>
      <c r="L2240" t="str">
        <f>IFERROR(VLOOKUP(Result5[[#This Row],[RPRO]],'Data Power app'!C:C,1,0),"Xoa")</f>
        <v>Xoa</v>
      </c>
    </row>
    <row r="2241" spans="8:12" x14ac:dyDescent="0.25">
      <c r="H2241" t="s">
        <v>7166</v>
      </c>
      <c r="I2241" t="s">
        <v>7897</v>
      </c>
      <c r="J2241" t="s">
        <v>418</v>
      </c>
      <c r="K2241" s="1">
        <v>45833</v>
      </c>
      <c r="L2241" t="str">
        <f>IFERROR(VLOOKUP(Result5[[#This Row],[RPRO]],'Data Power app'!C:C,1,0),"Xoa")</f>
        <v>Xoa</v>
      </c>
    </row>
    <row r="2242" spans="8:12" x14ac:dyDescent="0.25">
      <c r="H2242" t="s">
        <v>7167</v>
      </c>
      <c r="I2242" t="s">
        <v>7897</v>
      </c>
      <c r="J2242" t="s">
        <v>418</v>
      </c>
      <c r="K2242" s="1">
        <v>45833</v>
      </c>
      <c r="L2242" t="str">
        <f>IFERROR(VLOOKUP(Result5[[#This Row],[RPRO]],'Data Power app'!C:C,1,0),"Xoa")</f>
        <v>Xoa</v>
      </c>
    </row>
    <row r="2243" spans="8:12" x14ac:dyDescent="0.25">
      <c r="H2243" t="s">
        <v>7168</v>
      </c>
      <c r="I2243" t="s">
        <v>7897</v>
      </c>
      <c r="J2243" t="s">
        <v>418</v>
      </c>
      <c r="K2243" s="1">
        <v>45833</v>
      </c>
      <c r="L2243" t="str">
        <f>IFERROR(VLOOKUP(Result5[[#This Row],[RPRO]],'Data Power app'!C:C,1,0),"Xoa")</f>
        <v>Xoa</v>
      </c>
    </row>
    <row r="2244" spans="8:12" x14ac:dyDescent="0.25">
      <c r="H2244" t="s">
        <v>7169</v>
      </c>
      <c r="I2244" t="s">
        <v>7897</v>
      </c>
      <c r="J2244" t="s">
        <v>418</v>
      </c>
      <c r="K2244" s="1">
        <v>45833</v>
      </c>
      <c r="L2244" t="str">
        <f>IFERROR(VLOOKUP(Result5[[#This Row],[RPRO]],'Data Power app'!C:C,1,0),"Xoa")</f>
        <v>Xoa</v>
      </c>
    </row>
    <row r="2245" spans="8:12" x14ac:dyDescent="0.25">
      <c r="H2245" t="s">
        <v>7170</v>
      </c>
      <c r="I2245" t="s">
        <v>7897</v>
      </c>
      <c r="J2245" t="s">
        <v>418</v>
      </c>
      <c r="K2245" s="1">
        <v>45833</v>
      </c>
      <c r="L2245" t="str">
        <f>IFERROR(VLOOKUP(Result5[[#This Row],[RPRO]],'Data Power app'!C:C,1,0),"Xoa")</f>
        <v>Xoa</v>
      </c>
    </row>
    <row r="2246" spans="8:12" x14ac:dyDescent="0.25">
      <c r="H2246" t="s">
        <v>7171</v>
      </c>
      <c r="I2246" t="s">
        <v>7897</v>
      </c>
      <c r="J2246" t="s">
        <v>418</v>
      </c>
      <c r="K2246" s="1">
        <v>45833</v>
      </c>
      <c r="L2246" t="str">
        <f>IFERROR(VLOOKUP(Result5[[#This Row],[RPRO]],'Data Power app'!C:C,1,0),"Xoa")</f>
        <v>Xoa</v>
      </c>
    </row>
    <row r="2247" spans="8:12" x14ac:dyDescent="0.25">
      <c r="H2247" t="s">
        <v>7172</v>
      </c>
      <c r="I2247" t="s">
        <v>7897</v>
      </c>
      <c r="J2247" t="s">
        <v>418</v>
      </c>
      <c r="K2247" s="1">
        <v>45833</v>
      </c>
      <c r="L2247" t="str">
        <f>IFERROR(VLOOKUP(Result5[[#This Row],[RPRO]],'Data Power app'!C:C,1,0),"Xoa")</f>
        <v>Xoa</v>
      </c>
    </row>
    <row r="2248" spans="8:12" x14ac:dyDescent="0.25">
      <c r="H2248" t="s">
        <v>7173</v>
      </c>
      <c r="I2248" t="s">
        <v>7897</v>
      </c>
      <c r="J2248" t="s">
        <v>418</v>
      </c>
      <c r="K2248" s="1">
        <v>45833</v>
      </c>
      <c r="L2248" t="str">
        <f>IFERROR(VLOOKUP(Result5[[#This Row],[RPRO]],'Data Power app'!C:C,1,0),"Xoa")</f>
        <v>Xoa</v>
      </c>
    </row>
    <row r="2249" spans="8:12" x14ac:dyDescent="0.25">
      <c r="H2249" t="s">
        <v>7174</v>
      </c>
      <c r="I2249" t="s">
        <v>7897</v>
      </c>
      <c r="J2249" t="s">
        <v>418</v>
      </c>
      <c r="K2249" s="1">
        <v>45833</v>
      </c>
      <c r="L2249" t="str">
        <f>IFERROR(VLOOKUP(Result5[[#This Row],[RPRO]],'Data Power app'!C:C,1,0),"Xoa")</f>
        <v>Xoa</v>
      </c>
    </row>
    <row r="2250" spans="8:12" x14ac:dyDescent="0.25">
      <c r="H2250" t="s">
        <v>7175</v>
      </c>
      <c r="I2250" t="s">
        <v>7897</v>
      </c>
      <c r="J2250" t="s">
        <v>418</v>
      </c>
      <c r="K2250" s="1">
        <v>45833</v>
      </c>
      <c r="L2250" t="str">
        <f>IFERROR(VLOOKUP(Result5[[#This Row],[RPRO]],'Data Power app'!C:C,1,0),"Xoa")</f>
        <v>Xoa</v>
      </c>
    </row>
    <row r="2251" spans="8:12" x14ac:dyDescent="0.25">
      <c r="H2251" t="s">
        <v>7176</v>
      </c>
      <c r="I2251" t="s">
        <v>7897</v>
      </c>
      <c r="J2251" t="s">
        <v>418</v>
      </c>
      <c r="K2251" s="1">
        <v>45833</v>
      </c>
      <c r="L2251" t="str">
        <f>IFERROR(VLOOKUP(Result5[[#This Row],[RPRO]],'Data Power app'!C:C,1,0),"Xoa")</f>
        <v>Xoa</v>
      </c>
    </row>
    <row r="2252" spans="8:12" x14ac:dyDescent="0.25">
      <c r="H2252" t="s">
        <v>7177</v>
      </c>
      <c r="I2252" t="s">
        <v>7897</v>
      </c>
      <c r="J2252" t="s">
        <v>418</v>
      </c>
      <c r="K2252" s="1">
        <v>45833</v>
      </c>
      <c r="L2252" t="str">
        <f>IFERROR(VLOOKUP(Result5[[#This Row],[RPRO]],'Data Power app'!C:C,1,0),"Xoa")</f>
        <v>Xoa</v>
      </c>
    </row>
    <row r="2253" spans="8:12" x14ac:dyDescent="0.25">
      <c r="H2253" t="s">
        <v>7178</v>
      </c>
      <c r="I2253" t="s">
        <v>7897</v>
      </c>
      <c r="J2253" t="s">
        <v>418</v>
      </c>
      <c r="K2253" s="1">
        <v>45833</v>
      </c>
      <c r="L2253" t="str">
        <f>IFERROR(VLOOKUP(Result5[[#This Row],[RPRO]],'Data Power app'!C:C,1,0),"Xoa")</f>
        <v>Xoa</v>
      </c>
    </row>
    <row r="2254" spans="8:12" x14ac:dyDescent="0.25">
      <c r="H2254" t="s">
        <v>7179</v>
      </c>
      <c r="I2254" t="s">
        <v>7897</v>
      </c>
      <c r="J2254" t="s">
        <v>418</v>
      </c>
      <c r="K2254" s="1">
        <v>45833</v>
      </c>
      <c r="L2254" t="str">
        <f>IFERROR(VLOOKUP(Result5[[#This Row],[RPRO]],'Data Power app'!C:C,1,0),"Xoa")</f>
        <v>Xoa</v>
      </c>
    </row>
    <row r="2255" spans="8:12" x14ac:dyDescent="0.25">
      <c r="H2255" t="s">
        <v>7180</v>
      </c>
      <c r="I2255" t="s">
        <v>7897</v>
      </c>
      <c r="J2255" t="s">
        <v>418</v>
      </c>
      <c r="K2255" s="1">
        <v>45833</v>
      </c>
      <c r="L2255" t="str">
        <f>IFERROR(VLOOKUP(Result5[[#This Row],[RPRO]],'Data Power app'!C:C,1,0),"Xoa")</f>
        <v>Xoa</v>
      </c>
    </row>
    <row r="2256" spans="8:12" x14ac:dyDescent="0.25">
      <c r="H2256" t="s">
        <v>7181</v>
      </c>
      <c r="I2256" t="s">
        <v>7897</v>
      </c>
      <c r="J2256" t="s">
        <v>418</v>
      </c>
      <c r="K2256" s="1">
        <v>45833</v>
      </c>
      <c r="L2256" t="str">
        <f>IFERROR(VLOOKUP(Result5[[#This Row],[RPRO]],'Data Power app'!C:C,1,0),"Xoa")</f>
        <v>Xoa</v>
      </c>
    </row>
    <row r="2257" spans="8:12" x14ac:dyDescent="0.25">
      <c r="H2257" t="s">
        <v>7182</v>
      </c>
      <c r="I2257" t="s">
        <v>7897</v>
      </c>
      <c r="J2257" t="s">
        <v>418</v>
      </c>
      <c r="K2257" s="1">
        <v>45833</v>
      </c>
      <c r="L2257" t="str">
        <f>IFERROR(VLOOKUP(Result5[[#This Row],[RPRO]],'Data Power app'!C:C,1,0),"Xoa")</f>
        <v>Xoa</v>
      </c>
    </row>
    <row r="2258" spans="8:12" x14ac:dyDescent="0.25">
      <c r="H2258" t="s">
        <v>7183</v>
      </c>
      <c r="I2258" t="s">
        <v>7897</v>
      </c>
      <c r="J2258" t="s">
        <v>418</v>
      </c>
      <c r="K2258" s="1">
        <v>45833</v>
      </c>
      <c r="L2258" t="str">
        <f>IFERROR(VLOOKUP(Result5[[#This Row],[RPRO]],'Data Power app'!C:C,1,0),"Xoa")</f>
        <v>Xoa</v>
      </c>
    </row>
    <row r="2259" spans="8:12" x14ac:dyDescent="0.25">
      <c r="H2259" t="s">
        <v>7184</v>
      </c>
      <c r="I2259" t="s">
        <v>7897</v>
      </c>
      <c r="J2259" t="s">
        <v>418</v>
      </c>
      <c r="K2259" s="1">
        <v>45833</v>
      </c>
      <c r="L2259" t="str">
        <f>IFERROR(VLOOKUP(Result5[[#This Row],[RPRO]],'Data Power app'!C:C,1,0),"Xoa")</f>
        <v>Xoa</v>
      </c>
    </row>
    <row r="2260" spans="8:12" x14ac:dyDescent="0.25">
      <c r="H2260" t="s">
        <v>7188</v>
      </c>
      <c r="I2260" t="s">
        <v>7897</v>
      </c>
      <c r="J2260" t="s">
        <v>418</v>
      </c>
      <c r="K2260" s="1">
        <v>45833</v>
      </c>
      <c r="L2260" t="str">
        <f>IFERROR(VLOOKUP(Result5[[#This Row],[RPRO]],'Data Power app'!C:C,1,0),"Xoa")</f>
        <v>Xoa</v>
      </c>
    </row>
    <row r="2261" spans="8:12" x14ac:dyDescent="0.25">
      <c r="H2261" t="s">
        <v>7189</v>
      </c>
      <c r="I2261" t="s">
        <v>7897</v>
      </c>
      <c r="J2261" t="s">
        <v>418</v>
      </c>
      <c r="K2261" s="1">
        <v>45833</v>
      </c>
      <c r="L2261" t="str">
        <f>IFERROR(VLOOKUP(Result5[[#This Row],[RPRO]],'Data Power app'!C:C,1,0),"Xoa")</f>
        <v>Xoa</v>
      </c>
    </row>
    <row r="2262" spans="8:12" x14ac:dyDescent="0.25">
      <c r="H2262" t="s">
        <v>7190</v>
      </c>
      <c r="I2262" t="s">
        <v>7897</v>
      </c>
      <c r="J2262" t="s">
        <v>418</v>
      </c>
      <c r="K2262" s="1">
        <v>45833</v>
      </c>
      <c r="L2262" t="str">
        <f>IFERROR(VLOOKUP(Result5[[#This Row],[RPRO]],'Data Power app'!C:C,1,0),"Xoa")</f>
        <v>Xoa</v>
      </c>
    </row>
    <row r="2263" spans="8:12" x14ac:dyDescent="0.25">
      <c r="H2263" t="s">
        <v>7191</v>
      </c>
      <c r="I2263" t="s">
        <v>7897</v>
      </c>
      <c r="J2263" t="s">
        <v>418</v>
      </c>
      <c r="K2263" s="1">
        <v>45833</v>
      </c>
      <c r="L2263" t="str">
        <f>IFERROR(VLOOKUP(Result5[[#This Row],[RPRO]],'Data Power app'!C:C,1,0),"Xoa")</f>
        <v>Xoa</v>
      </c>
    </row>
    <row r="2264" spans="8:12" x14ac:dyDescent="0.25">
      <c r="H2264" t="s">
        <v>7192</v>
      </c>
      <c r="I2264" t="s">
        <v>7897</v>
      </c>
      <c r="J2264" t="s">
        <v>418</v>
      </c>
      <c r="K2264" s="1">
        <v>45833</v>
      </c>
      <c r="L2264" t="str">
        <f>IFERROR(VLOOKUP(Result5[[#This Row],[RPRO]],'Data Power app'!C:C,1,0),"Xoa")</f>
        <v>Xoa</v>
      </c>
    </row>
    <row r="2265" spans="8:12" x14ac:dyDescent="0.25">
      <c r="H2265" t="s">
        <v>7193</v>
      </c>
      <c r="I2265" t="s">
        <v>7897</v>
      </c>
      <c r="J2265" t="s">
        <v>418</v>
      </c>
      <c r="K2265" s="1">
        <v>45833</v>
      </c>
      <c r="L2265" t="str">
        <f>IFERROR(VLOOKUP(Result5[[#This Row],[RPRO]],'Data Power app'!C:C,1,0),"Xoa")</f>
        <v>Xoa</v>
      </c>
    </row>
    <row r="2266" spans="8:12" x14ac:dyDescent="0.25">
      <c r="H2266" t="s">
        <v>7194</v>
      </c>
      <c r="I2266" t="s">
        <v>7897</v>
      </c>
      <c r="J2266" t="s">
        <v>418</v>
      </c>
      <c r="K2266" s="1">
        <v>45833</v>
      </c>
      <c r="L2266" t="str">
        <f>IFERROR(VLOOKUP(Result5[[#This Row],[RPRO]],'Data Power app'!C:C,1,0),"Xoa")</f>
        <v>Xoa</v>
      </c>
    </row>
    <row r="2267" spans="8:12" x14ac:dyDescent="0.25">
      <c r="H2267" t="s">
        <v>7195</v>
      </c>
      <c r="I2267" t="s">
        <v>7897</v>
      </c>
      <c r="J2267" t="s">
        <v>418</v>
      </c>
      <c r="K2267" s="1">
        <v>45833</v>
      </c>
      <c r="L2267" t="str">
        <f>IFERROR(VLOOKUP(Result5[[#This Row],[RPRO]],'Data Power app'!C:C,1,0),"Xoa")</f>
        <v>Xoa</v>
      </c>
    </row>
    <row r="2268" spans="8:12" x14ac:dyDescent="0.25">
      <c r="H2268" t="s">
        <v>7196</v>
      </c>
      <c r="I2268" t="s">
        <v>7897</v>
      </c>
      <c r="J2268" t="s">
        <v>418</v>
      </c>
      <c r="K2268" s="1">
        <v>45833</v>
      </c>
      <c r="L2268" t="str">
        <f>IFERROR(VLOOKUP(Result5[[#This Row],[RPRO]],'Data Power app'!C:C,1,0),"Xoa")</f>
        <v>Xoa</v>
      </c>
    </row>
    <row r="2269" spans="8:12" x14ac:dyDescent="0.25">
      <c r="H2269" t="s">
        <v>7197</v>
      </c>
      <c r="I2269" t="s">
        <v>7897</v>
      </c>
      <c r="J2269" t="s">
        <v>418</v>
      </c>
      <c r="K2269" s="1">
        <v>45833</v>
      </c>
      <c r="L2269" t="str">
        <f>IFERROR(VLOOKUP(Result5[[#This Row],[RPRO]],'Data Power app'!C:C,1,0),"Xoa")</f>
        <v>Xoa</v>
      </c>
    </row>
    <row r="2270" spans="8:12" x14ac:dyDescent="0.25">
      <c r="H2270" t="s">
        <v>7198</v>
      </c>
      <c r="I2270" t="s">
        <v>7897</v>
      </c>
      <c r="J2270" t="s">
        <v>418</v>
      </c>
      <c r="K2270" s="1">
        <v>45833</v>
      </c>
      <c r="L2270" t="str">
        <f>IFERROR(VLOOKUP(Result5[[#This Row],[RPRO]],'Data Power app'!C:C,1,0),"Xoa")</f>
        <v>Xoa</v>
      </c>
    </row>
    <row r="2271" spans="8:12" x14ac:dyDescent="0.25">
      <c r="H2271" t="s">
        <v>7187</v>
      </c>
      <c r="I2271" t="s">
        <v>7894</v>
      </c>
      <c r="J2271" t="s">
        <v>419</v>
      </c>
      <c r="K2271" s="1">
        <v>45833</v>
      </c>
      <c r="L2271" t="str">
        <f>IFERROR(VLOOKUP(Result5[[#This Row],[RPRO]],'Data Power app'!C:C,1,0),"Xoa")</f>
        <v>Xoa</v>
      </c>
    </row>
    <row r="2272" spans="8:12" x14ac:dyDescent="0.25">
      <c r="H2272" t="s">
        <v>7199</v>
      </c>
      <c r="I2272" t="s">
        <v>7897</v>
      </c>
      <c r="J2272" t="s">
        <v>418</v>
      </c>
      <c r="K2272" s="1">
        <v>45833</v>
      </c>
      <c r="L2272" t="str">
        <f>IFERROR(VLOOKUP(Result5[[#This Row],[RPRO]],'Data Power app'!C:C,1,0),"Xoa")</f>
        <v>Xoa</v>
      </c>
    </row>
    <row r="2273" spans="8:12" x14ac:dyDescent="0.25">
      <c r="H2273" t="s">
        <v>7200</v>
      </c>
      <c r="I2273" t="s">
        <v>7897</v>
      </c>
      <c r="J2273" t="s">
        <v>418</v>
      </c>
      <c r="K2273" s="1">
        <v>45833</v>
      </c>
      <c r="L2273" t="str">
        <f>IFERROR(VLOOKUP(Result5[[#This Row],[RPRO]],'Data Power app'!C:C,1,0),"Xoa")</f>
        <v>Xoa</v>
      </c>
    </row>
    <row r="2274" spans="8:12" x14ac:dyDescent="0.25">
      <c r="H2274" t="s">
        <v>7201</v>
      </c>
      <c r="I2274" t="s">
        <v>7897</v>
      </c>
      <c r="J2274" t="s">
        <v>418</v>
      </c>
      <c r="K2274" s="1">
        <v>45833</v>
      </c>
      <c r="L2274" t="str">
        <f>IFERROR(VLOOKUP(Result5[[#This Row],[RPRO]],'Data Power app'!C:C,1,0),"Xoa")</f>
        <v>Xoa</v>
      </c>
    </row>
    <row r="2275" spans="8:12" x14ac:dyDescent="0.25">
      <c r="H2275" t="s">
        <v>7202</v>
      </c>
      <c r="I2275" t="s">
        <v>7897</v>
      </c>
      <c r="J2275" t="s">
        <v>418</v>
      </c>
      <c r="K2275" s="1">
        <v>45833</v>
      </c>
      <c r="L2275" t="str">
        <f>IFERROR(VLOOKUP(Result5[[#This Row],[RPRO]],'Data Power app'!C:C,1,0),"Xoa")</f>
        <v>Xoa</v>
      </c>
    </row>
    <row r="2276" spans="8:12" x14ac:dyDescent="0.25">
      <c r="H2276" t="s">
        <v>7203</v>
      </c>
      <c r="I2276" t="s">
        <v>7897</v>
      </c>
      <c r="J2276" t="s">
        <v>418</v>
      </c>
      <c r="K2276" s="1">
        <v>45833</v>
      </c>
      <c r="L2276" t="str">
        <f>IFERROR(VLOOKUP(Result5[[#This Row],[RPRO]],'Data Power app'!C:C,1,0),"Xoa")</f>
        <v>Xoa</v>
      </c>
    </row>
    <row r="2277" spans="8:12" x14ac:dyDescent="0.25">
      <c r="H2277" t="s">
        <v>7221</v>
      </c>
      <c r="I2277" t="s">
        <v>7896</v>
      </c>
      <c r="J2277" t="s">
        <v>415</v>
      </c>
      <c r="K2277" s="1">
        <v>45833</v>
      </c>
      <c r="L2277" t="str">
        <f>IFERROR(VLOOKUP(Result5[[#This Row],[RPRO]],'Data Power app'!C:C,1,0),"Xoa")</f>
        <v>Xoa</v>
      </c>
    </row>
    <row r="2278" spans="8:12" x14ac:dyDescent="0.25">
      <c r="H2278" t="s">
        <v>7204</v>
      </c>
      <c r="I2278" t="s">
        <v>7897</v>
      </c>
      <c r="J2278" t="s">
        <v>418</v>
      </c>
      <c r="K2278" s="1">
        <v>45833</v>
      </c>
      <c r="L2278" t="str">
        <f>IFERROR(VLOOKUP(Result5[[#This Row],[RPRO]],'Data Power app'!C:C,1,0),"Xoa")</f>
        <v>Xoa</v>
      </c>
    </row>
    <row r="2279" spans="8:12" x14ac:dyDescent="0.25">
      <c r="H2279" t="s">
        <v>7205</v>
      </c>
      <c r="I2279" t="s">
        <v>7897</v>
      </c>
      <c r="J2279" t="s">
        <v>418</v>
      </c>
      <c r="K2279" s="1">
        <v>45833</v>
      </c>
      <c r="L2279" t="str">
        <f>IFERROR(VLOOKUP(Result5[[#This Row],[RPRO]],'Data Power app'!C:C,1,0),"Xoa")</f>
        <v>Xoa</v>
      </c>
    </row>
    <row r="2280" spans="8:12" x14ac:dyDescent="0.25">
      <c r="H2280" t="s">
        <v>7206</v>
      </c>
      <c r="I2280" t="s">
        <v>7897</v>
      </c>
      <c r="J2280" t="s">
        <v>418</v>
      </c>
      <c r="K2280" s="1">
        <v>45833</v>
      </c>
      <c r="L2280" t="str">
        <f>IFERROR(VLOOKUP(Result5[[#This Row],[RPRO]],'Data Power app'!C:C,1,0),"Xoa")</f>
        <v>Xoa</v>
      </c>
    </row>
    <row r="2281" spans="8:12" x14ac:dyDescent="0.25">
      <c r="H2281" t="s">
        <v>7207</v>
      </c>
      <c r="I2281" t="s">
        <v>7897</v>
      </c>
      <c r="J2281" t="s">
        <v>418</v>
      </c>
      <c r="K2281" s="1">
        <v>45833</v>
      </c>
      <c r="L2281" t="str">
        <f>IFERROR(VLOOKUP(Result5[[#This Row],[RPRO]],'Data Power app'!C:C,1,0),"Xoa")</f>
        <v>Xoa</v>
      </c>
    </row>
    <row r="2282" spans="8:12" x14ac:dyDescent="0.25">
      <c r="H2282" t="s">
        <v>7208</v>
      </c>
      <c r="I2282" t="s">
        <v>7897</v>
      </c>
      <c r="J2282" t="s">
        <v>418</v>
      </c>
      <c r="K2282" s="1">
        <v>45833</v>
      </c>
      <c r="L2282" t="str">
        <f>IFERROR(VLOOKUP(Result5[[#This Row],[RPRO]],'Data Power app'!C:C,1,0),"Xoa")</f>
        <v>Xoa</v>
      </c>
    </row>
    <row r="2283" spans="8:12" x14ac:dyDescent="0.25">
      <c r="H2283" t="s">
        <v>7209</v>
      </c>
      <c r="I2283" t="s">
        <v>7897</v>
      </c>
      <c r="J2283" t="s">
        <v>418</v>
      </c>
      <c r="K2283" s="1">
        <v>45833</v>
      </c>
      <c r="L2283" t="str">
        <f>IFERROR(VLOOKUP(Result5[[#This Row],[RPRO]],'Data Power app'!C:C,1,0),"Xoa")</f>
        <v>Xoa</v>
      </c>
    </row>
    <row r="2284" spans="8:12" x14ac:dyDescent="0.25">
      <c r="H2284" t="s">
        <v>7210</v>
      </c>
      <c r="I2284" t="s">
        <v>7897</v>
      </c>
      <c r="J2284" t="s">
        <v>418</v>
      </c>
      <c r="K2284" s="1">
        <v>45833</v>
      </c>
      <c r="L2284" t="str">
        <f>IFERROR(VLOOKUP(Result5[[#This Row],[RPRO]],'Data Power app'!C:C,1,0),"Xoa")</f>
        <v>Xoa</v>
      </c>
    </row>
    <row r="2285" spans="8:12" x14ac:dyDescent="0.25">
      <c r="H2285" t="s">
        <v>7211</v>
      </c>
      <c r="I2285" t="s">
        <v>7897</v>
      </c>
      <c r="J2285" t="s">
        <v>418</v>
      </c>
      <c r="K2285" s="1">
        <v>45833</v>
      </c>
      <c r="L2285" t="str">
        <f>IFERROR(VLOOKUP(Result5[[#This Row],[RPRO]],'Data Power app'!C:C,1,0),"Xoa")</f>
        <v>Xoa</v>
      </c>
    </row>
    <row r="2286" spans="8:12" x14ac:dyDescent="0.25">
      <c r="H2286" t="s">
        <v>7212</v>
      </c>
      <c r="I2286" t="s">
        <v>7897</v>
      </c>
      <c r="J2286" t="s">
        <v>418</v>
      </c>
      <c r="K2286" s="1">
        <v>45833</v>
      </c>
      <c r="L2286" t="str">
        <f>IFERROR(VLOOKUP(Result5[[#This Row],[RPRO]],'Data Power app'!C:C,1,0),"Xoa")</f>
        <v>Xoa</v>
      </c>
    </row>
    <row r="2287" spans="8:12" x14ac:dyDescent="0.25">
      <c r="H2287" t="s">
        <v>7213</v>
      </c>
      <c r="I2287" t="s">
        <v>7897</v>
      </c>
      <c r="J2287" t="s">
        <v>418</v>
      </c>
      <c r="K2287" s="1">
        <v>45833</v>
      </c>
      <c r="L2287" t="str">
        <f>IFERROR(VLOOKUP(Result5[[#This Row],[RPRO]],'Data Power app'!C:C,1,0),"Xoa")</f>
        <v>Xoa</v>
      </c>
    </row>
    <row r="2288" spans="8:12" x14ac:dyDescent="0.25">
      <c r="H2288" t="s">
        <v>7214</v>
      </c>
      <c r="I2288" t="s">
        <v>7897</v>
      </c>
      <c r="J2288" t="s">
        <v>418</v>
      </c>
      <c r="K2288" s="1">
        <v>45833</v>
      </c>
      <c r="L2288" t="str">
        <f>IFERROR(VLOOKUP(Result5[[#This Row],[RPRO]],'Data Power app'!C:C,1,0),"Xoa")</f>
        <v>Xoa</v>
      </c>
    </row>
    <row r="2289" spans="8:12" x14ac:dyDescent="0.25">
      <c r="H2289" t="s">
        <v>7215</v>
      </c>
      <c r="I2289" t="s">
        <v>7897</v>
      </c>
      <c r="J2289" t="s">
        <v>418</v>
      </c>
      <c r="K2289" s="1">
        <v>45833</v>
      </c>
      <c r="L2289" t="str">
        <f>IFERROR(VLOOKUP(Result5[[#This Row],[RPRO]],'Data Power app'!C:C,1,0),"Xoa")</f>
        <v>Xoa</v>
      </c>
    </row>
    <row r="2290" spans="8:12" x14ac:dyDescent="0.25">
      <c r="H2290" t="s">
        <v>7216</v>
      </c>
      <c r="I2290" t="s">
        <v>7897</v>
      </c>
      <c r="J2290" t="s">
        <v>418</v>
      </c>
      <c r="K2290" s="1">
        <v>45833</v>
      </c>
      <c r="L2290" t="str">
        <f>IFERROR(VLOOKUP(Result5[[#This Row],[RPRO]],'Data Power app'!C:C,1,0),"Xoa")</f>
        <v>Xoa</v>
      </c>
    </row>
    <row r="2291" spans="8:12" x14ac:dyDescent="0.25">
      <c r="H2291" t="s">
        <v>7222</v>
      </c>
      <c r="I2291" t="s">
        <v>7896</v>
      </c>
      <c r="J2291" t="s">
        <v>415</v>
      </c>
      <c r="K2291" s="1">
        <v>45833</v>
      </c>
      <c r="L2291" t="str">
        <f>IFERROR(VLOOKUP(Result5[[#This Row],[RPRO]],'Data Power app'!C:C,1,0),"Xoa")</f>
        <v>Xoa</v>
      </c>
    </row>
    <row r="2292" spans="8:12" x14ac:dyDescent="0.25">
      <c r="H2292" t="s">
        <v>7224</v>
      </c>
      <c r="I2292" t="s">
        <v>7896</v>
      </c>
      <c r="J2292" t="s">
        <v>415</v>
      </c>
      <c r="K2292" s="1">
        <v>45833</v>
      </c>
      <c r="L2292" t="str">
        <f>IFERROR(VLOOKUP(Result5[[#This Row],[RPRO]],'Data Power app'!C:C,1,0),"Xoa")</f>
        <v>Xoa</v>
      </c>
    </row>
    <row r="2293" spans="8:12" x14ac:dyDescent="0.25">
      <c r="H2293" t="s">
        <v>7220</v>
      </c>
      <c r="I2293" t="s">
        <v>7894</v>
      </c>
      <c r="J2293" t="s">
        <v>419</v>
      </c>
      <c r="K2293" s="1">
        <v>45833</v>
      </c>
      <c r="L2293" t="str">
        <f>IFERROR(VLOOKUP(Result5[[#This Row],[RPRO]],'Data Power app'!C:C,1,0),"Xoa")</f>
        <v>Xoa</v>
      </c>
    </row>
    <row r="2294" spans="8:12" x14ac:dyDescent="0.25">
      <c r="H2294" t="s">
        <v>7218</v>
      </c>
      <c r="I2294" t="s">
        <v>7894</v>
      </c>
      <c r="J2294" t="s">
        <v>419</v>
      </c>
      <c r="K2294" s="1">
        <v>45833</v>
      </c>
      <c r="L2294" t="str">
        <f>IFERROR(VLOOKUP(Result5[[#This Row],[RPRO]],'Data Power app'!C:C,1,0),"Xoa")</f>
        <v>Xoa</v>
      </c>
    </row>
    <row r="2295" spans="8:12" x14ac:dyDescent="0.25">
      <c r="H2295" t="s">
        <v>7186</v>
      </c>
      <c r="I2295" t="s">
        <v>7895</v>
      </c>
      <c r="J2295" t="s">
        <v>414</v>
      </c>
      <c r="K2295" s="1">
        <v>45833</v>
      </c>
      <c r="L2295" t="str">
        <f>IFERROR(VLOOKUP(Result5[[#This Row],[RPRO]],'Data Power app'!C:C,1,0),"Xoa")</f>
        <v>Xoa</v>
      </c>
    </row>
    <row r="2296" spans="8:12" x14ac:dyDescent="0.25">
      <c r="H2296" t="s">
        <v>7217</v>
      </c>
      <c r="I2296" t="s">
        <v>7894</v>
      </c>
      <c r="J2296" t="s">
        <v>419</v>
      </c>
      <c r="K2296" s="1">
        <v>45833</v>
      </c>
      <c r="L2296" t="str">
        <f>IFERROR(VLOOKUP(Result5[[#This Row],[RPRO]],'Data Power app'!C:C,1,0),"Xoa")</f>
        <v>Xoa</v>
      </c>
    </row>
    <row r="2297" spans="8:12" x14ac:dyDescent="0.25">
      <c r="H2297" t="s">
        <v>7219</v>
      </c>
      <c r="I2297" t="s">
        <v>7895</v>
      </c>
      <c r="J2297" t="s">
        <v>414</v>
      </c>
      <c r="K2297" s="1">
        <v>45833</v>
      </c>
      <c r="L2297" t="str">
        <f>IFERROR(VLOOKUP(Result5[[#This Row],[RPRO]],'Data Power app'!C:C,1,0),"Xoa")</f>
        <v>Xoa</v>
      </c>
    </row>
    <row r="2298" spans="8:12" x14ac:dyDescent="0.25">
      <c r="H2298" t="s">
        <v>7226</v>
      </c>
      <c r="I2298" t="s">
        <v>7895</v>
      </c>
      <c r="J2298" t="s">
        <v>414</v>
      </c>
      <c r="K2298" s="1">
        <v>45833</v>
      </c>
      <c r="L2298" t="str">
        <f>IFERROR(VLOOKUP(Result5[[#This Row],[RPRO]],'Data Power app'!C:C,1,0),"Xoa")</f>
        <v>Xoa</v>
      </c>
    </row>
    <row r="2299" spans="8:12" x14ac:dyDescent="0.25">
      <c r="H2299" t="s">
        <v>7227</v>
      </c>
      <c r="I2299" t="s">
        <v>7895</v>
      </c>
      <c r="J2299" t="s">
        <v>414</v>
      </c>
      <c r="K2299" s="1">
        <v>45833</v>
      </c>
      <c r="L2299" t="str">
        <f>IFERROR(VLOOKUP(Result5[[#This Row],[RPRO]],'Data Power app'!C:C,1,0),"Xoa")</f>
        <v>Xoa</v>
      </c>
    </row>
    <row r="2300" spans="8:12" x14ac:dyDescent="0.25">
      <c r="H2300" t="s">
        <v>7228</v>
      </c>
      <c r="I2300" t="s">
        <v>7895</v>
      </c>
      <c r="J2300" t="s">
        <v>414</v>
      </c>
      <c r="K2300" s="1">
        <v>45833</v>
      </c>
      <c r="L2300" t="str">
        <f>IFERROR(VLOOKUP(Result5[[#This Row],[RPRO]],'Data Power app'!C:C,1,0),"Xoa")</f>
        <v>Xoa</v>
      </c>
    </row>
    <row r="2301" spans="8:12" x14ac:dyDescent="0.25">
      <c r="H2301" t="s">
        <v>7229</v>
      </c>
      <c r="I2301" t="s">
        <v>7895</v>
      </c>
      <c r="J2301" t="s">
        <v>414</v>
      </c>
      <c r="K2301" s="1">
        <v>45833</v>
      </c>
      <c r="L2301" t="str">
        <f>IFERROR(VLOOKUP(Result5[[#This Row],[RPRO]],'Data Power app'!C:C,1,0),"Xoa")</f>
        <v>Xoa</v>
      </c>
    </row>
    <row r="2302" spans="8:12" x14ac:dyDescent="0.25">
      <c r="H2302" t="s">
        <v>7223</v>
      </c>
      <c r="I2302" t="s">
        <v>7897</v>
      </c>
      <c r="J2302" t="s">
        <v>418</v>
      </c>
      <c r="K2302" s="1">
        <v>45833</v>
      </c>
      <c r="L2302" t="str">
        <f>IFERROR(VLOOKUP(Result5[[#This Row],[RPRO]],'Data Power app'!C:C,1,0),"Xoa")</f>
        <v>Xoa</v>
      </c>
    </row>
    <row r="2303" spans="8:12" x14ac:dyDescent="0.25">
      <c r="H2303" t="s">
        <v>7156</v>
      </c>
      <c r="I2303" t="s">
        <v>7897</v>
      </c>
      <c r="J2303" t="s">
        <v>418</v>
      </c>
      <c r="K2303" s="1">
        <v>45833</v>
      </c>
      <c r="L2303" t="str">
        <f>IFERROR(VLOOKUP(Result5[[#This Row],[RPRO]],'Data Power app'!C:C,1,0),"Xoa")</f>
        <v>Xoa</v>
      </c>
    </row>
    <row r="2304" spans="8:12" x14ac:dyDescent="0.25">
      <c r="H2304" t="s">
        <v>7304</v>
      </c>
      <c r="I2304" t="s">
        <v>7896</v>
      </c>
      <c r="J2304" t="s">
        <v>415</v>
      </c>
      <c r="K2304" s="1">
        <v>45833</v>
      </c>
      <c r="L2304" t="str">
        <f>IFERROR(VLOOKUP(Result5[[#This Row],[RPRO]],'Data Power app'!C:C,1,0),"Xoa")</f>
        <v>Xoa</v>
      </c>
    </row>
    <row r="2305" spans="8:12" x14ac:dyDescent="0.25">
      <c r="H2305" t="s">
        <v>7303</v>
      </c>
      <c r="I2305" t="s">
        <v>7897</v>
      </c>
      <c r="J2305" t="s">
        <v>418</v>
      </c>
      <c r="K2305" s="1">
        <v>45833</v>
      </c>
      <c r="L2305" t="str">
        <f>IFERROR(VLOOKUP(Result5[[#This Row],[RPRO]],'Data Power app'!C:C,1,0),"Xoa")</f>
        <v>Xoa</v>
      </c>
    </row>
    <row r="2306" spans="8:12" x14ac:dyDescent="0.25">
      <c r="H2306" t="s">
        <v>7259</v>
      </c>
      <c r="I2306" t="s">
        <v>7894</v>
      </c>
      <c r="J2306" t="s">
        <v>419</v>
      </c>
      <c r="K2306" s="1">
        <v>45833</v>
      </c>
      <c r="L2306" t="str">
        <f>IFERROR(VLOOKUP(Result5[[#This Row],[RPRO]],'Data Power app'!C:C,1,0),"Xoa")</f>
        <v>Xoa</v>
      </c>
    </row>
    <row r="2307" spans="8:12" x14ac:dyDescent="0.25">
      <c r="H2307" t="s">
        <v>7260</v>
      </c>
      <c r="I2307" t="s">
        <v>7894</v>
      </c>
      <c r="J2307" t="s">
        <v>419</v>
      </c>
      <c r="K2307" s="1">
        <v>45833</v>
      </c>
      <c r="L2307" t="str">
        <f>IFERROR(VLOOKUP(Result5[[#This Row],[RPRO]],'Data Power app'!C:C,1,0),"Xoa")</f>
        <v>Xoa</v>
      </c>
    </row>
    <row r="2308" spans="8:12" x14ac:dyDescent="0.25">
      <c r="H2308" t="s">
        <v>7261</v>
      </c>
      <c r="I2308" t="s">
        <v>7896</v>
      </c>
      <c r="J2308" t="s">
        <v>415</v>
      </c>
      <c r="K2308" s="1">
        <v>45833</v>
      </c>
      <c r="L2308" t="str">
        <f>IFERROR(VLOOKUP(Result5[[#This Row],[RPRO]],'Data Power app'!C:C,1,0),"Xoa")</f>
        <v>Xoa</v>
      </c>
    </row>
    <row r="2309" spans="8:12" x14ac:dyDescent="0.25">
      <c r="H2309" t="s">
        <v>7262</v>
      </c>
      <c r="I2309" t="s">
        <v>7896</v>
      </c>
      <c r="J2309" t="s">
        <v>415</v>
      </c>
      <c r="K2309" s="1">
        <v>45833</v>
      </c>
      <c r="L2309" t="str">
        <f>IFERROR(VLOOKUP(Result5[[#This Row],[RPRO]],'Data Power app'!C:C,1,0),"Xoa")</f>
        <v>Xoa</v>
      </c>
    </row>
    <row r="2310" spans="8:12" x14ac:dyDescent="0.25">
      <c r="H2310" t="s">
        <v>7263</v>
      </c>
      <c r="I2310" t="s">
        <v>7896</v>
      </c>
      <c r="J2310" t="s">
        <v>415</v>
      </c>
      <c r="K2310" s="1">
        <v>45833</v>
      </c>
      <c r="L2310" t="str">
        <f>IFERROR(VLOOKUP(Result5[[#This Row],[RPRO]],'Data Power app'!C:C,1,0),"Xoa")</f>
        <v>Xoa</v>
      </c>
    </row>
    <row r="2311" spans="8:12" x14ac:dyDescent="0.25">
      <c r="H2311" t="s">
        <v>7264</v>
      </c>
      <c r="I2311" t="s">
        <v>7896</v>
      </c>
      <c r="J2311" t="s">
        <v>415</v>
      </c>
      <c r="K2311" s="1">
        <v>45833</v>
      </c>
      <c r="L2311" t="str">
        <f>IFERROR(VLOOKUP(Result5[[#This Row],[RPRO]],'Data Power app'!C:C,1,0),"Xoa")</f>
        <v>Xoa</v>
      </c>
    </row>
    <row r="2312" spans="8:12" x14ac:dyDescent="0.25">
      <c r="H2312" t="s">
        <v>7265</v>
      </c>
      <c r="I2312" t="s">
        <v>7896</v>
      </c>
      <c r="J2312" t="s">
        <v>415</v>
      </c>
      <c r="K2312" s="1">
        <v>45833</v>
      </c>
      <c r="L2312" t="str">
        <f>IFERROR(VLOOKUP(Result5[[#This Row],[RPRO]],'Data Power app'!C:C,1,0),"Xoa")</f>
        <v>Xoa</v>
      </c>
    </row>
    <row r="2313" spans="8:12" x14ac:dyDescent="0.25">
      <c r="H2313" t="s">
        <v>7266</v>
      </c>
      <c r="I2313" t="s">
        <v>7896</v>
      </c>
      <c r="J2313" t="s">
        <v>415</v>
      </c>
      <c r="K2313" s="1">
        <v>45833</v>
      </c>
      <c r="L2313" t="str">
        <f>IFERROR(VLOOKUP(Result5[[#This Row],[RPRO]],'Data Power app'!C:C,1,0),"Xoa")</f>
        <v>Xoa</v>
      </c>
    </row>
    <row r="2314" spans="8:12" x14ac:dyDescent="0.25">
      <c r="H2314" t="s">
        <v>7267</v>
      </c>
      <c r="I2314" t="s">
        <v>7896</v>
      </c>
      <c r="J2314" t="s">
        <v>415</v>
      </c>
      <c r="K2314" s="1">
        <v>45833</v>
      </c>
      <c r="L2314" t="str">
        <f>IFERROR(VLOOKUP(Result5[[#This Row],[RPRO]],'Data Power app'!C:C,1,0),"Xoa")</f>
        <v>Xoa</v>
      </c>
    </row>
    <row r="2315" spans="8:12" x14ac:dyDescent="0.25">
      <c r="H2315" t="s">
        <v>7268</v>
      </c>
      <c r="I2315" t="s">
        <v>7896</v>
      </c>
      <c r="J2315" t="s">
        <v>415</v>
      </c>
      <c r="K2315" s="1">
        <v>45833</v>
      </c>
      <c r="L2315" t="str">
        <f>IFERROR(VLOOKUP(Result5[[#This Row],[RPRO]],'Data Power app'!C:C,1,0),"Xoa")</f>
        <v>Xoa</v>
      </c>
    </row>
    <row r="2316" spans="8:12" x14ac:dyDescent="0.25">
      <c r="H2316" t="s">
        <v>7292</v>
      </c>
      <c r="I2316" t="s">
        <v>7896</v>
      </c>
      <c r="J2316" t="s">
        <v>415</v>
      </c>
      <c r="K2316" s="1">
        <v>45833</v>
      </c>
      <c r="L2316" t="str">
        <f>IFERROR(VLOOKUP(Result5[[#This Row],[RPRO]],'Data Power app'!C:C,1,0),"Xoa")</f>
        <v>Xoa</v>
      </c>
    </row>
    <row r="2317" spans="8:12" x14ac:dyDescent="0.25">
      <c r="H2317" t="s">
        <v>7293</v>
      </c>
      <c r="I2317" t="s">
        <v>7896</v>
      </c>
      <c r="J2317" t="s">
        <v>415</v>
      </c>
      <c r="K2317" s="1">
        <v>45833</v>
      </c>
      <c r="L2317" t="str">
        <f>IFERROR(VLOOKUP(Result5[[#This Row],[RPRO]],'Data Power app'!C:C,1,0),"Xoa")</f>
        <v>Xoa</v>
      </c>
    </row>
    <row r="2318" spans="8:12" x14ac:dyDescent="0.25">
      <c r="H2318" t="s">
        <v>7294</v>
      </c>
      <c r="I2318" t="s">
        <v>7896</v>
      </c>
      <c r="J2318" t="s">
        <v>415</v>
      </c>
      <c r="K2318" s="1">
        <v>45833</v>
      </c>
      <c r="L2318" t="str">
        <f>IFERROR(VLOOKUP(Result5[[#This Row],[RPRO]],'Data Power app'!C:C,1,0),"Xoa")</f>
        <v>Xoa</v>
      </c>
    </row>
    <row r="2319" spans="8:12" x14ac:dyDescent="0.25">
      <c r="H2319" t="s">
        <v>7305</v>
      </c>
      <c r="I2319" t="s">
        <v>7894</v>
      </c>
      <c r="J2319" t="s">
        <v>419</v>
      </c>
      <c r="K2319" s="1">
        <v>45833</v>
      </c>
      <c r="L2319" t="str">
        <f>IFERROR(VLOOKUP(Result5[[#This Row],[RPRO]],'Data Power app'!C:C,1,0),"Xoa")</f>
        <v>Xoa</v>
      </c>
    </row>
    <row r="2320" spans="8:12" x14ac:dyDescent="0.25">
      <c r="H2320" t="s">
        <v>7230</v>
      </c>
      <c r="I2320" t="s">
        <v>7895</v>
      </c>
      <c r="J2320" t="s">
        <v>414</v>
      </c>
      <c r="K2320" s="1">
        <v>45833</v>
      </c>
      <c r="L2320" t="str">
        <f>IFERROR(VLOOKUP(Result5[[#This Row],[RPRO]],'Data Power app'!C:C,1,0),"Xoa")</f>
        <v>Xoa</v>
      </c>
    </row>
    <row r="2321" spans="8:12" x14ac:dyDescent="0.25">
      <c r="H2321" t="s">
        <v>7235</v>
      </c>
      <c r="I2321" t="s">
        <v>7895</v>
      </c>
      <c r="J2321" t="s">
        <v>414</v>
      </c>
      <c r="K2321" s="1">
        <v>45833</v>
      </c>
      <c r="L2321" t="str">
        <f>IFERROR(VLOOKUP(Result5[[#This Row],[RPRO]],'Data Power app'!C:C,1,0),"Xoa")</f>
        <v>Xoa</v>
      </c>
    </row>
    <row r="2322" spans="8:12" x14ac:dyDescent="0.25">
      <c r="H2322" t="s">
        <v>7231</v>
      </c>
      <c r="I2322" t="s">
        <v>7895</v>
      </c>
      <c r="J2322" t="s">
        <v>414</v>
      </c>
      <c r="K2322" s="1">
        <v>45833</v>
      </c>
      <c r="L2322" t="str">
        <f>IFERROR(VLOOKUP(Result5[[#This Row],[RPRO]],'Data Power app'!C:C,1,0),"Xoa")</f>
        <v>Xoa</v>
      </c>
    </row>
    <row r="2323" spans="8:12" x14ac:dyDescent="0.25">
      <c r="H2323" t="s">
        <v>7295</v>
      </c>
      <c r="I2323" t="s">
        <v>7896</v>
      </c>
      <c r="J2323" t="s">
        <v>415</v>
      </c>
      <c r="K2323" s="1">
        <v>45833</v>
      </c>
      <c r="L2323" t="str">
        <f>IFERROR(VLOOKUP(Result5[[#This Row],[RPRO]],'Data Power app'!C:C,1,0),"Xoa")</f>
        <v>Xoa</v>
      </c>
    </row>
    <row r="2324" spans="8:12" x14ac:dyDescent="0.25">
      <c r="H2324" t="s">
        <v>7233</v>
      </c>
      <c r="I2324" t="s">
        <v>7895</v>
      </c>
      <c r="J2324" t="s">
        <v>414</v>
      </c>
      <c r="K2324" s="1">
        <v>45833</v>
      </c>
      <c r="L2324" t="str">
        <f>IFERROR(VLOOKUP(Result5[[#This Row],[RPRO]],'Data Power app'!C:C,1,0),"Xoa")</f>
        <v>Xoa</v>
      </c>
    </row>
    <row r="2325" spans="8:12" x14ac:dyDescent="0.25">
      <c r="H2325" t="s">
        <v>7234</v>
      </c>
      <c r="I2325" t="s">
        <v>7895</v>
      </c>
      <c r="J2325" t="s">
        <v>414</v>
      </c>
      <c r="K2325" s="1">
        <v>45833</v>
      </c>
      <c r="L2325" t="str">
        <f>IFERROR(VLOOKUP(Result5[[#This Row],[RPRO]],'Data Power app'!C:C,1,0),"Xoa")</f>
        <v>Xoa</v>
      </c>
    </row>
    <row r="2326" spans="8:12" x14ac:dyDescent="0.25">
      <c r="H2326" t="s">
        <v>7232</v>
      </c>
      <c r="I2326" t="s">
        <v>7895</v>
      </c>
      <c r="J2326" t="s">
        <v>414</v>
      </c>
      <c r="K2326" s="1">
        <v>45833</v>
      </c>
      <c r="L2326" t="str">
        <f>IFERROR(VLOOKUP(Result5[[#This Row],[RPRO]],'Data Power app'!C:C,1,0),"Xoa")</f>
        <v>Xoa</v>
      </c>
    </row>
    <row r="2327" spans="8:12" x14ac:dyDescent="0.25">
      <c r="H2327" t="s">
        <v>7236</v>
      </c>
      <c r="I2327" t="s">
        <v>7897</v>
      </c>
      <c r="J2327" t="s">
        <v>418</v>
      </c>
      <c r="K2327" s="1">
        <v>45833</v>
      </c>
      <c r="L2327" t="str">
        <f>IFERROR(VLOOKUP(Result5[[#This Row],[RPRO]],'Data Power app'!C:C,1,0),"Xoa")</f>
        <v>Xoa</v>
      </c>
    </row>
    <row r="2328" spans="8:12" x14ac:dyDescent="0.25">
      <c r="H2328" t="s">
        <v>7237</v>
      </c>
      <c r="I2328" t="s">
        <v>7897</v>
      </c>
      <c r="J2328" t="s">
        <v>418</v>
      </c>
      <c r="K2328" s="1">
        <v>45833</v>
      </c>
      <c r="L2328" t="str">
        <f>IFERROR(VLOOKUP(Result5[[#This Row],[RPRO]],'Data Power app'!C:C,1,0),"Xoa")</f>
        <v>Xoa</v>
      </c>
    </row>
    <row r="2329" spans="8:12" x14ac:dyDescent="0.25">
      <c r="H2329" t="s">
        <v>7238</v>
      </c>
      <c r="I2329" t="s">
        <v>7897</v>
      </c>
      <c r="J2329" t="s">
        <v>418</v>
      </c>
      <c r="K2329" s="1">
        <v>45833</v>
      </c>
      <c r="L2329" t="str">
        <f>IFERROR(VLOOKUP(Result5[[#This Row],[RPRO]],'Data Power app'!C:C,1,0),"Xoa")</f>
        <v>Xoa</v>
      </c>
    </row>
    <row r="2330" spans="8:12" x14ac:dyDescent="0.25">
      <c r="H2330" t="s">
        <v>7301</v>
      </c>
      <c r="I2330" t="s">
        <v>7896</v>
      </c>
      <c r="J2330" t="s">
        <v>415</v>
      </c>
      <c r="K2330" s="1">
        <v>45833</v>
      </c>
      <c r="L2330" t="str">
        <f>IFERROR(VLOOKUP(Result5[[#This Row],[RPRO]],'Data Power app'!C:C,1,0),"Xoa")</f>
        <v>Xoa</v>
      </c>
    </row>
    <row r="2331" spans="8:12" x14ac:dyDescent="0.25">
      <c r="H2331" t="s">
        <v>7290</v>
      </c>
      <c r="I2331" t="s">
        <v>7895</v>
      </c>
      <c r="J2331" t="s">
        <v>414</v>
      </c>
      <c r="K2331" s="1">
        <v>45833</v>
      </c>
      <c r="L2331" t="str">
        <f>IFERROR(VLOOKUP(Result5[[#This Row],[RPRO]],'Data Power app'!C:C,1,0),"Xoa")</f>
        <v>Xoa</v>
      </c>
    </row>
    <row r="2332" spans="8:12" x14ac:dyDescent="0.25">
      <c r="H2332" t="s">
        <v>7291</v>
      </c>
      <c r="I2332" t="s">
        <v>7894</v>
      </c>
      <c r="J2332" t="s">
        <v>419</v>
      </c>
      <c r="K2332" s="1">
        <v>45833</v>
      </c>
      <c r="L2332" t="str">
        <f>IFERROR(VLOOKUP(Result5[[#This Row],[RPRO]],'Data Power app'!C:C,1,0),"Xoa")</f>
        <v>Xoa</v>
      </c>
    </row>
    <row r="2333" spans="8:12" x14ac:dyDescent="0.25">
      <c r="H2333" t="s">
        <v>7239</v>
      </c>
      <c r="I2333" t="s">
        <v>7897</v>
      </c>
      <c r="J2333" t="s">
        <v>418</v>
      </c>
      <c r="K2333" s="1">
        <v>45833</v>
      </c>
      <c r="L2333" t="str">
        <f>IFERROR(VLOOKUP(Result5[[#This Row],[RPRO]],'Data Power app'!C:C,1,0),"Xoa")</f>
        <v>Xoa</v>
      </c>
    </row>
    <row r="2334" spans="8:12" x14ac:dyDescent="0.25">
      <c r="H2334" t="s">
        <v>7240</v>
      </c>
      <c r="I2334" t="s">
        <v>7897</v>
      </c>
      <c r="J2334" t="s">
        <v>418</v>
      </c>
      <c r="K2334" s="1">
        <v>45833</v>
      </c>
      <c r="L2334" t="str">
        <f>IFERROR(VLOOKUP(Result5[[#This Row],[RPRO]],'Data Power app'!C:C,1,0),"Xoa")</f>
        <v>Xoa</v>
      </c>
    </row>
    <row r="2335" spans="8:12" x14ac:dyDescent="0.25">
      <c r="H2335" t="s">
        <v>7241</v>
      </c>
      <c r="I2335" t="s">
        <v>7897</v>
      </c>
      <c r="J2335" t="s">
        <v>418</v>
      </c>
      <c r="K2335" s="1">
        <v>45833</v>
      </c>
      <c r="L2335" t="str">
        <f>IFERROR(VLOOKUP(Result5[[#This Row],[RPRO]],'Data Power app'!C:C,1,0),"Xoa")</f>
        <v>Xoa</v>
      </c>
    </row>
    <row r="2336" spans="8:12" x14ac:dyDescent="0.25">
      <c r="H2336" t="s">
        <v>7242</v>
      </c>
      <c r="I2336" t="s">
        <v>7897</v>
      </c>
      <c r="J2336" t="s">
        <v>418</v>
      </c>
      <c r="K2336" s="1">
        <v>45833</v>
      </c>
      <c r="L2336" t="str">
        <f>IFERROR(VLOOKUP(Result5[[#This Row],[RPRO]],'Data Power app'!C:C,1,0),"Xoa")</f>
        <v>Xoa</v>
      </c>
    </row>
    <row r="2337" spans="8:12" x14ac:dyDescent="0.25">
      <c r="H2337" t="s">
        <v>7289</v>
      </c>
      <c r="I2337" t="s">
        <v>7894</v>
      </c>
      <c r="J2337" t="s">
        <v>419</v>
      </c>
      <c r="K2337" s="1">
        <v>45833</v>
      </c>
      <c r="L2337" t="str">
        <f>IFERROR(VLOOKUP(Result5[[#This Row],[RPRO]],'Data Power app'!C:C,1,0),"Xoa")</f>
        <v>Xoa</v>
      </c>
    </row>
    <row r="2338" spans="8:12" x14ac:dyDescent="0.25">
      <c r="H2338" t="s">
        <v>7243</v>
      </c>
      <c r="I2338" t="s">
        <v>7897</v>
      </c>
      <c r="J2338" t="s">
        <v>418</v>
      </c>
      <c r="K2338" s="1">
        <v>45833</v>
      </c>
      <c r="L2338" t="str">
        <f>IFERROR(VLOOKUP(Result5[[#This Row],[RPRO]],'Data Power app'!C:C,1,0),"Xoa")</f>
        <v>Xoa</v>
      </c>
    </row>
    <row r="2339" spans="8:12" x14ac:dyDescent="0.25">
      <c r="H2339" t="s">
        <v>7300</v>
      </c>
      <c r="I2339" t="s">
        <v>7896</v>
      </c>
      <c r="J2339" t="s">
        <v>415</v>
      </c>
      <c r="K2339" s="1">
        <v>45833</v>
      </c>
      <c r="L2339" t="str">
        <f>IFERROR(VLOOKUP(Result5[[#This Row],[RPRO]],'Data Power app'!C:C,1,0),"Xoa")</f>
        <v>Xoa</v>
      </c>
    </row>
    <row r="2340" spans="8:12" x14ac:dyDescent="0.25">
      <c r="H2340" t="s">
        <v>7244</v>
      </c>
      <c r="I2340" t="s">
        <v>7897</v>
      </c>
      <c r="J2340" t="s">
        <v>418</v>
      </c>
      <c r="K2340" s="1">
        <v>45833</v>
      </c>
      <c r="L2340" t="str">
        <f>IFERROR(VLOOKUP(Result5[[#This Row],[RPRO]],'Data Power app'!C:C,1,0),"Xoa")</f>
        <v>Xoa</v>
      </c>
    </row>
    <row r="2341" spans="8:12" x14ac:dyDescent="0.25">
      <c r="H2341" t="s">
        <v>7298</v>
      </c>
      <c r="I2341" t="s">
        <v>7894</v>
      </c>
      <c r="J2341" t="s">
        <v>419</v>
      </c>
      <c r="K2341" s="1">
        <v>45833</v>
      </c>
      <c r="L2341" t="str">
        <f>IFERROR(VLOOKUP(Result5[[#This Row],[RPRO]],'Data Power app'!C:C,1,0),"Xoa")</f>
        <v>Xoa</v>
      </c>
    </row>
    <row r="2342" spans="8:12" x14ac:dyDescent="0.25">
      <c r="H2342" t="s">
        <v>7299</v>
      </c>
      <c r="I2342" t="s">
        <v>7894</v>
      </c>
      <c r="J2342" t="s">
        <v>419</v>
      </c>
      <c r="K2342" s="1">
        <v>45833</v>
      </c>
      <c r="L2342" t="str">
        <f>IFERROR(VLOOKUP(Result5[[#This Row],[RPRO]],'Data Power app'!C:C,1,0),"Xoa")</f>
        <v>Xoa</v>
      </c>
    </row>
    <row r="2343" spans="8:12" x14ac:dyDescent="0.25">
      <c r="H2343" t="s">
        <v>7245</v>
      </c>
      <c r="I2343" t="s">
        <v>7897</v>
      </c>
      <c r="J2343" t="s">
        <v>418</v>
      </c>
      <c r="K2343" s="1">
        <v>45833</v>
      </c>
      <c r="L2343" t="str">
        <f>IFERROR(VLOOKUP(Result5[[#This Row],[RPRO]],'Data Power app'!C:C,1,0),"Xoa")</f>
        <v>Xoa</v>
      </c>
    </row>
    <row r="2344" spans="8:12" x14ac:dyDescent="0.25">
      <c r="H2344" t="s">
        <v>7296</v>
      </c>
      <c r="I2344" t="s">
        <v>7896</v>
      </c>
      <c r="J2344" t="s">
        <v>415</v>
      </c>
      <c r="K2344" s="1">
        <v>45833</v>
      </c>
      <c r="L2344" t="str">
        <f>IFERROR(VLOOKUP(Result5[[#This Row],[RPRO]],'Data Power app'!C:C,1,0),"Xoa")</f>
        <v>Xoa</v>
      </c>
    </row>
    <row r="2345" spans="8:12" x14ac:dyDescent="0.25">
      <c r="H2345" t="s">
        <v>7297</v>
      </c>
      <c r="I2345" t="s">
        <v>7896</v>
      </c>
      <c r="J2345" t="s">
        <v>415</v>
      </c>
      <c r="K2345" s="1">
        <v>45833</v>
      </c>
      <c r="L2345" t="str">
        <f>IFERROR(VLOOKUP(Result5[[#This Row],[RPRO]],'Data Power app'!C:C,1,0),"Xoa")</f>
        <v>Xoa</v>
      </c>
    </row>
    <row r="2346" spans="8:12" x14ac:dyDescent="0.25">
      <c r="H2346" t="s">
        <v>7246</v>
      </c>
      <c r="I2346" t="s">
        <v>7897</v>
      </c>
      <c r="J2346" t="s">
        <v>418</v>
      </c>
      <c r="K2346" s="1">
        <v>45833</v>
      </c>
      <c r="L2346" t="str">
        <f>IFERROR(VLOOKUP(Result5[[#This Row],[RPRO]],'Data Power app'!C:C,1,0),"Xoa")</f>
        <v>Xoa</v>
      </c>
    </row>
    <row r="2347" spans="8:12" x14ac:dyDescent="0.25">
      <c r="H2347" t="s">
        <v>7247</v>
      </c>
      <c r="I2347" t="s">
        <v>7897</v>
      </c>
      <c r="J2347" t="s">
        <v>418</v>
      </c>
      <c r="K2347" s="1">
        <v>45833</v>
      </c>
      <c r="L2347" t="str">
        <f>IFERROR(VLOOKUP(Result5[[#This Row],[RPRO]],'Data Power app'!C:C,1,0),"Xoa")</f>
        <v>Xoa</v>
      </c>
    </row>
    <row r="2348" spans="8:12" x14ac:dyDescent="0.25">
      <c r="H2348" t="s">
        <v>7248</v>
      </c>
      <c r="I2348" t="s">
        <v>7897</v>
      </c>
      <c r="J2348" t="s">
        <v>418</v>
      </c>
      <c r="K2348" s="1">
        <v>45833</v>
      </c>
      <c r="L2348" t="str">
        <f>IFERROR(VLOOKUP(Result5[[#This Row],[RPRO]],'Data Power app'!C:C,1,0),"Xoa")</f>
        <v>Xoa</v>
      </c>
    </row>
    <row r="2349" spans="8:12" x14ac:dyDescent="0.25">
      <c r="H2349" t="s">
        <v>7249</v>
      </c>
      <c r="I2349" t="s">
        <v>7897</v>
      </c>
      <c r="J2349" t="s">
        <v>418</v>
      </c>
      <c r="K2349" s="1">
        <v>45833</v>
      </c>
      <c r="L2349" t="str">
        <f>IFERROR(VLOOKUP(Result5[[#This Row],[RPRO]],'Data Power app'!C:C,1,0),"Xoa")</f>
        <v>Xoa</v>
      </c>
    </row>
    <row r="2350" spans="8:12" x14ac:dyDescent="0.25">
      <c r="H2350" t="s">
        <v>7251</v>
      </c>
      <c r="I2350" t="s">
        <v>7897</v>
      </c>
      <c r="J2350" t="s">
        <v>418</v>
      </c>
      <c r="K2350" s="1">
        <v>45833</v>
      </c>
      <c r="L2350" t="str">
        <f>IFERROR(VLOOKUP(Result5[[#This Row],[RPRO]],'Data Power app'!C:C,1,0),"Xoa")</f>
        <v>Xoa</v>
      </c>
    </row>
    <row r="2351" spans="8:12" x14ac:dyDescent="0.25">
      <c r="H2351" t="s">
        <v>7252</v>
      </c>
      <c r="I2351" t="s">
        <v>7897</v>
      </c>
      <c r="J2351" t="s">
        <v>418</v>
      </c>
      <c r="K2351" s="1">
        <v>45833</v>
      </c>
      <c r="L2351" t="str">
        <f>IFERROR(VLOOKUP(Result5[[#This Row],[RPRO]],'Data Power app'!C:C,1,0),"Xoa")</f>
        <v>Xoa</v>
      </c>
    </row>
    <row r="2352" spans="8:12" x14ac:dyDescent="0.25">
      <c r="H2352" t="s">
        <v>7253</v>
      </c>
      <c r="I2352" t="s">
        <v>7897</v>
      </c>
      <c r="J2352" t="s">
        <v>418</v>
      </c>
      <c r="K2352" s="1">
        <v>45833</v>
      </c>
      <c r="L2352" t="str">
        <f>IFERROR(VLOOKUP(Result5[[#This Row],[RPRO]],'Data Power app'!C:C,1,0),"Xoa")</f>
        <v>Xoa</v>
      </c>
    </row>
    <row r="2353" spans="8:12" x14ac:dyDescent="0.25">
      <c r="H2353" t="s">
        <v>7254</v>
      </c>
      <c r="I2353" t="s">
        <v>7897</v>
      </c>
      <c r="J2353" t="s">
        <v>418</v>
      </c>
      <c r="K2353" s="1">
        <v>45833</v>
      </c>
      <c r="L2353" t="str">
        <f>IFERROR(VLOOKUP(Result5[[#This Row],[RPRO]],'Data Power app'!C:C,1,0),"Xoa")</f>
        <v>Xoa</v>
      </c>
    </row>
    <row r="2354" spans="8:12" x14ac:dyDescent="0.25">
      <c r="H2354" t="s">
        <v>7255</v>
      </c>
      <c r="I2354" t="s">
        <v>7897</v>
      </c>
      <c r="J2354" t="s">
        <v>418</v>
      </c>
      <c r="K2354" s="1">
        <v>45833</v>
      </c>
      <c r="L2354" t="str">
        <f>IFERROR(VLOOKUP(Result5[[#This Row],[RPRO]],'Data Power app'!C:C,1,0),"Xoa")</f>
        <v>Xoa</v>
      </c>
    </row>
    <row r="2355" spans="8:12" x14ac:dyDescent="0.25">
      <c r="H2355" t="s">
        <v>7256</v>
      </c>
      <c r="I2355" t="s">
        <v>7897</v>
      </c>
      <c r="J2355" t="s">
        <v>418</v>
      </c>
      <c r="K2355" s="1">
        <v>45833</v>
      </c>
      <c r="L2355" t="str">
        <f>IFERROR(VLOOKUP(Result5[[#This Row],[RPRO]],'Data Power app'!C:C,1,0),"Xoa")</f>
        <v>Xoa</v>
      </c>
    </row>
    <row r="2356" spans="8:12" x14ac:dyDescent="0.25">
      <c r="H2356" t="s">
        <v>7257</v>
      </c>
      <c r="I2356" t="s">
        <v>7897</v>
      </c>
      <c r="J2356" t="s">
        <v>418</v>
      </c>
      <c r="K2356" s="1">
        <v>45833</v>
      </c>
      <c r="L2356" t="str">
        <f>IFERROR(VLOOKUP(Result5[[#This Row],[RPRO]],'Data Power app'!C:C,1,0),"Xoa")</f>
        <v>Xoa</v>
      </c>
    </row>
    <row r="2357" spans="8:12" x14ac:dyDescent="0.25">
      <c r="H2357" t="s">
        <v>7302</v>
      </c>
      <c r="I2357" t="s">
        <v>7894</v>
      </c>
      <c r="J2357" t="s">
        <v>419</v>
      </c>
      <c r="K2357" s="1">
        <v>45833</v>
      </c>
      <c r="L2357" t="str">
        <f>IFERROR(VLOOKUP(Result5[[#This Row],[RPRO]],'Data Power app'!C:C,1,0),"Xoa")</f>
        <v>Xoa</v>
      </c>
    </row>
    <row r="2358" spans="8:12" x14ac:dyDescent="0.25">
      <c r="H2358" t="s">
        <v>7258</v>
      </c>
      <c r="I2358" t="s">
        <v>7897</v>
      </c>
      <c r="J2358" t="s">
        <v>418</v>
      </c>
      <c r="K2358" s="1">
        <v>45833</v>
      </c>
      <c r="L2358" t="str">
        <f>IFERROR(VLOOKUP(Result5[[#This Row],[RPRO]],'Data Power app'!C:C,1,0),"Xoa")</f>
        <v>Xoa</v>
      </c>
    </row>
    <row r="2359" spans="8:12" x14ac:dyDescent="0.25">
      <c r="H2359" t="s">
        <v>7250</v>
      </c>
      <c r="I2359" t="s">
        <v>7897</v>
      </c>
      <c r="J2359" t="s">
        <v>418</v>
      </c>
      <c r="K2359" s="1">
        <v>45833</v>
      </c>
      <c r="L2359" t="str">
        <f>IFERROR(VLOOKUP(Result5[[#This Row],[RPRO]],'Data Power app'!C:C,1,0),"Xoa")</f>
        <v>Xoa</v>
      </c>
    </row>
    <row r="2360" spans="8:12" x14ac:dyDescent="0.25">
      <c r="H2360" t="s">
        <v>7269</v>
      </c>
      <c r="I2360" t="s">
        <v>7897</v>
      </c>
      <c r="J2360" t="s">
        <v>418</v>
      </c>
      <c r="K2360" s="1">
        <v>45833</v>
      </c>
      <c r="L2360" t="str">
        <f>IFERROR(VLOOKUP(Result5[[#This Row],[RPRO]],'Data Power app'!C:C,1,0),"Xoa")</f>
        <v>Xoa</v>
      </c>
    </row>
    <row r="2361" spans="8:12" x14ac:dyDescent="0.25">
      <c r="H2361" t="s">
        <v>7270</v>
      </c>
      <c r="I2361" t="s">
        <v>7897</v>
      </c>
      <c r="J2361" t="s">
        <v>418</v>
      </c>
      <c r="K2361" s="1">
        <v>45833</v>
      </c>
      <c r="L2361" t="str">
        <f>IFERROR(VLOOKUP(Result5[[#This Row],[RPRO]],'Data Power app'!C:C,1,0),"Xoa")</f>
        <v>Xoa</v>
      </c>
    </row>
    <row r="2362" spans="8:12" x14ac:dyDescent="0.25">
      <c r="H2362" t="s">
        <v>7271</v>
      </c>
      <c r="I2362" t="s">
        <v>7897</v>
      </c>
      <c r="J2362" t="s">
        <v>418</v>
      </c>
      <c r="K2362" s="1">
        <v>45833</v>
      </c>
      <c r="L2362" t="str">
        <f>IFERROR(VLOOKUP(Result5[[#This Row],[RPRO]],'Data Power app'!C:C,1,0),"Xoa")</f>
        <v>Xoa</v>
      </c>
    </row>
    <row r="2363" spans="8:12" x14ac:dyDescent="0.25">
      <c r="H2363" t="s">
        <v>7272</v>
      </c>
      <c r="I2363" t="s">
        <v>7897</v>
      </c>
      <c r="J2363" t="s">
        <v>418</v>
      </c>
      <c r="K2363" s="1">
        <v>45833</v>
      </c>
      <c r="L2363" t="str">
        <f>IFERROR(VLOOKUP(Result5[[#This Row],[RPRO]],'Data Power app'!C:C,1,0),"Xoa")</f>
        <v>Xoa</v>
      </c>
    </row>
    <row r="2364" spans="8:12" x14ac:dyDescent="0.25">
      <c r="H2364" t="s">
        <v>7273</v>
      </c>
      <c r="I2364" t="s">
        <v>7897</v>
      </c>
      <c r="J2364" t="s">
        <v>418</v>
      </c>
      <c r="K2364" s="1">
        <v>45833</v>
      </c>
      <c r="L2364" t="str">
        <f>IFERROR(VLOOKUP(Result5[[#This Row],[RPRO]],'Data Power app'!C:C,1,0),"Xoa")</f>
        <v>Xoa</v>
      </c>
    </row>
    <row r="2365" spans="8:12" x14ac:dyDescent="0.25">
      <c r="H2365" t="s">
        <v>7274</v>
      </c>
      <c r="I2365" t="s">
        <v>7897</v>
      </c>
      <c r="J2365" t="s">
        <v>418</v>
      </c>
      <c r="K2365" s="1">
        <v>45833</v>
      </c>
      <c r="L2365" t="str">
        <f>IFERROR(VLOOKUP(Result5[[#This Row],[RPRO]],'Data Power app'!C:C,1,0),"Xoa")</f>
        <v>Xoa</v>
      </c>
    </row>
    <row r="2366" spans="8:12" x14ac:dyDescent="0.25">
      <c r="H2366" t="s">
        <v>7275</v>
      </c>
      <c r="I2366" t="s">
        <v>7897</v>
      </c>
      <c r="J2366" t="s">
        <v>418</v>
      </c>
      <c r="K2366" s="1">
        <v>45833</v>
      </c>
      <c r="L2366" t="str">
        <f>IFERROR(VLOOKUP(Result5[[#This Row],[RPRO]],'Data Power app'!C:C,1,0),"Xoa")</f>
        <v>Xoa</v>
      </c>
    </row>
    <row r="2367" spans="8:12" x14ac:dyDescent="0.25">
      <c r="H2367" t="s">
        <v>7276</v>
      </c>
      <c r="I2367" t="s">
        <v>7897</v>
      </c>
      <c r="J2367" t="s">
        <v>418</v>
      </c>
      <c r="K2367" s="1">
        <v>45833</v>
      </c>
      <c r="L2367" t="str">
        <f>IFERROR(VLOOKUP(Result5[[#This Row],[RPRO]],'Data Power app'!C:C,1,0),"Xoa")</f>
        <v>Xoa</v>
      </c>
    </row>
    <row r="2368" spans="8:12" x14ac:dyDescent="0.25">
      <c r="H2368" t="s">
        <v>7277</v>
      </c>
      <c r="I2368" t="s">
        <v>7897</v>
      </c>
      <c r="J2368" t="s">
        <v>418</v>
      </c>
      <c r="K2368" s="1">
        <v>45833</v>
      </c>
      <c r="L2368" t="str">
        <f>IFERROR(VLOOKUP(Result5[[#This Row],[RPRO]],'Data Power app'!C:C,1,0),"Xoa")</f>
        <v>Xoa</v>
      </c>
    </row>
    <row r="2369" spans="8:12" x14ac:dyDescent="0.25">
      <c r="H2369" t="s">
        <v>7278</v>
      </c>
      <c r="I2369" t="s">
        <v>7897</v>
      </c>
      <c r="J2369" t="s">
        <v>418</v>
      </c>
      <c r="K2369" s="1">
        <v>45833</v>
      </c>
      <c r="L2369" t="str">
        <f>IFERROR(VLOOKUP(Result5[[#This Row],[RPRO]],'Data Power app'!C:C,1,0),"Xoa")</f>
        <v>Xoa</v>
      </c>
    </row>
    <row r="2370" spans="8:12" x14ac:dyDescent="0.25">
      <c r="H2370" t="s">
        <v>7279</v>
      </c>
      <c r="I2370" t="s">
        <v>7897</v>
      </c>
      <c r="J2370" t="s">
        <v>418</v>
      </c>
      <c r="K2370" s="1">
        <v>45833</v>
      </c>
      <c r="L2370" t="str">
        <f>IFERROR(VLOOKUP(Result5[[#This Row],[RPRO]],'Data Power app'!C:C,1,0),"Xoa")</f>
        <v>Xoa</v>
      </c>
    </row>
    <row r="2371" spans="8:12" x14ac:dyDescent="0.25">
      <c r="H2371" t="s">
        <v>7280</v>
      </c>
      <c r="I2371" t="s">
        <v>7897</v>
      </c>
      <c r="J2371" t="s">
        <v>418</v>
      </c>
      <c r="K2371" s="1">
        <v>45833</v>
      </c>
      <c r="L2371" t="str">
        <f>IFERROR(VLOOKUP(Result5[[#This Row],[RPRO]],'Data Power app'!C:C,1,0),"Xoa")</f>
        <v>Xoa</v>
      </c>
    </row>
    <row r="2372" spans="8:12" x14ac:dyDescent="0.25">
      <c r="H2372" t="s">
        <v>7281</v>
      </c>
      <c r="I2372" t="s">
        <v>7897</v>
      </c>
      <c r="J2372" t="s">
        <v>418</v>
      </c>
      <c r="K2372" s="1">
        <v>45833</v>
      </c>
      <c r="L2372" t="str">
        <f>IFERROR(VLOOKUP(Result5[[#This Row],[RPRO]],'Data Power app'!C:C,1,0),"Xoa")</f>
        <v>Xoa</v>
      </c>
    </row>
    <row r="2373" spans="8:12" x14ac:dyDescent="0.25">
      <c r="H2373" t="s">
        <v>7282</v>
      </c>
      <c r="I2373" t="s">
        <v>7897</v>
      </c>
      <c r="J2373" t="s">
        <v>418</v>
      </c>
      <c r="K2373" s="1">
        <v>45833</v>
      </c>
      <c r="L2373" t="str">
        <f>IFERROR(VLOOKUP(Result5[[#This Row],[RPRO]],'Data Power app'!C:C,1,0),"Xoa")</f>
        <v>Xoa</v>
      </c>
    </row>
    <row r="2374" spans="8:12" x14ac:dyDescent="0.25">
      <c r="H2374" t="s">
        <v>7283</v>
      </c>
      <c r="I2374" t="s">
        <v>7897</v>
      </c>
      <c r="J2374" t="s">
        <v>418</v>
      </c>
      <c r="K2374" s="1">
        <v>45833</v>
      </c>
      <c r="L2374" t="str">
        <f>IFERROR(VLOOKUP(Result5[[#This Row],[RPRO]],'Data Power app'!C:C,1,0),"Xoa")</f>
        <v>Xoa</v>
      </c>
    </row>
    <row r="2375" spans="8:12" x14ac:dyDescent="0.25">
      <c r="H2375" t="s">
        <v>7284</v>
      </c>
      <c r="I2375" t="s">
        <v>7897</v>
      </c>
      <c r="J2375" t="s">
        <v>418</v>
      </c>
      <c r="K2375" s="1">
        <v>45833</v>
      </c>
      <c r="L2375" t="str">
        <f>IFERROR(VLOOKUP(Result5[[#This Row],[RPRO]],'Data Power app'!C:C,1,0),"Xoa")</f>
        <v>Xoa</v>
      </c>
    </row>
    <row r="2376" spans="8:12" x14ac:dyDescent="0.25">
      <c r="H2376" t="s">
        <v>7285</v>
      </c>
      <c r="I2376" t="s">
        <v>7897</v>
      </c>
      <c r="J2376" t="s">
        <v>418</v>
      </c>
      <c r="K2376" s="1">
        <v>45833</v>
      </c>
      <c r="L2376" t="str">
        <f>IFERROR(VLOOKUP(Result5[[#This Row],[RPRO]],'Data Power app'!C:C,1,0),"Xoa")</f>
        <v>Xoa</v>
      </c>
    </row>
    <row r="2377" spans="8:12" x14ac:dyDescent="0.25">
      <c r="H2377" t="s">
        <v>7286</v>
      </c>
      <c r="I2377" t="s">
        <v>7897</v>
      </c>
      <c r="J2377" t="s">
        <v>418</v>
      </c>
      <c r="K2377" s="1">
        <v>45833</v>
      </c>
      <c r="L2377" t="str">
        <f>IFERROR(VLOOKUP(Result5[[#This Row],[RPRO]],'Data Power app'!C:C,1,0),"Xoa")</f>
        <v>Xoa</v>
      </c>
    </row>
    <row r="2378" spans="8:12" x14ac:dyDescent="0.25">
      <c r="H2378" t="s">
        <v>7287</v>
      </c>
      <c r="I2378" t="s">
        <v>7897</v>
      </c>
      <c r="J2378" t="s">
        <v>418</v>
      </c>
      <c r="K2378" s="1">
        <v>45833</v>
      </c>
      <c r="L2378" t="str">
        <f>IFERROR(VLOOKUP(Result5[[#This Row],[RPRO]],'Data Power app'!C:C,1,0),"Xoa")</f>
        <v>Xoa</v>
      </c>
    </row>
    <row r="2379" spans="8:12" x14ac:dyDescent="0.25">
      <c r="H2379" t="s">
        <v>7288</v>
      </c>
      <c r="I2379" t="s">
        <v>7897</v>
      </c>
      <c r="J2379" t="s">
        <v>418</v>
      </c>
      <c r="K2379" s="1">
        <v>45833</v>
      </c>
      <c r="L2379" t="str">
        <f>IFERROR(VLOOKUP(Result5[[#This Row],[RPRO]],'Data Power app'!C:C,1,0),"Xoa")</f>
        <v>Xoa</v>
      </c>
    </row>
    <row r="2380" spans="8:12" x14ac:dyDescent="0.25">
      <c r="H2380" t="s">
        <v>7879</v>
      </c>
      <c r="I2380" t="s">
        <v>7897</v>
      </c>
      <c r="J2380" t="s">
        <v>418</v>
      </c>
      <c r="K2380" s="1">
        <v>45833</v>
      </c>
      <c r="L2380" t="str">
        <f>IFERROR(VLOOKUP(Result5[[#This Row],[RPRO]],'Data Power app'!C:C,1,0),"Xoa")</f>
        <v>Xoa</v>
      </c>
    </row>
    <row r="2381" spans="8:12" x14ac:dyDescent="0.25">
      <c r="H2381" t="s">
        <v>7881</v>
      </c>
      <c r="I2381" t="s">
        <v>7896</v>
      </c>
      <c r="J2381" t="s">
        <v>415</v>
      </c>
      <c r="K2381" s="1">
        <v>45833</v>
      </c>
      <c r="L2381" t="str">
        <f>IFERROR(VLOOKUP(Result5[[#This Row],[RPRO]],'Data Power app'!C:C,1,0),"Xoa")</f>
        <v>Xoa</v>
      </c>
    </row>
    <row r="2382" spans="8:12" x14ac:dyDescent="0.25">
      <c r="H2382" t="s">
        <v>7898</v>
      </c>
      <c r="I2382" t="s">
        <v>7899</v>
      </c>
      <c r="J2382" t="s">
        <v>420</v>
      </c>
      <c r="K2382" s="1">
        <v>45833</v>
      </c>
      <c r="L2382" t="str">
        <f>IFERROR(VLOOKUP(Result5[[#This Row],[RPRO]],'Data Power app'!C:C,1,0),"Xoa")</f>
        <v>Xoa</v>
      </c>
    </row>
    <row r="2383" spans="8:12" x14ac:dyDescent="0.25">
      <c r="H2383" t="s">
        <v>7880</v>
      </c>
      <c r="I2383" t="s">
        <v>7897</v>
      </c>
      <c r="J2383" t="s">
        <v>418</v>
      </c>
      <c r="K2383" s="1">
        <v>45833</v>
      </c>
      <c r="L2383" t="str">
        <f>IFERROR(VLOOKUP(Result5[[#This Row],[RPRO]],'Data Power app'!C:C,1,0),"Xoa")</f>
        <v>Xoa</v>
      </c>
    </row>
    <row r="2384" spans="8:12" x14ac:dyDescent="0.25">
      <c r="H2384" t="s">
        <v>8921</v>
      </c>
      <c r="I2384" t="s">
        <v>9119</v>
      </c>
      <c r="J2384" t="s">
        <v>418</v>
      </c>
      <c r="K2384" s="1">
        <v>45834</v>
      </c>
      <c r="L2384" t="str">
        <f>IFERROR(VLOOKUP(Result5[[#This Row],[RPRO]],'Data Power app'!C:C,1,0),"Xoa")</f>
        <v>Xoa</v>
      </c>
    </row>
    <row r="2385" spans="8:12" x14ac:dyDescent="0.25">
      <c r="H2385" t="s">
        <v>8742</v>
      </c>
      <c r="I2385" t="s">
        <v>9120</v>
      </c>
      <c r="J2385" t="s">
        <v>414</v>
      </c>
      <c r="K2385" s="1">
        <v>45834</v>
      </c>
      <c r="L2385" t="str">
        <f>IFERROR(VLOOKUP(Result5[[#This Row],[RPRO]],'Data Power app'!C:C,1,0),"Xoa")</f>
        <v>Xoa</v>
      </c>
    </row>
    <row r="2386" spans="8:12" x14ac:dyDescent="0.25">
      <c r="H2386" t="s">
        <v>8758</v>
      </c>
      <c r="I2386" t="s">
        <v>9119</v>
      </c>
      <c r="J2386" t="s">
        <v>418</v>
      </c>
      <c r="K2386" s="1">
        <v>45834</v>
      </c>
      <c r="L2386" t="str">
        <f>IFERROR(VLOOKUP(Result5[[#This Row],[RPRO]],'Data Power app'!C:C,1,0),"Xoa")</f>
        <v>Xoa</v>
      </c>
    </row>
    <row r="2387" spans="8:12" x14ac:dyDescent="0.25">
      <c r="H2387" t="s">
        <v>8759</v>
      </c>
      <c r="I2387" t="s">
        <v>9120</v>
      </c>
      <c r="J2387" t="s">
        <v>414</v>
      </c>
      <c r="K2387" s="1">
        <v>45834</v>
      </c>
      <c r="L2387" t="str">
        <f>IFERROR(VLOOKUP(Result5[[#This Row],[RPRO]],'Data Power app'!C:C,1,0),"Xoa")</f>
        <v>Xoa</v>
      </c>
    </row>
    <row r="2388" spans="8:12" x14ac:dyDescent="0.25">
      <c r="H2388" t="s">
        <v>8746</v>
      </c>
      <c r="I2388" t="s">
        <v>9119</v>
      </c>
      <c r="J2388" t="s">
        <v>418</v>
      </c>
      <c r="K2388" s="1">
        <v>45834</v>
      </c>
      <c r="L2388" t="str">
        <f>IFERROR(VLOOKUP(Result5[[#This Row],[RPRO]],'Data Power app'!C:C,1,0),"Xoa")</f>
        <v>Xoa</v>
      </c>
    </row>
    <row r="2389" spans="8:12" x14ac:dyDescent="0.25">
      <c r="H2389" t="s">
        <v>8747</v>
      </c>
      <c r="I2389" t="s">
        <v>9119</v>
      </c>
      <c r="J2389" t="s">
        <v>418</v>
      </c>
      <c r="K2389" s="1">
        <v>45834</v>
      </c>
      <c r="L2389" t="str">
        <f>IFERROR(VLOOKUP(Result5[[#This Row],[RPRO]],'Data Power app'!C:C,1,0),"Xoa")</f>
        <v>Xoa</v>
      </c>
    </row>
    <row r="2390" spans="8:12" x14ac:dyDescent="0.25">
      <c r="H2390" t="s">
        <v>8748</v>
      </c>
      <c r="I2390" t="s">
        <v>9119</v>
      </c>
      <c r="J2390" t="s">
        <v>418</v>
      </c>
      <c r="K2390" s="1">
        <v>45834</v>
      </c>
      <c r="L2390" t="str">
        <f>IFERROR(VLOOKUP(Result5[[#This Row],[RPRO]],'Data Power app'!C:C,1,0),"Xoa")</f>
        <v>Xoa</v>
      </c>
    </row>
    <row r="2391" spans="8:12" x14ac:dyDescent="0.25">
      <c r="H2391" t="s">
        <v>8749</v>
      </c>
      <c r="I2391" t="s">
        <v>9119</v>
      </c>
      <c r="J2391" t="s">
        <v>418</v>
      </c>
      <c r="K2391" s="1">
        <v>45834</v>
      </c>
      <c r="L2391" t="str">
        <f>IFERROR(VLOOKUP(Result5[[#This Row],[RPRO]],'Data Power app'!C:C,1,0),"Xoa")</f>
        <v>Xoa</v>
      </c>
    </row>
    <row r="2392" spans="8:12" x14ac:dyDescent="0.25">
      <c r="H2392" t="s">
        <v>8750</v>
      </c>
      <c r="I2392" t="s">
        <v>9119</v>
      </c>
      <c r="J2392" t="s">
        <v>418</v>
      </c>
      <c r="K2392" s="1">
        <v>45834</v>
      </c>
      <c r="L2392" t="str">
        <f>IFERROR(VLOOKUP(Result5[[#This Row],[RPRO]],'Data Power app'!C:C,1,0),"Xoa")</f>
        <v>Xoa</v>
      </c>
    </row>
    <row r="2393" spans="8:12" x14ac:dyDescent="0.25">
      <c r="H2393" t="s">
        <v>8751</v>
      </c>
      <c r="I2393" t="s">
        <v>9119</v>
      </c>
      <c r="J2393" t="s">
        <v>418</v>
      </c>
      <c r="K2393" s="1">
        <v>45834</v>
      </c>
      <c r="L2393" t="str">
        <f>IFERROR(VLOOKUP(Result5[[#This Row],[RPRO]],'Data Power app'!C:C,1,0),"Xoa")</f>
        <v>Xoa</v>
      </c>
    </row>
    <row r="2394" spans="8:12" x14ac:dyDescent="0.25">
      <c r="H2394" t="s">
        <v>8752</v>
      </c>
      <c r="I2394" t="s">
        <v>9119</v>
      </c>
      <c r="J2394" t="s">
        <v>418</v>
      </c>
      <c r="K2394" s="1">
        <v>45834</v>
      </c>
      <c r="L2394" t="str">
        <f>IFERROR(VLOOKUP(Result5[[#This Row],[RPRO]],'Data Power app'!C:C,1,0),"Xoa")</f>
        <v>Xoa</v>
      </c>
    </row>
    <row r="2395" spans="8:12" x14ac:dyDescent="0.25">
      <c r="H2395" t="s">
        <v>8753</v>
      </c>
      <c r="I2395" t="s">
        <v>9119</v>
      </c>
      <c r="J2395" t="s">
        <v>418</v>
      </c>
      <c r="K2395" s="1">
        <v>45834</v>
      </c>
      <c r="L2395" t="str">
        <f>IFERROR(VLOOKUP(Result5[[#This Row],[RPRO]],'Data Power app'!C:C,1,0),"Xoa")</f>
        <v>Xoa</v>
      </c>
    </row>
    <row r="2396" spans="8:12" x14ac:dyDescent="0.25">
      <c r="H2396" t="s">
        <v>8754</v>
      </c>
      <c r="I2396" t="s">
        <v>9119</v>
      </c>
      <c r="J2396" t="s">
        <v>418</v>
      </c>
      <c r="K2396" s="1">
        <v>45834</v>
      </c>
      <c r="L2396" t="str">
        <f>IFERROR(VLOOKUP(Result5[[#This Row],[RPRO]],'Data Power app'!C:C,1,0),"Xoa")</f>
        <v>Xoa</v>
      </c>
    </row>
    <row r="2397" spans="8:12" x14ac:dyDescent="0.25">
      <c r="H2397" t="s">
        <v>8755</v>
      </c>
      <c r="I2397" t="s">
        <v>9119</v>
      </c>
      <c r="J2397" t="s">
        <v>418</v>
      </c>
      <c r="K2397" s="1">
        <v>45834</v>
      </c>
      <c r="L2397" t="str">
        <f>IFERROR(VLOOKUP(Result5[[#This Row],[RPRO]],'Data Power app'!C:C,1,0),"Xoa")</f>
        <v>Xoa</v>
      </c>
    </row>
    <row r="2398" spans="8:12" x14ac:dyDescent="0.25">
      <c r="H2398" t="s">
        <v>8756</v>
      </c>
      <c r="I2398" t="s">
        <v>9119</v>
      </c>
      <c r="J2398" t="s">
        <v>418</v>
      </c>
      <c r="K2398" s="1">
        <v>45834</v>
      </c>
      <c r="L2398" t="str">
        <f>IFERROR(VLOOKUP(Result5[[#This Row],[RPRO]],'Data Power app'!C:C,1,0),"Xoa")</f>
        <v>Xoa</v>
      </c>
    </row>
    <row r="2399" spans="8:12" x14ac:dyDescent="0.25">
      <c r="H2399" t="s">
        <v>8757</v>
      </c>
      <c r="I2399" t="s">
        <v>9119</v>
      </c>
      <c r="J2399" t="s">
        <v>418</v>
      </c>
      <c r="K2399" s="1">
        <v>45834</v>
      </c>
      <c r="L2399" t="str">
        <f>IFERROR(VLOOKUP(Result5[[#This Row],[RPRO]],'Data Power app'!C:C,1,0),"Xoa")</f>
        <v>Xoa</v>
      </c>
    </row>
    <row r="2400" spans="8:12" x14ac:dyDescent="0.25">
      <c r="H2400" t="s">
        <v>8745</v>
      </c>
      <c r="I2400" t="s">
        <v>9119</v>
      </c>
      <c r="J2400" t="s">
        <v>418</v>
      </c>
      <c r="K2400" s="1">
        <v>45834</v>
      </c>
      <c r="L2400" t="str">
        <f>IFERROR(VLOOKUP(Result5[[#This Row],[RPRO]],'Data Power app'!C:C,1,0),"Xoa")</f>
        <v>Xoa</v>
      </c>
    </row>
    <row r="2401" spans="8:12" x14ac:dyDescent="0.25">
      <c r="H2401" t="s">
        <v>8741</v>
      </c>
      <c r="I2401" t="s">
        <v>9119</v>
      </c>
      <c r="J2401" t="s">
        <v>418</v>
      </c>
      <c r="K2401" s="1">
        <v>45834</v>
      </c>
      <c r="L2401" t="str">
        <f>IFERROR(VLOOKUP(Result5[[#This Row],[RPRO]],'Data Power app'!C:C,1,0),"Xoa")</f>
        <v>Xoa</v>
      </c>
    </row>
    <row r="2402" spans="8:12" x14ac:dyDescent="0.25">
      <c r="H2402" t="s">
        <v>8743</v>
      </c>
      <c r="I2402" t="s">
        <v>9119</v>
      </c>
      <c r="J2402" t="s">
        <v>418</v>
      </c>
      <c r="K2402" s="1">
        <v>45834</v>
      </c>
      <c r="L2402" t="str">
        <f>IFERROR(VLOOKUP(Result5[[#This Row],[RPRO]],'Data Power app'!C:C,1,0),"Xoa")</f>
        <v>Xoa</v>
      </c>
    </row>
    <row r="2403" spans="8:12" x14ac:dyDescent="0.25">
      <c r="H2403" t="s">
        <v>8744</v>
      </c>
      <c r="I2403" t="s">
        <v>9119</v>
      </c>
      <c r="J2403" t="s">
        <v>418</v>
      </c>
      <c r="K2403" s="1">
        <v>45834</v>
      </c>
      <c r="L2403" t="str">
        <f>IFERROR(VLOOKUP(Result5[[#This Row],[RPRO]],'Data Power app'!C:C,1,0),"Xoa")</f>
        <v>Xoa</v>
      </c>
    </row>
    <row r="2404" spans="8:12" x14ac:dyDescent="0.25">
      <c r="H2404" t="s">
        <v>8760</v>
      </c>
      <c r="I2404" t="s">
        <v>9121</v>
      </c>
      <c r="J2404" t="s">
        <v>420</v>
      </c>
      <c r="K2404" s="1">
        <v>45834</v>
      </c>
      <c r="L2404" t="str">
        <f>IFERROR(VLOOKUP(Result5[[#This Row],[RPRO]],'Data Power app'!C:C,1,0),"Xoa")</f>
        <v>Xoa</v>
      </c>
    </row>
    <row r="2405" spans="8:12" x14ac:dyDescent="0.25">
      <c r="H2405" t="s">
        <v>8761</v>
      </c>
      <c r="I2405" t="s">
        <v>9121</v>
      </c>
      <c r="J2405" t="s">
        <v>420</v>
      </c>
      <c r="K2405" s="1">
        <v>45834</v>
      </c>
      <c r="L2405" t="str">
        <f>IFERROR(VLOOKUP(Result5[[#This Row],[RPRO]],'Data Power app'!C:C,1,0),"Xoa")</f>
        <v>Xoa</v>
      </c>
    </row>
    <row r="2406" spans="8:12" x14ac:dyDescent="0.25">
      <c r="H2406" t="s">
        <v>8762</v>
      </c>
      <c r="I2406" t="s">
        <v>9121</v>
      </c>
      <c r="J2406" t="s">
        <v>420</v>
      </c>
      <c r="K2406" s="1">
        <v>45834</v>
      </c>
      <c r="L2406" t="str">
        <f>IFERROR(VLOOKUP(Result5[[#This Row],[RPRO]],'Data Power app'!C:C,1,0),"Xoa")</f>
        <v>Xoa</v>
      </c>
    </row>
    <row r="2407" spans="8:12" x14ac:dyDescent="0.25">
      <c r="H2407" t="s">
        <v>8763</v>
      </c>
      <c r="I2407" t="s">
        <v>9121</v>
      </c>
      <c r="J2407" t="s">
        <v>420</v>
      </c>
      <c r="K2407" s="1">
        <v>45834</v>
      </c>
      <c r="L2407" t="str">
        <f>IFERROR(VLOOKUP(Result5[[#This Row],[RPRO]],'Data Power app'!C:C,1,0),"Xoa")</f>
        <v>Xoa</v>
      </c>
    </row>
    <row r="2408" spans="8:12" x14ac:dyDescent="0.25">
      <c r="H2408" t="s">
        <v>8764</v>
      </c>
      <c r="I2408" t="s">
        <v>9121</v>
      </c>
      <c r="J2408" t="s">
        <v>420</v>
      </c>
      <c r="K2408" s="1">
        <v>45834</v>
      </c>
      <c r="L2408" t="str">
        <f>IFERROR(VLOOKUP(Result5[[#This Row],[RPRO]],'Data Power app'!C:C,1,0),"Xoa")</f>
        <v>Xoa</v>
      </c>
    </row>
    <row r="2409" spans="8:12" x14ac:dyDescent="0.25">
      <c r="H2409" t="s">
        <v>8766</v>
      </c>
      <c r="I2409" t="s">
        <v>9119</v>
      </c>
      <c r="J2409" t="s">
        <v>418</v>
      </c>
      <c r="K2409" s="1">
        <v>45834</v>
      </c>
      <c r="L2409" t="str">
        <f>IFERROR(VLOOKUP(Result5[[#This Row],[RPRO]],'Data Power app'!C:C,1,0),"Xoa")</f>
        <v>Xoa</v>
      </c>
    </row>
    <row r="2410" spans="8:12" x14ac:dyDescent="0.25">
      <c r="H2410" t="s">
        <v>8767</v>
      </c>
      <c r="I2410" t="s">
        <v>9119</v>
      </c>
      <c r="J2410" t="s">
        <v>418</v>
      </c>
      <c r="K2410" s="1">
        <v>45834</v>
      </c>
      <c r="L2410" t="str">
        <f>IFERROR(VLOOKUP(Result5[[#This Row],[RPRO]],'Data Power app'!C:C,1,0),"Xoa")</f>
        <v>Xoa</v>
      </c>
    </row>
    <row r="2411" spans="8:12" x14ac:dyDescent="0.25">
      <c r="H2411" t="s">
        <v>8768</v>
      </c>
      <c r="I2411" t="s">
        <v>9119</v>
      </c>
      <c r="J2411" t="s">
        <v>418</v>
      </c>
      <c r="K2411" s="1">
        <v>45834</v>
      </c>
      <c r="L2411" t="str">
        <f>IFERROR(VLOOKUP(Result5[[#This Row],[RPRO]],'Data Power app'!C:C,1,0),"Xoa")</f>
        <v>Xoa</v>
      </c>
    </row>
    <row r="2412" spans="8:12" x14ac:dyDescent="0.25">
      <c r="H2412" t="s">
        <v>8769</v>
      </c>
      <c r="I2412" t="s">
        <v>9119</v>
      </c>
      <c r="J2412" t="s">
        <v>418</v>
      </c>
      <c r="K2412" s="1">
        <v>45834</v>
      </c>
      <c r="L2412" t="str">
        <f>IFERROR(VLOOKUP(Result5[[#This Row],[RPRO]],'Data Power app'!C:C,1,0),"Xoa")</f>
        <v>Xoa</v>
      </c>
    </row>
    <row r="2413" spans="8:12" x14ac:dyDescent="0.25">
      <c r="H2413" t="s">
        <v>8770</v>
      </c>
      <c r="I2413" t="s">
        <v>9119</v>
      </c>
      <c r="J2413" t="s">
        <v>418</v>
      </c>
      <c r="K2413" s="1">
        <v>45834</v>
      </c>
      <c r="L2413" t="str">
        <f>IFERROR(VLOOKUP(Result5[[#This Row],[RPRO]],'Data Power app'!C:C,1,0),"Xoa")</f>
        <v>Xoa</v>
      </c>
    </row>
    <row r="2414" spans="8:12" x14ac:dyDescent="0.25">
      <c r="H2414" t="s">
        <v>8771</v>
      </c>
      <c r="I2414" t="s">
        <v>9119</v>
      </c>
      <c r="J2414" t="s">
        <v>418</v>
      </c>
      <c r="K2414" s="1">
        <v>45834</v>
      </c>
      <c r="L2414" t="str">
        <f>IFERROR(VLOOKUP(Result5[[#This Row],[RPRO]],'Data Power app'!C:C,1,0),"Xoa")</f>
        <v>Xoa</v>
      </c>
    </row>
    <row r="2415" spans="8:12" x14ac:dyDescent="0.25">
      <c r="H2415" t="s">
        <v>8772</v>
      </c>
      <c r="I2415" t="s">
        <v>9119</v>
      </c>
      <c r="J2415" t="s">
        <v>418</v>
      </c>
      <c r="K2415" s="1">
        <v>45834</v>
      </c>
      <c r="L2415" t="str">
        <f>IFERROR(VLOOKUP(Result5[[#This Row],[RPRO]],'Data Power app'!C:C,1,0),"Xoa")</f>
        <v>Xoa</v>
      </c>
    </row>
    <row r="2416" spans="8:12" x14ac:dyDescent="0.25">
      <c r="H2416" t="s">
        <v>8773</v>
      </c>
      <c r="I2416" t="s">
        <v>9119</v>
      </c>
      <c r="J2416" t="s">
        <v>418</v>
      </c>
      <c r="K2416" s="1">
        <v>45834</v>
      </c>
      <c r="L2416" t="str">
        <f>IFERROR(VLOOKUP(Result5[[#This Row],[RPRO]],'Data Power app'!C:C,1,0),"Xoa")</f>
        <v>Xoa</v>
      </c>
    </row>
    <row r="2417" spans="8:12" x14ac:dyDescent="0.25">
      <c r="H2417" t="s">
        <v>8774</v>
      </c>
      <c r="I2417" t="s">
        <v>9119</v>
      </c>
      <c r="J2417" t="s">
        <v>418</v>
      </c>
      <c r="K2417" s="1">
        <v>45834</v>
      </c>
      <c r="L2417" t="str">
        <f>IFERROR(VLOOKUP(Result5[[#This Row],[RPRO]],'Data Power app'!C:C,1,0),"Xoa")</f>
        <v>Xoa</v>
      </c>
    </row>
    <row r="2418" spans="8:12" x14ac:dyDescent="0.25">
      <c r="H2418" t="s">
        <v>8775</v>
      </c>
      <c r="I2418" t="s">
        <v>9119</v>
      </c>
      <c r="J2418" t="s">
        <v>418</v>
      </c>
      <c r="K2418" s="1">
        <v>45834</v>
      </c>
      <c r="L2418" t="str">
        <f>IFERROR(VLOOKUP(Result5[[#This Row],[RPRO]],'Data Power app'!C:C,1,0),"Xoa")</f>
        <v>Xoa</v>
      </c>
    </row>
    <row r="2419" spans="8:12" x14ac:dyDescent="0.25">
      <c r="H2419" t="s">
        <v>8776</v>
      </c>
      <c r="I2419" t="s">
        <v>9119</v>
      </c>
      <c r="J2419" t="s">
        <v>418</v>
      </c>
      <c r="K2419" s="1">
        <v>45834</v>
      </c>
      <c r="L2419" t="str">
        <f>IFERROR(VLOOKUP(Result5[[#This Row],[RPRO]],'Data Power app'!C:C,1,0),"Xoa")</f>
        <v>Xoa</v>
      </c>
    </row>
    <row r="2420" spans="8:12" x14ac:dyDescent="0.25">
      <c r="H2420" t="s">
        <v>8777</v>
      </c>
      <c r="I2420" t="s">
        <v>9119</v>
      </c>
      <c r="J2420" t="s">
        <v>418</v>
      </c>
      <c r="K2420" s="1">
        <v>45834</v>
      </c>
      <c r="L2420" t="str">
        <f>IFERROR(VLOOKUP(Result5[[#This Row],[RPRO]],'Data Power app'!C:C,1,0),"Xoa")</f>
        <v>Xoa</v>
      </c>
    </row>
    <row r="2421" spans="8:12" x14ac:dyDescent="0.25">
      <c r="H2421" t="s">
        <v>8778</v>
      </c>
      <c r="I2421" t="s">
        <v>9119</v>
      </c>
      <c r="J2421" t="s">
        <v>418</v>
      </c>
      <c r="K2421" s="1">
        <v>45834</v>
      </c>
      <c r="L2421" t="str">
        <f>IFERROR(VLOOKUP(Result5[[#This Row],[RPRO]],'Data Power app'!C:C,1,0),"Xoa")</f>
        <v>Xoa</v>
      </c>
    </row>
    <row r="2422" spans="8:12" x14ac:dyDescent="0.25">
      <c r="H2422" t="s">
        <v>8779</v>
      </c>
      <c r="I2422" t="s">
        <v>9119</v>
      </c>
      <c r="J2422" t="s">
        <v>418</v>
      </c>
      <c r="K2422" s="1">
        <v>45834</v>
      </c>
      <c r="L2422" t="str">
        <f>IFERROR(VLOOKUP(Result5[[#This Row],[RPRO]],'Data Power app'!C:C,1,0),"Xoa")</f>
        <v>Xoa</v>
      </c>
    </row>
    <row r="2423" spans="8:12" x14ac:dyDescent="0.25">
      <c r="H2423" t="s">
        <v>8780</v>
      </c>
      <c r="I2423" t="s">
        <v>9119</v>
      </c>
      <c r="J2423" t="s">
        <v>418</v>
      </c>
      <c r="K2423" s="1">
        <v>45834</v>
      </c>
      <c r="L2423" t="str">
        <f>IFERROR(VLOOKUP(Result5[[#This Row],[RPRO]],'Data Power app'!C:C,1,0),"Xoa")</f>
        <v>Xoa</v>
      </c>
    </row>
    <row r="2424" spans="8:12" x14ac:dyDescent="0.25">
      <c r="H2424" t="s">
        <v>8781</v>
      </c>
      <c r="I2424" t="s">
        <v>9120</v>
      </c>
      <c r="J2424" t="s">
        <v>414</v>
      </c>
      <c r="K2424" s="1">
        <v>45834</v>
      </c>
      <c r="L2424" t="str">
        <f>IFERROR(VLOOKUP(Result5[[#This Row],[RPRO]],'Data Power app'!C:C,1,0),"Xoa")</f>
        <v>Xoa</v>
      </c>
    </row>
    <row r="2425" spans="8:12" x14ac:dyDescent="0.25">
      <c r="H2425" t="s">
        <v>8782</v>
      </c>
      <c r="I2425" t="s">
        <v>9120</v>
      </c>
      <c r="J2425" t="s">
        <v>414</v>
      </c>
      <c r="K2425" s="1">
        <v>45834</v>
      </c>
      <c r="L2425" t="str">
        <f>IFERROR(VLOOKUP(Result5[[#This Row],[RPRO]],'Data Power app'!C:C,1,0),"Xoa")</f>
        <v>Xoa</v>
      </c>
    </row>
    <row r="2426" spans="8:12" x14ac:dyDescent="0.25">
      <c r="H2426" t="s">
        <v>8765</v>
      </c>
      <c r="I2426" t="s">
        <v>9119</v>
      </c>
      <c r="J2426" t="s">
        <v>418</v>
      </c>
      <c r="K2426" s="1">
        <v>45834</v>
      </c>
      <c r="L2426" t="str">
        <f>IFERROR(VLOOKUP(Result5[[#This Row],[RPRO]],'Data Power app'!C:C,1,0),"Xoa")</f>
        <v>Xoa</v>
      </c>
    </row>
    <row r="2427" spans="8:12" x14ac:dyDescent="0.25">
      <c r="H2427" t="s">
        <v>8783</v>
      </c>
      <c r="I2427" t="s">
        <v>9119</v>
      </c>
      <c r="J2427" t="s">
        <v>418</v>
      </c>
      <c r="K2427" s="1">
        <v>45834</v>
      </c>
      <c r="L2427" t="str">
        <f>IFERROR(VLOOKUP(Result5[[#This Row],[RPRO]],'Data Power app'!C:C,1,0),"Xoa")</f>
        <v>Xoa</v>
      </c>
    </row>
    <row r="2428" spans="8:12" x14ac:dyDescent="0.25">
      <c r="H2428" t="s">
        <v>8784</v>
      </c>
      <c r="I2428" t="s">
        <v>9119</v>
      </c>
      <c r="J2428" t="s">
        <v>418</v>
      </c>
      <c r="K2428" s="1">
        <v>45834</v>
      </c>
      <c r="L2428" t="str">
        <f>IFERROR(VLOOKUP(Result5[[#This Row],[RPRO]],'Data Power app'!C:C,1,0),"Xoa")</f>
        <v>Xoa</v>
      </c>
    </row>
    <row r="2429" spans="8:12" x14ac:dyDescent="0.25">
      <c r="H2429" t="s">
        <v>8785</v>
      </c>
      <c r="I2429" t="s">
        <v>9119</v>
      </c>
      <c r="J2429" t="s">
        <v>418</v>
      </c>
      <c r="K2429" s="1">
        <v>45834</v>
      </c>
      <c r="L2429" t="str">
        <f>IFERROR(VLOOKUP(Result5[[#This Row],[RPRO]],'Data Power app'!C:C,1,0),"Xoa")</f>
        <v>Xoa</v>
      </c>
    </row>
    <row r="2430" spans="8:12" x14ac:dyDescent="0.25">
      <c r="H2430" t="s">
        <v>8786</v>
      </c>
      <c r="I2430" t="s">
        <v>9119</v>
      </c>
      <c r="J2430" t="s">
        <v>418</v>
      </c>
      <c r="K2430" s="1">
        <v>45834</v>
      </c>
      <c r="L2430" t="str">
        <f>IFERROR(VLOOKUP(Result5[[#This Row],[RPRO]],'Data Power app'!C:C,1,0),"Xoa")</f>
        <v>Xoa</v>
      </c>
    </row>
    <row r="2431" spans="8:12" x14ac:dyDescent="0.25">
      <c r="H2431" t="s">
        <v>8787</v>
      </c>
      <c r="I2431" t="s">
        <v>9119</v>
      </c>
      <c r="J2431" t="s">
        <v>418</v>
      </c>
      <c r="K2431" s="1">
        <v>45834</v>
      </c>
      <c r="L2431" t="str">
        <f>IFERROR(VLOOKUP(Result5[[#This Row],[RPRO]],'Data Power app'!C:C,1,0),"Xoa")</f>
        <v>Xoa</v>
      </c>
    </row>
    <row r="2432" spans="8:12" x14ac:dyDescent="0.25">
      <c r="H2432" t="s">
        <v>8788</v>
      </c>
      <c r="I2432" t="s">
        <v>9119</v>
      </c>
      <c r="J2432" t="s">
        <v>418</v>
      </c>
      <c r="K2432" s="1">
        <v>45834</v>
      </c>
      <c r="L2432" t="str">
        <f>IFERROR(VLOOKUP(Result5[[#This Row],[RPRO]],'Data Power app'!C:C,1,0),"Xoa")</f>
        <v>Xoa</v>
      </c>
    </row>
    <row r="2433" spans="8:12" x14ac:dyDescent="0.25">
      <c r="H2433" t="s">
        <v>8789</v>
      </c>
      <c r="I2433" t="s">
        <v>9119</v>
      </c>
      <c r="J2433" t="s">
        <v>418</v>
      </c>
      <c r="K2433" s="1">
        <v>45834</v>
      </c>
      <c r="L2433" t="str">
        <f>IFERROR(VLOOKUP(Result5[[#This Row],[RPRO]],'Data Power app'!C:C,1,0),"Xoa")</f>
        <v>Xoa</v>
      </c>
    </row>
    <row r="2434" spans="8:12" x14ac:dyDescent="0.25">
      <c r="H2434" t="s">
        <v>8790</v>
      </c>
      <c r="I2434" t="s">
        <v>9119</v>
      </c>
      <c r="J2434" t="s">
        <v>418</v>
      </c>
      <c r="K2434" s="1">
        <v>45834</v>
      </c>
      <c r="L2434" t="str">
        <f>IFERROR(VLOOKUP(Result5[[#This Row],[RPRO]],'Data Power app'!C:C,1,0),"Xoa")</f>
        <v>Xoa</v>
      </c>
    </row>
    <row r="2435" spans="8:12" x14ac:dyDescent="0.25">
      <c r="H2435" t="s">
        <v>8791</v>
      </c>
      <c r="I2435" t="s">
        <v>9119</v>
      </c>
      <c r="J2435" t="s">
        <v>418</v>
      </c>
      <c r="K2435" s="1">
        <v>45834</v>
      </c>
      <c r="L2435" t="str">
        <f>IFERROR(VLOOKUP(Result5[[#This Row],[RPRO]],'Data Power app'!C:C,1,0),"Xoa")</f>
        <v>Xoa</v>
      </c>
    </row>
    <row r="2436" spans="8:12" x14ac:dyDescent="0.25">
      <c r="H2436" t="s">
        <v>8792</v>
      </c>
      <c r="I2436" t="s">
        <v>9119</v>
      </c>
      <c r="J2436" t="s">
        <v>418</v>
      </c>
      <c r="K2436" s="1">
        <v>45834</v>
      </c>
      <c r="L2436" t="str">
        <f>IFERROR(VLOOKUP(Result5[[#This Row],[RPRO]],'Data Power app'!C:C,1,0),"Xoa")</f>
        <v>Xoa</v>
      </c>
    </row>
    <row r="2437" spans="8:12" x14ac:dyDescent="0.25">
      <c r="H2437" t="s">
        <v>8793</v>
      </c>
      <c r="I2437" t="s">
        <v>9119</v>
      </c>
      <c r="J2437" t="s">
        <v>418</v>
      </c>
      <c r="K2437" s="1">
        <v>45834</v>
      </c>
      <c r="L2437" t="str">
        <f>IFERROR(VLOOKUP(Result5[[#This Row],[RPRO]],'Data Power app'!C:C,1,0),"Xoa")</f>
        <v>Xoa</v>
      </c>
    </row>
    <row r="2438" spans="8:12" x14ac:dyDescent="0.25">
      <c r="H2438" t="s">
        <v>8794</v>
      </c>
      <c r="I2438" t="s">
        <v>9119</v>
      </c>
      <c r="J2438" t="s">
        <v>418</v>
      </c>
      <c r="K2438" s="1">
        <v>45834</v>
      </c>
      <c r="L2438" t="str">
        <f>IFERROR(VLOOKUP(Result5[[#This Row],[RPRO]],'Data Power app'!C:C,1,0),"Xoa")</f>
        <v>Xoa</v>
      </c>
    </row>
    <row r="2439" spans="8:12" x14ac:dyDescent="0.25">
      <c r="H2439" t="s">
        <v>8795</v>
      </c>
      <c r="I2439" t="s">
        <v>9119</v>
      </c>
      <c r="J2439" t="s">
        <v>418</v>
      </c>
      <c r="K2439" s="1">
        <v>45834</v>
      </c>
      <c r="L2439" t="str">
        <f>IFERROR(VLOOKUP(Result5[[#This Row],[RPRO]],'Data Power app'!C:C,1,0),"Xoa")</f>
        <v>Xoa</v>
      </c>
    </row>
    <row r="2440" spans="8:12" x14ac:dyDescent="0.25">
      <c r="H2440" t="s">
        <v>8796</v>
      </c>
      <c r="I2440" t="s">
        <v>9119</v>
      </c>
      <c r="J2440" t="s">
        <v>418</v>
      </c>
      <c r="K2440" s="1">
        <v>45834</v>
      </c>
      <c r="L2440" t="str">
        <f>IFERROR(VLOOKUP(Result5[[#This Row],[RPRO]],'Data Power app'!C:C,1,0),"Xoa")</f>
        <v>Xoa</v>
      </c>
    </row>
    <row r="2441" spans="8:12" x14ac:dyDescent="0.25">
      <c r="H2441" t="s">
        <v>8797</v>
      </c>
      <c r="I2441" t="s">
        <v>9119</v>
      </c>
      <c r="J2441" t="s">
        <v>418</v>
      </c>
      <c r="K2441" s="1">
        <v>45834</v>
      </c>
      <c r="L2441" t="str">
        <f>IFERROR(VLOOKUP(Result5[[#This Row],[RPRO]],'Data Power app'!C:C,1,0),"Xoa")</f>
        <v>Xoa</v>
      </c>
    </row>
    <row r="2442" spans="8:12" x14ac:dyDescent="0.25">
      <c r="H2442" t="s">
        <v>8798</v>
      </c>
      <c r="I2442" t="s">
        <v>9119</v>
      </c>
      <c r="J2442" t="s">
        <v>418</v>
      </c>
      <c r="K2442" s="1">
        <v>45834</v>
      </c>
      <c r="L2442" t="str">
        <f>IFERROR(VLOOKUP(Result5[[#This Row],[RPRO]],'Data Power app'!C:C,1,0),"Xoa")</f>
        <v>Xoa</v>
      </c>
    </row>
    <row r="2443" spans="8:12" x14ac:dyDescent="0.25">
      <c r="H2443" t="s">
        <v>8799</v>
      </c>
      <c r="I2443" t="s">
        <v>9119</v>
      </c>
      <c r="J2443" t="s">
        <v>418</v>
      </c>
      <c r="K2443" s="1">
        <v>45834</v>
      </c>
      <c r="L2443" t="str">
        <f>IFERROR(VLOOKUP(Result5[[#This Row],[RPRO]],'Data Power app'!C:C,1,0),"Xoa")</f>
        <v>Xoa</v>
      </c>
    </row>
    <row r="2444" spans="8:12" x14ac:dyDescent="0.25">
      <c r="H2444" t="s">
        <v>8800</v>
      </c>
      <c r="I2444" t="s">
        <v>9119</v>
      </c>
      <c r="J2444" t="s">
        <v>418</v>
      </c>
      <c r="K2444" s="1">
        <v>45834</v>
      </c>
      <c r="L2444" t="str">
        <f>IFERROR(VLOOKUP(Result5[[#This Row],[RPRO]],'Data Power app'!C:C,1,0),"Xoa")</f>
        <v>Xoa</v>
      </c>
    </row>
    <row r="2445" spans="8:12" x14ac:dyDescent="0.25">
      <c r="H2445" t="s">
        <v>8829</v>
      </c>
      <c r="I2445" t="s">
        <v>9119</v>
      </c>
      <c r="J2445" t="s">
        <v>418</v>
      </c>
      <c r="K2445" s="1">
        <v>45834</v>
      </c>
      <c r="L2445" t="str">
        <f>IFERROR(VLOOKUP(Result5[[#This Row],[RPRO]],'Data Power app'!C:C,1,0),"Xoa")</f>
        <v>Xoa</v>
      </c>
    </row>
    <row r="2446" spans="8:12" x14ac:dyDescent="0.25">
      <c r="H2446" t="s">
        <v>8830</v>
      </c>
      <c r="I2446" t="s">
        <v>9119</v>
      </c>
      <c r="J2446" t="s">
        <v>418</v>
      </c>
      <c r="K2446" s="1">
        <v>45834</v>
      </c>
      <c r="L2446" t="str">
        <f>IFERROR(VLOOKUP(Result5[[#This Row],[RPRO]],'Data Power app'!C:C,1,0),"Xoa")</f>
        <v>Xoa</v>
      </c>
    </row>
    <row r="2447" spans="8:12" x14ac:dyDescent="0.25">
      <c r="H2447" t="s">
        <v>8831</v>
      </c>
      <c r="I2447" t="s">
        <v>9119</v>
      </c>
      <c r="J2447" t="s">
        <v>418</v>
      </c>
      <c r="K2447" s="1">
        <v>45834</v>
      </c>
      <c r="L2447" t="str">
        <f>IFERROR(VLOOKUP(Result5[[#This Row],[RPRO]],'Data Power app'!C:C,1,0),"Xoa")</f>
        <v>Xoa</v>
      </c>
    </row>
    <row r="2448" spans="8:12" x14ac:dyDescent="0.25">
      <c r="H2448" t="s">
        <v>8832</v>
      </c>
      <c r="I2448" t="s">
        <v>9119</v>
      </c>
      <c r="J2448" t="s">
        <v>418</v>
      </c>
      <c r="K2448" s="1">
        <v>45834</v>
      </c>
      <c r="L2448" t="str">
        <f>IFERROR(VLOOKUP(Result5[[#This Row],[RPRO]],'Data Power app'!C:C,1,0),"Xoa")</f>
        <v>Xoa</v>
      </c>
    </row>
    <row r="2449" spans="8:12" x14ac:dyDescent="0.25">
      <c r="H2449" t="s">
        <v>8833</v>
      </c>
      <c r="I2449" t="s">
        <v>9119</v>
      </c>
      <c r="J2449" t="s">
        <v>418</v>
      </c>
      <c r="K2449" s="1">
        <v>45834</v>
      </c>
      <c r="L2449" t="str">
        <f>IFERROR(VLOOKUP(Result5[[#This Row],[RPRO]],'Data Power app'!C:C,1,0),"Xoa")</f>
        <v>Xoa</v>
      </c>
    </row>
    <row r="2450" spans="8:12" x14ac:dyDescent="0.25">
      <c r="H2450" t="s">
        <v>8834</v>
      </c>
      <c r="I2450" t="s">
        <v>9119</v>
      </c>
      <c r="J2450" t="s">
        <v>418</v>
      </c>
      <c r="K2450" s="1">
        <v>45834</v>
      </c>
      <c r="L2450" t="str">
        <f>IFERROR(VLOOKUP(Result5[[#This Row],[RPRO]],'Data Power app'!C:C,1,0),"Xoa")</f>
        <v>Xoa</v>
      </c>
    </row>
    <row r="2451" spans="8:12" x14ac:dyDescent="0.25">
      <c r="H2451" t="s">
        <v>8801</v>
      </c>
      <c r="I2451" t="s">
        <v>9119</v>
      </c>
      <c r="J2451" t="s">
        <v>418</v>
      </c>
      <c r="K2451" s="1">
        <v>45834</v>
      </c>
      <c r="L2451" t="str">
        <f>IFERROR(VLOOKUP(Result5[[#This Row],[RPRO]],'Data Power app'!C:C,1,0),"Xoa")</f>
        <v>Xoa</v>
      </c>
    </row>
    <row r="2452" spans="8:12" x14ac:dyDescent="0.25">
      <c r="H2452" t="s">
        <v>8802</v>
      </c>
      <c r="I2452" t="s">
        <v>9119</v>
      </c>
      <c r="J2452" t="s">
        <v>418</v>
      </c>
      <c r="K2452" s="1">
        <v>45834</v>
      </c>
      <c r="L2452" t="str">
        <f>IFERROR(VLOOKUP(Result5[[#This Row],[RPRO]],'Data Power app'!C:C,1,0),"Xoa")</f>
        <v>Xoa</v>
      </c>
    </row>
    <row r="2453" spans="8:12" x14ac:dyDescent="0.25">
      <c r="H2453" t="s">
        <v>8803</v>
      </c>
      <c r="I2453" t="s">
        <v>9119</v>
      </c>
      <c r="J2453" t="s">
        <v>418</v>
      </c>
      <c r="K2453" s="1">
        <v>45834</v>
      </c>
      <c r="L2453" t="str">
        <f>IFERROR(VLOOKUP(Result5[[#This Row],[RPRO]],'Data Power app'!C:C,1,0),"Xoa")</f>
        <v>Xoa</v>
      </c>
    </row>
    <row r="2454" spans="8:12" x14ac:dyDescent="0.25">
      <c r="H2454" t="s">
        <v>8804</v>
      </c>
      <c r="I2454" t="s">
        <v>9119</v>
      </c>
      <c r="J2454" t="s">
        <v>418</v>
      </c>
      <c r="K2454" s="1">
        <v>45834</v>
      </c>
      <c r="L2454" t="str">
        <f>IFERROR(VLOOKUP(Result5[[#This Row],[RPRO]],'Data Power app'!C:C,1,0),"Xoa")</f>
        <v>Xoa</v>
      </c>
    </row>
    <row r="2455" spans="8:12" x14ac:dyDescent="0.25">
      <c r="H2455" t="s">
        <v>8805</v>
      </c>
      <c r="I2455" t="s">
        <v>9119</v>
      </c>
      <c r="J2455" t="s">
        <v>418</v>
      </c>
      <c r="K2455" s="1">
        <v>45834</v>
      </c>
      <c r="L2455" t="str">
        <f>IFERROR(VLOOKUP(Result5[[#This Row],[RPRO]],'Data Power app'!C:C,1,0),"Xoa")</f>
        <v>Xoa</v>
      </c>
    </row>
    <row r="2456" spans="8:12" x14ac:dyDescent="0.25">
      <c r="H2456" t="s">
        <v>8806</v>
      </c>
      <c r="I2456" t="s">
        <v>9119</v>
      </c>
      <c r="J2456" t="s">
        <v>418</v>
      </c>
      <c r="K2456" s="1">
        <v>45834</v>
      </c>
      <c r="L2456" t="str">
        <f>IFERROR(VLOOKUP(Result5[[#This Row],[RPRO]],'Data Power app'!C:C,1,0),"Xoa")</f>
        <v>Xoa</v>
      </c>
    </row>
    <row r="2457" spans="8:12" x14ac:dyDescent="0.25">
      <c r="H2457" t="s">
        <v>8835</v>
      </c>
      <c r="I2457" t="s">
        <v>9119</v>
      </c>
      <c r="J2457" t="s">
        <v>418</v>
      </c>
      <c r="K2457" s="1">
        <v>45834</v>
      </c>
      <c r="L2457" t="str">
        <f>IFERROR(VLOOKUP(Result5[[#This Row],[RPRO]],'Data Power app'!C:C,1,0),"Xoa")</f>
        <v>Xoa</v>
      </c>
    </row>
    <row r="2458" spans="8:12" x14ac:dyDescent="0.25">
      <c r="H2458" t="s">
        <v>8836</v>
      </c>
      <c r="I2458" t="s">
        <v>9119</v>
      </c>
      <c r="J2458" t="s">
        <v>418</v>
      </c>
      <c r="K2458" s="1">
        <v>45834</v>
      </c>
      <c r="L2458" t="str">
        <f>IFERROR(VLOOKUP(Result5[[#This Row],[RPRO]],'Data Power app'!C:C,1,0),"Xoa")</f>
        <v>Xoa</v>
      </c>
    </row>
    <row r="2459" spans="8:12" x14ac:dyDescent="0.25">
      <c r="H2459" t="s">
        <v>8837</v>
      </c>
      <c r="I2459" t="s">
        <v>9119</v>
      </c>
      <c r="J2459" t="s">
        <v>418</v>
      </c>
      <c r="K2459" s="1">
        <v>45834</v>
      </c>
      <c r="L2459" t="str">
        <f>IFERROR(VLOOKUP(Result5[[#This Row],[RPRO]],'Data Power app'!C:C,1,0),"Xoa")</f>
        <v>Xoa</v>
      </c>
    </row>
    <row r="2460" spans="8:12" x14ac:dyDescent="0.25">
      <c r="H2460" t="s">
        <v>8838</v>
      </c>
      <c r="I2460" t="s">
        <v>9119</v>
      </c>
      <c r="J2460" t="s">
        <v>418</v>
      </c>
      <c r="K2460" s="1">
        <v>45834</v>
      </c>
      <c r="L2460" t="str">
        <f>IFERROR(VLOOKUP(Result5[[#This Row],[RPRO]],'Data Power app'!C:C,1,0),"Xoa")</f>
        <v>Xoa</v>
      </c>
    </row>
    <row r="2461" spans="8:12" x14ac:dyDescent="0.25">
      <c r="H2461" t="s">
        <v>8839</v>
      </c>
      <c r="I2461" t="s">
        <v>9119</v>
      </c>
      <c r="J2461" t="s">
        <v>418</v>
      </c>
      <c r="K2461" s="1">
        <v>45834</v>
      </c>
      <c r="L2461" t="str">
        <f>IFERROR(VLOOKUP(Result5[[#This Row],[RPRO]],'Data Power app'!C:C,1,0),"Xoa")</f>
        <v>Xoa</v>
      </c>
    </row>
    <row r="2462" spans="8:12" x14ac:dyDescent="0.25">
      <c r="H2462" t="s">
        <v>8840</v>
      </c>
      <c r="I2462" t="s">
        <v>9119</v>
      </c>
      <c r="J2462" t="s">
        <v>418</v>
      </c>
      <c r="K2462" s="1">
        <v>45834</v>
      </c>
      <c r="L2462" t="str">
        <f>IFERROR(VLOOKUP(Result5[[#This Row],[RPRO]],'Data Power app'!C:C,1,0),"Xoa")</f>
        <v>Xoa</v>
      </c>
    </row>
    <row r="2463" spans="8:12" x14ac:dyDescent="0.25">
      <c r="H2463" t="s">
        <v>8841</v>
      </c>
      <c r="I2463" t="s">
        <v>9119</v>
      </c>
      <c r="J2463" t="s">
        <v>418</v>
      </c>
      <c r="K2463" s="1">
        <v>45834</v>
      </c>
      <c r="L2463" t="str">
        <f>IFERROR(VLOOKUP(Result5[[#This Row],[RPRO]],'Data Power app'!C:C,1,0),"Xoa")</f>
        <v>Xoa</v>
      </c>
    </row>
    <row r="2464" spans="8:12" x14ac:dyDescent="0.25">
      <c r="H2464" t="s">
        <v>8842</v>
      </c>
      <c r="I2464" t="s">
        <v>9119</v>
      </c>
      <c r="J2464" t="s">
        <v>418</v>
      </c>
      <c r="K2464" s="1">
        <v>45834</v>
      </c>
      <c r="L2464" t="str">
        <f>IFERROR(VLOOKUP(Result5[[#This Row],[RPRO]],'Data Power app'!C:C,1,0),"Xoa")</f>
        <v>Xoa</v>
      </c>
    </row>
    <row r="2465" spans="8:12" x14ac:dyDescent="0.25">
      <c r="H2465" t="s">
        <v>8843</v>
      </c>
      <c r="I2465" t="s">
        <v>9119</v>
      </c>
      <c r="J2465" t="s">
        <v>418</v>
      </c>
      <c r="K2465" s="1">
        <v>45834</v>
      </c>
      <c r="L2465" t="str">
        <f>IFERROR(VLOOKUP(Result5[[#This Row],[RPRO]],'Data Power app'!C:C,1,0),"Xoa")</f>
        <v>Xoa</v>
      </c>
    </row>
    <row r="2466" spans="8:12" x14ac:dyDescent="0.25">
      <c r="H2466" t="s">
        <v>8844</v>
      </c>
      <c r="I2466" t="s">
        <v>9119</v>
      </c>
      <c r="J2466" t="s">
        <v>418</v>
      </c>
      <c r="K2466" s="1">
        <v>45834</v>
      </c>
      <c r="L2466" t="str">
        <f>IFERROR(VLOOKUP(Result5[[#This Row],[RPRO]],'Data Power app'!C:C,1,0),"Xoa")</f>
        <v>Xoa</v>
      </c>
    </row>
    <row r="2467" spans="8:12" x14ac:dyDescent="0.25">
      <c r="H2467" t="s">
        <v>8845</v>
      </c>
      <c r="I2467" t="s">
        <v>9119</v>
      </c>
      <c r="J2467" t="s">
        <v>418</v>
      </c>
      <c r="K2467" s="1">
        <v>45834</v>
      </c>
      <c r="L2467" t="str">
        <f>IFERROR(VLOOKUP(Result5[[#This Row],[RPRO]],'Data Power app'!C:C,1,0),"Xoa")</f>
        <v>Xoa</v>
      </c>
    </row>
    <row r="2468" spans="8:12" x14ac:dyDescent="0.25">
      <c r="H2468" t="s">
        <v>8846</v>
      </c>
      <c r="I2468" t="s">
        <v>9119</v>
      </c>
      <c r="J2468" t="s">
        <v>418</v>
      </c>
      <c r="K2468" s="1">
        <v>45834</v>
      </c>
      <c r="L2468" t="str">
        <f>IFERROR(VLOOKUP(Result5[[#This Row],[RPRO]],'Data Power app'!C:C,1,0),"Xoa")</f>
        <v>Xoa</v>
      </c>
    </row>
    <row r="2469" spans="8:12" x14ac:dyDescent="0.25">
      <c r="H2469" t="s">
        <v>8847</v>
      </c>
      <c r="I2469" t="s">
        <v>9119</v>
      </c>
      <c r="J2469" t="s">
        <v>418</v>
      </c>
      <c r="K2469" s="1">
        <v>45834</v>
      </c>
      <c r="L2469" t="str">
        <f>IFERROR(VLOOKUP(Result5[[#This Row],[RPRO]],'Data Power app'!C:C,1,0),"Xoa")</f>
        <v>Xoa</v>
      </c>
    </row>
    <row r="2470" spans="8:12" x14ac:dyDescent="0.25">
      <c r="H2470" t="s">
        <v>8848</v>
      </c>
      <c r="I2470" t="s">
        <v>9119</v>
      </c>
      <c r="J2470" t="s">
        <v>418</v>
      </c>
      <c r="K2470" s="1">
        <v>45834</v>
      </c>
      <c r="L2470" t="str">
        <f>IFERROR(VLOOKUP(Result5[[#This Row],[RPRO]],'Data Power app'!C:C,1,0),"Xoa")</f>
        <v>Xoa</v>
      </c>
    </row>
    <row r="2471" spans="8:12" x14ac:dyDescent="0.25">
      <c r="H2471" t="s">
        <v>8849</v>
      </c>
      <c r="I2471" t="s">
        <v>9119</v>
      </c>
      <c r="J2471" t="s">
        <v>418</v>
      </c>
      <c r="K2471" s="1">
        <v>45834</v>
      </c>
      <c r="L2471" t="str">
        <f>IFERROR(VLOOKUP(Result5[[#This Row],[RPRO]],'Data Power app'!C:C,1,0),"Xoa")</f>
        <v>Xoa</v>
      </c>
    </row>
    <row r="2472" spans="8:12" x14ac:dyDescent="0.25">
      <c r="H2472" t="s">
        <v>8850</v>
      </c>
      <c r="I2472" t="s">
        <v>9119</v>
      </c>
      <c r="J2472" t="s">
        <v>418</v>
      </c>
      <c r="K2472" s="1">
        <v>45834</v>
      </c>
      <c r="L2472" t="str">
        <f>IFERROR(VLOOKUP(Result5[[#This Row],[RPRO]],'Data Power app'!C:C,1,0),"Xoa")</f>
        <v>Xoa</v>
      </c>
    </row>
    <row r="2473" spans="8:12" x14ac:dyDescent="0.25">
      <c r="H2473" t="s">
        <v>8851</v>
      </c>
      <c r="I2473" t="s">
        <v>9119</v>
      </c>
      <c r="J2473" t="s">
        <v>418</v>
      </c>
      <c r="K2473" s="1">
        <v>45834</v>
      </c>
      <c r="L2473" t="str">
        <f>IFERROR(VLOOKUP(Result5[[#This Row],[RPRO]],'Data Power app'!C:C,1,0),"Xoa")</f>
        <v>Xoa</v>
      </c>
    </row>
    <row r="2474" spans="8:12" x14ac:dyDescent="0.25">
      <c r="H2474" t="s">
        <v>8852</v>
      </c>
      <c r="I2474" t="s">
        <v>9119</v>
      </c>
      <c r="J2474" t="s">
        <v>418</v>
      </c>
      <c r="K2474" s="1">
        <v>45834</v>
      </c>
      <c r="L2474" t="str">
        <f>IFERROR(VLOOKUP(Result5[[#This Row],[RPRO]],'Data Power app'!C:C,1,0),"Xoa")</f>
        <v>Xoa</v>
      </c>
    </row>
    <row r="2475" spans="8:12" x14ac:dyDescent="0.25">
      <c r="H2475" t="s">
        <v>8853</v>
      </c>
      <c r="I2475" t="s">
        <v>9119</v>
      </c>
      <c r="J2475" t="s">
        <v>418</v>
      </c>
      <c r="K2475" s="1">
        <v>45834</v>
      </c>
      <c r="L2475" t="str">
        <f>IFERROR(VLOOKUP(Result5[[#This Row],[RPRO]],'Data Power app'!C:C,1,0),"Xoa")</f>
        <v>Xoa</v>
      </c>
    </row>
    <row r="2476" spans="8:12" x14ac:dyDescent="0.25">
      <c r="H2476" t="s">
        <v>8854</v>
      </c>
      <c r="I2476" t="s">
        <v>9119</v>
      </c>
      <c r="J2476" t="s">
        <v>418</v>
      </c>
      <c r="K2476" s="1">
        <v>45834</v>
      </c>
      <c r="L2476" t="str">
        <f>IFERROR(VLOOKUP(Result5[[#This Row],[RPRO]],'Data Power app'!C:C,1,0),"Xoa")</f>
        <v>Xoa</v>
      </c>
    </row>
    <row r="2477" spans="8:12" x14ac:dyDescent="0.25">
      <c r="H2477" t="s">
        <v>8855</v>
      </c>
      <c r="I2477" t="s">
        <v>9119</v>
      </c>
      <c r="J2477" t="s">
        <v>418</v>
      </c>
      <c r="K2477" s="1">
        <v>45834</v>
      </c>
      <c r="L2477" t="str">
        <f>IFERROR(VLOOKUP(Result5[[#This Row],[RPRO]],'Data Power app'!C:C,1,0),"Xoa")</f>
        <v>Xoa</v>
      </c>
    </row>
    <row r="2478" spans="8:12" x14ac:dyDescent="0.25">
      <c r="H2478" t="s">
        <v>8856</v>
      </c>
      <c r="I2478" t="s">
        <v>9119</v>
      </c>
      <c r="J2478" t="s">
        <v>418</v>
      </c>
      <c r="K2478" s="1">
        <v>45834</v>
      </c>
      <c r="L2478" t="str">
        <f>IFERROR(VLOOKUP(Result5[[#This Row],[RPRO]],'Data Power app'!C:C,1,0),"Xoa")</f>
        <v>Xoa</v>
      </c>
    </row>
    <row r="2479" spans="8:12" x14ac:dyDescent="0.25">
      <c r="H2479" t="s">
        <v>8857</v>
      </c>
      <c r="I2479" t="s">
        <v>9119</v>
      </c>
      <c r="J2479" t="s">
        <v>418</v>
      </c>
      <c r="K2479" s="1">
        <v>45834</v>
      </c>
      <c r="L2479" t="str">
        <f>IFERROR(VLOOKUP(Result5[[#This Row],[RPRO]],'Data Power app'!C:C,1,0),"Xoa")</f>
        <v>Xoa</v>
      </c>
    </row>
    <row r="2480" spans="8:12" x14ac:dyDescent="0.25">
      <c r="H2480" t="s">
        <v>8858</v>
      </c>
      <c r="I2480" t="s">
        <v>9119</v>
      </c>
      <c r="J2480" t="s">
        <v>418</v>
      </c>
      <c r="K2480" s="1">
        <v>45834</v>
      </c>
      <c r="L2480" t="str">
        <f>IFERROR(VLOOKUP(Result5[[#This Row],[RPRO]],'Data Power app'!C:C,1,0),"Xoa")</f>
        <v>Xoa</v>
      </c>
    </row>
    <row r="2481" spans="8:12" x14ac:dyDescent="0.25">
      <c r="H2481" t="s">
        <v>8859</v>
      </c>
      <c r="I2481" t="s">
        <v>9119</v>
      </c>
      <c r="J2481" t="s">
        <v>418</v>
      </c>
      <c r="K2481" s="1">
        <v>45834</v>
      </c>
      <c r="L2481" t="str">
        <f>IFERROR(VLOOKUP(Result5[[#This Row],[RPRO]],'Data Power app'!C:C,1,0),"Xoa")</f>
        <v>Xoa</v>
      </c>
    </row>
    <row r="2482" spans="8:12" x14ac:dyDescent="0.25">
      <c r="H2482" t="s">
        <v>8860</v>
      </c>
      <c r="I2482" t="s">
        <v>9119</v>
      </c>
      <c r="J2482" t="s">
        <v>418</v>
      </c>
      <c r="K2482" s="1">
        <v>45834</v>
      </c>
      <c r="L2482" t="str">
        <f>IFERROR(VLOOKUP(Result5[[#This Row],[RPRO]],'Data Power app'!C:C,1,0),"Xoa")</f>
        <v>Xoa</v>
      </c>
    </row>
    <row r="2483" spans="8:12" x14ac:dyDescent="0.25">
      <c r="H2483" t="s">
        <v>8861</v>
      </c>
      <c r="I2483" t="s">
        <v>9119</v>
      </c>
      <c r="J2483" t="s">
        <v>418</v>
      </c>
      <c r="K2483" s="1">
        <v>45834</v>
      </c>
      <c r="L2483" t="str">
        <f>IFERROR(VLOOKUP(Result5[[#This Row],[RPRO]],'Data Power app'!C:C,1,0),"Xoa")</f>
        <v>Xoa</v>
      </c>
    </row>
    <row r="2484" spans="8:12" x14ac:dyDescent="0.25">
      <c r="H2484" t="s">
        <v>8862</v>
      </c>
      <c r="I2484" t="s">
        <v>9119</v>
      </c>
      <c r="J2484" t="s">
        <v>418</v>
      </c>
      <c r="K2484" s="1">
        <v>45834</v>
      </c>
      <c r="L2484" t="str">
        <f>IFERROR(VLOOKUP(Result5[[#This Row],[RPRO]],'Data Power app'!C:C,1,0),"Xoa")</f>
        <v>Xoa</v>
      </c>
    </row>
    <row r="2485" spans="8:12" x14ac:dyDescent="0.25">
      <c r="H2485" t="s">
        <v>8863</v>
      </c>
      <c r="I2485" t="s">
        <v>9119</v>
      </c>
      <c r="J2485" t="s">
        <v>418</v>
      </c>
      <c r="K2485" s="1">
        <v>45834</v>
      </c>
      <c r="L2485" t="str">
        <f>IFERROR(VLOOKUP(Result5[[#This Row],[RPRO]],'Data Power app'!C:C,1,0),"Xoa")</f>
        <v>Xoa</v>
      </c>
    </row>
    <row r="2486" spans="8:12" x14ac:dyDescent="0.25">
      <c r="H2486" t="s">
        <v>8864</v>
      </c>
      <c r="I2486" t="s">
        <v>9119</v>
      </c>
      <c r="J2486" t="s">
        <v>418</v>
      </c>
      <c r="K2486" s="1">
        <v>45834</v>
      </c>
      <c r="L2486" t="str">
        <f>IFERROR(VLOOKUP(Result5[[#This Row],[RPRO]],'Data Power app'!C:C,1,0),"Xoa")</f>
        <v>Xoa</v>
      </c>
    </row>
    <row r="2487" spans="8:12" x14ac:dyDescent="0.25">
      <c r="H2487" t="s">
        <v>8865</v>
      </c>
      <c r="I2487" t="s">
        <v>9119</v>
      </c>
      <c r="J2487" t="s">
        <v>418</v>
      </c>
      <c r="K2487" s="1">
        <v>45834</v>
      </c>
      <c r="L2487" t="str">
        <f>IFERROR(VLOOKUP(Result5[[#This Row],[RPRO]],'Data Power app'!C:C,1,0),"Xoa")</f>
        <v>Xoa</v>
      </c>
    </row>
    <row r="2488" spans="8:12" x14ac:dyDescent="0.25">
      <c r="H2488" t="s">
        <v>8866</v>
      </c>
      <c r="I2488" t="s">
        <v>9119</v>
      </c>
      <c r="J2488" t="s">
        <v>418</v>
      </c>
      <c r="K2488" s="1">
        <v>45834</v>
      </c>
      <c r="L2488" t="str">
        <f>IFERROR(VLOOKUP(Result5[[#This Row],[RPRO]],'Data Power app'!C:C,1,0),"Xoa")</f>
        <v>Xoa</v>
      </c>
    </row>
    <row r="2489" spans="8:12" x14ac:dyDescent="0.25">
      <c r="H2489" t="s">
        <v>8867</v>
      </c>
      <c r="I2489" t="s">
        <v>9119</v>
      </c>
      <c r="J2489" t="s">
        <v>418</v>
      </c>
      <c r="K2489" s="1">
        <v>45834</v>
      </c>
      <c r="L2489" t="str">
        <f>IFERROR(VLOOKUP(Result5[[#This Row],[RPRO]],'Data Power app'!C:C,1,0),"Xoa")</f>
        <v>Xoa</v>
      </c>
    </row>
    <row r="2490" spans="8:12" x14ac:dyDescent="0.25">
      <c r="H2490" t="s">
        <v>8868</v>
      </c>
      <c r="I2490" t="s">
        <v>9119</v>
      </c>
      <c r="J2490" t="s">
        <v>418</v>
      </c>
      <c r="K2490" s="1">
        <v>45834</v>
      </c>
      <c r="L2490" t="str">
        <f>IFERROR(VLOOKUP(Result5[[#This Row],[RPRO]],'Data Power app'!C:C,1,0),"Xoa")</f>
        <v>Xoa</v>
      </c>
    </row>
    <row r="2491" spans="8:12" x14ac:dyDescent="0.25">
      <c r="H2491" t="s">
        <v>8869</v>
      </c>
      <c r="I2491" t="s">
        <v>9119</v>
      </c>
      <c r="J2491" t="s">
        <v>418</v>
      </c>
      <c r="K2491" s="1">
        <v>45834</v>
      </c>
      <c r="L2491" t="str">
        <f>IFERROR(VLOOKUP(Result5[[#This Row],[RPRO]],'Data Power app'!C:C,1,0),"Xoa")</f>
        <v>Xoa</v>
      </c>
    </row>
    <row r="2492" spans="8:12" x14ac:dyDescent="0.25">
      <c r="H2492" t="s">
        <v>8870</v>
      </c>
      <c r="I2492" t="s">
        <v>9119</v>
      </c>
      <c r="J2492" t="s">
        <v>418</v>
      </c>
      <c r="K2492" s="1">
        <v>45834</v>
      </c>
      <c r="L2492" t="str">
        <f>IFERROR(VLOOKUP(Result5[[#This Row],[RPRO]],'Data Power app'!C:C,1,0),"Xoa")</f>
        <v>Xoa</v>
      </c>
    </row>
    <row r="2493" spans="8:12" x14ac:dyDescent="0.25">
      <c r="H2493" t="s">
        <v>8871</v>
      </c>
      <c r="I2493" t="s">
        <v>9119</v>
      </c>
      <c r="J2493" t="s">
        <v>418</v>
      </c>
      <c r="K2493" s="1">
        <v>45834</v>
      </c>
      <c r="L2493" t="str">
        <f>IFERROR(VLOOKUP(Result5[[#This Row],[RPRO]],'Data Power app'!C:C,1,0),"Xoa")</f>
        <v>Xoa</v>
      </c>
    </row>
    <row r="2494" spans="8:12" x14ac:dyDescent="0.25">
      <c r="H2494" t="s">
        <v>8872</v>
      </c>
      <c r="I2494" t="s">
        <v>9119</v>
      </c>
      <c r="J2494" t="s">
        <v>418</v>
      </c>
      <c r="K2494" s="1">
        <v>45834</v>
      </c>
      <c r="L2494" t="str">
        <f>IFERROR(VLOOKUP(Result5[[#This Row],[RPRO]],'Data Power app'!C:C,1,0),"Xoa")</f>
        <v>Xoa</v>
      </c>
    </row>
    <row r="2495" spans="8:12" x14ac:dyDescent="0.25">
      <c r="H2495" t="s">
        <v>8873</v>
      </c>
      <c r="I2495" t="s">
        <v>9119</v>
      </c>
      <c r="J2495" t="s">
        <v>418</v>
      </c>
      <c r="K2495" s="1">
        <v>45834</v>
      </c>
      <c r="L2495" t="str">
        <f>IFERROR(VLOOKUP(Result5[[#This Row],[RPRO]],'Data Power app'!C:C,1,0),"Xoa")</f>
        <v>Xoa</v>
      </c>
    </row>
    <row r="2496" spans="8:12" x14ac:dyDescent="0.25">
      <c r="H2496" t="s">
        <v>8874</v>
      </c>
      <c r="I2496" t="s">
        <v>9119</v>
      </c>
      <c r="J2496" t="s">
        <v>418</v>
      </c>
      <c r="K2496" s="1">
        <v>45834</v>
      </c>
      <c r="L2496" t="str">
        <f>IFERROR(VLOOKUP(Result5[[#This Row],[RPRO]],'Data Power app'!C:C,1,0),"Xoa")</f>
        <v>Xoa</v>
      </c>
    </row>
    <row r="2497" spans="8:12" x14ac:dyDescent="0.25">
      <c r="H2497" t="s">
        <v>8875</v>
      </c>
      <c r="I2497" t="s">
        <v>9119</v>
      </c>
      <c r="J2497" t="s">
        <v>418</v>
      </c>
      <c r="K2497" s="1">
        <v>45834</v>
      </c>
      <c r="L2497" t="str">
        <f>IFERROR(VLOOKUP(Result5[[#This Row],[RPRO]],'Data Power app'!C:C,1,0),"Xoa")</f>
        <v>Xoa</v>
      </c>
    </row>
    <row r="2498" spans="8:12" x14ac:dyDescent="0.25">
      <c r="H2498" t="s">
        <v>8876</v>
      </c>
      <c r="I2498" t="s">
        <v>9119</v>
      </c>
      <c r="J2498" t="s">
        <v>418</v>
      </c>
      <c r="K2498" s="1">
        <v>45834</v>
      </c>
      <c r="L2498" t="str">
        <f>IFERROR(VLOOKUP(Result5[[#This Row],[RPRO]],'Data Power app'!C:C,1,0),"Xoa")</f>
        <v>Xoa</v>
      </c>
    </row>
    <row r="2499" spans="8:12" x14ac:dyDescent="0.25">
      <c r="H2499" t="s">
        <v>8877</v>
      </c>
      <c r="I2499" t="s">
        <v>9119</v>
      </c>
      <c r="J2499" t="s">
        <v>418</v>
      </c>
      <c r="K2499" s="1">
        <v>45834</v>
      </c>
      <c r="L2499" t="str">
        <f>IFERROR(VLOOKUP(Result5[[#This Row],[RPRO]],'Data Power app'!C:C,1,0),"Xoa")</f>
        <v>Xoa</v>
      </c>
    </row>
    <row r="2500" spans="8:12" x14ac:dyDescent="0.25">
      <c r="H2500" t="s">
        <v>8878</v>
      </c>
      <c r="I2500" t="s">
        <v>9119</v>
      </c>
      <c r="J2500" t="s">
        <v>418</v>
      </c>
      <c r="K2500" s="1">
        <v>45834</v>
      </c>
      <c r="L2500" t="str">
        <f>IFERROR(VLOOKUP(Result5[[#This Row],[RPRO]],'Data Power app'!C:C,1,0),"Xoa")</f>
        <v>Xoa</v>
      </c>
    </row>
    <row r="2501" spans="8:12" x14ac:dyDescent="0.25">
      <c r="H2501" t="s">
        <v>8879</v>
      </c>
      <c r="I2501" t="s">
        <v>9119</v>
      </c>
      <c r="J2501" t="s">
        <v>418</v>
      </c>
      <c r="K2501" s="1">
        <v>45834</v>
      </c>
      <c r="L2501" t="str">
        <f>IFERROR(VLOOKUP(Result5[[#This Row],[RPRO]],'Data Power app'!C:C,1,0),"Xoa")</f>
        <v>Xoa</v>
      </c>
    </row>
    <row r="2502" spans="8:12" x14ac:dyDescent="0.25">
      <c r="H2502" t="s">
        <v>8880</v>
      </c>
      <c r="I2502" t="s">
        <v>9119</v>
      </c>
      <c r="J2502" t="s">
        <v>418</v>
      </c>
      <c r="K2502" s="1">
        <v>45834</v>
      </c>
      <c r="L2502" t="str">
        <f>IFERROR(VLOOKUP(Result5[[#This Row],[RPRO]],'Data Power app'!C:C,1,0),"Xoa")</f>
        <v>Xoa</v>
      </c>
    </row>
    <row r="2503" spans="8:12" x14ac:dyDescent="0.25">
      <c r="H2503" t="s">
        <v>8881</v>
      </c>
      <c r="I2503" t="s">
        <v>9119</v>
      </c>
      <c r="J2503" t="s">
        <v>418</v>
      </c>
      <c r="K2503" s="1">
        <v>45834</v>
      </c>
      <c r="L2503" t="str">
        <f>IFERROR(VLOOKUP(Result5[[#This Row],[RPRO]],'Data Power app'!C:C,1,0),"Xoa")</f>
        <v>Xoa</v>
      </c>
    </row>
    <row r="2504" spans="8:12" x14ac:dyDescent="0.25">
      <c r="H2504" t="s">
        <v>8882</v>
      </c>
      <c r="I2504" t="s">
        <v>9119</v>
      </c>
      <c r="J2504" t="s">
        <v>418</v>
      </c>
      <c r="K2504" s="1">
        <v>45834</v>
      </c>
      <c r="L2504" t="str">
        <f>IFERROR(VLOOKUP(Result5[[#This Row],[RPRO]],'Data Power app'!C:C,1,0),"Xoa")</f>
        <v>Xoa</v>
      </c>
    </row>
    <row r="2505" spans="8:12" x14ac:dyDescent="0.25">
      <c r="H2505" t="s">
        <v>8883</v>
      </c>
      <c r="I2505" t="s">
        <v>9119</v>
      </c>
      <c r="J2505" t="s">
        <v>418</v>
      </c>
      <c r="K2505" s="1">
        <v>45834</v>
      </c>
      <c r="L2505" t="str">
        <f>IFERROR(VLOOKUP(Result5[[#This Row],[RPRO]],'Data Power app'!C:C,1,0),"Xoa")</f>
        <v>Xoa</v>
      </c>
    </row>
    <row r="2506" spans="8:12" x14ac:dyDescent="0.25">
      <c r="H2506" t="s">
        <v>8884</v>
      </c>
      <c r="I2506" t="s">
        <v>9119</v>
      </c>
      <c r="J2506" t="s">
        <v>418</v>
      </c>
      <c r="K2506" s="1">
        <v>45834</v>
      </c>
      <c r="L2506" t="str">
        <f>IFERROR(VLOOKUP(Result5[[#This Row],[RPRO]],'Data Power app'!C:C,1,0),"Xoa")</f>
        <v>Xoa</v>
      </c>
    </row>
    <row r="2507" spans="8:12" x14ac:dyDescent="0.25">
      <c r="H2507" t="s">
        <v>8885</v>
      </c>
      <c r="I2507" t="s">
        <v>9119</v>
      </c>
      <c r="J2507" t="s">
        <v>418</v>
      </c>
      <c r="K2507" s="1">
        <v>45834</v>
      </c>
      <c r="L2507" t="str">
        <f>IFERROR(VLOOKUP(Result5[[#This Row],[RPRO]],'Data Power app'!C:C,1,0),"Xoa")</f>
        <v>Xoa</v>
      </c>
    </row>
    <row r="2508" spans="8:12" x14ac:dyDescent="0.25">
      <c r="H2508" t="s">
        <v>8886</v>
      </c>
      <c r="I2508" t="s">
        <v>9119</v>
      </c>
      <c r="J2508" t="s">
        <v>418</v>
      </c>
      <c r="K2508" s="1">
        <v>45834</v>
      </c>
      <c r="L2508" t="str">
        <f>IFERROR(VLOOKUP(Result5[[#This Row],[RPRO]],'Data Power app'!C:C,1,0),"Xoa")</f>
        <v>Xoa</v>
      </c>
    </row>
    <row r="2509" spans="8:12" x14ac:dyDescent="0.25">
      <c r="H2509" t="s">
        <v>8887</v>
      </c>
      <c r="I2509" t="s">
        <v>9119</v>
      </c>
      <c r="J2509" t="s">
        <v>418</v>
      </c>
      <c r="K2509" s="1">
        <v>45834</v>
      </c>
      <c r="L2509" t="str">
        <f>IFERROR(VLOOKUP(Result5[[#This Row],[RPRO]],'Data Power app'!C:C,1,0),"Xoa")</f>
        <v>Xoa</v>
      </c>
    </row>
    <row r="2510" spans="8:12" x14ac:dyDescent="0.25">
      <c r="H2510" t="s">
        <v>8888</v>
      </c>
      <c r="I2510" t="s">
        <v>9119</v>
      </c>
      <c r="J2510" t="s">
        <v>418</v>
      </c>
      <c r="K2510" s="1">
        <v>45834</v>
      </c>
      <c r="L2510" t="str">
        <f>IFERROR(VLOOKUP(Result5[[#This Row],[RPRO]],'Data Power app'!C:C,1,0),"Xoa")</f>
        <v>Xoa</v>
      </c>
    </row>
    <row r="2511" spans="8:12" x14ac:dyDescent="0.25">
      <c r="H2511" t="s">
        <v>8889</v>
      </c>
      <c r="I2511" t="s">
        <v>9119</v>
      </c>
      <c r="J2511" t="s">
        <v>418</v>
      </c>
      <c r="K2511" s="1">
        <v>45834</v>
      </c>
      <c r="L2511" t="str">
        <f>IFERROR(VLOOKUP(Result5[[#This Row],[RPRO]],'Data Power app'!C:C,1,0),"Xoa")</f>
        <v>Xoa</v>
      </c>
    </row>
    <row r="2512" spans="8:12" x14ac:dyDescent="0.25">
      <c r="H2512" t="s">
        <v>8890</v>
      </c>
      <c r="I2512" t="s">
        <v>9119</v>
      </c>
      <c r="J2512" t="s">
        <v>418</v>
      </c>
      <c r="K2512" s="1">
        <v>45834</v>
      </c>
      <c r="L2512" t="str">
        <f>IFERROR(VLOOKUP(Result5[[#This Row],[RPRO]],'Data Power app'!C:C,1,0),"Xoa")</f>
        <v>Xoa</v>
      </c>
    </row>
    <row r="2513" spans="8:12" x14ac:dyDescent="0.25">
      <c r="H2513" t="s">
        <v>8891</v>
      </c>
      <c r="I2513" t="s">
        <v>9119</v>
      </c>
      <c r="J2513" t="s">
        <v>418</v>
      </c>
      <c r="K2513" s="1">
        <v>45834</v>
      </c>
      <c r="L2513" t="str">
        <f>IFERROR(VLOOKUP(Result5[[#This Row],[RPRO]],'Data Power app'!C:C,1,0),"Xoa")</f>
        <v>Xoa</v>
      </c>
    </row>
    <row r="2514" spans="8:12" x14ac:dyDescent="0.25">
      <c r="H2514" t="s">
        <v>8892</v>
      </c>
      <c r="I2514" t="s">
        <v>9119</v>
      </c>
      <c r="J2514" t="s">
        <v>418</v>
      </c>
      <c r="K2514" s="1">
        <v>45834</v>
      </c>
      <c r="L2514" t="str">
        <f>IFERROR(VLOOKUP(Result5[[#This Row],[RPRO]],'Data Power app'!C:C,1,0),"Xoa")</f>
        <v>Xoa</v>
      </c>
    </row>
    <row r="2515" spans="8:12" x14ac:dyDescent="0.25">
      <c r="H2515" t="s">
        <v>8893</v>
      </c>
      <c r="I2515" t="s">
        <v>9119</v>
      </c>
      <c r="J2515" t="s">
        <v>418</v>
      </c>
      <c r="K2515" s="1">
        <v>45834</v>
      </c>
      <c r="L2515" t="str">
        <f>IFERROR(VLOOKUP(Result5[[#This Row],[RPRO]],'Data Power app'!C:C,1,0),"Xoa")</f>
        <v>Xoa</v>
      </c>
    </row>
    <row r="2516" spans="8:12" x14ac:dyDescent="0.25">
      <c r="H2516" t="s">
        <v>8894</v>
      </c>
      <c r="I2516" t="s">
        <v>9119</v>
      </c>
      <c r="J2516" t="s">
        <v>418</v>
      </c>
      <c r="K2516" s="1">
        <v>45834</v>
      </c>
      <c r="L2516" t="str">
        <f>IFERROR(VLOOKUP(Result5[[#This Row],[RPRO]],'Data Power app'!C:C,1,0),"Xoa")</f>
        <v>Xoa</v>
      </c>
    </row>
    <row r="2517" spans="8:12" x14ac:dyDescent="0.25">
      <c r="H2517" t="s">
        <v>8895</v>
      </c>
      <c r="I2517" t="s">
        <v>9119</v>
      </c>
      <c r="J2517" t="s">
        <v>418</v>
      </c>
      <c r="K2517" s="1">
        <v>45834</v>
      </c>
      <c r="L2517" t="str">
        <f>IFERROR(VLOOKUP(Result5[[#This Row],[RPRO]],'Data Power app'!C:C,1,0),"Xoa")</f>
        <v>Xoa</v>
      </c>
    </row>
    <row r="2518" spans="8:12" x14ac:dyDescent="0.25">
      <c r="H2518" t="s">
        <v>8896</v>
      </c>
      <c r="I2518" t="s">
        <v>9119</v>
      </c>
      <c r="J2518" t="s">
        <v>418</v>
      </c>
      <c r="K2518" s="1">
        <v>45834</v>
      </c>
      <c r="L2518" t="str">
        <f>IFERROR(VLOOKUP(Result5[[#This Row],[RPRO]],'Data Power app'!C:C,1,0),"Xoa")</f>
        <v>Xoa</v>
      </c>
    </row>
    <row r="2519" spans="8:12" x14ac:dyDescent="0.25">
      <c r="H2519" t="s">
        <v>8897</v>
      </c>
      <c r="I2519" t="s">
        <v>9119</v>
      </c>
      <c r="J2519" t="s">
        <v>418</v>
      </c>
      <c r="K2519" s="1">
        <v>45834</v>
      </c>
      <c r="L2519" t="str">
        <f>IFERROR(VLOOKUP(Result5[[#This Row],[RPRO]],'Data Power app'!C:C,1,0),"Xoa")</f>
        <v>Xoa</v>
      </c>
    </row>
    <row r="2520" spans="8:12" x14ac:dyDescent="0.25">
      <c r="H2520" t="s">
        <v>8898</v>
      </c>
      <c r="I2520" t="s">
        <v>9119</v>
      </c>
      <c r="J2520" t="s">
        <v>418</v>
      </c>
      <c r="K2520" s="1">
        <v>45834</v>
      </c>
      <c r="L2520" t="str">
        <f>IFERROR(VLOOKUP(Result5[[#This Row],[RPRO]],'Data Power app'!C:C,1,0),"Xoa")</f>
        <v>Xoa</v>
      </c>
    </row>
    <row r="2521" spans="8:12" x14ac:dyDescent="0.25">
      <c r="H2521" t="s">
        <v>8899</v>
      </c>
      <c r="I2521" t="s">
        <v>9119</v>
      </c>
      <c r="J2521" t="s">
        <v>418</v>
      </c>
      <c r="K2521" s="1">
        <v>45834</v>
      </c>
      <c r="L2521" t="str">
        <f>IFERROR(VLOOKUP(Result5[[#This Row],[RPRO]],'Data Power app'!C:C,1,0),"Xoa")</f>
        <v>Xoa</v>
      </c>
    </row>
    <row r="2522" spans="8:12" x14ac:dyDescent="0.25">
      <c r="H2522" t="s">
        <v>8900</v>
      </c>
      <c r="I2522" t="s">
        <v>9119</v>
      </c>
      <c r="J2522" t="s">
        <v>418</v>
      </c>
      <c r="K2522" s="1">
        <v>45834</v>
      </c>
      <c r="L2522" t="str">
        <f>IFERROR(VLOOKUP(Result5[[#This Row],[RPRO]],'Data Power app'!C:C,1,0),"Xoa")</f>
        <v>Xoa</v>
      </c>
    </row>
    <row r="2523" spans="8:12" x14ac:dyDescent="0.25">
      <c r="H2523" t="s">
        <v>8901</v>
      </c>
      <c r="I2523" t="s">
        <v>9119</v>
      </c>
      <c r="J2523" t="s">
        <v>418</v>
      </c>
      <c r="K2523" s="1">
        <v>45834</v>
      </c>
      <c r="L2523" t="str">
        <f>IFERROR(VLOOKUP(Result5[[#This Row],[RPRO]],'Data Power app'!C:C,1,0),"Xoa")</f>
        <v>Xoa</v>
      </c>
    </row>
    <row r="2524" spans="8:12" x14ac:dyDescent="0.25">
      <c r="H2524" t="s">
        <v>8902</v>
      </c>
      <c r="I2524" t="s">
        <v>9119</v>
      </c>
      <c r="J2524" t="s">
        <v>418</v>
      </c>
      <c r="K2524" s="1">
        <v>45834</v>
      </c>
      <c r="L2524" t="str">
        <f>IFERROR(VLOOKUP(Result5[[#This Row],[RPRO]],'Data Power app'!C:C,1,0),"Xoa")</f>
        <v>Xoa</v>
      </c>
    </row>
    <row r="2525" spans="8:12" x14ac:dyDescent="0.25">
      <c r="H2525" t="s">
        <v>8903</v>
      </c>
      <c r="I2525" t="s">
        <v>9119</v>
      </c>
      <c r="J2525" t="s">
        <v>418</v>
      </c>
      <c r="K2525" s="1">
        <v>45834</v>
      </c>
      <c r="L2525" t="str">
        <f>IFERROR(VLOOKUP(Result5[[#This Row],[RPRO]],'Data Power app'!C:C,1,0),"Xoa")</f>
        <v>Xoa</v>
      </c>
    </row>
    <row r="2526" spans="8:12" x14ac:dyDescent="0.25">
      <c r="H2526" t="s">
        <v>8904</v>
      </c>
      <c r="I2526" t="s">
        <v>9119</v>
      </c>
      <c r="J2526" t="s">
        <v>418</v>
      </c>
      <c r="K2526" s="1">
        <v>45834</v>
      </c>
      <c r="L2526" t="str">
        <f>IFERROR(VLOOKUP(Result5[[#This Row],[RPRO]],'Data Power app'!C:C,1,0),"Xoa")</f>
        <v>Xoa</v>
      </c>
    </row>
    <row r="2527" spans="8:12" x14ac:dyDescent="0.25">
      <c r="H2527" t="s">
        <v>8905</v>
      </c>
      <c r="I2527" t="s">
        <v>9119</v>
      </c>
      <c r="J2527" t="s">
        <v>418</v>
      </c>
      <c r="K2527" s="1">
        <v>45834</v>
      </c>
      <c r="L2527" t="str">
        <f>IFERROR(VLOOKUP(Result5[[#This Row],[RPRO]],'Data Power app'!C:C,1,0),"Xoa")</f>
        <v>Xoa</v>
      </c>
    </row>
    <row r="2528" spans="8:12" x14ac:dyDescent="0.25">
      <c r="H2528" t="s">
        <v>8906</v>
      </c>
      <c r="I2528" t="s">
        <v>9119</v>
      </c>
      <c r="J2528" t="s">
        <v>418</v>
      </c>
      <c r="K2528" s="1">
        <v>45834</v>
      </c>
      <c r="L2528" t="str">
        <f>IFERROR(VLOOKUP(Result5[[#This Row],[RPRO]],'Data Power app'!C:C,1,0),"Xoa")</f>
        <v>Xoa</v>
      </c>
    </row>
    <row r="2529" spans="8:12" x14ac:dyDescent="0.25">
      <c r="H2529" t="s">
        <v>8907</v>
      </c>
      <c r="I2529" t="s">
        <v>9119</v>
      </c>
      <c r="J2529" t="s">
        <v>418</v>
      </c>
      <c r="K2529" s="1">
        <v>45834</v>
      </c>
      <c r="L2529" t="str">
        <f>IFERROR(VLOOKUP(Result5[[#This Row],[RPRO]],'Data Power app'!C:C,1,0),"Xoa")</f>
        <v>Xoa</v>
      </c>
    </row>
    <row r="2530" spans="8:12" x14ac:dyDescent="0.25">
      <c r="H2530" t="s">
        <v>8908</v>
      </c>
      <c r="I2530" t="s">
        <v>9119</v>
      </c>
      <c r="J2530" t="s">
        <v>418</v>
      </c>
      <c r="K2530" s="1">
        <v>45834</v>
      </c>
      <c r="L2530" t="str">
        <f>IFERROR(VLOOKUP(Result5[[#This Row],[RPRO]],'Data Power app'!C:C,1,0),"Xoa")</f>
        <v>Xoa</v>
      </c>
    </row>
    <row r="2531" spans="8:12" x14ac:dyDescent="0.25">
      <c r="H2531" t="s">
        <v>8909</v>
      </c>
      <c r="I2531" t="s">
        <v>9119</v>
      </c>
      <c r="J2531" t="s">
        <v>418</v>
      </c>
      <c r="K2531" s="1">
        <v>45834</v>
      </c>
      <c r="L2531" t="str">
        <f>IFERROR(VLOOKUP(Result5[[#This Row],[RPRO]],'Data Power app'!C:C,1,0),"Xoa")</f>
        <v>Xoa</v>
      </c>
    </row>
    <row r="2532" spans="8:12" x14ac:dyDescent="0.25">
      <c r="H2532" t="s">
        <v>8910</v>
      </c>
      <c r="I2532" t="s">
        <v>9119</v>
      </c>
      <c r="J2532" t="s">
        <v>418</v>
      </c>
      <c r="K2532" s="1">
        <v>45834</v>
      </c>
      <c r="L2532" t="str">
        <f>IFERROR(VLOOKUP(Result5[[#This Row],[RPRO]],'Data Power app'!C:C,1,0),"Xoa")</f>
        <v>Xoa</v>
      </c>
    </row>
    <row r="2533" spans="8:12" x14ac:dyDescent="0.25">
      <c r="H2533" t="s">
        <v>8911</v>
      </c>
      <c r="I2533" t="s">
        <v>9119</v>
      </c>
      <c r="J2533" t="s">
        <v>418</v>
      </c>
      <c r="K2533" s="1">
        <v>45834</v>
      </c>
      <c r="L2533" t="str">
        <f>IFERROR(VLOOKUP(Result5[[#This Row],[RPRO]],'Data Power app'!C:C,1,0),"Xoa")</f>
        <v>Xoa</v>
      </c>
    </row>
    <row r="2534" spans="8:12" x14ac:dyDescent="0.25">
      <c r="H2534" t="s">
        <v>8912</v>
      </c>
      <c r="I2534" t="s">
        <v>9119</v>
      </c>
      <c r="J2534" t="s">
        <v>418</v>
      </c>
      <c r="K2534" s="1">
        <v>45834</v>
      </c>
      <c r="L2534" t="str">
        <f>IFERROR(VLOOKUP(Result5[[#This Row],[RPRO]],'Data Power app'!C:C,1,0),"Xoa")</f>
        <v>Xoa</v>
      </c>
    </row>
    <row r="2535" spans="8:12" x14ac:dyDescent="0.25">
      <c r="H2535" t="s">
        <v>8913</v>
      </c>
      <c r="I2535" t="s">
        <v>9119</v>
      </c>
      <c r="J2535" t="s">
        <v>418</v>
      </c>
      <c r="K2535" s="1">
        <v>45834</v>
      </c>
      <c r="L2535" t="str">
        <f>IFERROR(VLOOKUP(Result5[[#This Row],[RPRO]],'Data Power app'!C:C,1,0),"Xoa")</f>
        <v>Xoa</v>
      </c>
    </row>
    <row r="2536" spans="8:12" x14ac:dyDescent="0.25">
      <c r="H2536" t="s">
        <v>8914</v>
      </c>
      <c r="I2536" t="s">
        <v>9119</v>
      </c>
      <c r="J2536" t="s">
        <v>418</v>
      </c>
      <c r="K2536" s="1">
        <v>45834</v>
      </c>
      <c r="L2536" t="str">
        <f>IFERROR(VLOOKUP(Result5[[#This Row],[RPRO]],'Data Power app'!C:C,1,0),"Xoa")</f>
        <v>Xoa</v>
      </c>
    </row>
    <row r="2537" spans="8:12" x14ac:dyDescent="0.25">
      <c r="H2537" t="s">
        <v>8915</v>
      </c>
      <c r="I2537" t="s">
        <v>9119</v>
      </c>
      <c r="J2537" t="s">
        <v>418</v>
      </c>
      <c r="K2537" s="1">
        <v>45834</v>
      </c>
      <c r="L2537" t="str">
        <f>IFERROR(VLOOKUP(Result5[[#This Row],[RPRO]],'Data Power app'!C:C,1,0),"Xoa")</f>
        <v>Xoa</v>
      </c>
    </row>
    <row r="2538" spans="8:12" x14ac:dyDescent="0.25">
      <c r="H2538" t="s">
        <v>8916</v>
      </c>
      <c r="I2538" t="s">
        <v>9119</v>
      </c>
      <c r="J2538" t="s">
        <v>418</v>
      </c>
      <c r="K2538" s="1">
        <v>45834</v>
      </c>
      <c r="L2538" t="str">
        <f>IFERROR(VLOOKUP(Result5[[#This Row],[RPRO]],'Data Power app'!C:C,1,0),"Xoa")</f>
        <v>Xoa</v>
      </c>
    </row>
    <row r="2539" spans="8:12" x14ac:dyDescent="0.25">
      <c r="H2539" t="s">
        <v>8917</v>
      </c>
      <c r="I2539" t="s">
        <v>9119</v>
      </c>
      <c r="J2539" t="s">
        <v>418</v>
      </c>
      <c r="K2539" s="1">
        <v>45834</v>
      </c>
      <c r="L2539" t="str">
        <f>IFERROR(VLOOKUP(Result5[[#This Row],[RPRO]],'Data Power app'!C:C,1,0),"Xoa")</f>
        <v>Xoa</v>
      </c>
    </row>
    <row r="2540" spans="8:12" x14ac:dyDescent="0.25">
      <c r="H2540" t="s">
        <v>8918</v>
      </c>
      <c r="I2540" t="s">
        <v>9119</v>
      </c>
      <c r="J2540" t="s">
        <v>418</v>
      </c>
      <c r="K2540" s="1">
        <v>45834</v>
      </c>
      <c r="L2540" t="str">
        <f>IFERROR(VLOOKUP(Result5[[#This Row],[RPRO]],'Data Power app'!C:C,1,0),"Xoa")</f>
        <v>Xoa</v>
      </c>
    </row>
    <row r="2541" spans="8:12" x14ac:dyDescent="0.25">
      <c r="H2541" t="s">
        <v>8920</v>
      </c>
      <c r="I2541" t="s">
        <v>9120</v>
      </c>
      <c r="J2541" t="s">
        <v>414</v>
      </c>
      <c r="K2541" s="1">
        <v>45834</v>
      </c>
      <c r="L2541" t="str">
        <f>IFERROR(VLOOKUP(Result5[[#This Row],[RPRO]],'Data Power app'!C:C,1,0),"Xoa")</f>
        <v>Xoa</v>
      </c>
    </row>
    <row r="2542" spans="8:12" x14ac:dyDescent="0.25">
      <c r="H2542" t="s">
        <v>8922</v>
      </c>
      <c r="I2542" t="s">
        <v>9122</v>
      </c>
      <c r="J2542" t="s">
        <v>415</v>
      </c>
      <c r="K2542" s="1">
        <v>45834</v>
      </c>
      <c r="L2542" t="str">
        <f>IFERROR(VLOOKUP(Result5[[#This Row],[RPRO]],'Data Power app'!C:C,1,0),"Xoa")</f>
        <v>Xoa</v>
      </c>
    </row>
    <row r="2543" spans="8:12" x14ac:dyDescent="0.25">
      <c r="H2543" t="s">
        <v>8923</v>
      </c>
      <c r="I2543" t="s">
        <v>9122</v>
      </c>
      <c r="J2543" t="s">
        <v>415</v>
      </c>
      <c r="K2543" s="1">
        <v>45834</v>
      </c>
      <c r="L2543" t="str">
        <f>IFERROR(VLOOKUP(Result5[[#This Row],[RPRO]],'Data Power app'!C:C,1,0),"Xoa")</f>
        <v>Xoa</v>
      </c>
    </row>
    <row r="2544" spans="8:12" x14ac:dyDescent="0.25">
      <c r="H2544" t="s">
        <v>8807</v>
      </c>
      <c r="I2544" t="s">
        <v>9119</v>
      </c>
      <c r="J2544" t="s">
        <v>418</v>
      </c>
      <c r="K2544" s="1">
        <v>45834</v>
      </c>
      <c r="L2544" t="str">
        <f>IFERROR(VLOOKUP(Result5[[#This Row],[RPRO]],'Data Power app'!C:C,1,0),"Xoa")</f>
        <v>Xoa</v>
      </c>
    </row>
    <row r="2545" spans="8:12" x14ac:dyDescent="0.25">
      <c r="H2545" t="s">
        <v>8808</v>
      </c>
      <c r="I2545" t="s">
        <v>9119</v>
      </c>
      <c r="J2545" t="s">
        <v>418</v>
      </c>
      <c r="K2545" s="1">
        <v>45834</v>
      </c>
      <c r="L2545" t="str">
        <f>IFERROR(VLOOKUP(Result5[[#This Row],[RPRO]],'Data Power app'!C:C,1,0),"Xoa")</f>
        <v>Xoa</v>
      </c>
    </row>
    <row r="2546" spans="8:12" x14ac:dyDescent="0.25">
      <c r="H2546" t="s">
        <v>8809</v>
      </c>
      <c r="I2546" t="s">
        <v>9119</v>
      </c>
      <c r="J2546" t="s">
        <v>418</v>
      </c>
      <c r="K2546" s="1">
        <v>45834</v>
      </c>
      <c r="L2546" t="str">
        <f>IFERROR(VLOOKUP(Result5[[#This Row],[RPRO]],'Data Power app'!C:C,1,0),"Xoa")</f>
        <v>Xoa</v>
      </c>
    </row>
    <row r="2547" spans="8:12" x14ac:dyDescent="0.25">
      <c r="H2547" t="s">
        <v>8810</v>
      </c>
      <c r="I2547" t="s">
        <v>9119</v>
      </c>
      <c r="J2547" t="s">
        <v>418</v>
      </c>
      <c r="K2547" s="1">
        <v>45834</v>
      </c>
      <c r="L2547" t="str">
        <f>IFERROR(VLOOKUP(Result5[[#This Row],[RPRO]],'Data Power app'!C:C,1,0),"Xoa")</f>
        <v>Xoa</v>
      </c>
    </row>
    <row r="2548" spans="8:12" x14ac:dyDescent="0.25">
      <c r="H2548" t="s">
        <v>8811</v>
      </c>
      <c r="I2548" t="s">
        <v>9119</v>
      </c>
      <c r="J2548" t="s">
        <v>418</v>
      </c>
      <c r="K2548" s="1">
        <v>45834</v>
      </c>
      <c r="L2548" t="str">
        <f>IFERROR(VLOOKUP(Result5[[#This Row],[RPRO]],'Data Power app'!C:C,1,0),"Xoa")</f>
        <v>Xoa</v>
      </c>
    </row>
    <row r="2549" spans="8:12" x14ac:dyDescent="0.25">
      <c r="H2549" t="s">
        <v>8812</v>
      </c>
      <c r="I2549" t="s">
        <v>9119</v>
      </c>
      <c r="J2549" t="s">
        <v>418</v>
      </c>
      <c r="K2549" s="1">
        <v>45834</v>
      </c>
      <c r="L2549" t="str">
        <f>IFERROR(VLOOKUP(Result5[[#This Row],[RPRO]],'Data Power app'!C:C,1,0),"Xoa")</f>
        <v>Xoa</v>
      </c>
    </row>
    <row r="2550" spans="8:12" x14ac:dyDescent="0.25">
      <c r="H2550" t="s">
        <v>8813</v>
      </c>
      <c r="I2550" t="s">
        <v>9119</v>
      </c>
      <c r="J2550" t="s">
        <v>418</v>
      </c>
      <c r="K2550" s="1">
        <v>45834</v>
      </c>
      <c r="L2550" t="str">
        <f>IFERROR(VLOOKUP(Result5[[#This Row],[RPRO]],'Data Power app'!C:C,1,0),"Xoa")</f>
        <v>Xoa</v>
      </c>
    </row>
    <row r="2551" spans="8:12" x14ac:dyDescent="0.25">
      <c r="H2551" t="s">
        <v>8814</v>
      </c>
      <c r="I2551" t="s">
        <v>9119</v>
      </c>
      <c r="J2551" t="s">
        <v>418</v>
      </c>
      <c r="K2551" s="1">
        <v>45834</v>
      </c>
      <c r="L2551" t="str">
        <f>IFERROR(VLOOKUP(Result5[[#This Row],[RPRO]],'Data Power app'!C:C,1,0),"Xoa")</f>
        <v>Xoa</v>
      </c>
    </row>
    <row r="2552" spans="8:12" x14ac:dyDescent="0.25">
      <c r="H2552" t="s">
        <v>8815</v>
      </c>
      <c r="I2552" t="s">
        <v>9119</v>
      </c>
      <c r="J2552" t="s">
        <v>418</v>
      </c>
      <c r="K2552" s="1">
        <v>45834</v>
      </c>
      <c r="L2552" t="str">
        <f>IFERROR(VLOOKUP(Result5[[#This Row],[RPRO]],'Data Power app'!C:C,1,0),"Xoa")</f>
        <v>Xoa</v>
      </c>
    </row>
    <row r="2553" spans="8:12" x14ac:dyDescent="0.25">
      <c r="H2553" t="s">
        <v>8816</v>
      </c>
      <c r="I2553" t="s">
        <v>9119</v>
      </c>
      <c r="J2553" t="s">
        <v>418</v>
      </c>
      <c r="K2553" s="1">
        <v>45834</v>
      </c>
      <c r="L2553" t="str">
        <f>IFERROR(VLOOKUP(Result5[[#This Row],[RPRO]],'Data Power app'!C:C,1,0),"Xoa")</f>
        <v>Xoa</v>
      </c>
    </row>
    <row r="2554" spans="8:12" x14ac:dyDescent="0.25">
      <c r="H2554" t="s">
        <v>8817</v>
      </c>
      <c r="I2554" t="s">
        <v>9119</v>
      </c>
      <c r="J2554" t="s">
        <v>418</v>
      </c>
      <c r="K2554" s="1">
        <v>45834</v>
      </c>
      <c r="L2554" t="str">
        <f>IFERROR(VLOOKUP(Result5[[#This Row],[RPRO]],'Data Power app'!C:C,1,0),"Xoa")</f>
        <v>Xoa</v>
      </c>
    </row>
    <row r="2555" spans="8:12" x14ac:dyDescent="0.25">
      <c r="H2555" t="s">
        <v>8818</v>
      </c>
      <c r="I2555" t="s">
        <v>9119</v>
      </c>
      <c r="J2555" t="s">
        <v>418</v>
      </c>
      <c r="K2555" s="1">
        <v>45834</v>
      </c>
      <c r="L2555" t="str">
        <f>IFERROR(VLOOKUP(Result5[[#This Row],[RPRO]],'Data Power app'!C:C,1,0),"Xoa")</f>
        <v>Xoa</v>
      </c>
    </row>
    <row r="2556" spans="8:12" x14ac:dyDescent="0.25">
      <c r="H2556" t="s">
        <v>8819</v>
      </c>
      <c r="I2556" t="s">
        <v>9119</v>
      </c>
      <c r="J2556" t="s">
        <v>418</v>
      </c>
      <c r="K2556" s="1">
        <v>45834</v>
      </c>
      <c r="L2556" t="str">
        <f>IFERROR(VLOOKUP(Result5[[#This Row],[RPRO]],'Data Power app'!C:C,1,0),"Xoa")</f>
        <v>Xoa</v>
      </c>
    </row>
    <row r="2557" spans="8:12" x14ac:dyDescent="0.25">
      <c r="H2557" t="s">
        <v>8820</v>
      </c>
      <c r="I2557" t="s">
        <v>9119</v>
      </c>
      <c r="J2557" t="s">
        <v>418</v>
      </c>
      <c r="K2557" s="1">
        <v>45834</v>
      </c>
      <c r="L2557" t="str">
        <f>IFERROR(VLOOKUP(Result5[[#This Row],[RPRO]],'Data Power app'!C:C,1,0),"Xoa")</f>
        <v>Xoa</v>
      </c>
    </row>
    <row r="2558" spans="8:12" x14ac:dyDescent="0.25">
      <c r="H2558" t="s">
        <v>8821</v>
      </c>
      <c r="I2558" t="s">
        <v>9119</v>
      </c>
      <c r="J2558" t="s">
        <v>418</v>
      </c>
      <c r="K2558" s="1">
        <v>45834</v>
      </c>
      <c r="L2558" t="str">
        <f>IFERROR(VLOOKUP(Result5[[#This Row],[RPRO]],'Data Power app'!C:C,1,0),"Xoa")</f>
        <v>Xoa</v>
      </c>
    </row>
    <row r="2559" spans="8:12" x14ac:dyDescent="0.25">
      <c r="H2559" t="s">
        <v>8822</v>
      </c>
      <c r="I2559" t="s">
        <v>9119</v>
      </c>
      <c r="J2559" t="s">
        <v>418</v>
      </c>
      <c r="K2559" s="1">
        <v>45834</v>
      </c>
      <c r="L2559" t="str">
        <f>IFERROR(VLOOKUP(Result5[[#This Row],[RPRO]],'Data Power app'!C:C,1,0),"Xoa")</f>
        <v>Xoa</v>
      </c>
    </row>
    <row r="2560" spans="8:12" x14ac:dyDescent="0.25">
      <c r="H2560" t="s">
        <v>8823</v>
      </c>
      <c r="I2560" t="s">
        <v>9119</v>
      </c>
      <c r="J2560" t="s">
        <v>418</v>
      </c>
      <c r="K2560" s="1">
        <v>45834</v>
      </c>
      <c r="L2560" t="str">
        <f>IFERROR(VLOOKUP(Result5[[#This Row],[RPRO]],'Data Power app'!C:C,1,0),"Xoa")</f>
        <v>Xoa</v>
      </c>
    </row>
    <row r="2561" spans="8:12" x14ac:dyDescent="0.25">
      <c r="H2561" t="s">
        <v>8824</v>
      </c>
      <c r="I2561" t="s">
        <v>9119</v>
      </c>
      <c r="J2561" t="s">
        <v>418</v>
      </c>
      <c r="K2561" s="1">
        <v>45834</v>
      </c>
      <c r="L2561" t="str">
        <f>IFERROR(VLOOKUP(Result5[[#This Row],[RPRO]],'Data Power app'!C:C,1,0),"Xoa")</f>
        <v>Xoa</v>
      </c>
    </row>
    <row r="2562" spans="8:12" x14ac:dyDescent="0.25">
      <c r="H2562" t="s">
        <v>8825</v>
      </c>
      <c r="I2562" t="s">
        <v>9119</v>
      </c>
      <c r="J2562" t="s">
        <v>418</v>
      </c>
      <c r="K2562" s="1">
        <v>45834</v>
      </c>
      <c r="L2562" t="str">
        <f>IFERROR(VLOOKUP(Result5[[#This Row],[RPRO]],'Data Power app'!C:C,1,0),"Xoa")</f>
        <v>Xoa</v>
      </c>
    </row>
    <row r="2563" spans="8:12" x14ac:dyDescent="0.25">
      <c r="H2563" t="s">
        <v>8826</v>
      </c>
      <c r="I2563" t="s">
        <v>9119</v>
      </c>
      <c r="J2563" t="s">
        <v>418</v>
      </c>
      <c r="K2563" s="1">
        <v>45834</v>
      </c>
      <c r="L2563" t="str">
        <f>IFERROR(VLOOKUP(Result5[[#This Row],[RPRO]],'Data Power app'!C:C,1,0),"Xoa")</f>
        <v>Xoa</v>
      </c>
    </row>
    <row r="2564" spans="8:12" x14ac:dyDescent="0.25">
      <c r="H2564" t="s">
        <v>8827</v>
      </c>
      <c r="I2564" t="s">
        <v>9119</v>
      </c>
      <c r="J2564" t="s">
        <v>418</v>
      </c>
      <c r="K2564" s="1">
        <v>45834</v>
      </c>
      <c r="L2564" t="str">
        <f>IFERROR(VLOOKUP(Result5[[#This Row],[RPRO]],'Data Power app'!C:C,1,0),"Xoa")</f>
        <v>Xoa</v>
      </c>
    </row>
    <row r="2565" spans="8:12" x14ac:dyDescent="0.25">
      <c r="H2565" t="s">
        <v>8828</v>
      </c>
      <c r="I2565" t="s">
        <v>9119</v>
      </c>
      <c r="J2565" t="s">
        <v>418</v>
      </c>
      <c r="K2565" s="1">
        <v>45834</v>
      </c>
      <c r="L2565" t="str">
        <f>IFERROR(VLOOKUP(Result5[[#This Row],[RPRO]],'Data Power app'!C:C,1,0),"Xoa")</f>
        <v>Xoa</v>
      </c>
    </row>
    <row r="2566" spans="8:12" x14ac:dyDescent="0.25">
      <c r="H2566" t="s">
        <v>8925</v>
      </c>
      <c r="I2566" t="s">
        <v>9119</v>
      </c>
      <c r="J2566" t="s">
        <v>418</v>
      </c>
      <c r="K2566" s="1">
        <v>45834</v>
      </c>
      <c r="L2566" t="str">
        <f>IFERROR(VLOOKUP(Result5[[#This Row],[RPRO]],'Data Power app'!C:C,1,0),"Xoa")</f>
        <v>Xoa</v>
      </c>
    </row>
    <row r="2567" spans="8:12" x14ac:dyDescent="0.25">
      <c r="H2567" t="s">
        <v>8926</v>
      </c>
      <c r="I2567" t="s">
        <v>9119</v>
      </c>
      <c r="J2567" t="s">
        <v>418</v>
      </c>
      <c r="K2567" s="1">
        <v>45834</v>
      </c>
      <c r="L2567" t="str">
        <f>IFERROR(VLOOKUP(Result5[[#This Row],[RPRO]],'Data Power app'!C:C,1,0),"Xoa")</f>
        <v>Xoa</v>
      </c>
    </row>
    <row r="2568" spans="8:12" x14ac:dyDescent="0.25">
      <c r="H2568" t="s">
        <v>8927</v>
      </c>
      <c r="I2568" t="s">
        <v>9119</v>
      </c>
      <c r="J2568" t="s">
        <v>418</v>
      </c>
      <c r="K2568" s="1">
        <v>45834</v>
      </c>
      <c r="L2568" t="str">
        <f>IFERROR(VLOOKUP(Result5[[#This Row],[RPRO]],'Data Power app'!C:C,1,0),"Xoa")</f>
        <v>Xoa</v>
      </c>
    </row>
    <row r="2569" spans="8:12" x14ac:dyDescent="0.25">
      <c r="H2569" t="s">
        <v>8928</v>
      </c>
      <c r="I2569" t="s">
        <v>9119</v>
      </c>
      <c r="J2569" t="s">
        <v>418</v>
      </c>
      <c r="K2569" s="1">
        <v>45834</v>
      </c>
      <c r="L2569" t="str">
        <f>IFERROR(VLOOKUP(Result5[[#This Row],[RPRO]],'Data Power app'!C:C,1,0),"Xoa")</f>
        <v>Xoa</v>
      </c>
    </row>
    <row r="2570" spans="8:12" x14ac:dyDescent="0.25">
      <c r="H2570" t="s">
        <v>8929</v>
      </c>
      <c r="I2570" t="s">
        <v>9119</v>
      </c>
      <c r="J2570" t="s">
        <v>418</v>
      </c>
      <c r="K2570" s="1">
        <v>45834</v>
      </c>
      <c r="L2570" t="str">
        <f>IFERROR(VLOOKUP(Result5[[#This Row],[RPRO]],'Data Power app'!C:C,1,0),"Xoa")</f>
        <v>Xoa</v>
      </c>
    </row>
    <row r="2571" spans="8:12" x14ac:dyDescent="0.25">
      <c r="H2571" t="s">
        <v>8930</v>
      </c>
      <c r="I2571" t="s">
        <v>9119</v>
      </c>
      <c r="J2571" t="s">
        <v>418</v>
      </c>
      <c r="K2571" s="1">
        <v>45834</v>
      </c>
      <c r="L2571" t="str">
        <f>IFERROR(VLOOKUP(Result5[[#This Row],[RPRO]],'Data Power app'!C:C,1,0),"Xoa")</f>
        <v>Xoa</v>
      </c>
    </row>
    <row r="2572" spans="8:12" x14ac:dyDescent="0.25">
      <c r="H2572" t="s">
        <v>8931</v>
      </c>
      <c r="I2572" t="s">
        <v>9119</v>
      </c>
      <c r="J2572" t="s">
        <v>418</v>
      </c>
      <c r="K2572" s="1">
        <v>45834</v>
      </c>
      <c r="L2572" t="str">
        <f>IFERROR(VLOOKUP(Result5[[#This Row],[RPRO]],'Data Power app'!C:C,1,0),"Xoa")</f>
        <v>Xoa</v>
      </c>
    </row>
    <row r="2573" spans="8:12" x14ac:dyDescent="0.25">
      <c r="H2573" t="s">
        <v>8932</v>
      </c>
      <c r="I2573" t="s">
        <v>9119</v>
      </c>
      <c r="J2573" t="s">
        <v>418</v>
      </c>
      <c r="K2573" s="1">
        <v>45834</v>
      </c>
      <c r="L2573" t="str">
        <f>IFERROR(VLOOKUP(Result5[[#This Row],[RPRO]],'Data Power app'!C:C,1,0),"Xoa")</f>
        <v>Xoa</v>
      </c>
    </row>
    <row r="2574" spans="8:12" x14ac:dyDescent="0.25">
      <c r="H2574" t="s">
        <v>8933</v>
      </c>
      <c r="I2574" t="s">
        <v>9119</v>
      </c>
      <c r="J2574" t="s">
        <v>418</v>
      </c>
      <c r="K2574" s="1">
        <v>45834</v>
      </c>
      <c r="L2574" t="str">
        <f>IFERROR(VLOOKUP(Result5[[#This Row],[RPRO]],'Data Power app'!C:C,1,0),"Xoa")</f>
        <v>Xoa</v>
      </c>
    </row>
    <row r="2575" spans="8:12" x14ac:dyDescent="0.25">
      <c r="H2575" t="s">
        <v>8934</v>
      </c>
      <c r="I2575" t="s">
        <v>9119</v>
      </c>
      <c r="J2575" t="s">
        <v>418</v>
      </c>
      <c r="K2575" s="1">
        <v>45834</v>
      </c>
      <c r="L2575" t="str">
        <f>IFERROR(VLOOKUP(Result5[[#This Row],[RPRO]],'Data Power app'!C:C,1,0),"Xoa")</f>
        <v>Xoa</v>
      </c>
    </row>
    <row r="2576" spans="8:12" x14ac:dyDescent="0.25">
      <c r="H2576" t="s">
        <v>8935</v>
      </c>
      <c r="I2576" t="s">
        <v>9119</v>
      </c>
      <c r="J2576" t="s">
        <v>418</v>
      </c>
      <c r="K2576" s="1">
        <v>45834</v>
      </c>
      <c r="L2576" t="str">
        <f>IFERROR(VLOOKUP(Result5[[#This Row],[RPRO]],'Data Power app'!C:C,1,0),"Xoa")</f>
        <v>Xoa</v>
      </c>
    </row>
    <row r="2577" spans="8:12" x14ac:dyDescent="0.25">
      <c r="H2577" t="s">
        <v>8936</v>
      </c>
      <c r="I2577" t="s">
        <v>9119</v>
      </c>
      <c r="J2577" t="s">
        <v>418</v>
      </c>
      <c r="K2577" s="1">
        <v>45834</v>
      </c>
      <c r="L2577" t="str">
        <f>IFERROR(VLOOKUP(Result5[[#This Row],[RPRO]],'Data Power app'!C:C,1,0),"Xoa")</f>
        <v>Xoa</v>
      </c>
    </row>
    <row r="2578" spans="8:12" x14ac:dyDescent="0.25">
      <c r="H2578" t="s">
        <v>8937</v>
      </c>
      <c r="I2578" t="s">
        <v>9119</v>
      </c>
      <c r="J2578" t="s">
        <v>418</v>
      </c>
      <c r="K2578" s="1">
        <v>45834</v>
      </c>
      <c r="L2578" t="str">
        <f>IFERROR(VLOOKUP(Result5[[#This Row],[RPRO]],'Data Power app'!C:C,1,0),"Xoa")</f>
        <v>Xoa</v>
      </c>
    </row>
    <row r="2579" spans="8:12" x14ac:dyDescent="0.25">
      <c r="H2579" t="s">
        <v>8938</v>
      </c>
      <c r="I2579" t="s">
        <v>9119</v>
      </c>
      <c r="J2579" t="s">
        <v>418</v>
      </c>
      <c r="K2579" s="1">
        <v>45834</v>
      </c>
      <c r="L2579" t="str">
        <f>IFERROR(VLOOKUP(Result5[[#This Row],[RPRO]],'Data Power app'!C:C,1,0),"Xoa")</f>
        <v>Xoa</v>
      </c>
    </row>
    <row r="2580" spans="8:12" x14ac:dyDescent="0.25">
      <c r="H2580" t="s">
        <v>8939</v>
      </c>
      <c r="I2580" t="s">
        <v>9119</v>
      </c>
      <c r="J2580" t="s">
        <v>418</v>
      </c>
      <c r="K2580" s="1">
        <v>45834</v>
      </c>
      <c r="L2580" t="str">
        <f>IFERROR(VLOOKUP(Result5[[#This Row],[RPRO]],'Data Power app'!C:C,1,0),"Xoa")</f>
        <v>Xoa</v>
      </c>
    </row>
    <row r="2581" spans="8:12" x14ac:dyDescent="0.25">
      <c r="H2581" t="s">
        <v>8940</v>
      </c>
      <c r="I2581" t="s">
        <v>9119</v>
      </c>
      <c r="J2581" t="s">
        <v>418</v>
      </c>
      <c r="K2581" s="1">
        <v>45834</v>
      </c>
      <c r="L2581" t="str">
        <f>IFERROR(VLOOKUP(Result5[[#This Row],[RPRO]],'Data Power app'!C:C,1,0),"Xoa")</f>
        <v>Xoa</v>
      </c>
    </row>
    <row r="2582" spans="8:12" x14ac:dyDescent="0.25">
      <c r="H2582" t="s">
        <v>8941</v>
      </c>
      <c r="I2582" t="s">
        <v>9119</v>
      </c>
      <c r="J2582" t="s">
        <v>418</v>
      </c>
      <c r="K2582" s="1">
        <v>45834</v>
      </c>
      <c r="L2582" t="str">
        <f>IFERROR(VLOOKUP(Result5[[#This Row],[RPRO]],'Data Power app'!C:C,1,0),"Xoa")</f>
        <v>Xoa</v>
      </c>
    </row>
    <row r="2583" spans="8:12" x14ac:dyDescent="0.25">
      <c r="H2583" t="s">
        <v>8942</v>
      </c>
      <c r="I2583" t="s">
        <v>9119</v>
      </c>
      <c r="J2583" t="s">
        <v>418</v>
      </c>
      <c r="K2583" s="1">
        <v>45834</v>
      </c>
      <c r="L2583" t="str">
        <f>IFERROR(VLOOKUP(Result5[[#This Row],[RPRO]],'Data Power app'!C:C,1,0),"Xoa")</f>
        <v>Xoa</v>
      </c>
    </row>
    <row r="2584" spans="8:12" x14ac:dyDescent="0.25">
      <c r="H2584" t="s">
        <v>8943</v>
      </c>
      <c r="I2584" t="s">
        <v>9119</v>
      </c>
      <c r="J2584" t="s">
        <v>418</v>
      </c>
      <c r="K2584" s="1">
        <v>45834</v>
      </c>
      <c r="L2584" t="str">
        <f>IFERROR(VLOOKUP(Result5[[#This Row],[RPRO]],'Data Power app'!C:C,1,0),"Xoa")</f>
        <v>Xoa</v>
      </c>
    </row>
    <row r="2585" spans="8:12" x14ac:dyDescent="0.25">
      <c r="H2585" t="s">
        <v>8944</v>
      </c>
      <c r="I2585" t="s">
        <v>9119</v>
      </c>
      <c r="J2585" t="s">
        <v>418</v>
      </c>
      <c r="K2585" s="1">
        <v>45834</v>
      </c>
      <c r="L2585" t="str">
        <f>IFERROR(VLOOKUP(Result5[[#This Row],[RPRO]],'Data Power app'!C:C,1,0),"Xoa")</f>
        <v>Xoa</v>
      </c>
    </row>
    <row r="2586" spans="8:12" x14ac:dyDescent="0.25">
      <c r="H2586" t="s">
        <v>8945</v>
      </c>
      <c r="I2586" t="s">
        <v>9119</v>
      </c>
      <c r="J2586" t="s">
        <v>418</v>
      </c>
      <c r="K2586" s="1">
        <v>45834</v>
      </c>
      <c r="L2586" t="str">
        <f>IFERROR(VLOOKUP(Result5[[#This Row],[RPRO]],'Data Power app'!C:C,1,0),"Xoa")</f>
        <v>Xoa</v>
      </c>
    </row>
    <row r="2587" spans="8:12" x14ac:dyDescent="0.25">
      <c r="H2587" t="s">
        <v>8946</v>
      </c>
      <c r="I2587" t="s">
        <v>9119</v>
      </c>
      <c r="J2587" t="s">
        <v>418</v>
      </c>
      <c r="K2587" s="1">
        <v>45834</v>
      </c>
      <c r="L2587" t="str">
        <f>IFERROR(VLOOKUP(Result5[[#This Row],[RPRO]],'Data Power app'!C:C,1,0),"Xoa")</f>
        <v>Xoa</v>
      </c>
    </row>
    <row r="2588" spans="8:12" x14ac:dyDescent="0.25">
      <c r="H2588" t="s">
        <v>8947</v>
      </c>
      <c r="I2588" t="s">
        <v>9119</v>
      </c>
      <c r="J2588" t="s">
        <v>418</v>
      </c>
      <c r="K2588" s="1">
        <v>45834</v>
      </c>
      <c r="L2588" t="str">
        <f>IFERROR(VLOOKUP(Result5[[#This Row],[RPRO]],'Data Power app'!C:C,1,0),"Xoa")</f>
        <v>Xoa</v>
      </c>
    </row>
    <row r="2589" spans="8:12" x14ac:dyDescent="0.25">
      <c r="H2589" t="s">
        <v>8948</v>
      </c>
      <c r="I2589" t="s">
        <v>9119</v>
      </c>
      <c r="J2589" t="s">
        <v>418</v>
      </c>
      <c r="K2589" s="1">
        <v>45834</v>
      </c>
      <c r="L2589" t="str">
        <f>IFERROR(VLOOKUP(Result5[[#This Row],[RPRO]],'Data Power app'!C:C,1,0),"Xoa")</f>
        <v>Xoa</v>
      </c>
    </row>
    <row r="2590" spans="8:12" x14ac:dyDescent="0.25">
      <c r="H2590" t="s">
        <v>8949</v>
      </c>
      <c r="I2590" t="s">
        <v>9119</v>
      </c>
      <c r="J2590" t="s">
        <v>418</v>
      </c>
      <c r="K2590" s="1">
        <v>45834</v>
      </c>
      <c r="L2590" t="str">
        <f>IFERROR(VLOOKUP(Result5[[#This Row],[RPRO]],'Data Power app'!C:C,1,0),"Xoa")</f>
        <v>Xoa</v>
      </c>
    </row>
    <row r="2591" spans="8:12" x14ac:dyDescent="0.25">
      <c r="H2591" t="s">
        <v>8950</v>
      </c>
      <c r="I2591" t="s">
        <v>9119</v>
      </c>
      <c r="J2591" t="s">
        <v>418</v>
      </c>
      <c r="K2591" s="1">
        <v>45834</v>
      </c>
      <c r="L2591" t="str">
        <f>IFERROR(VLOOKUP(Result5[[#This Row],[RPRO]],'Data Power app'!C:C,1,0),"Xoa")</f>
        <v>Xoa</v>
      </c>
    </row>
    <row r="2592" spans="8:12" x14ac:dyDescent="0.25">
      <c r="H2592" t="s">
        <v>8951</v>
      </c>
      <c r="I2592" t="s">
        <v>9119</v>
      </c>
      <c r="J2592" t="s">
        <v>418</v>
      </c>
      <c r="K2592" s="1">
        <v>45834</v>
      </c>
      <c r="L2592" t="str">
        <f>IFERROR(VLOOKUP(Result5[[#This Row],[RPRO]],'Data Power app'!C:C,1,0),"Xoa")</f>
        <v>Xoa</v>
      </c>
    </row>
    <row r="2593" spans="8:12" x14ac:dyDescent="0.25">
      <c r="H2593" t="s">
        <v>8967</v>
      </c>
      <c r="I2593" t="s">
        <v>9120</v>
      </c>
      <c r="J2593" t="s">
        <v>414</v>
      </c>
      <c r="K2593" s="1">
        <v>45834</v>
      </c>
      <c r="L2593" t="str">
        <f>IFERROR(VLOOKUP(Result5[[#This Row],[RPRO]],'Data Power app'!C:C,1,0),"Xoa")</f>
        <v>Xoa</v>
      </c>
    </row>
    <row r="2594" spans="8:12" x14ac:dyDescent="0.25">
      <c r="H2594" t="s">
        <v>8968</v>
      </c>
      <c r="I2594" t="s">
        <v>9120</v>
      </c>
      <c r="J2594" t="s">
        <v>414</v>
      </c>
      <c r="K2594" s="1">
        <v>45834</v>
      </c>
      <c r="L2594" t="str">
        <f>IFERROR(VLOOKUP(Result5[[#This Row],[RPRO]],'Data Power app'!C:C,1,0),"Xoa")</f>
        <v>Xoa</v>
      </c>
    </row>
    <row r="2595" spans="8:12" x14ac:dyDescent="0.25">
      <c r="H2595" t="s">
        <v>8969</v>
      </c>
      <c r="I2595" t="s">
        <v>9120</v>
      </c>
      <c r="J2595" t="s">
        <v>414</v>
      </c>
      <c r="K2595" s="1">
        <v>45834</v>
      </c>
      <c r="L2595" t="str">
        <f>IFERROR(VLOOKUP(Result5[[#This Row],[RPRO]],'Data Power app'!C:C,1,0),"Xoa")</f>
        <v>Xoa</v>
      </c>
    </row>
    <row r="2596" spans="8:12" x14ac:dyDescent="0.25">
      <c r="H2596" t="s">
        <v>8971</v>
      </c>
      <c r="I2596" t="s">
        <v>9120</v>
      </c>
      <c r="J2596" t="s">
        <v>414</v>
      </c>
      <c r="K2596" s="1">
        <v>45834</v>
      </c>
      <c r="L2596" t="str">
        <f>IFERROR(VLOOKUP(Result5[[#This Row],[RPRO]],'Data Power app'!C:C,1,0),"Xoa")</f>
        <v>Xoa</v>
      </c>
    </row>
    <row r="2597" spans="8:12" x14ac:dyDescent="0.25">
      <c r="H2597" t="s">
        <v>8973</v>
      </c>
      <c r="I2597" t="s">
        <v>9120</v>
      </c>
      <c r="J2597" t="s">
        <v>414</v>
      </c>
      <c r="K2597" s="1">
        <v>45834</v>
      </c>
      <c r="L2597" t="str">
        <f>IFERROR(VLOOKUP(Result5[[#This Row],[RPRO]],'Data Power app'!C:C,1,0),"Xoa")</f>
        <v>Xoa</v>
      </c>
    </row>
    <row r="2598" spans="8:12" x14ac:dyDescent="0.25">
      <c r="H2598" t="s">
        <v>8952</v>
      </c>
      <c r="I2598" t="s">
        <v>9119</v>
      </c>
      <c r="J2598" t="s">
        <v>418</v>
      </c>
      <c r="K2598" s="1">
        <v>45834</v>
      </c>
      <c r="L2598" t="str">
        <f>IFERROR(VLOOKUP(Result5[[#This Row],[RPRO]],'Data Power app'!C:C,1,0),"Xoa")</f>
        <v>Xoa</v>
      </c>
    </row>
    <row r="2599" spans="8:12" x14ac:dyDescent="0.25">
      <c r="H2599" t="s">
        <v>8953</v>
      </c>
      <c r="I2599" t="s">
        <v>9119</v>
      </c>
      <c r="J2599" t="s">
        <v>418</v>
      </c>
      <c r="K2599" s="1">
        <v>45834</v>
      </c>
      <c r="L2599" t="str">
        <f>IFERROR(VLOOKUP(Result5[[#This Row],[RPRO]],'Data Power app'!C:C,1,0),"Xoa")</f>
        <v>Xoa</v>
      </c>
    </row>
    <row r="2600" spans="8:12" x14ac:dyDescent="0.25">
      <c r="H2600" t="s">
        <v>8954</v>
      </c>
      <c r="I2600" t="s">
        <v>9119</v>
      </c>
      <c r="J2600" t="s">
        <v>418</v>
      </c>
      <c r="K2600" s="1">
        <v>45834</v>
      </c>
      <c r="L2600" t="str">
        <f>IFERROR(VLOOKUP(Result5[[#This Row],[RPRO]],'Data Power app'!C:C,1,0),"Xoa")</f>
        <v>Xoa</v>
      </c>
    </row>
    <row r="2601" spans="8:12" x14ac:dyDescent="0.25">
      <c r="H2601" t="s">
        <v>8955</v>
      </c>
      <c r="I2601" t="s">
        <v>9119</v>
      </c>
      <c r="J2601" t="s">
        <v>418</v>
      </c>
      <c r="K2601" s="1">
        <v>45834</v>
      </c>
      <c r="L2601" t="str">
        <f>IFERROR(VLOOKUP(Result5[[#This Row],[RPRO]],'Data Power app'!C:C,1,0),"Xoa")</f>
        <v>Xoa</v>
      </c>
    </row>
    <row r="2602" spans="8:12" x14ac:dyDescent="0.25">
      <c r="H2602" t="s">
        <v>8924</v>
      </c>
      <c r="I2602" t="s">
        <v>9123</v>
      </c>
      <c r="J2602" t="s">
        <v>419</v>
      </c>
      <c r="K2602" s="1">
        <v>45834</v>
      </c>
      <c r="L2602" t="str">
        <f>IFERROR(VLOOKUP(Result5[[#This Row],[RPRO]],'Data Power app'!C:C,1,0),"Xoa")</f>
        <v>Xoa</v>
      </c>
    </row>
    <row r="2603" spans="8:12" x14ac:dyDescent="0.25">
      <c r="H2603" t="s">
        <v>8956</v>
      </c>
      <c r="I2603" t="s">
        <v>9120</v>
      </c>
      <c r="J2603" t="s">
        <v>414</v>
      </c>
      <c r="K2603" s="1">
        <v>45834</v>
      </c>
      <c r="L2603" t="str">
        <f>IFERROR(VLOOKUP(Result5[[#This Row],[RPRO]],'Data Power app'!C:C,1,0),"Xoa")</f>
        <v>Xoa</v>
      </c>
    </row>
    <row r="2604" spans="8:12" x14ac:dyDescent="0.25">
      <c r="H2604" t="s">
        <v>8959</v>
      </c>
      <c r="I2604" t="s">
        <v>9120</v>
      </c>
      <c r="J2604" t="s">
        <v>414</v>
      </c>
      <c r="K2604" s="1">
        <v>45834</v>
      </c>
      <c r="L2604" t="str">
        <f>IFERROR(VLOOKUP(Result5[[#This Row],[RPRO]],'Data Power app'!C:C,1,0),"Xoa")</f>
        <v>Xoa</v>
      </c>
    </row>
    <row r="2605" spans="8:12" x14ac:dyDescent="0.25">
      <c r="H2605" t="s">
        <v>8960</v>
      </c>
      <c r="I2605" t="s">
        <v>9120</v>
      </c>
      <c r="J2605" t="s">
        <v>414</v>
      </c>
      <c r="K2605" s="1">
        <v>45834</v>
      </c>
      <c r="L2605" t="str">
        <f>IFERROR(VLOOKUP(Result5[[#This Row],[RPRO]],'Data Power app'!C:C,1,0),"Xoa")</f>
        <v>Xoa</v>
      </c>
    </row>
    <row r="2606" spans="8:12" x14ac:dyDescent="0.25">
      <c r="H2606" t="s">
        <v>8961</v>
      </c>
      <c r="I2606" t="s">
        <v>9120</v>
      </c>
      <c r="J2606" t="s">
        <v>414</v>
      </c>
      <c r="K2606" s="1">
        <v>45834</v>
      </c>
      <c r="L2606" t="str">
        <f>IFERROR(VLOOKUP(Result5[[#This Row],[RPRO]],'Data Power app'!C:C,1,0),"Xoa")</f>
        <v>Xoa</v>
      </c>
    </row>
    <row r="2607" spans="8:12" x14ac:dyDescent="0.25">
      <c r="H2607" t="s">
        <v>8962</v>
      </c>
      <c r="I2607" t="s">
        <v>9120</v>
      </c>
      <c r="J2607" t="s">
        <v>414</v>
      </c>
      <c r="K2607" s="1">
        <v>45834</v>
      </c>
      <c r="L2607" t="str">
        <f>IFERROR(VLOOKUP(Result5[[#This Row],[RPRO]],'Data Power app'!C:C,1,0),"Xoa")</f>
        <v>Xoa</v>
      </c>
    </row>
    <row r="2608" spans="8:12" x14ac:dyDescent="0.25">
      <c r="H2608" t="s">
        <v>8963</v>
      </c>
      <c r="I2608" t="s">
        <v>9120</v>
      </c>
      <c r="J2608" t="s">
        <v>414</v>
      </c>
      <c r="K2608" s="1">
        <v>45834</v>
      </c>
      <c r="L2608" t="str">
        <f>IFERROR(VLOOKUP(Result5[[#This Row],[RPRO]],'Data Power app'!C:C,1,0),"Xoa")</f>
        <v>Xoa</v>
      </c>
    </row>
    <row r="2609" spans="8:12" x14ac:dyDescent="0.25">
      <c r="H2609" t="s">
        <v>8964</v>
      </c>
      <c r="I2609" t="s">
        <v>9120</v>
      </c>
      <c r="J2609" t="s">
        <v>414</v>
      </c>
      <c r="K2609" s="1">
        <v>45834</v>
      </c>
      <c r="L2609" t="str">
        <f>IFERROR(VLOOKUP(Result5[[#This Row],[RPRO]],'Data Power app'!C:C,1,0),"Xoa")</f>
        <v>Xoa</v>
      </c>
    </row>
    <row r="2610" spans="8:12" x14ac:dyDescent="0.25">
      <c r="H2610" t="s">
        <v>8965</v>
      </c>
      <c r="I2610" t="s">
        <v>9120</v>
      </c>
      <c r="J2610" t="s">
        <v>414</v>
      </c>
      <c r="K2610" s="1">
        <v>45834</v>
      </c>
      <c r="L2610" t="str">
        <f>IFERROR(VLOOKUP(Result5[[#This Row],[RPRO]],'Data Power app'!C:C,1,0),"Xoa")</f>
        <v>Xoa</v>
      </c>
    </row>
    <row r="2611" spans="8:12" x14ac:dyDescent="0.25">
      <c r="H2611" t="s">
        <v>8970</v>
      </c>
      <c r="I2611" t="s">
        <v>9120</v>
      </c>
      <c r="J2611" t="s">
        <v>414</v>
      </c>
      <c r="K2611" s="1">
        <v>45834</v>
      </c>
      <c r="L2611" t="str">
        <f>IFERROR(VLOOKUP(Result5[[#This Row],[RPRO]],'Data Power app'!C:C,1,0),"Xoa")</f>
        <v>Xoa</v>
      </c>
    </row>
    <row r="2612" spans="8:12" x14ac:dyDescent="0.25">
      <c r="H2612" t="s">
        <v>8972</v>
      </c>
      <c r="I2612" t="s">
        <v>9120</v>
      </c>
      <c r="J2612" t="s">
        <v>414</v>
      </c>
      <c r="K2612" s="1">
        <v>45834</v>
      </c>
      <c r="L2612" t="str">
        <f>IFERROR(VLOOKUP(Result5[[#This Row],[RPRO]],'Data Power app'!C:C,1,0),"Xoa")</f>
        <v>Xoa</v>
      </c>
    </row>
    <row r="2613" spans="8:12" x14ac:dyDescent="0.25">
      <c r="H2613" t="s">
        <v>8974</v>
      </c>
      <c r="I2613" t="s">
        <v>9120</v>
      </c>
      <c r="J2613" t="s">
        <v>414</v>
      </c>
      <c r="K2613" s="1">
        <v>45834</v>
      </c>
      <c r="L2613" t="str">
        <f>IFERROR(VLOOKUP(Result5[[#This Row],[RPRO]],'Data Power app'!C:C,1,0),"Xoa")</f>
        <v>Xoa</v>
      </c>
    </row>
    <row r="2614" spans="8:12" x14ac:dyDescent="0.25">
      <c r="H2614" t="s">
        <v>8966</v>
      </c>
      <c r="I2614" t="s">
        <v>9122</v>
      </c>
      <c r="J2614" t="s">
        <v>415</v>
      </c>
      <c r="K2614" s="1">
        <v>45834</v>
      </c>
      <c r="L2614" t="str">
        <f>IFERROR(VLOOKUP(Result5[[#This Row],[RPRO]],'Data Power app'!C:C,1,0),"Xoa")</f>
        <v>Xoa</v>
      </c>
    </row>
    <row r="2615" spans="8:12" x14ac:dyDescent="0.25">
      <c r="H2615" t="s">
        <v>8957</v>
      </c>
      <c r="I2615" t="s">
        <v>9120</v>
      </c>
      <c r="J2615" t="s">
        <v>414</v>
      </c>
      <c r="K2615" s="1">
        <v>45834</v>
      </c>
      <c r="L2615" t="str">
        <f>IFERROR(VLOOKUP(Result5[[#This Row],[RPRO]],'Data Power app'!C:C,1,0),"Xoa")</f>
        <v>Xoa</v>
      </c>
    </row>
    <row r="2616" spans="8:12" x14ac:dyDescent="0.25">
      <c r="H2616" t="s">
        <v>8975</v>
      </c>
      <c r="I2616" t="s">
        <v>9119</v>
      </c>
      <c r="J2616" t="s">
        <v>418</v>
      </c>
      <c r="K2616" s="1">
        <v>45834</v>
      </c>
      <c r="L2616" t="str">
        <f>IFERROR(VLOOKUP(Result5[[#This Row],[RPRO]],'Data Power app'!C:C,1,0),"Xoa")</f>
        <v>Xoa</v>
      </c>
    </row>
    <row r="2617" spans="8:12" x14ac:dyDescent="0.25">
      <c r="H2617" t="s">
        <v>8976</v>
      </c>
      <c r="I2617" t="s">
        <v>9119</v>
      </c>
      <c r="J2617" t="s">
        <v>418</v>
      </c>
      <c r="K2617" s="1">
        <v>45834</v>
      </c>
      <c r="L2617" t="str">
        <f>IFERROR(VLOOKUP(Result5[[#This Row],[RPRO]],'Data Power app'!C:C,1,0),"Xoa")</f>
        <v>Xoa</v>
      </c>
    </row>
    <row r="2618" spans="8:12" x14ac:dyDescent="0.25">
      <c r="H2618" t="s">
        <v>8977</v>
      </c>
      <c r="I2618" t="s">
        <v>9119</v>
      </c>
      <c r="J2618" t="s">
        <v>418</v>
      </c>
      <c r="K2618" s="1">
        <v>45834</v>
      </c>
      <c r="L2618" t="str">
        <f>IFERROR(VLOOKUP(Result5[[#This Row],[RPRO]],'Data Power app'!C:C,1,0),"Xoa")</f>
        <v>Xoa</v>
      </c>
    </row>
    <row r="2619" spans="8:12" x14ac:dyDescent="0.25">
      <c r="H2619" t="s">
        <v>8978</v>
      </c>
      <c r="I2619" t="s">
        <v>9119</v>
      </c>
      <c r="J2619" t="s">
        <v>418</v>
      </c>
      <c r="K2619" s="1">
        <v>45834</v>
      </c>
      <c r="L2619" t="str">
        <f>IFERROR(VLOOKUP(Result5[[#This Row],[RPRO]],'Data Power app'!C:C,1,0),"Xoa")</f>
        <v>Xoa</v>
      </c>
    </row>
    <row r="2620" spans="8:12" x14ac:dyDescent="0.25">
      <c r="H2620" t="s">
        <v>8979</v>
      </c>
      <c r="I2620" t="s">
        <v>9119</v>
      </c>
      <c r="J2620" t="s">
        <v>418</v>
      </c>
      <c r="K2620" s="1">
        <v>45834</v>
      </c>
      <c r="L2620" t="str">
        <f>IFERROR(VLOOKUP(Result5[[#This Row],[RPRO]],'Data Power app'!C:C,1,0),"Xoa")</f>
        <v>Xoa</v>
      </c>
    </row>
    <row r="2621" spans="8:12" x14ac:dyDescent="0.25">
      <c r="H2621" t="s">
        <v>8980</v>
      </c>
      <c r="I2621" t="s">
        <v>9119</v>
      </c>
      <c r="J2621" t="s">
        <v>418</v>
      </c>
      <c r="K2621" s="1">
        <v>45834</v>
      </c>
      <c r="L2621" t="str">
        <f>IFERROR(VLOOKUP(Result5[[#This Row],[RPRO]],'Data Power app'!C:C,1,0),"Xoa")</f>
        <v>Xoa</v>
      </c>
    </row>
    <row r="2622" spans="8:12" x14ac:dyDescent="0.25">
      <c r="H2622" t="s">
        <v>8981</v>
      </c>
      <c r="I2622" t="s">
        <v>9119</v>
      </c>
      <c r="J2622" t="s">
        <v>418</v>
      </c>
      <c r="K2622" s="1">
        <v>45834</v>
      </c>
      <c r="L2622" t="str">
        <f>IFERROR(VLOOKUP(Result5[[#This Row],[RPRO]],'Data Power app'!C:C,1,0),"Xoa")</f>
        <v>Xoa</v>
      </c>
    </row>
    <row r="2623" spans="8:12" x14ac:dyDescent="0.25">
      <c r="H2623" t="s">
        <v>8982</v>
      </c>
      <c r="I2623" t="s">
        <v>9119</v>
      </c>
      <c r="J2623" t="s">
        <v>418</v>
      </c>
      <c r="K2623" s="1">
        <v>45834</v>
      </c>
      <c r="L2623" t="str">
        <f>IFERROR(VLOOKUP(Result5[[#This Row],[RPRO]],'Data Power app'!C:C,1,0),"Xoa")</f>
        <v>Xoa</v>
      </c>
    </row>
    <row r="2624" spans="8:12" x14ac:dyDescent="0.25">
      <c r="H2624" t="s">
        <v>8983</v>
      </c>
      <c r="I2624" t="s">
        <v>9119</v>
      </c>
      <c r="J2624" t="s">
        <v>418</v>
      </c>
      <c r="K2624" s="1">
        <v>45834</v>
      </c>
      <c r="L2624" t="str">
        <f>IFERROR(VLOOKUP(Result5[[#This Row],[RPRO]],'Data Power app'!C:C,1,0),"Xoa")</f>
        <v>Xoa</v>
      </c>
    </row>
    <row r="2625" spans="8:12" x14ac:dyDescent="0.25">
      <c r="H2625" t="s">
        <v>8984</v>
      </c>
      <c r="I2625" t="s">
        <v>9119</v>
      </c>
      <c r="J2625" t="s">
        <v>418</v>
      </c>
      <c r="K2625" s="1">
        <v>45834</v>
      </c>
      <c r="L2625" t="str">
        <f>IFERROR(VLOOKUP(Result5[[#This Row],[RPRO]],'Data Power app'!C:C,1,0),"Xoa")</f>
        <v>Xoa</v>
      </c>
    </row>
    <row r="2626" spans="8:12" x14ac:dyDescent="0.25">
      <c r="H2626" t="s">
        <v>8985</v>
      </c>
      <c r="I2626" t="s">
        <v>9119</v>
      </c>
      <c r="J2626" t="s">
        <v>418</v>
      </c>
      <c r="K2626" s="1">
        <v>45834</v>
      </c>
      <c r="L2626" t="str">
        <f>IFERROR(VLOOKUP(Result5[[#This Row],[RPRO]],'Data Power app'!C:C,1,0),"Xoa")</f>
        <v>Xoa</v>
      </c>
    </row>
    <row r="2627" spans="8:12" x14ac:dyDescent="0.25">
      <c r="H2627" t="s">
        <v>8986</v>
      </c>
      <c r="I2627" t="s">
        <v>9119</v>
      </c>
      <c r="J2627" t="s">
        <v>418</v>
      </c>
      <c r="K2627" s="1">
        <v>45834</v>
      </c>
      <c r="L2627" t="str">
        <f>IFERROR(VLOOKUP(Result5[[#This Row],[RPRO]],'Data Power app'!C:C,1,0),"Xoa")</f>
        <v>Xoa</v>
      </c>
    </row>
    <row r="2628" spans="8:12" x14ac:dyDescent="0.25">
      <c r="H2628" t="s">
        <v>8987</v>
      </c>
      <c r="I2628" t="s">
        <v>9119</v>
      </c>
      <c r="J2628" t="s">
        <v>418</v>
      </c>
      <c r="K2628" s="1">
        <v>45834</v>
      </c>
      <c r="L2628" t="str">
        <f>IFERROR(VLOOKUP(Result5[[#This Row],[RPRO]],'Data Power app'!C:C,1,0),"Xoa")</f>
        <v>Xoa</v>
      </c>
    </row>
    <row r="2629" spans="8:12" x14ac:dyDescent="0.25">
      <c r="H2629" t="s">
        <v>8988</v>
      </c>
      <c r="I2629" t="s">
        <v>9119</v>
      </c>
      <c r="J2629" t="s">
        <v>418</v>
      </c>
      <c r="K2629" s="1">
        <v>45834</v>
      </c>
      <c r="L2629" t="str">
        <f>IFERROR(VLOOKUP(Result5[[#This Row],[RPRO]],'Data Power app'!C:C,1,0),"Xoa")</f>
        <v>Xoa</v>
      </c>
    </row>
    <row r="2630" spans="8:12" x14ac:dyDescent="0.25">
      <c r="H2630" t="s">
        <v>8989</v>
      </c>
      <c r="I2630" t="s">
        <v>9119</v>
      </c>
      <c r="J2630" t="s">
        <v>418</v>
      </c>
      <c r="K2630" s="1">
        <v>45834</v>
      </c>
      <c r="L2630" t="str">
        <f>IFERROR(VLOOKUP(Result5[[#This Row],[RPRO]],'Data Power app'!C:C,1,0),"Xoa")</f>
        <v>Xoa</v>
      </c>
    </row>
    <row r="2631" spans="8:12" x14ac:dyDescent="0.25">
      <c r="H2631" t="s">
        <v>8990</v>
      </c>
      <c r="I2631" t="s">
        <v>9119</v>
      </c>
      <c r="J2631" t="s">
        <v>418</v>
      </c>
      <c r="K2631" s="1">
        <v>45834</v>
      </c>
      <c r="L2631" t="str">
        <f>IFERROR(VLOOKUP(Result5[[#This Row],[RPRO]],'Data Power app'!C:C,1,0),"Xoa")</f>
        <v>Xoa</v>
      </c>
    </row>
    <row r="2632" spans="8:12" x14ac:dyDescent="0.25">
      <c r="H2632" t="s">
        <v>8991</v>
      </c>
      <c r="I2632" t="s">
        <v>9119</v>
      </c>
      <c r="J2632" t="s">
        <v>418</v>
      </c>
      <c r="K2632" s="1">
        <v>45834</v>
      </c>
      <c r="L2632" t="str">
        <f>IFERROR(VLOOKUP(Result5[[#This Row],[RPRO]],'Data Power app'!C:C,1,0),"Xoa")</f>
        <v>Xoa</v>
      </c>
    </row>
    <row r="2633" spans="8:12" x14ac:dyDescent="0.25">
      <c r="H2633" t="s">
        <v>8992</v>
      </c>
      <c r="I2633" t="s">
        <v>9123</v>
      </c>
      <c r="J2633" t="s">
        <v>419</v>
      </c>
      <c r="K2633" s="1">
        <v>45834</v>
      </c>
      <c r="L2633" t="str">
        <f>IFERROR(VLOOKUP(Result5[[#This Row],[RPRO]],'Data Power app'!C:C,1,0),"Xoa")</f>
        <v>Xoa</v>
      </c>
    </row>
    <row r="2634" spans="8:12" x14ac:dyDescent="0.25">
      <c r="H2634" t="s">
        <v>8958</v>
      </c>
      <c r="I2634" t="s">
        <v>9122</v>
      </c>
      <c r="J2634" t="s">
        <v>415</v>
      </c>
      <c r="K2634" s="1">
        <v>45834</v>
      </c>
      <c r="L2634" t="str">
        <f>IFERROR(VLOOKUP(Result5[[#This Row],[RPRO]],'Data Power app'!C:C,1,0),"Xoa")</f>
        <v>Xoa</v>
      </c>
    </row>
    <row r="2635" spans="8:12" x14ac:dyDescent="0.25">
      <c r="H2635" t="s">
        <v>8993</v>
      </c>
      <c r="I2635" t="s">
        <v>9120</v>
      </c>
      <c r="J2635" t="s">
        <v>414</v>
      </c>
      <c r="K2635" s="1">
        <v>45834</v>
      </c>
      <c r="L2635" t="str">
        <f>IFERROR(VLOOKUP(Result5[[#This Row],[RPRO]],'Data Power app'!C:C,1,0),"Xoa")</f>
        <v>Xoa</v>
      </c>
    </row>
    <row r="2636" spans="8:12" x14ac:dyDescent="0.25">
      <c r="H2636" t="s">
        <v>8994</v>
      </c>
      <c r="I2636" t="s">
        <v>9120</v>
      </c>
      <c r="J2636" t="s">
        <v>414</v>
      </c>
      <c r="K2636" s="1">
        <v>45834</v>
      </c>
      <c r="L2636" t="str">
        <f>IFERROR(VLOOKUP(Result5[[#This Row],[RPRO]],'Data Power app'!C:C,1,0),"Xoa")</f>
        <v>Xoa</v>
      </c>
    </row>
    <row r="2637" spans="8:12" x14ac:dyDescent="0.25">
      <c r="H2637" t="s">
        <v>8996</v>
      </c>
      <c r="I2637" t="s">
        <v>9122</v>
      </c>
      <c r="J2637" t="s">
        <v>415</v>
      </c>
      <c r="K2637" s="1">
        <v>45834</v>
      </c>
      <c r="L2637" t="str">
        <f>IFERROR(VLOOKUP(Result5[[#This Row],[RPRO]],'Data Power app'!C:C,1,0),"Xoa")</f>
        <v>Xoa</v>
      </c>
    </row>
    <row r="2638" spans="8:12" x14ac:dyDescent="0.25">
      <c r="H2638" t="s">
        <v>8997</v>
      </c>
      <c r="I2638" t="s">
        <v>9119</v>
      </c>
      <c r="J2638" t="s">
        <v>418</v>
      </c>
      <c r="K2638" s="1">
        <v>45834</v>
      </c>
      <c r="L2638" t="str">
        <f>IFERROR(VLOOKUP(Result5[[#This Row],[RPRO]],'Data Power app'!C:C,1,0),"Xoa")</f>
        <v>Xoa</v>
      </c>
    </row>
    <row r="2639" spans="8:12" x14ac:dyDescent="0.25">
      <c r="H2639" t="s">
        <v>8995</v>
      </c>
      <c r="I2639" t="s">
        <v>9122</v>
      </c>
      <c r="J2639" t="s">
        <v>415</v>
      </c>
      <c r="K2639" s="1">
        <v>45834</v>
      </c>
      <c r="L2639" t="str">
        <f>IFERROR(VLOOKUP(Result5[[#This Row],[RPRO]],'Data Power app'!C:C,1,0),"Xoa")</f>
        <v>Xoa</v>
      </c>
    </row>
    <row r="2640" spans="8:12" x14ac:dyDescent="0.25">
      <c r="H2640" t="s">
        <v>8919</v>
      </c>
      <c r="I2640" t="s">
        <v>9122</v>
      </c>
      <c r="J2640" t="s">
        <v>415</v>
      </c>
      <c r="K2640" s="1">
        <v>45834</v>
      </c>
      <c r="L2640" t="str">
        <f>IFERROR(VLOOKUP(Result5[[#This Row],[RPRO]],'Data Power app'!C:C,1,0),"Xoa")</f>
        <v>Xoa</v>
      </c>
    </row>
    <row r="2641" spans="8:12" x14ac:dyDescent="0.25">
      <c r="H2641" t="s">
        <v>8999</v>
      </c>
      <c r="I2641" t="s">
        <v>9121</v>
      </c>
      <c r="J2641" t="s">
        <v>420</v>
      </c>
      <c r="K2641" s="1">
        <v>45834</v>
      </c>
      <c r="L2641" t="str">
        <f>IFERROR(VLOOKUP(Result5[[#This Row],[RPRO]],'Data Power app'!C:C,1,0),"Xoa")</f>
        <v>Xoa</v>
      </c>
    </row>
    <row r="2642" spans="8:12" x14ac:dyDescent="0.25">
      <c r="H2642" t="s">
        <v>9000</v>
      </c>
      <c r="I2642" t="s">
        <v>9121</v>
      </c>
      <c r="J2642" t="s">
        <v>420</v>
      </c>
      <c r="K2642" s="1">
        <v>45834</v>
      </c>
      <c r="L2642" t="str">
        <f>IFERROR(VLOOKUP(Result5[[#This Row],[RPRO]],'Data Power app'!C:C,1,0),"Xoa")</f>
        <v>Xoa</v>
      </c>
    </row>
    <row r="2643" spans="8:12" x14ac:dyDescent="0.25">
      <c r="H2643" t="s">
        <v>9040</v>
      </c>
      <c r="I2643" t="s">
        <v>9121</v>
      </c>
      <c r="J2643" t="s">
        <v>420</v>
      </c>
      <c r="K2643" s="1">
        <v>45834</v>
      </c>
      <c r="L2643" t="str">
        <f>IFERROR(VLOOKUP(Result5[[#This Row],[RPRO]],'Data Power app'!C:C,1,0),"Xoa")</f>
        <v>Xoa</v>
      </c>
    </row>
    <row r="2644" spans="8:12" x14ac:dyDescent="0.25">
      <c r="H2644" t="s">
        <v>9041</v>
      </c>
      <c r="I2644" t="s">
        <v>9121</v>
      </c>
      <c r="J2644" t="s">
        <v>420</v>
      </c>
      <c r="K2644" s="1">
        <v>45834</v>
      </c>
      <c r="L2644" t="str">
        <f>IFERROR(VLOOKUP(Result5[[#This Row],[RPRO]],'Data Power app'!C:C,1,0),"Xoa")</f>
        <v>Xoa</v>
      </c>
    </row>
    <row r="2645" spans="8:12" x14ac:dyDescent="0.25">
      <c r="H2645" t="s">
        <v>9004</v>
      </c>
      <c r="I2645" t="s">
        <v>9121</v>
      </c>
      <c r="J2645" t="s">
        <v>420</v>
      </c>
      <c r="K2645" s="1">
        <v>45834</v>
      </c>
      <c r="L2645" t="str">
        <f>IFERROR(VLOOKUP(Result5[[#This Row],[RPRO]],'Data Power app'!C:C,1,0),"Xoa")</f>
        <v>Xoa</v>
      </c>
    </row>
    <row r="2646" spans="8:12" x14ac:dyDescent="0.25">
      <c r="H2646" t="s">
        <v>9005</v>
      </c>
      <c r="I2646" t="s">
        <v>9121</v>
      </c>
      <c r="J2646" t="s">
        <v>420</v>
      </c>
      <c r="K2646" s="1">
        <v>45834</v>
      </c>
      <c r="L2646" t="str">
        <f>IFERROR(VLOOKUP(Result5[[#This Row],[RPRO]],'Data Power app'!C:C,1,0),"Xoa")</f>
        <v>Xoa</v>
      </c>
    </row>
    <row r="2647" spans="8:12" x14ac:dyDescent="0.25">
      <c r="H2647" t="s">
        <v>9091</v>
      </c>
      <c r="I2647" t="s">
        <v>9121</v>
      </c>
      <c r="J2647" t="s">
        <v>420</v>
      </c>
      <c r="K2647" s="1">
        <v>45834</v>
      </c>
      <c r="L2647" t="str">
        <f>IFERROR(VLOOKUP(Result5[[#This Row],[RPRO]],'Data Power app'!C:C,1,0),"Xoa")</f>
        <v>Xoa</v>
      </c>
    </row>
    <row r="2648" spans="8:12" x14ac:dyDescent="0.25">
      <c r="H2648" t="s">
        <v>9092</v>
      </c>
      <c r="I2648" t="s">
        <v>9121</v>
      </c>
      <c r="J2648" t="s">
        <v>420</v>
      </c>
      <c r="K2648" s="1">
        <v>45834</v>
      </c>
      <c r="L2648" t="str">
        <f>IFERROR(VLOOKUP(Result5[[#This Row],[RPRO]],'Data Power app'!C:C,1,0),"Xoa")</f>
        <v>Xoa</v>
      </c>
    </row>
    <row r="2649" spans="8:12" x14ac:dyDescent="0.25">
      <c r="H2649" t="s">
        <v>9109</v>
      </c>
      <c r="I2649" t="s">
        <v>9121</v>
      </c>
      <c r="J2649" t="s">
        <v>420</v>
      </c>
      <c r="K2649" s="1">
        <v>45834</v>
      </c>
      <c r="L2649" t="str">
        <f>IFERROR(VLOOKUP(Result5[[#This Row],[RPRO]],'Data Power app'!C:C,1,0),"Xoa")</f>
        <v>Xoa</v>
      </c>
    </row>
    <row r="2650" spans="8:12" x14ac:dyDescent="0.25">
      <c r="H2650" t="s">
        <v>8998</v>
      </c>
      <c r="I2650" t="s">
        <v>9122</v>
      </c>
      <c r="J2650" t="s">
        <v>415</v>
      </c>
      <c r="K2650" s="1">
        <v>45834</v>
      </c>
      <c r="L2650" t="str">
        <f>IFERROR(VLOOKUP(Result5[[#This Row],[RPRO]],'Data Power app'!C:C,1,0),"Xoa")</f>
        <v>Xoa</v>
      </c>
    </row>
    <row r="2651" spans="8:12" x14ac:dyDescent="0.25">
      <c r="H2651" t="s">
        <v>9006</v>
      </c>
      <c r="I2651" t="s">
        <v>9121</v>
      </c>
      <c r="J2651" t="s">
        <v>420</v>
      </c>
      <c r="K2651" s="1">
        <v>45834</v>
      </c>
      <c r="L2651" t="str">
        <f>IFERROR(VLOOKUP(Result5[[#This Row],[RPRO]],'Data Power app'!C:C,1,0),"Xoa")</f>
        <v>Xoa</v>
      </c>
    </row>
    <row r="2652" spans="8:12" x14ac:dyDescent="0.25">
      <c r="H2652" t="s">
        <v>9010</v>
      </c>
      <c r="I2652" t="s">
        <v>9124</v>
      </c>
      <c r="J2652" t="s">
        <v>417</v>
      </c>
      <c r="K2652" s="1">
        <v>45834</v>
      </c>
      <c r="L2652" t="str">
        <f>IFERROR(VLOOKUP(Result5[[#This Row],[RPRO]],'Data Power app'!C:C,1,0),"Xoa")</f>
        <v>Xoa</v>
      </c>
    </row>
    <row r="2653" spans="8:12" x14ac:dyDescent="0.25">
      <c r="H2653" t="s">
        <v>9011</v>
      </c>
      <c r="I2653" t="s">
        <v>9124</v>
      </c>
      <c r="J2653" t="s">
        <v>417</v>
      </c>
      <c r="K2653" s="1">
        <v>45834</v>
      </c>
      <c r="L2653" t="str">
        <f>IFERROR(VLOOKUP(Result5[[#This Row],[RPRO]],'Data Power app'!C:C,1,0),"Xoa")</f>
        <v>Xoa</v>
      </c>
    </row>
    <row r="2654" spans="8:12" x14ac:dyDescent="0.25">
      <c r="H2654" t="s">
        <v>9070</v>
      </c>
      <c r="I2654" t="s">
        <v>9124</v>
      </c>
      <c r="J2654" t="s">
        <v>417</v>
      </c>
      <c r="K2654" s="1">
        <v>45834</v>
      </c>
      <c r="L2654" t="str">
        <f>IFERROR(VLOOKUP(Result5[[#This Row],[RPRO]],'Data Power app'!C:C,1,0),"Xoa")</f>
        <v>Xoa</v>
      </c>
    </row>
    <row r="2655" spans="8:12" x14ac:dyDescent="0.25">
      <c r="H2655" t="s">
        <v>9012</v>
      </c>
      <c r="I2655" t="s">
        <v>9121</v>
      </c>
      <c r="J2655" t="s">
        <v>420</v>
      </c>
      <c r="K2655" s="1">
        <v>45834</v>
      </c>
      <c r="L2655" t="str">
        <f>IFERROR(VLOOKUP(Result5[[#This Row],[RPRO]],'Data Power app'!C:C,1,0),"Xoa")</f>
        <v>Xoa</v>
      </c>
    </row>
    <row r="2656" spans="8:12" x14ac:dyDescent="0.25">
      <c r="H2656" t="s">
        <v>9007</v>
      </c>
      <c r="I2656" t="s">
        <v>9121</v>
      </c>
      <c r="J2656" t="s">
        <v>420</v>
      </c>
      <c r="K2656" s="1">
        <v>45834</v>
      </c>
      <c r="L2656" t="str">
        <f>IFERROR(VLOOKUP(Result5[[#This Row],[RPRO]],'Data Power app'!C:C,1,0),"Xoa")</f>
        <v>Xoa</v>
      </c>
    </row>
    <row r="2657" spans="8:12" x14ac:dyDescent="0.25">
      <c r="H2657" t="s">
        <v>9042</v>
      </c>
      <c r="I2657" t="s">
        <v>9124</v>
      </c>
      <c r="J2657" t="s">
        <v>417</v>
      </c>
      <c r="K2657" s="1">
        <v>45834</v>
      </c>
      <c r="L2657" t="str">
        <f>IFERROR(VLOOKUP(Result5[[#This Row],[RPRO]],'Data Power app'!C:C,1,0),"Xoa")</f>
        <v>Xoa</v>
      </c>
    </row>
    <row r="2658" spans="8:12" x14ac:dyDescent="0.25">
      <c r="H2658" t="s">
        <v>9009</v>
      </c>
      <c r="I2658" t="s">
        <v>9121</v>
      </c>
      <c r="J2658" t="s">
        <v>420</v>
      </c>
      <c r="K2658" s="1">
        <v>45834</v>
      </c>
      <c r="L2658" t="str">
        <f>IFERROR(VLOOKUP(Result5[[#This Row],[RPRO]],'Data Power app'!C:C,1,0),"Xoa")</f>
        <v>Xoa</v>
      </c>
    </row>
    <row r="2659" spans="8:12" x14ac:dyDescent="0.25">
      <c r="H2659" t="s">
        <v>9071</v>
      </c>
      <c r="I2659" t="s">
        <v>9124</v>
      </c>
      <c r="J2659" t="s">
        <v>417</v>
      </c>
      <c r="K2659" s="1">
        <v>45834</v>
      </c>
      <c r="L2659" t="str">
        <f>IFERROR(VLOOKUP(Result5[[#This Row],[RPRO]],'Data Power app'!C:C,1,0),"Xoa")</f>
        <v>Xoa</v>
      </c>
    </row>
    <row r="2660" spans="8:12" x14ac:dyDescent="0.25">
      <c r="H2660" t="s">
        <v>9095</v>
      </c>
      <c r="I2660" t="s">
        <v>9123</v>
      </c>
      <c r="J2660" t="s">
        <v>419</v>
      </c>
      <c r="K2660" s="1">
        <v>45834</v>
      </c>
      <c r="L2660" t="str">
        <f>IFERROR(VLOOKUP(Result5[[#This Row],[RPRO]],'Data Power app'!C:C,1,0),"Xoa")</f>
        <v>Xoa</v>
      </c>
    </row>
    <row r="2661" spans="8:12" x14ac:dyDescent="0.25">
      <c r="H2661" t="s">
        <v>9096</v>
      </c>
      <c r="I2661" t="s">
        <v>9124</v>
      </c>
      <c r="J2661" t="s">
        <v>417</v>
      </c>
      <c r="K2661" s="1">
        <v>45834</v>
      </c>
      <c r="L2661" t="str">
        <f>IFERROR(VLOOKUP(Result5[[#This Row],[RPRO]],'Data Power app'!C:C,1,0),"Xoa")</f>
        <v>Xoa</v>
      </c>
    </row>
    <row r="2662" spans="8:12" x14ac:dyDescent="0.25">
      <c r="H2662" t="s">
        <v>9013</v>
      </c>
      <c r="I2662" t="s">
        <v>9119</v>
      </c>
      <c r="J2662" t="s">
        <v>418</v>
      </c>
      <c r="K2662" s="1">
        <v>45834</v>
      </c>
      <c r="L2662" t="str">
        <f>IFERROR(VLOOKUP(Result5[[#This Row],[RPRO]],'Data Power app'!C:C,1,0),"Xoa")</f>
        <v>Xoa</v>
      </c>
    </row>
    <row r="2663" spans="8:12" x14ac:dyDescent="0.25">
      <c r="H2663" t="s">
        <v>9048</v>
      </c>
      <c r="I2663" t="s">
        <v>9124</v>
      </c>
      <c r="J2663" t="s">
        <v>417</v>
      </c>
      <c r="K2663" s="1">
        <v>45834</v>
      </c>
      <c r="L2663" t="str">
        <f>IFERROR(VLOOKUP(Result5[[#This Row],[RPRO]],'Data Power app'!C:C,1,0),"Xoa")</f>
        <v>Xoa</v>
      </c>
    </row>
    <row r="2664" spans="8:12" x14ac:dyDescent="0.25">
      <c r="H2664" t="s">
        <v>9049</v>
      </c>
      <c r="I2664" t="s">
        <v>9124</v>
      </c>
      <c r="J2664" t="s">
        <v>417</v>
      </c>
      <c r="K2664" s="1">
        <v>45834</v>
      </c>
      <c r="L2664" t="str">
        <f>IFERROR(VLOOKUP(Result5[[#This Row],[RPRO]],'Data Power app'!C:C,1,0),"Xoa")</f>
        <v>Xoa</v>
      </c>
    </row>
    <row r="2665" spans="8:12" x14ac:dyDescent="0.25">
      <c r="H2665" t="s">
        <v>9050</v>
      </c>
      <c r="I2665" t="s">
        <v>9124</v>
      </c>
      <c r="J2665" t="s">
        <v>417</v>
      </c>
      <c r="K2665" s="1">
        <v>45834</v>
      </c>
      <c r="L2665" t="str">
        <f>IFERROR(VLOOKUP(Result5[[#This Row],[RPRO]],'Data Power app'!C:C,1,0),"Xoa")</f>
        <v>Xoa</v>
      </c>
    </row>
    <row r="2666" spans="8:12" x14ac:dyDescent="0.25">
      <c r="H2666" t="s">
        <v>9058</v>
      </c>
      <c r="I2666" t="s">
        <v>9124</v>
      </c>
      <c r="J2666" t="s">
        <v>417</v>
      </c>
      <c r="K2666" s="1">
        <v>45834</v>
      </c>
      <c r="L2666" t="str">
        <f>IFERROR(VLOOKUP(Result5[[#This Row],[RPRO]],'Data Power app'!C:C,1,0),"Xoa")</f>
        <v>Xoa</v>
      </c>
    </row>
    <row r="2667" spans="8:12" x14ac:dyDescent="0.25">
      <c r="H2667" t="s">
        <v>9059</v>
      </c>
      <c r="I2667" t="s">
        <v>9124</v>
      </c>
      <c r="J2667" t="s">
        <v>417</v>
      </c>
      <c r="K2667" s="1">
        <v>45834</v>
      </c>
      <c r="L2667" t="str">
        <f>IFERROR(VLOOKUP(Result5[[#This Row],[RPRO]],'Data Power app'!C:C,1,0),"Xoa")</f>
        <v>Xoa</v>
      </c>
    </row>
    <row r="2668" spans="8:12" x14ac:dyDescent="0.25">
      <c r="H2668" t="s">
        <v>9060</v>
      </c>
      <c r="I2668" t="s">
        <v>9124</v>
      </c>
      <c r="J2668" t="s">
        <v>417</v>
      </c>
      <c r="K2668" s="1">
        <v>45834</v>
      </c>
      <c r="L2668" t="str">
        <f>IFERROR(VLOOKUP(Result5[[#This Row],[RPRO]],'Data Power app'!C:C,1,0),"Xoa")</f>
        <v>Xoa</v>
      </c>
    </row>
    <row r="2669" spans="8:12" x14ac:dyDescent="0.25">
      <c r="H2669" t="s">
        <v>9099</v>
      </c>
      <c r="I2669" t="s">
        <v>9124</v>
      </c>
      <c r="J2669" t="s">
        <v>417</v>
      </c>
      <c r="K2669" s="1">
        <v>45834</v>
      </c>
      <c r="L2669" t="str">
        <f>IFERROR(VLOOKUP(Result5[[#This Row],[RPRO]],'Data Power app'!C:C,1,0),"Xoa")</f>
        <v>Xoa</v>
      </c>
    </row>
    <row r="2670" spans="8:12" x14ac:dyDescent="0.25">
      <c r="H2670" t="s">
        <v>9061</v>
      </c>
      <c r="I2670" t="s">
        <v>9124</v>
      </c>
      <c r="J2670" t="s">
        <v>417</v>
      </c>
      <c r="K2670" s="1">
        <v>45834</v>
      </c>
      <c r="L2670" t="str">
        <f>IFERROR(VLOOKUP(Result5[[#This Row],[RPRO]],'Data Power app'!C:C,1,0),"Xoa")</f>
        <v>Xoa</v>
      </c>
    </row>
    <row r="2671" spans="8:12" x14ac:dyDescent="0.25">
      <c r="H2671" t="s">
        <v>9073</v>
      </c>
      <c r="I2671" t="s">
        <v>9124</v>
      </c>
      <c r="J2671" t="s">
        <v>417</v>
      </c>
      <c r="K2671" s="1">
        <v>45834</v>
      </c>
      <c r="L2671" t="str">
        <f>IFERROR(VLOOKUP(Result5[[#This Row],[RPRO]],'Data Power app'!C:C,1,0),"Xoa")</f>
        <v>Xoa</v>
      </c>
    </row>
    <row r="2672" spans="8:12" x14ac:dyDescent="0.25">
      <c r="H2672" t="s">
        <v>9074</v>
      </c>
      <c r="I2672" t="s">
        <v>9124</v>
      </c>
      <c r="J2672" t="s">
        <v>417</v>
      </c>
      <c r="K2672" s="1">
        <v>45834</v>
      </c>
      <c r="L2672" t="str">
        <f>IFERROR(VLOOKUP(Result5[[#This Row],[RPRO]],'Data Power app'!C:C,1,0),"Xoa")</f>
        <v>Xoa</v>
      </c>
    </row>
    <row r="2673" spans="8:12" x14ac:dyDescent="0.25">
      <c r="H2673" t="s">
        <v>9075</v>
      </c>
      <c r="I2673" t="s">
        <v>9124</v>
      </c>
      <c r="J2673" t="s">
        <v>417</v>
      </c>
      <c r="K2673" s="1">
        <v>45834</v>
      </c>
      <c r="L2673" t="str">
        <f>IFERROR(VLOOKUP(Result5[[#This Row],[RPRO]],'Data Power app'!C:C,1,0),"Xoa")</f>
        <v>Xoa</v>
      </c>
    </row>
    <row r="2674" spans="8:12" x14ac:dyDescent="0.25">
      <c r="H2674" t="s">
        <v>9076</v>
      </c>
      <c r="I2674" t="s">
        <v>9124</v>
      </c>
      <c r="J2674" t="s">
        <v>417</v>
      </c>
      <c r="K2674" s="1">
        <v>45834</v>
      </c>
      <c r="L2674" t="str">
        <f>IFERROR(VLOOKUP(Result5[[#This Row],[RPRO]],'Data Power app'!C:C,1,0),"Xoa")</f>
        <v>Xoa</v>
      </c>
    </row>
    <row r="2675" spans="8:12" x14ac:dyDescent="0.25">
      <c r="H2675" t="s">
        <v>9077</v>
      </c>
      <c r="I2675" t="s">
        <v>9124</v>
      </c>
      <c r="J2675" t="s">
        <v>417</v>
      </c>
      <c r="K2675" s="1">
        <v>45834</v>
      </c>
      <c r="L2675" t="str">
        <f>IFERROR(VLOOKUP(Result5[[#This Row],[RPRO]],'Data Power app'!C:C,1,0),"Xoa")</f>
        <v>Xoa</v>
      </c>
    </row>
    <row r="2676" spans="8:12" x14ac:dyDescent="0.25">
      <c r="H2676" t="s">
        <v>9062</v>
      </c>
      <c r="I2676" t="s">
        <v>9121</v>
      </c>
      <c r="J2676" t="s">
        <v>420</v>
      </c>
      <c r="K2676" s="1">
        <v>45834</v>
      </c>
      <c r="L2676" t="str">
        <f>IFERROR(VLOOKUP(Result5[[#This Row],[RPRO]],'Data Power app'!C:C,1,0),"Xoa")</f>
        <v>Xoa</v>
      </c>
    </row>
    <row r="2677" spans="8:12" x14ac:dyDescent="0.25">
      <c r="H2677" t="s">
        <v>9067</v>
      </c>
      <c r="I2677" t="s">
        <v>9121</v>
      </c>
      <c r="J2677" t="s">
        <v>420</v>
      </c>
      <c r="K2677" s="1">
        <v>45834</v>
      </c>
      <c r="L2677" t="str">
        <f>IFERROR(VLOOKUP(Result5[[#This Row],[RPRO]],'Data Power app'!C:C,1,0),"Xoa")</f>
        <v>Xoa</v>
      </c>
    </row>
    <row r="2678" spans="8:12" x14ac:dyDescent="0.25">
      <c r="H2678" t="s">
        <v>9078</v>
      </c>
      <c r="I2678" t="s">
        <v>9124</v>
      </c>
      <c r="J2678" t="s">
        <v>417</v>
      </c>
      <c r="K2678" s="1">
        <v>45834</v>
      </c>
      <c r="L2678" t="str">
        <f>IFERROR(VLOOKUP(Result5[[#This Row],[RPRO]],'Data Power app'!C:C,1,0),"Xoa")</f>
        <v>Xoa</v>
      </c>
    </row>
    <row r="2679" spans="8:12" x14ac:dyDescent="0.25">
      <c r="H2679" t="s">
        <v>9079</v>
      </c>
      <c r="I2679" t="s">
        <v>9124</v>
      </c>
      <c r="J2679" t="s">
        <v>417</v>
      </c>
      <c r="K2679" s="1">
        <v>45834</v>
      </c>
      <c r="L2679" t="str">
        <f>IFERROR(VLOOKUP(Result5[[#This Row],[RPRO]],'Data Power app'!C:C,1,0),"Xoa")</f>
        <v>Xoa</v>
      </c>
    </row>
    <row r="2680" spans="8:12" x14ac:dyDescent="0.25">
      <c r="H2680" t="s">
        <v>9080</v>
      </c>
      <c r="I2680" t="s">
        <v>9124</v>
      </c>
      <c r="J2680" t="s">
        <v>417</v>
      </c>
      <c r="K2680" s="1">
        <v>45834</v>
      </c>
      <c r="L2680" t="str">
        <f>IFERROR(VLOOKUP(Result5[[#This Row],[RPRO]],'Data Power app'!C:C,1,0),"Xoa")</f>
        <v>Xoa</v>
      </c>
    </row>
    <row r="2681" spans="8:12" x14ac:dyDescent="0.25">
      <c r="H2681" t="s">
        <v>9081</v>
      </c>
      <c r="I2681" t="s">
        <v>9124</v>
      </c>
      <c r="J2681" t="s">
        <v>417</v>
      </c>
      <c r="K2681" s="1">
        <v>45834</v>
      </c>
      <c r="L2681" t="str">
        <f>IFERROR(VLOOKUP(Result5[[#This Row],[RPRO]],'Data Power app'!C:C,1,0),"Xoa")</f>
        <v>Xoa</v>
      </c>
    </row>
    <row r="2682" spans="8:12" x14ac:dyDescent="0.25">
      <c r="H2682" t="s">
        <v>9082</v>
      </c>
      <c r="I2682" t="s">
        <v>9124</v>
      </c>
      <c r="J2682" t="s">
        <v>417</v>
      </c>
      <c r="K2682" s="1">
        <v>45834</v>
      </c>
      <c r="L2682" t="str">
        <f>IFERROR(VLOOKUP(Result5[[#This Row],[RPRO]],'Data Power app'!C:C,1,0),"Xoa")</f>
        <v>Xoa</v>
      </c>
    </row>
    <row r="2683" spans="8:12" x14ac:dyDescent="0.25">
      <c r="H2683" t="s">
        <v>9083</v>
      </c>
      <c r="I2683" t="s">
        <v>9124</v>
      </c>
      <c r="J2683" t="s">
        <v>417</v>
      </c>
      <c r="K2683" s="1">
        <v>45834</v>
      </c>
      <c r="L2683" t="str">
        <f>IFERROR(VLOOKUP(Result5[[#This Row],[RPRO]],'Data Power app'!C:C,1,0),"Xoa")</f>
        <v>Xoa</v>
      </c>
    </row>
    <row r="2684" spans="8:12" x14ac:dyDescent="0.25">
      <c r="H2684" t="s">
        <v>9001</v>
      </c>
      <c r="I2684" t="s">
        <v>9121</v>
      </c>
      <c r="J2684" t="s">
        <v>420</v>
      </c>
      <c r="K2684" s="1">
        <v>45834</v>
      </c>
      <c r="L2684" t="str">
        <f>IFERROR(VLOOKUP(Result5[[#This Row],[RPRO]],'Data Power app'!C:C,1,0),"Xoa")</f>
        <v>Xoa</v>
      </c>
    </row>
    <row r="2685" spans="8:12" x14ac:dyDescent="0.25">
      <c r="H2685" t="s">
        <v>9084</v>
      </c>
      <c r="I2685" t="s">
        <v>9124</v>
      </c>
      <c r="J2685" t="s">
        <v>417</v>
      </c>
      <c r="K2685" s="1">
        <v>45834</v>
      </c>
      <c r="L2685" t="str">
        <f>IFERROR(VLOOKUP(Result5[[#This Row],[RPRO]],'Data Power app'!C:C,1,0),"Xoa")</f>
        <v>Xoa</v>
      </c>
    </row>
    <row r="2686" spans="8:12" x14ac:dyDescent="0.25">
      <c r="H2686" t="s">
        <v>9051</v>
      </c>
      <c r="I2686" t="s">
        <v>9124</v>
      </c>
      <c r="J2686" t="s">
        <v>417</v>
      </c>
      <c r="K2686" s="1">
        <v>45834</v>
      </c>
      <c r="L2686" t="str">
        <f>IFERROR(VLOOKUP(Result5[[#This Row],[RPRO]],'Data Power app'!C:C,1,0),"Xoa")</f>
        <v>Xoa</v>
      </c>
    </row>
    <row r="2687" spans="8:12" x14ac:dyDescent="0.25">
      <c r="H2687" t="s">
        <v>9052</v>
      </c>
      <c r="I2687" t="s">
        <v>9124</v>
      </c>
      <c r="J2687" t="s">
        <v>417</v>
      </c>
      <c r="K2687" s="1">
        <v>45834</v>
      </c>
      <c r="L2687" t="str">
        <f>IFERROR(VLOOKUP(Result5[[#This Row],[RPRO]],'Data Power app'!C:C,1,0),"Xoa")</f>
        <v>Xoa</v>
      </c>
    </row>
    <row r="2688" spans="8:12" x14ac:dyDescent="0.25">
      <c r="H2688" t="s">
        <v>9053</v>
      </c>
      <c r="I2688" t="s">
        <v>9124</v>
      </c>
      <c r="J2688" t="s">
        <v>417</v>
      </c>
      <c r="K2688" s="1">
        <v>45834</v>
      </c>
      <c r="L2688" t="str">
        <f>IFERROR(VLOOKUP(Result5[[#This Row],[RPRO]],'Data Power app'!C:C,1,0),"Xoa")</f>
        <v>Xoa</v>
      </c>
    </row>
    <row r="2689" spans="8:12" x14ac:dyDescent="0.25">
      <c r="H2689" t="s">
        <v>9054</v>
      </c>
      <c r="I2689" t="s">
        <v>9124</v>
      </c>
      <c r="J2689" t="s">
        <v>417</v>
      </c>
      <c r="K2689" s="1">
        <v>45834</v>
      </c>
      <c r="L2689" t="str">
        <f>IFERROR(VLOOKUP(Result5[[#This Row],[RPRO]],'Data Power app'!C:C,1,0),"Xoa")</f>
        <v>Xoa</v>
      </c>
    </row>
    <row r="2690" spans="8:12" x14ac:dyDescent="0.25">
      <c r="H2690" t="s">
        <v>9044</v>
      </c>
      <c r="I2690" t="s">
        <v>9121</v>
      </c>
      <c r="J2690" t="s">
        <v>420</v>
      </c>
      <c r="K2690" s="1">
        <v>45834</v>
      </c>
      <c r="L2690" t="str">
        <f>IFERROR(VLOOKUP(Result5[[#This Row],[RPRO]],'Data Power app'!C:C,1,0),"Xoa")</f>
        <v>Xoa</v>
      </c>
    </row>
    <row r="2691" spans="8:12" x14ac:dyDescent="0.25">
      <c r="H2691" t="s">
        <v>9072</v>
      </c>
      <c r="I2691" t="s">
        <v>9124</v>
      </c>
      <c r="J2691" t="s">
        <v>417</v>
      </c>
      <c r="K2691" s="1">
        <v>45834</v>
      </c>
      <c r="L2691" t="str">
        <f>IFERROR(VLOOKUP(Result5[[#This Row],[RPRO]],'Data Power app'!C:C,1,0),"Xoa")</f>
        <v>Xoa</v>
      </c>
    </row>
    <row r="2692" spans="8:12" x14ac:dyDescent="0.25">
      <c r="H2692" t="s">
        <v>9100</v>
      </c>
      <c r="I2692" t="s">
        <v>9123</v>
      </c>
      <c r="J2692" t="s">
        <v>419</v>
      </c>
      <c r="K2692" s="1">
        <v>45834</v>
      </c>
      <c r="L2692" t="str">
        <f>IFERROR(VLOOKUP(Result5[[#This Row],[RPRO]],'Data Power app'!C:C,1,0),"Xoa")</f>
        <v>Xoa</v>
      </c>
    </row>
    <row r="2693" spans="8:12" x14ac:dyDescent="0.25">
      <c r="H2693" t="s">
        <v>9043</v>
      </c>
      <c r="I2693" t="s">
        <v>9121</v>
      </c>
      <c r="J2693" t="s">
        <v>420</v>
      </c>
      <c r="K2693" s="1">
        <v>45834</v>
      </c>
      <c r="L2693" t="str">
        <f>IFERROR(VLOOKUP(Result5[[#This Row],[RPRO]],'Data Power app'!C:C,1,0),"Xoa")</f>
        <v>Xoa</v>
      </c>
    </row>
    <row r="2694" spans="8:12" x14ac:dyDescent="0.25">
      <c r="H2694" t="s">
        <v>9045</v>
      </c>
      <c r="I2694" t="s">
        <v>9124</v>
      </c>
      <c r="J2694" t="s">
        <v>417</v>
      </c>
      <c r="K2694" s="1">
        <v>45834</v>
      </c>
      <c r="L2694" t="str">
        <f>IFERROR(VLOOKUP(Result5[[#This Row],[RPRO]],'Data Power app'!C:C,1,0),"Xoa")</f>
        <v>Xoa</v>
      </c>
    </row>
    <row r="2695" spans="8:12" x14ac:dyDescent="0.25">
      <c r="H2695" t="s">
        <v>9102</v>
      </c>
      <c r="I2695" t="s">
        <v>9121</v>
      </c>
      <c r="J2695" t="s">
        <v>420</v>
      </c>
      <c r="K2695" s="1">
        <v>45834</v>
      </c>
      <c r="L2695" t="str">
        <f>IFERROR(VLOOKUP(Result5[[#This Row],[RPRO]],'Data Power app'!C:C,1,0),"Xoa")</f>
        <v>Xoa</v>
      </c>
    </row>
    <row r="2696" spans="8:12" x14ac:dyDescent="0.25">
      <c r="H2696" t="s">
        <v>9056</v>
      </c>
      <c r="I2696" t="s">
        <v>9124</v>
      </c>
      <c r="J2696" t="s">
        <v>417</v>
      </c>
      <c r="K2696" s="1">
        <v>45834</v>
      </c>
      <c r="L2696" t="str">
        <f>IFERROR(VLOOKUP(Result5[[#This Row],[RPRO]],'Data Power app'!C:C,1,0),"Xoa")</f>
        <v>Xoa</v>
      </c>
    </row>
    <row r="2697" spans="8:12" x14ac:dyDescent="0.25">
      <c r="H2697" t="s">
        <v>9105</v>
      </c>
      <c r="I2697" t="s">
        <v>9121</v>
      </c>
      <c r="J2697" t="s">
        <v>420</v>
      </c>
      <c r="K2697" s="1">
        <v>45834</v>
      </c>
      <c r="L2697" t="str">
        <f>IFERROR(VLOOKUP(Result5[[#This Row],[RPRO]],'Data Power app'!C:C,1,0),"Xoa")</f>
        <v>Xoa</v>
      </c>
    </row>
    <row r="2698" spans="8:12" x14ac:dyDescent="0.25">
      <c r="H2698" t="s">
        <v>9106</v>
      </c>
      <c r="I2698" t="s">
        <v>9121</v>
      </c>
      <c r="J2698" t="s">
        <v>420</v>
      </c>
      <c r="K2698" s="1">
        <v>45834</v>
      </c>
      <c r="L2698" t="str">
        <f>IFERROR(VLOOKUP(Result5[[#This Row],[RPRO]],'Data Power app'!C:C,1,0),"Xoa")</f>
        <v>Xoa</v>
      </c>
    </row>
    <row r="2699" spans="8:12" x14ac:dyDescent="0.25">
      <c r="H2699" t="s">
        <v>9103</v>
      </c>
      <c r="I2699" t="s">
        <v>9123</v>
      </c>
      <c r="J2699" t="s">
        <v>419</v>
      </c>
      <c r="K2699" s="1">
        <v>45834</v>
      </c>
      <c r="L2699" t="str">
        <f>IFERROR(VLOOKUP(Result5[[#This Row],[RPRO]],'Data Power app'!C:C,1,0),"Xoa")</f>
        <v>Xoa</v>
      </c>
    </row>
    <row r="2700" spans="8:12" x14ac:dyDescent="0.25">
      <c r="H2700" t="s">
        <v>9057</v>
      </c>
      <c r="I2700" t="s">
        <v>9124</v>
      </c>
      <c r="J2700" t="s">
        <v>417</v>
      </c>
      <c r="K2700" s="1">
        <v>45834</v>
      </c>
      <c r="L2700" t="str">
        <f>IFERROR(VLOOKUP(Result5[[#This Row],[RPRO]],'Data Power app'!C:C,1,0),"Xoa")</f>
        <v>Xoa</v>
      </c>
    </row>
    <row r="2701" spans="8:12" x14ac:dyDescent="0.25">
      <c r="H2701" t="s">
        <v>9068</v>
      </c>
      <c r="I2701" t="s">
        <v>9124</v>
      </c>
      <c r="J2701" t="s">
        <v>417</v>
      </c>
      <c r="K2701" s="1">
        <v>45834</v>
      </c>
      <c r="L2701" t="str">
        <f>IFERROR(VLOOKUP(Result5[[#This Row],[RPRO]],'Data Power app'!C:C,1,0),"Xoa")</f>
        <v>Xoa</v>
      </c>
    </row>
    <row r="2702" spans="8:12" x14ac:dyDescent="0.25">
      <c r="H2702" t="s">
        <v>9069</v>
      </c>
      <c r="I2702" t="s">
        <v>9124</v>
      </c>
      <c r="J2702" t="s">
        <v>417</v>
      </c>
      <c r="K2702" s="1">
        <v>45834</v>
      </c>
      <c r="L2702" t="str">
        <f>IFERROR(VLOOKUP(Result5[[#This Row],[RPRO]],'Data Power app'!C:C,1,0),"Xoa")</f>
        <v>Xoa</v>
      </c>
    </row>
    <row r="2703" spans="8:12" x14ac:dyDescent="0.25">
      <c r="H2703" t="s">
        <v>9066</v>
      </c>
      <c r="I2703" t="s">
        <v>9121</v>
      </c>
      <c r="J2703" t="s">
        <v>420</v>
      </c>
      <c r="K2703" s="1">
        <v>45834</v>
      </c>
      <c r="L2703" t="str">
        <f>IFERROR(VLOOKUP(Result5[[#This Row],[RPRO]],'Data Power app'!C:C,1,0),"Xoa")</f>
        <v>Xoa</v>
      </c>
    </row>
    <row r="2704" spans="8:12" x14ac:dyDescent="0.25">
      <c r="H2704" t="s">
        <v>9065</v>
      </c>
      <c r="I2704" t="s">
        <v>9121</v>
      </c>
      <c r="J2704" t="s">
        <v>420</v>
      </c>
      <c r="K2704" s="1">
        <v>45834</v>
      </c>
      <c r="L2704" t="str">
        <f>IFERROR(VLOOKUP(Result5[[#This Row],[RPRO]],'Data Power app'!C:C,1,0),"Xoa")</f>
        <v>Xoa</v>
      </c>
    </row>
    <row r="2705" spans="8:12" x14ac:dyDescent="0.25">
      <c r="H2705" t="s">
        <v>9063</v>
      </c>
      <c r="I2705" t="s">
        <v>9121</v>
      </c>
      <c r="J2705" t="s">
        <v>420</v>
      </c>
      <c r="K2705" s="1">
        <v>45834</v>
      </c>
      <c r="L2705" t="str">
        <f>IFERROR(VLOOKUP(Result5[[#This Row],[RPRO]],'Data Power app'!C:C,1,0),"Xoa")</f>
        <v>Xoa</v>
      </c>
    </row>
    <row r="2706" spans="8:12" x14ac:dyDescent="0.25">
      <c r="H2706" t="s">
        <v>9064</v>
      </c>
      <c r="I2706" t="s">
        <v>9121</v>
      </c>
      <c r="J2706" t="s">
        <v>420</v>
      </c>
      <c r="K2706" s="1">
        <v>45834</v>
      </c>
      <c r="L2706" t="str">
        <f>IFERROR(VLOOKUP(Result5[[#This Row],[RPRO]],'Data Power app'!C:C,1,0),"Xoa")</f>
        <v>Xoa</v>
      </c>
    </row>
    <row r="2707" spans="8:12" x14ac:dyDescent="0.25">
      <c r="H2707" t="s">
        <v>9046</v>
      </c>
      <c r="I2707" t="s">
        <v>9124</v>
      </c>
      <c r="J2707" t="s">
        <v>417</v>
      </c>
      <c r="K2707" s="1">
        <v>45834</v>
      </c>
      <c r="L2707" t="str">
        <f>IFERROR(VLOOKUP(Result5[[#This Row],[RPRO]],'Data Power app'!C:C,1,0),"Xoa")</f>
        <v>Xoa</v>
      </c>
    </row>
    <row r="2708" spans="8:12" x14ac:dyDescent="0.25">
      <c r="H2708" t="s">
        <v>9047</v>
      </c>
      <c r="I2708" t="s">
        <v>9124</v>
      </c>
      <c r="J2708" t="s">
        <v>417</v>
      </c>
      <c r="K2708" s="1">
        <v>45834</v>
      </c>
      <c r="L2708" t="str">
        <f>IFERROR(VLOOKUP(Result5[[#This Row],[RPRO]],'Data Power app'!C:C,1,0),"Xoa")</f>
        <v>Xoa</v>
      </c>
    </row>
    <row r="2709" spans="8:12" x14ac:dyDescent="0.25">
      <c r="H2709" t="s">
        <v>9055</v>
      </c>
      <c r="I2709" t="s">
        <v>9124</v>
      </c>
      <c r="J2709" t="s">
        <v>417</v>
      </c>
      <c r="K2709" s="1">
        <v>45834</v>
      </c>
      <c r="L2709" t="str">
        <f>IFERROR(VLOOKUP(Result5[[#This Row],[RPRO]],'Data Power app'!C:C,1,0),"Xoa")</f>
        <v>Xoa</v>
      </c>
    </row>
    <row r="2710" spans="8:12" x14ac:dyDescent="0.25">
      <c r="H2710" t="s">
        <v>9093</v>
      </c>
      <c r="I2710" t="s">
        <v>9119</v>
      </c>
      <c r="J2710" t="s">
        <v>418</v>
      </c>
      <c r="K2710" s="1">
        <v>45834</v>
      </c>
      <c r="L2710" t="str">
        <f>IFERROR(VLOOKUP(Result5[[#This Row],[RPRO]],'Data Power app'!C:C,1,0),"Xoa")</f>
        <v>Xoa</v>
      </c>
    </row>
    <row r="2711" spans="8:12" x14ac:dyDescent="0.25">
      <c r="H2711" t="s">
        <v>9101</v>
      </c>
      <c r="I2711" t="s">
        <v>9123</v>
      </c>
      <c r="J2711" t="s">
        <v>419</v>
      </c>
      <c r="K2711" s="1">
        <v>45834</v>
      </c>
      <c r="L2711" t="str">
        <f>IFERROR(VLOOKUP(Result5[[#This Row],[RPRO]],'Data Power app'!C:C,1,0),"Xoa")</f>
        <v>Xoa</v>
      </c>
    </row>
    <row r="2712" spans="8:12" x14ac:dyDescent="0.25">
      <c r="H2712" t="s">
        <v>9094</v>
      </c>
      <c r="I2712" t="s">
        <v>9121</v>
      </c>
      <c r="J2712" t="s">
        <v>420</v>
      </c>
      <c r="K2712" s="1">
        <v>45834</v>
      </c>
      <c r="L2712" t="str">
        <f>IFERROR(VLOOKUP(Result5[[#This Row],[RPRO]],'Data Power app'!C:C,1,0),"Xoa")</f>
        <v>Xoa</v>
      </c>
    </row>
    <row r="2713" spans="8:12" x14ac:dyDescent="0.25">
      <c r="H2713" t="s">
        <v>9008</v>
      </c>
      <c r="I2713" t="s">
        <v>9121</v>
      </c>
      <c r="J2713" t="s">
        <v>420</v>
      </c>
      <c r="K2713" s="1">
        <v>45834</v>
      </c>
      <c r="L2713" t="str">
        <f>IFERROR(VLOOKUP(Result5[[#This Row],[RPRO]],'Data Power app'!C:C,1,0),"Xoa")</f>
        <v>Xoa</v>
      </c>
    </row>
    <row r="2714" spans="8:12" x14ac:dyDescent="0.25">
      <c r="H2714" t="s">
        <v>9098</v>
      </c>
      <c r="I2714" t="s">
        <v>9121</v>
      </c>
      <c r="J2714" t="s">
        <v>420</v>
      </c>
      <c r="K2714" s="1">
        <v>45834</v>
      </c>
      <c r="L2714" t="str">
        <f>IFERROR(VLOOKUP(Result5[[#This Row],[RPRO]],'Data Power app'!C:C,1,0),"Xoa")</f>
        <v>Xoa</v>
      </c>
    </row>
    <row r="2715" spans="8:12" x14ac:dyDescent="0.25">
      <c r="H2715" t="s">
        <v>9097</v>
      </c>
      <c r="I2715" t="s">
        <v>9121</v>
      </c>
      <c r="J2715" t="s">
        <v>420</v>
      </c>
      <c r="K2715" s="1">
        <v>45834</v>
      </c>
      <c r="L2715" t="str">
        <f>IFERROR(VLOOKUP(Result5[[#This Row],[RPRO]],'Data Power app'!C:C,1,0),"Xoa")</f>
        <v>Xoa</v>
      </c>
    </row>
    <row r="2716" spans="8:12" x14ac:dyDescent="0.25">
      <c r="H2716" t="s">
        <v>9087</v>
      </c>
      <c r="I2716" t="s">
        <v>9119</v>
      </c>
      <c r="J2716" t="s">
        <v>418</v>
      </c>
      <c r="K2716" s="1">
        <v>45834</v>
      </c>
      <c r="L2716" t="str">
        <f>IFERROR(VLOOKUP(Result5[[#This Row],[RPRO]],'Data Power app'!C:C,1,0),"Xoa")</f>
        <v>Xoa</v>
      </c>
    </row>
    <row r="2717" spans="8:12" x14ac:dyDescent="0.25">
      <c r="H2717" t="s">
        <v>9086</v>
      </c>
      <c r="I2717" t="s">
        <v>9119</v>
      </c>
      <c r="J2717" t="s">
        <v>418</v>
      </c>
      <c r="K2717" s="1">
        <v>45834</v>
      </c>
      <c r="L2717" t="str">
        <f>IFERROR(VLOOKUP(Result5[[#This Row],[RPRO]],'Data Power app'!C:C,1,0),"Xoa")</f>
        <v>Xoa</v>
      </c>
    </row>
    <row r="2718" spans="8:12" x14ac:dyDescent="0.25">
      <c r="H2718" t="s">
        <v>9085</v>
      </c>
      <c r="I2718" t="s">
        <v>9119</v>
      </c>
      <c r="J2718" t="s">
        <v>418</v>
      </c>
      <c r="K2718" s="1">
        <v>45834</v>
      </c>
      <c r="L2718" t="str">
        <f>IFERROR(VLOOKUP(Result5[[#This Row],[RPRO]],'Data Power app'!C:C,1,0),"Xoa")</f>
        <v>Xoa</v>
      </c>
    </row>
    <row r="2719" spans="8:12" x14ac:dyDescent="0.25">
      <c r="H2719" t="s">
        <v>9088</v>
      </c>
      <c r="I2719" t="s">
        <v>9121</v>
      </c>
      <c r="J2719" t="s">
        <v>420</v>
      </c>
      <c r="K2719" s="1">
        <v>45834</v>
      </c>
      <c r="L2719" t="str">
        <f>IFERROR(VLOOKUP(Result5[[#This Row],[RPRO]],'Data Power app'!C:C,1,0),"Xoa")</f>
        <v>Xoa</v>
      </c>
    </row>
    <row r="2720" spans="8:12" x14ac:dyDescent="0.25">
      <c r="H2720" t="s">
        <v>9089</v>
      </c>
      <c r="I2720" t="s">
        <v>9121</v>
      </c>
      <c r="J2720" t="s">
        <v>420</v>
      </c>
      <c r="K2720" s="1">
        <v>45834</v>
      </c>
      <c r="L2720" t="str">
        <f>IFERROR(VLOOKUP(Result5[[#This Row],[RPRO]],'Data Power app'!C:C,1,0),"Xoa")</f>
        <v>Xoa</v>
      </c>
    </row>
    <row r="2721" spans="8:12" x14ac:dyDescent="0.25">
      <c r="H2721" t="s">
        <v>9090</v>
      </c>
      <c r="I2721" t="s">
        <v>9121</v>
      </c>
      <c r="J2721" t="s">
        <v>420</v>
      </c>
      <c r="K2721" s="1">
        <v>45834</v>
      </c>
      <c r="L2721" t="str">
        <f>IFERROR(VLOOKUP(Result5[[#This Row],[RPRO]],'Data Power app'!C:C,1,0),"Xoa")</f>
        <v>Xoa</v>
      </c>
    </row>
    <row r="2722" spans="8:12" x14ac:dyDescent="0.25">
      <c r="H2722" t="s">
        <v>9104</v>
      </c>
      <c r="I2722" t="s">
        <v>9119</v>
      </c>
      <c r="J2722" t="s">
        <v>418</v>
      </c>
      <c r="K2722" s="1">
        <v>45834</v>
      </c>
      <c r="L2722" t="str">
        <f>IFERROR(VLOOKUP(Result5[[#This Row],[RPRO]],'Data Power app'!C:C,1,0),"Xoa")</f>
        <v>Xoa</v>
      </c>
    </row>
    <row r="2723" spans="8:12" x14ac:dyDescent="0.25">
      <c r="H2723" t="s">
        <v>9107</v>
      </c>
      <c r="I2723" t="s">
        <v>9121</v>
      </c>
      <c r="J2723" t="s">
        <v>420</v>
      </c>
      <c r="K2723" s="1">
        <v>45834</v>
      </c>
      <c r="L2723" t="str">
        <f>IFERROR(VLOOKUP(Result5[[#This Row],[RPRO]],'Data Power app'!C:C,1,0),"Xoa")</f>
        <v>Xoa</v>
      </c>
    </row>
    <row r="2724" spans="8:12" x14ac:dyDescent="0.25">
      <c r="H2724" t="s">
        <v>9002</v>
      </c>
      <c r="I2724" t="s">
        <v>9121</v>
      </c>
      <c r="J2724" t="s">
        <v>420</v>
      </c>
      <c r="K2724" s="1">
        <v>45834</v>
      </c>
      <c r="L2724" t="str">
        <f>IFERROR(VLOOKUP(Result5[[#This Row],[RPRO]],'Data Power app'!C:C,1,0),"Xoa")</f>
        <v>Xoa</v>
      </c>
    </row>
    <row r="2725" spans="8:12" x14ac:dyDescent="0.25">
      <c r="H2725" t="s">
        <v>9003</v>
      </c>
      <c r="I2725" t="s">
        <v>9121</v>
      </c>
      <c r="J2725" t="s">
        <v>420</v>
      </c>
      <c r="K2725" s="1">
        <v>45834</v>
      </c>
      <c r="L2725" t="str">
        <f>IFERROR(VLOOKUP(Result5[[#This Row],[RPRO]],'Data Power app'!C:C,1,0),"Xoa")</f>
        <v>Xoa</v>
      </c>
    </row>
    <row r="2726" spans="8:12" x14ac:dyDescent="0.25">
      <c r="H2726" t="s">
        <v>9020</v>
      </c>
      <c r="I2726" t="s">
        <v>9124</v>
      </c>
      <c r="J2726" t="s">
        <v>417</v>
      </c>
      <c r="K2726" s="1">
        <v>45834</v>
      </c>
      <c r="L2726" t="str">
        <f>IFERROR(VLOOKUP(Result5[[#This Row],[RPRO]],'Data Power app'!C:C,1,0),"Xoa")</f>
        <v>Xoa</v>
      </c>
    </row>
    <row r="2727" spans="8:12" x14ac:dyDescent="0.25">
      <c r="H2727" t="s">
        <v>9021</v>
      </c>
      <c r="I2727" t="s">
        <v>9124</v>
      </c>
      <c r="J2727" t="s">
        <v>417</v>
      </c>
      <c r="K2727" s="1">
        <v>45834</v>
      </c>
      <c r="L2727" t="str">
        <f>IFERROR(VLOOKUP(Result5[[#This Row],[RPRO]],'Data Power app'!C:C,1,0),"Xoa")</f>
        <v>Xoa</v>
      </c>
    </row>
    <row r="2728" spans="8:12" x14ac:dyDescent="0.25">
      <c r="H2728" t="s">
        <v>9022</v>
      </c>
      <c r="I2728" t="s">
        <v>9124</v>
      </c>
      <c r="J2728" t="s">
        <v>417</v>
      </c>
      <c r="K2728" s="1">
        <v>45834</v>
      </c>
      <c r="L2728" t="str">
        <f>IFERROR(VLOOKUP(Result5[[#This Row],[RPRO]],'Data Power app'!C:C,1,0),"Xoa")</f>
        <v>Xoa</v>
      </c>
    </row>
    <row r="2729" spans="8:12" x14ac:dyDescent="0.25">
      <c r="H2729" t="s">
        <v>9023</v>
      </c>
      <c r="I2729" t="s">
        <v>9124</v>
      </c>
      <c r="J2729" t="s">
        <v>417</v>
      </c>
      <c r="K2729" s="1">
        <v>45834</v>
      </c>
      <c r="L2729" t="str">
        <f>IFERROR(VLOOKUP(Result5[[#This Row],[RPRO]],'Data Power app'!C:C,1,0),"Xoa")</f>
        <v>Xoa</v>
      </c>
    </row>
    <row r="2730" spans="8:12" x14ac:dyDescent="0.25">
      <c r="H2730" t="s">
        <v>9024</v>
      </c>
      <c r="I2730" t="s">
        <v>9124</v>
      </c>
      <c r="J2730" t="s">
        <v>417</v>
      </c>
      <c r="K2730" s="1">
        <v>45834</v>
      </c>
      <c r="L2730" t="str">
        <f>IFERROR(VLOOKUP(Result5[[#This Row],[RPRO]],'Data Power app'!C:C,1,0),"Xoa")</f>
        <v>Xoa</v>
      </c>
    </row>
    <row r="2731" spans="8:12" x14ac:dyDescent="0.25">
      <c r="H2731" t="s">
        <v>9025</v>
      </c>
      <c r="I2731" t="s">
        <v>9124</v>
      </c>
      <c r="J2731" t="s">
        <v>417</v>
      </c>
      <c r="K2731" s="1">
        <v>45834</v>
      </c>
      <c r="L2731" t="str">
        <f>IFERROR(VLOOKUP(Result5[[#This Row],[RPRO]],'Data Power app'!C:C,1,0),"Xoa")</f>
        <v>Xoa</v>
      </c>
    </row>
    <row r="2732" spans="8:12" x14ac:dyDescent="0.25">
      <c r="H2732" t="s">
        <v>9026</v>
      </c>
      <c r="I2732" t="s">
        <v>9124</v>
      </c>
      <c r="J2732" t="s">
        <v>417</v>
      </c>
      <c r="K2732" s="1">
        <v>45834</v>
      </c>
      <c r="L2732" t="str">
        <f>IFERROR(VLOOKUP(Result5[[#This Row],[RPRO]],'Data Power app'!C:C,1,0),"Xoa")</f>
        <v>Xoa</v>
      </c>
    </row>
    <row r="2733" spans="8:12" x14ac:dyDescent="0.25">
      <c r="H2733" t="s">
        <v>9027</v>
      </c>
      <c r="I2733" t="s">
        <v>9124</v>
      </c>
      <c r="J2733" t="s">
        <v>417</v>
      </c>
      <c r="K2733" s="1">
        <v>45834</v>
      </c>
      <c r="L2733" t="str">
        <f>IFERROR(VLOOKUP(Result5[[#This Row],[RPRO]],'Data Power app'!C:C,1,0),"Xoa")</f>
        <v>Xoa</v>
      </c>
    </row>
    <row r="2734" spans="8:12" x14ac:dyDescent="0.25">
      <c r="H2734" t="s">
        <v>9028</v>
      </c>
      <c r="I2734" t="s">
        <v>9124</v>
      </c>
      <c r="J2734" t="s">
        <v>417</v>
      </c>
      <c r="K2734" s="1">
        <v>45834</v>
      </c>
      <c r="L2734" t="str">
        <f>IFERROR(VLOOKUP(Result5[[#This Row],[RPRO]],'Data Power app'!C:C,1,0),"Xoa")</f>
        <v>Xoa</v>
      </c>
    </row>
    <row r="2735" spans="8:12" x14ac:dyDescent="0.25">
      <c r="H2735" t="s">
        <v>9029</v>
      </c>
      <c r="I2735" t="s">
        <v>9124</v>
      </c>
      <c r="J2735" t="s">
        <v>417</v>
      </c>
      <c r="K2735" s="1">
        <v>45834</v>
      </c>
      <c r="L2735" t="str">
        <f>IFERROR(VLOOKUP(Result5[[#This Row],[RPRO]],'Data Power app'!C:C,1,0),"Xoa")</f>
        <v>Xoa</v>
      </c>
    </row>
    <row r="2736" spans="8:12" x14ac:dyDescent="0.25">
      <c r="H2736" t="s">
        <v>9030</v>
      </c>
      <c r="I2736" t="s">
        <v>9124</v>
      </c>
      <c r="J2736" t="s">
        <v>417</v>
      </c>
      <c r="K2736" s="1">
        <v>45834</v>
      </c>
      <c r="L2736" t="str">
        <f>IFERROR(VLOOKUP(Result5[[#This Row],[RPRO]],'Data Power app'!C:C,1,0),"Xoa")</f>
        <v>Xoa</v>
      </c>
    </row>
    <row r="2737" spans="8:12" x14ac:dyDescent="0.25">
      <c r="H2737" t="s">
        <v>9031</v>
      </c>
      <c r="I2737" t="s">
        <v>9124</v>
      </c>
      <c r="J2737" t="s">
        <v>417</v>
      </c>
      <c r="K2737" s="1">
        <v>45834</v>
      </c>
      <c r="L2737" t="str">
        <f>IFERROR(VLOOKUP(Result5[[#This Row],[RPRO]],'Data Power app'!C:C,1,0),"Xoa")</f>
        <v>Xoa</v>
      </c>
    </row>
    <row r="2738" spans="8:12" x14ac:dyDescent="0.25">
      <c r="H2738" t="s">
        <v>9032</v>
      </c>
      <c r="I2738" t="s">
        <v>9124</v>
      </c>
      <c r="J2738" t="s">
        <v>417</v>
      </c>
      <c r="K2738" s="1">
        <v>45834</v>
      </c>
      <c r="L2738" t="str">
        <f>IFERROR(VLOOKUP(Result5[[#This Row],[RPRO]],'Data Power app'!C:C,1,0),"Xoa")</f>
        <v>Xoa</v>
      </c>
    </row>
    <row r="2739" spans="8:12" x14ac:dyDescent="0.25">
      <c r="H2739" t="s">
        <v>9033</v>
      </c>
      <c r="I2739" t="s">
        <v>9124</v>
      </c>
      <c r="J2739" t="s">
        <v>417</v>
      </c>
      <c r="K2739" s="1">
        <v>45834</v>
      </c>
      <c r="L2739" t="str">
        <f>IFERROR(VLOOKUP(Result5[[#This Row],[RPRO]],'Data Power app'!C:C,1,0),"Xoa")</f>
        <v>Xoa</v>
      </c>
    </row>
    <row r="2740" spans="8:12" x14ac:dyDescent="0.25">
      <c r="H2740" t="s">
        <v>9034</v>
      </c>
      <c r="I2740" t="s">
        <v>9124</v>
      </c>
      <c r="J2740" t="s">
        <v>417</v>
      </c>
      <c r="K2740" s="1">
        <v>45834</v>
      </c>
      <c r="L2740" t="str">
        <f>IFERROR(VLOOKUP(Result5[[#This Row],[RPRO]],'Data Power app'!C:C,1,0),"Xoa")</f>
        <v>Xoa</v>
      </c>
    </row>
    <row r="2741" spans="8:12" x14ac:dyDescent="0.25">
      <c r="H2741" t="s">
        <v>9035</v>
      </c>
      <c r="I2741" t="s">
        <v>9124</v>
      </c>
      <c r="J2741" t="s">
        <v>417</v>
      </c>
      <c r="K2741" s="1">
        <v>45834</v>
      </c>
      <c r="L2741" t="str">
        <f>IFERROR(VLOOKUP(Result5[[#This Row],[RPRO]],'Data Power app'!C:C,1,0),"Xoa")</f>
        <v>Xoa</v>
      </c>
    </row>
    <row r="2742" spans="8:12" x14ac:dyDescent="0.25">
      <c r="H2742" t="s">
        <v>9036</v>
      </c>
      <c r="I2742" t="s">
        <v>9124</v>
      </c>
      <c r="J2742" t="s">
        <v>417</v>
      </c>
      <c r="K2742" s="1">
        <v>45834</v>
      </c>
      <c r="L2742" t="str">
        <f>IFERROR(VLOOKUP(Result5[[#This Row],[RPRO]],'Data Power app'!C:C,1,0),"Xoa")</f>
        <v>Xoa</v>
      </c>
    </row>
    <row r="2743" spans="8:12" x14ac:dyDescent="0.25">
      <c r="H2743" t="s">
        <v>9037</v>
      </c>
      <c r="I2743" t="s">
        <v>9124</v>
      </c>
      <c r="J2743" t="s">
        <v>417</v>
      </c>
      <c r="K2743" s="1">
        <v>45834</v>
      </c>
      <c r="L2743" t="str">
        <f>IFERROR(VLOOKUP(Result5[[#This Row],[RPRO]],'Data Power app'!C:C,1,0),"Xoa")</f>
        <v>Xoa</v>
      </c>
    </row>
    <row r="2744" spans="8:12" x14ac:dyDescent="0.25">
      <c r="H2744" t="s">
        <v>9038</v>
      </c>
      <c r="I2744" t="s">
        <v>9124</v>
      </c>
      <c r="J2744" t="s">
        <v>417</v>
      </c>
      <c r="K2744" s="1">
        <v>45834</v>
      </c>
      <c r="L2744" t="str">
        <f>IFERROR(VLOOKUP(Result5[[#This Row],[RPRO]],'Data Power app'!C:C,1,0),"Xoa")</f>
        <v>Xoa</v>
      </c>
    </row>
    <row r="2745" spans="8:12" x14ac:dyDescent="0.25">
      <c r="H2745" t="s">
        <v>9039</v>
      </c>
      <c r="I2745" t="s">
        <v>9124</v>
      </c>
      <c r="J2745" t="s">
        <v>417</v>
      </c>
      <c r="K2745" s="1">
        <v>45834</v>
      </c>
      <c r="L2745" t="str">
        <f>IFERROR(VLOOKUP(Result5[[#This Row],[RPRO]],'Data Power app'!C:C,1,0),"Xoa")</f>
        <v>Xoa</v>
      </c>
    </row>
    <row r="2746" spans="8:12" x14ac:dyDescent="0.25">
      <c r="H2746" t="s">
        <v>9014</v>
      </c>
      <c r="I2746" t="s">
        <v>9124</v>
      </c>
      <c r="J2746" t="s">
        <v>417</v>
      </c>
      <c r="K2746" s="1">
        <v>45834</v>
      </c>
      <c r="L2746" t="str">
        <f>IFERROR(VLOOKUP(Result5[[#This Row],[RPRO]],'Data Power app'!C:C,1,0),"Xoa")</f>
        <v>Xoa</v>
      </c>
    </row>
    <row r="2747" spans="8:12" x14ac:dyDescent="0.25">
      <c r="H2747" t="s">
        <v>9015</v>
      </c>
      <c r="I2747" t="s">
        <v>9124</v>
      </c>
      <c r="J2747" t="s">
        <v>417</v>
      </c>
      <c r="K2747" s="1">
        <v>45834</v>
      </c>
      <c r="L2747" t="str">
        <f>IFERROR(VLOOKUP(Result5[[#This Row],[RPRO]],'Data Power app'!C:C,1,0),"Xoa")</f>
        <v>Xoa</v>
      </c>
    </row>
    <row r="2748" spans="8:12" x14ac:dyDescent="0.25">
      <c r="H2748" t="s">
        <v>9016</v>
      </c>
      <c r="I2748" t="s">
        <v>9124</v>
      </c>
      <c r="J2748" t="s">
        <v>417</v>
      </c>
      <c r="K2748" s="1">
        <v>45834</v>
      </c>
      <c r="L2748" t="str">
        <f>IFERROR(VLOOKUP(Result5[[#This Row],[RPRO]],'Data Power app'!C:C,1,0),"Xoa")</f>
        <v>Xoa</v>
      </c>
    </row>
    <row r="2749" spans="8:12" x14ac:dyDescent="0.25">
      <c r="H2749" t="s">
        <v>9017</v>
      </c>
      <c r="I2749" t="s">
        <v>9124</v>
      </c>
      <c r="J2749" t="s">
        <v>417</v>
      </c>
      <c r="K2749" s="1">
        <v>45834</v>
      </c>
      <c r="L2749" t="str">
        <f>IFERROR(VLOOKUP(Result5[[#This Row],[RPRO]],'Data Power app'!C:C,1,0),"Xoa")</f>
        <v>Xoa</v>
      </c>
    </row>
    <row r="2750" spans="8:12" x14ac:dyDescent="0.25">
      <c r="H2750" t="s">
        <v>9018</v>
      </c>
      <c r="I2750" t="s">
        <v>9124</v>
      </c>
      <c r="J2750" t="s">
        <v>417</v>
      </c>
      <c r="K2750" s="1">
        <v>45834</v>
      </c>
      <c r="L2750" t="str">
        <f>IFERROR(VLOOKUP(Result5[[#This Row],[RPRO]],'Data Power app'!C:C,1,0),"Xoa")</f>
        <v>Xoa</v>
      </c>
    </row>
    <row r="2751" spans="8:12" x14ac:dyDescent="0.25">
      <c r="H2751" t="s">
        <v>9019</v>
      </c>
      <c r="I2751" t="s">
        <v>9124</v>
      </c>
      <c r="J2751" t="s">
        <v>417</v>
      </c>
      <c r="K2751" s="1">
        <v>45834</v>
      </c>
      <c r="L2751" t="str">
        <f>IFERROR(VLOOKUP(Result5[[#This Row],[RPRO]],'Data Power app'!C:C,1,0),"Xoa")</f>
        <v>Xoa</v>
      </c>
    </row>
    <row r="2752" spans="8:12" x14ac:dyDescent="0.25">
      <c r="H2752" t="s">
        <v>9108</v>
      </c>
      <c r="I2752" t="s">
        <v>9123</v>
      </c>
      <c r="J2752" t="s">
        <v>419</v>
      </c>
      <c r="K2752" s="1">
        <v>45834</v>
      </c>
      <c r="L2752" t="str">
        <f>IFERROR(VLOOKUP(Result5[[#This Row],[RPRO]],'Data Power app'!C:C,1,0),"Xoa")</f>
        <v>Xoa</v>
      </c>
    </row>
    <row r="2753" spans="8:12" x14ac:dyDescent="0.25">
      <c r="H2753" t="s">
        <v>9110</v>
      </c>
      <c r="I2753" t="s">
        <v>9122</v>
      </c>
      <c r="J2753" t="s">
        <v>415</v>
      </c>
      <c r="K2753" s="1">
        <v>45834</v>
      </c>
      <c r="L2753" t="str">
        <f>IFERROR(VLOOKUP(Result5[[#This Row],[RPRO]],'Data Power app'!C:C,1,0),"Xoa")</f>
        <v>Xoa</v>
      </c>
    </row>
    <row r="2754" spans="8:12" x14ac:dyDescent="0.25">
      <c r="H2754" t="s">
        <v>9111</v>
      </c>
      <c r="I2754" t="s">
        <v>9122</v>
      </c>
      <c r="J2754" t="s">
        <v>415</v>
      </c>
      <c r="K2754" s="1">
        <v>45834</v>
      </c>
      <c r="L2754" t="str">
        <f>IFERROR(VLOOKUP(Result5[[#This Row],[RPRO]],'Data Power app'!C:C,1,0),"Xoa")</f>
        <v>Xoa</v>
      </c>
    </row>
    <row r="2755" spans="8:12" x14ac:dyDescent="0.25">
      <c r="H2755" t="s">
        <v>9112</v>
      </c>
      <c r="I2755" t="s">
        <v>9122</v>
      </c>
      <c r="J2755" t="s">
        <v>415</v>
      </c>
      <c r="K2755" s="1">
        <v>45834</v>
      </c>
      <c r="L2755" t="str">
        <f>IFERROR(VLOOKUP(Result5[[#This Row],[RPRO]],'Data Power app'!C:C,1,0),"Xoa")</f>
        <v>Xoa</v>
      </c>
    </row>
    <row r="2756" spans="8:12" x14ac:dyDescent="0.25">
      <c r="H2756" t="s">
        <v>9113</v>
      </c>
      <c r="I2756" t="s">
        <v>9122</v>
      </c>
      <c r="J2756" t="s">
        <v>415</v>
      </c>
      <c r="K2756" s="1">
        <v>45834</v>
      </c>
      <c r="L2756" t="str">
        <f>IFERROR(VLOOKUP(Result5[[#This Row],[RPRO]],'Data Power app'!C:C,1,0),"Xoa")</f>
        <v>Xoa</v>
      </c>
    </row>
    <row r="2757" spans="8:12" x14ac:dyDescent="0.25">
      <c r="H2757" t="s">
        <v>9114</v>
      </c>
      <c r="I2757" t="s">
        <v>9122</v>
      </c>
      <c r="J2757" t="s">
        <v>415</v>
      </c>
      <c r="K2757" s="1">
        <v>45834</v>
      </c>
      <c r="L2757" t="str">
        <f>IFERROR(VLOOKUP(Result5[[#This Row],[RPRO]],'Data Power app'!C:C,1,0),"Xoa")</f>
        <v>Xoa</v>
      </c>
    </row>
    <row r="2758" spans="8:12" x14ac:dyDescent="0.25">
      <c r="H2758" t="s">
        <v>9115</v>
      </c>
      <c r="I2758" t="s">
        <v>9122</v>
      </c>
      <c r="J2758" t="s">
        <v>415</v>
      </c>
      <c r="K2758" s="1">
        <v>45834</v>
      </c>
      <c r="L2758" t="str">
        <f>IFERROR(VLOOKUP(Result5[[#This Row],[RPRO]],'Data Power app'!C:C,1,0),"Xoa")</f>
        <v>Xoa</v>
      </c>
    </row>
    <row r="2759" spans="8:12" x14ac:dyDescent="0.25">
      <c r="H2759" t="s">
        <v>9116</v>
      </c>
      <c r="I2759" t="s">
        <v>9119</v>
      </c>
      <c r="J2759" t="s">
        <v>418</v>
      </c>
      <c r="K2759" s="1">
        <v>45834</v>
      </c>
      <c r="L2759" t="str">
        <f>IFERROR(VLOOKUP(Result5[[#This Row],[RPRO]],'Data Power app'!C:C,1,0),"Xoa")</f>
        <v>Xoa</v>
      </c>
    </row>
    <row r="2760" spans="8:12" x14ac:dyDescent="0.25">
      <c r="H2760" t="s">
        <v>9117</v>
      </c>
      <c r="I2760" t="s">
        <v>9119</v>
      </c>
      <c r="J2760" t="s">
        <v>418</v>
      </c>
      <c r="K2760" s="1">
        <v>45834</v>
      </c>
      <c r="L2760" t="str">
        <f>IFERROR(VLOOKUP(Result5[[#This Row],[RPRO]],'Data Power app'!C:C,1,0),"Xoa")</f>
        <v>Xoa</v>
      </c>
    </row>
    <row r="2761" spans="8:12" x14ac:dyDescent="0.25">
      <c r="H2761" t="s">
        <v>9118</v>
      </c>
      <c r="I2761" t="s">
        <v>9119</v>
      </c>
      <c r="J2761" t="s">
        <v>418</v>
      </c>
      <c r="K2761" s="1">
        <v>45834</v>
      </c>
      <c r="L2761" t="str">
        <f>IFERROR(VLOOKUP(Result5[[#This Row],[RPRO]],'Data Power app'!C:C,1,0),"Xoa")</f>
        <v>Xoa</v>
      </c>
    </row>
    <row r="2762" spans="8:12" x14ac:dyDescent="0.25">
      <c r="H2762" t="s">
        <v>9125</v>
      </c>
      <c r="I2762" t="s">
        <v>9119</v>
      </c>
      <c r="J2762" t="s">
        <v>418</v>
      </c>
      <c r="K2762" s="1">
        <v>45834</v>
      </c>
      <c r="L2762" t="str">
        <f>IFERROR(VLOOKUP(Result5[[#This Row],[RPRO]],'Data Power app'!C:C,1,0),"Xoa")</f>
        <v>Xoa</v>
      </c>
    </row>
    <row r="2763" spans="8:12" x14ac:dyDescent="0.25">
      <c r="H2763" t="s">
        <v>9126</v>
      </c>
      <c r="I2763" t="s">
        <v>9119</v>
      </c>
      <c r="J2763" t="s">
        <v>418</v>
      </c>
      <c r="K2763" s="1">
        <v>45834</v>
      </c>
      <c r="L2763" t="str">
        <f>IFERROR(VLOOKUP(Result5[[#This Row],[RPRO]],'Data Power app'!C:C,1,0),"Xoa")</f>
        <v>Xoa</v>
      </c>
    </row>
    <row r="2764" spans="8:12" x14ac:dyDescent="0.25">
      <c r="H2764" t="s">
        <v>9127</v>
      </c>
      <c r="I2764" t="s">
        <v>9119</v>
      </c>
      <c r="J2764" t="s">
        <v>418</v>
      </c>
      <c r="K2764" s="1">
        <v>45834</v>
      </c>
      <c r="L2764" t="str">
        <f>IFERROR(VLOOKUP(Result5[[#This Row],[RPRO]],'Data Power app'!C:C,1,0),"Xoa")</f>
        <v>Xoa</v>
      </c>
    </row>
    <row r="2765" spans="8:12" x14ac:dyDescent="0.25">
      <c r="H2765" t="s">
        <v>9128</v>
      </c>
      <c r="I2765" t="s">
        <v>9119</v>
      </c>
      <c r="J2765" t="s">
        <v>418</v>
      </c>
      <c r="K2765" s="1">
        <v>45834</v>
      </c>
      <c r="L2765" t="str">
        <f>IFERROR(VLOOKUP(Result5[[#This Row],[RPRO]],'Data Power app'!C:C,1,0),"Xoa")</f>
        <v>Xoa</v>
      </c>
    </row>
    <row r="2766" spans="8:12" x14ac:dyDescent="0.25">
      <c r="H2766" t="s">
        <v>9129</v>
      </c>
      <c r="I2766" t="s">
        <v>9119</v>
      </c>
      <c r="J2766" t="s">
        <v>418</v>
      </c>
      <c r="K2766" s="1">
        <v>45834</v>
      </c>
      <c r="L2766" t="str">
        <f>IFERROR(VLOOKUP(Result5[[#This Row],[RPRO]],'Data Power app'!C:C,1,0),"Xoa")</f>
        <v>Xoa</v>
      </c>
    </row>
    <row r="2767" spans="8:12" x14ac:dyDescent="0.25">
      <c r="H2767" t="s">
        <v>9130</v>
      </c>
      <c r="I2767" t="s">
        <v>9119</v>
      </c>
      <c r="J2767" t="s">
        <v>418</v>
      </c>
      <c r="K2767" s="1">
        <v>45834</v>
      </c>
      <c r="L2767" t="str">
        <f>IFERROR(VLOOKUP(Result5[[#This Row],[RPRO]],'Data Power app'!C:C,1,0),"Xoa")</f>
        <v>Xoa</v>
      </c>
    </row>
    <row r="2768" spans="8:12" x14ac:dyDescent="0.25">
      <c r="H2768" t="s">
        <v>4084</v>
      </c>
      <c r="I2768" t="s">
        <v>3861</v>
      </c>
      <c r="J2768" t="s">
        <v>419</v>
      </c>
      <c r="K2768" s="1">
        <v>45828</v>
      </c>
      <c r="L2768" t="str">
        <f>IFERROR(VLOOKUP(Result5[[#This Row],[RPRO]],'Data Power app'!C:C,1,0),"Xoa")</f>
        <v>Xoa</v>
      </c>
    </row>
    <row r="2769" spans="8:12" x14ac:dyDescent="0.25">
      <c r="H2769" t="s">
        <v>4085</v>
      </c>
      <c r="I2769" t="s">
        <v>3861</v>
      </c>
      <c r="J2769" t="s">
        <v>419</v>
      </c>
      <c r="K2769" s="1">
        <v>45828</v>
      </c>
      <c r="L2769" t="str">
        <f>IFERROR(VLOOKUP(Result5[[#This Row],[RPRO]],'Data Power app'!C:C,1,0),"Xoa")</f>
        <v>Xoa</v>
      </c>
    </row>
    <row r="2770" spans="8:12" x14ac:dyDescent="0.25">
      <c r="H2770" t="s">
        <v>4086</v>
      </c>
      <c r="I2770" t="s">
        <v>3861</v>
      </c>
      <c r="J2770" t="s">
        <v>419</v>
      </c>
      <c r="K2770" s="1">
        <v>45828</v>
      </c>
      <c r="L2770" t="str">
        <f>IFERROR(VLOOKUP(Result5[[#This Row],[RPRO]],'Data Power app'!C:C,1,0),"Xoa")</f>
        <v>Xoa</v>
      </c>
    </row>
    <row r="2771" spans="8:12" x14ac:dyDescent="0.25">
      <c r="H2771" t="s">
        <v>4087</v>
      </c>
      <c r="I2771" t="s">
        <v>3861</v>
      </c>
      <c r="J2771" t="s">
        <v>419</v>
      </c>
      <c r="K2771" s="1">
        <v>45828</v>
      </c>
      <c r="L2771" t="str">
        <f>IFERROR(VLOOKUP(Result5[[#This Row],[RPRO]],'Data Power app'!C:C,1,0),"Xoa")</f>
        <v>Xoa</v>
      </c>
    </row>
    <row r="2772" spans="8:12" x14ac:dyDescent="0.25">
      <c r="H2772" t="s">
        <v>4088</v>
      </c>
      <c r="I2772" t="s">
        <v>3861</v>
      </c>
      <c r="J2772" t="s">
        <v>419</v>
      </c>
      <c r="K2772" s="1">
        <v>45828</v>
      </c>
      <c r="L2772" t="str">
        <f>IFERROR(VLOOKUP(Result5[[#This Row],[RPRO]],'Data Power app'!C:C,1,0),"Xoa")</f>
        <v>Xoa</v>
      </c>
    </row>
    <row r="2773" spans="8:12" x14ac:dyDescent="0.25">
      <c r="H2773" t="s">
        <v>4089</v>
      </c>
      <c r="I2773" t="s">
        <v>3861</v>
      </c>
      <c r="J2773" t="s">
        <v>419</v>
      </c>
      <c r="K2773" s="1">
        <v>45828</v>
      </c>
      <c r="L2773" t="str">
        <f>IFERROR(VLOOKUP(Result5[[#This Row],[RPRO]],'Data Power app'!C:C,1,0),"Xoa")</f>
        <v>Xoa</v>
      </c>
    </row>
    <row r="2774" spans="8:12" x14ac:dyDescent="0.25">
      <c r="H2774" t="s">
        <v>4090</v>
      </c>
      <c r="I2774" t="s">
        <v>3861</v>
      </c>
      <c r="J2774" t="s">
        <v>419</v>
      </c>
      <c r="K2774" s="1">
        <v>45828</v>
      </c>
      <c r="L2774" t="str">
        <f>IFERROR(VLOOKUP(Result5[[#This Row],[RPRO]],'Data Power app'!C:C,1,0),"Xoa")</f>
        <v>Xoa</v>
      </c>
    </row>
    <row r="2775" spans="8:12" x14ac:dyDescent="0.25">
      <c r="H2775" t="s">
        <v>4091</v>
      </c>
      <c r="I2775" t="s">
        <v>3861</v>
      </c>
      <c r="J2775" t="s">
        <v>419</v>
      </c>
      <c r="K2775" s="1">
        <v>45828</v>
      </c>
      <c r="L2775" t="str">
        <f>IFERROR(VLOOKUP(Result5[[#This Row],[RPRO]],'Data Power app'!C:C,1,0),"Xoa")</f>
        <v>Xoa</v>
      </c>
    </row>
    <row r="2776" spans="8:12" x14ac:dyDescent="0.25">
      <c r="H2776" t="s">
        <v>4092</v>
      </c>
      <c r="I2776" t="s">
        <v>3861</v>
      </c>
      <c r="J2776" t="s">
        <v>419</v>
      </c>
      <c r="K2776" s="1">
        <v>45828</v>
      </c>
      <c r="L2776" t="str">
        <f>IFERROR(VLOOKUP(Result5[[#This Row],[RPRO]],'Data Power app'!C:C,1,0),"Xoa")</f>
        <v>Xoa</v>
      </c>
    </row>
    <row r="2777" spans="8:12" x14ac:dyDescent="0.25">
      <c r="H2777" t="s">
        <v>4093</v>
      </c>
      <c r="I2777" t="s">
        <v>3861</v>
      </c>
      <c r="J2777" t="s">
        <v>419</v>
      </c>
      <c r="K2777" s="1">
        <v>45828</v>
      </c>
      <c r="L2777" t="str">
        <f>IFERROR(VLOOKUP(Result5[[#This Row],[RPRO]],'Data Power app'!C:C,1,0),"Xoa")</f>
        <v>Xoa</v>
      </c>
    </row>
    <row r="2778" spans="8:12" x14ac:dyDescent="0.25">
      <c r="H2778" t="s">
        <v>4094</v>
      </c>
      <c r="I2778" t="s">
        <v>3861</v>
      </c>
      <c r="J2778" t="s">
        <v>419</v>
      </c>
      <c r="K2778" s="1">
        <v>45828</v>
      </c>
      <c r="L2778" t="str">
        <f>IFERROR(VLOOKUP(Result5[[#This Row],[RPRO]],'Data Power app'!C:C,1,0),"Xoa")</f>
        <v>Xoa</v>
      </c>
    </row>
    <row r="2779" spans="8:12" x14ac:dyDescent="0.25">
      <c r="H2779" t="s">
        <v>4095</v>
      </c>
      <c r="I2779" t="s">
        <v>3861</v>
      </c>
      <c r="J2779" t="s">
        <v>419</v>
      </c>
      <c r="K2779" s="1">
        <v>45828</v>
      </c>
      <c r="L2779" t="str">
        <f>IFERROR(VLOOKUP(Result5[[#This Row],[RPRO]],'Data Power app'!C:C,1,0),"Xoa")</f>
        <v>Xoa</v>
      </c>
    </row>
    <row r="2780" spans="8:12" x14ac:dyDescent="0.25">
      <c r="H2780" t="s">
        <v>4096</v>
      </c>
      <c r="I2780" t="s">
        <v>3861</v>
      </c>
      <c r="J2780" t="s">
        <v>419</v>
      </c>
      <c r="K2780" s="1">
        <v>45828</v>
      </c>
      <c r="L2780" t="str">
        <f>IFERROR(VLOOKUP(Result5[[#This Row],[RPRO]],'Data Power app'!C:C,1,0),"Xoa")</f>
        <v>Xoa</v>
      </c>
    </row>
    <row r="2781" spans="8:12" x14ac:dyDescent="0.25">
      <c r="H2781" t="s">
        <v>4097</v>
      </c>
      <c r="I2781" t="s">
        <v>3861</v>
      </c>
      <c r="J2781" t="s">
        <v>419</v>
      </c>
      <c r="K2781" s="1">
        <v>45828</v>
      </c>
      <c r="L2781" t="str">
        <f>IFERROR(VLOOKUP(Result5[[#This Row],[RPRO]],'Data Power app'!C:C,1,0),"Xoa")</f>
        <v>Xoa</v>
      </c>
    </row>
    <row r="2782" spans="8:12" x14ac:dyDescent="0.25">
      <c r="H2782" t="s">
        <v>4098</v>
      </c>
      <c r="I2782" t="s">
        <v>3861</v>
      </c>
      <c r="J2782" t="s">
        <v>419</v>
      </c>
      <c r="K2782" s="1">
        <v>45828</v>
      </c>
      <c r="L2782" t="str">
        <f>IFERROR(VLOOKUP(Result5[[#This Row],[RPRO]],'Data Power app'!C:C,1,0),"Xoa")</f>
        <v>Xoa</v>
      </c>
    </row>
    <row r="2783" spans="8:12" x14ac:dyDescent="0.25">
      <c r="H2783" t="s">
        <v>4099</v>
      </c>
      <c r="I2783" t="s">
        <v>3861</v>
      </c>
      <c r="J2783" t="s">
        <v>419</v>
      </c>
      <c r="K2783" s="1">
        <v>45828</v>
      </c>
      <c r="L2783" t="str">
        <f>IFERROR(VLOOKUP(Result5[[#This Row],[RPRO]],'Data Power app'!C:C,1,0),"Xoa")</f>
        <v>Xoa</v>
      </c>
    </row>
    <row r="2784" spans="8:12" x14ac:dyDescent="0.25">
      <c r="H2784" t="s">
        <v>4100</v>
      </c>
      <c r="I2784" t="s">
        <v>3861</v>
      </c>
      <c r="J2784" t="s">
        <v>419</v>
      </c>
      <c r="K2784" s="1">
        <v>45828</v>
      </c>
      <c r="L2784" t="str">
        <f>IFERROR(VLOOKUP(Result5[[#This Row],[RPRO]],'Data Power app'!C:C,1,0),"Xoa")</f>
        <v>Xoa</v>
      </c>
    </row>
    <row r="2785" spans="8:12" x14ac:dyDescent="0.25">
      <c r="H2785" t="s">
        <v>4101</v>
      </c>
      <c r="I2785" t="s">
        <v>3861</v>
      </c>
      <c r="J2785" t="s">
        <v>419</v>
      </c>
      <c r="K2785" s="1">
        <v>45828</v>
      </c>
      <c r="L2785" t="str">
        <f>IFERROR(VLOOKUP(Result5[[#This Row],[RPRO]],'Data Power app'!C:C,1,0),"Xoa")</f>
        <v>Xoa</v>
      </c>
    </row>
    <row r="2786" spans="8:12" x14ac:dyDescent="0.25">
      <c r="H2786" t="s">
        <v>4102</v>
      </c>
      <c r="I2786" t="s">
        <v>3861</v>
      </c>
      <c r="J2786" t="s">
        <v>419</v>
      </c>
      <c r="K2786" s="1">
        <v>45828</v>
      </c>
      <c r="L2786" t="str">
        <f>IFERROR(VLOOKUP(Result5[[#This Row],[RPRO]],'Data Power app'!C:C,1,0),"Xoa")</f>
        <v>Xoa</v>
      </c>
    </row>
    <row r="2787" spans="8:12" x14ac:dyDescent="0.25">
      <c r="H2787" t="s">
        <v>4103</v>
      </c>
      <c r="I2787" t="s">
        <v>3861</v>
      </c>
      <c r="J2787" t="s">
        <v>419</v>
      </c>
      <c r="K2787" s="1">
        <v>45828</v>
      </c>
      <c r="L2787" t="str">
        <f>IFERROR(VLOOKUP(Result5[[#This Row],[RPRO]],'Data Power app'!C:C,1,0),"Xoa")</f>
        <v>Xoa</v>
      </c>
    </row>
    <row r="2788" spans="8:12" x14ac:dyDescent="0.25">
      <c r="H2788" t="s">
        <v>4104</v>
      </c>
      <c r="I2788" t="s">
        <v>3865</v>
      </c>
      <c r="J2788" t="s">
        <v>418</v>
      </c>
      <c r="K2788" s="1">
        <v>45828</v>
      </c>
      <c r="L2788" t="str">
        <f>IFERROR(VLOOKUP(Result5[[#This Row],[RPRO]],'Data Power app'!C:C,1,0),"Xoa")</f>
        <v>Xoa</v>
      </c>
    </row>
    <row r="2789" spans="8:12" x14ac:dyDescent="0.25">
      <c r="H2789" t="s">
        <v>4105</v>
      </c>
      <c r="I2789" t="s">
        <v>3865</v>
      </c>
      <c r="J2789" t="s">
        <v>418</v>
      </c>
      <c r="K2789" s="1">
        <v>45828</v>
      </c>
      <c r="L2789" t="str">
        <f>IFERROR(VLOOKUP(Result5[[#This Row],[RPRO]],'Data Power app'!C:C,1,0),"Xoa")</f>
        <v>Xoa</v>
      </c>
    </row>
    <row r="2790" spans="8:12" x14ac:dyDescent="0.25">
      <c r="H2790" t="s">
        <v>4106</v>
      </c>
      <c r="I2790" t="s">
        <v>3865</v>
      </c>
      <c r="J2790" t="s">
        <v>418</v>
      </c>
      <c r="K2790" s="1">
        <v>45828</v>
      </c>
      <c r="L2790" t="str">
        <f>IFERROR(VLOOKUP(Result5[[#This Row],[RPRO]],'Data Power app'!C:C,1,0),"Xoa")</f>
        <v>Xoa</v>
      </c>
    </row>
    <row r="2791" spans="8:12" x14ac:dyDescent="0.25">
      <c r="H2791" t="s">
        <v>4107</v>
      </c>
      <c r="I2791" t="s">
        <v>3865</v>
      </c>
      <c r="J2791" t="s">
        <v>418</v>
      </c>
      <c r="K2791" s="1">
        <v>45828</v>
      </c>
      <c r="L2791" t="str">
        <f>IFERROR(VLOOKUP(Result5[[#This Row],[RPRO]],'Data Power app'!C:C,1,0),"Xoa")</f>
        <v>Xoa</v>
      </c>
    </row>
    <row r="2792" spans="8:12" x14ac:dyDescent="0.25">
      <c r="H2792" t="s">
        <v>4108</v>
      </c>
      <c r="I2792" t="s">
        <v>3861</v>
      </c>
      <c r="J2792" t="s">
        <v>419</v>
      </c>
      <c r="K2792" s="1">
        <v>45828</v>
      </c>
      <c r="L2792" t="str">
        <f>IFERROR(VLOOKUP(Result5[[#This Row],[RPRO]],'Data Power app'!C:C,1,0),"Xoa")</f>
        <v>Xoa</v>
      </c>
    </row>
    <row r="2793" spans="8:12" x14ac:dyDescent="0.25">
      <c r="H2793" t="s">
        <v>4109</v>
      </c>
      <c r="I2793" t="s">
        <v>3861</v>
      </c>
      <c r="J2793" t="s">
        <v>419</v>
      </c>
      <c r="K2793" s="1">
        <v>45828</v>
      </c>
      <c r="L2793" t="str">
        <f>IFERROR(VLOOKUP(Result5[[#This Row],[RPRO]],'Data Power app'!C:C,1,0),"Xoa")</f>
        <v>Xoa</v>
      </c>
    </row>
    <row r="2794" spans="8:12" x14ac:dyDescent="0.25">
      <c r="H2794" t="s">
        <v>4110</v>
      </c>
      <c r="I2794" t="s">
        <v>3861</v>
      </c>
      <c r="J2794" t="s">
        <v>419</v>
      </c>
      <c r="K2794" s="1">
        <v>45828</v>
      </c>
      <c r="L2794" t="str">
        <f>IFERROR(VLOOKUP(Result5[[#This Row],[RPRO]],'Data Power app'!C:C,1,0),"Xoa")</f>
        <v>Xoa</v>
      </c>
    </row>
    <row r="2795" spans="8:12" x14ac:dyDescent="0.25">
      <c r="H2795" t="s">
        <v>4111</v>
      </c>
      <c r="I2795" t="s">
        <v>3861</v>
      </c>
      <c r="J2795" t="s">
        <v>419</v>
      </c>
      <c r="K2795" s="1">
        <v>45828</v>
      </c>
      <c r="L2795" t="str">
        <f>IFERROR(VLOOKUP(Result5[[#This Row],[RPRO]],'Data Power app'!C:C,1,0),"Xoa")</f>
        <v>Xoa</v>
      </c>
    </row>
    <row r="2796" spans="8:12" x14ac:dyDescent="0.25">
      <c r="H2796" t="s">
        <v>4112</v>
      </c>
      <c r="I2796" t="s">
        <v>3861</v>
      </c>
      <c r="J2796" t="s">
        <v>419</v>
      </c>
      <c r="K2796" s="1">
        <v>45828</v>
      </c>
      <c r="L2796" t="str">
        <f>IFERROR(VLOOKUP(Result5[[#This Row],[RPRO]],'Data Power app'!C:C,1,0),"Xoa")</f>
        <v>Xoa</v>
      </c>
    </row>
    <row r="2797" spans="8:12" x14ac:dyDescent="0.25">
      <c r="H2797" t="s">
        <v>4113</v>
      </c>
      <c r="I2797" t="s">
        <v>4044</v>
      </c>
      <c r="J2797" t="s">
        <v>420</v>
      </c>
      <c r="K2797" s="1">
        <v>45828</v>
      </c>
      <c r="L2797" t="str">
        <f>IFERROR(VLOOKUP(Result5[[#This Row],[RPRO]],'Data Power app'!C:C,1,0),"Xoa")</f>
        <v>Xoa</v>
      </c>
    </row>
    <row r="2798" spans="8:12" x14ac:dyDescent="0.25">
      <c r="H2798" t="s">
        <v>4114</v>
      </c>
      <c r="I2798" t="s">
        <v>3861</v>
      </c>
      <c r="J2798" t="s">
        <v>419</v>
      </c>
      <c r="K2798" s="1">
        <v>45828</v>
      </c>
      <c r="L2798" t="str">
        <f>IFERROR(VLOOKUP(Result5[[#This Row],[RPRO]],'Data Power app'!C:C,1,0),"Xoa")</f>
        <v>Xoa</v>
      </c>
    </row>
    <row r="2799" spans="8:12" x14ac:dyDescent="0.25">
      <c r="H2799" t="s">
        <v>4115</v>
      </c>
      <c r="I2799" t="s">
        <v>3861</v>
      </c>
      <c r="J2799" t="s">
        <v>419</v>
      </c>
      <c r="K2799" s="1">
        <v>45828</v>
      </c>
      <c r="L2799" t="str">
        <f>IFERROR(VLOOKUP(Result5[[#This Row],[RPRO]],'Data Power app'!C:C,1,0),"Xoa")</f>
        <v>Xoa</v>
      </c>
    </row>
    <row r="2800" spans="8:12" x14ac:dyDescent="0.25">
      <c r="H2800" t="s">
        <v>4116</v>
      </c>
      <c r="I2800" t="s">
        <v>3861</v>
      </c>
      <c r="J2800" t="s">
        <v>419</v>
      </c>
      <c r="K2800" s="1">
        <v>45828</v>
      </c>
      <c r="L2800" t="str">
        <f>IFERROR(VLOOKUP(Result5[[#This Row],[RPRO]],'Data Power app'!C:C,1,0),"Xoa")</f>
        <v>Xoa</v>
      </c>
    </row>
    <row r="2801" spans="8:12" x14ac:dyDescent="0.25">
      <c r="H2801" t="s">
        <v>4117</v>
      </c>
      <c r="I2801" t="s">
        <v>3861</v>
      </c>
      <c r="J2801" t="s">
        <v>419</v>
      </c>
      <c r="K2801" s="1">
        <v>45828</v>
      </c>
      <c r="L2801" t="str">
        <f>IFERROR(VLOOKUP(Result5[[#This Row],[RPRO]],'Data Power app'!C:C,1,0),"Xoa")</f>
        <v>Xoa</v>
      </c>
    </row>
    <row r="2802" spans="8:12" x14ac:dyDescent="0.25">
      <c r="H2802" t="s">
        <v>4118</v>
      </c>
      <c r="I2802" t="s">
        <v>3861</v>
      </c>
      <c r="J2802" t="s">
        <v>419</v>
      </c>
      <c r="K2802" s="1">
        <v>45828</v>
      </c>
      <c r="L2802" t="str">
        <f>IFERROR(VLOOKUP(Result5[[#This Row],[RPRO]],'Data Power app'!C:C,1,0),"Xoa")</f>
        <v>Xoa</v>
      </c>
    </row>
    <row r="2803" spans="8:12" x14ac:dyDescent="0.25">
      <c r="H2803" t="s">
        <v>4119</v>
      </c>
      <c r="I2803" t="s">
        <v>3861</v>
      </c>
      <c r="J2803" t="s">
        <v>419</v>
      </c>
      <c r="K2803" s="1">
        <v>45828</v>
      </c>
      <c r="L2803" t="str">
        <f>IFERROR(VLOOKUP(Result5[[#This Row],[RPRO]],'Data Power app'!C:C,1,0),"Xoa")</f>
        <v>Xoa</v>
      </c>
    </row>
    <row r="2804" spans="8:12" x14ac:dyDescent="0.25">
      <c r="H2804" t="s">
        <v>4120</v>
      </c>
      <c r="I2804" t="s">
        <v>4121</v>
      </c>
      <c r="J2804" t="s">
        <v>416</v>
      </c>
      <c r="K2804" s="1">
        <v>45829</v>
      </c>
      <c r="L2804" t="str">
        <f>IFERROR(VLOOKUP(Result5[[#This Row],[RPRO]],'Data Power app'!C:C,1,0),"Xoa")</f>
        <v>Xoa</v>
      </c>
    </row>
    <row r="2805" spans="8:12" x14ac:dyDescent="0.25">
      <c r="H2805" t="s">
        <v>4122</v>
      </c>
      <c r="I2805" t="s">
        <v>4121</v>
      </c>
      <c r="J2805" t="s">
        <v>416</v>
      </c>
      <c r="K2805" s="1">
        <v>45829</v>
      </c>
      <c r="L2805" t="str">
        <f>IFERROR(VLOOKUP(Result5[[#This Row],[RPRO]],'Data Power app'!C:C,1,0),"Xoa")</f>
        <v>Xoa</v>
      </c>
    </row>
    <row r="2806" spans="8:12" x14ac:dyDescent="0.25">
      <c r="H2806" t="s">
        <v>4123</v>
      </c>
      <c r="I2806" t="s">
        <v>4121</v>
      </c>
      <c r="J2806" t="s">
        <v>416</v>
      </c>
      <c r="K2806" s="1">
        <v>45829</v>
      </c>
      <c r="L2806" t="str">
        <f>IFERROR(VLOOKUP(Result5[[#This Row],[RPRO]],'Data Power app'!C:C,1,0),"Xoa")</f>
        <v>Xoa</v>
      </c>
    </row>
    <row r="2807" spans="8:12" x14ac:dyDescent="0.25">
      <c r="H2807" t="s">
        <v>4124</v>
      </c>
      <c r="I2807" t="s">
        <v>3859</v>
      </c>
      <c r="J2807" t="s">
        <v>419</v>
      </c>
      <c r="K2807" s="1">
        <v>45829</v>
      </c>
      <c r="L2807" t="str">
        <f>IFERROR(VLOOKUP(Result5[[#This Row],[RPRO]],'Data Power app'!C:C,1,0),"Xoa")</f>
        <v>Xoa</v>
      </c>
    </row>
    <row r="2808" spans="8:12" x14ac:dyDescent="0.25">
      <c r="H2808" t="s">
        <v>4125</v>
      </c>
      <c r="I2808" t="s">
        <v>3913</v>
      </c>
      <c r="J2808" t="s">
        <v>417</v>
      </c>
      <c r="K2808" s="1">
        <v>45829</v>
      </c>
      <c r="L2808" t="str">
        <f>IFERROR(VLOOKUP(Result5[[#This Row],[RPRO]],'Data Power app'!C:C,1,0),"Xoa")</f>
        <v>Xoa</v>
      </c>
    </row>
    <row r="2809" spans="8:12" x14ac:dyDescent="0.25">
      <c r="H2809" t="s">
        <v>4126</v>
      </c>
      <c r="I2809" t="s">
        <v>3913</v>
      </c>
      <c r="J2809" t="s">
        <v>417</v>
      </c>
      <c r="K2809" s="1">
        <v>45829</v>
      </c>
      <c r="L2809" t="str">
        <f>IFERROR(VLOOKUP(Result5[[#This Row],[RPRO]],'Data Power app'!C:C,1,0),"Xoa")</f>
        <v>Xoa</v>
      </c>
    </row>
    <row r="2810" spans="8:12" x14ac:dyDescent="0.25">
      <c r="H2810" t="s">
        <v>4127</v>
      </c>
      <c r="I2810" t="s">
        <v>3913</v>
      </c>
      <c r="J2810" t="s">
        <v>417</v>
      </c>
      <c r="K2810" s="1">
        <v>45829</v>
      </c>
      <c r="L2810" t="str">
        <f>IFERROR(VLOOKUP(Result5[[#This Row],[RPRO]],'Data Power app'!C:C,1,0),"Xoa")</f>
        <v>Xoa</v>
      </c>
    </row>
    <row r="2811" spans="8:12" x14ac:dyDescent="0.25">
      <c r="H2811" t="s">
        <v>4128</v>
      </c>
      <c r="I2811" t="s">
        <v>3913</v>
      </c>
      <c r="J2811" t="s">
        <v>417</v>
      </c>
      <c r="K2811" s="1">
        <v>45829</v>
      </c>
      <c r="L2811" t="str">
        <f>IFERROR(VLOOKUP(Result5[[#This Row],[RPRO]],'Data Power app'!C:C,1,0),"Xoa")</f>
        <v>Xoa</v>
      </c>
    </row>
    <row r="2812" spans="8:12" x14ac:dyDescent="0.25">
      <c r="H2812" t="s">
        <v>4129</v>
      </c>
      <c r="I2812" t="s">
        <v>3913</v>
      </c>
      <c r="J2812" t="s">
        <v>417</v>
      </c>
      <c r="K2812" s="1">
        <v>45829</v>
      </c>
      <c r="L2812" t="str">
        <f>IFERROR(VLOOKUP(Result5[[#This Row],[RPRO]],'Data Power app'!C:C,1,0),"Xoa")</f>
        <v>Xoa</v>
      </c>
    </row>
    <row r="2813" spans="8:12" x14ac:dyDescent="0.25">
      <c r="H2813" t="s">
        <v>4130</v>
      </c>
      <c r="I2813" t="s">
        <v>3913</v>
      </c>
      <c r="J2813" t="s">
        <v>417</v>
      </c>
      <c r="K2813" s="1">
        <v>45829</v>
      </c>
      <c r="L2813" t="str">
        <f>IFERROR(VLOOKUP(Result5[[#This Row],[RPRO]],'Data Power app'!C:C,1,0),"Xoa")</f>
        <v>Xoa</v>
      </c>
    </row>
    <row r="2814" spans="8:12" x14ac:dyDescent="0.25">
      <c r="H2814" t="s">
        <v>4131</v>
      </c>
      <c r="I2814" t="s">
        <v>3913</v>
      </c>
      <c r="J2814" t="s">
        <v>417</v>
      </c>
      <c r="K2814" s="1">
        <v>45829</v>
      </c>
      <c r="L2814" t="str">
        <f>IFERROR(VLOOKUP(Result5[[#This Row],[RPRO]],'Data Power app'!C:C,1,0),"Xoa")</f>
        <v>Xoa</v>
      </c>
    </row>
    <row r="2815" spans="8:12" x14ac:dyDescent="0.25">
      <c r="H2815" t="s">
        <v>4132</v>
      </c>
      <c r="I2815" t="s">
        <v>3913</v>
      </c>
      <c r="J2815" t="s">
        <v>417</v>
      </c>
      <c r="K2815" s="1">
        <v>45829</v>
      </c>
      <c r="L2815" t="str">
        <f>IFERROR(VLOOKUP(Result5[[#This Row],[RPRO]],'Data Power app'!C:C,1,0),"Xoa")</f>
        <v>Xoa</v>
      </c>
    </row>
    <row r="2816" spans="8:12" x14ac:dyDescent="0.25">
      <c r="H2816" t="s">
        <v>4133</v>
      </c>
      <c r="I2816" t="s">
        <v>3913</v>
      </c>
      <c r="J2816" t="s">
        <v>417</v>
      </c>
      <c r="K2816" s="1">
        <v>45829</v>
      </c>
      <c r="L2816" t="str">
        <f>IFERROR(VLOOKUP(Result5[[#This Row],[RPRO]],'Data Power app'!C:C,1,0),"Xoa")</f>
        <v>Xoa</v>
      </c>
    </row>
    <row r="2817" spans="8:12" x14ac:dyDescent="0.25">
      <c r="H2817" t="s">
        <v>4134</v>
      </c>
      <c r="I2817" t="s">
        <v>3913</v>
      </c>
      <c r="J2817" t="s">
        <v>417</v>
      </c>
      <c r="K2817" s="1">
        <v>45829</v>
      </c>
      <c r="L2817" t="str">
        <f>IFERROR(VLOOKUP(Result5[[#This Row],[RPRO]],'Data Power app'!C:C,1,0),"Xoa")</f>
        <v>Xoa</v>
      </c>
    </row>
    <row r="2818" spans="8:12" x14ac:dyDescent="0.25">
      <c r="H2818" t="s">
        <v>4135</v>
      </c>
      <c r="I2818" t="s">
        <v>3913</v>
      </c>
      <c r="J2818" t="s">
        <v>417</v>
      </c>
      <c r="K2818" s="1">
        <v>45829</v>
      </c>
      <c r="L2818" t="str">
        <f>IFERROR(VLOOKUP(Result5[[#This Row],[RPRO]],'Data Power app'!C:C,1,0),"Xoa")</f>
        <v>Xoa</v>
      </c>
    </row>
    <row r="2819" spans="8:12" x14ac:dyDescent="0.25">
      <c r="H2819" t="s">
        <v>4136</v>
      </c>
      <c r="I2819" t="s">
        <v>3913</v>
      </c>
      <c r="J2819" t="s">
        <v>417</v>
      </c>
      <c r="K2819" s="1">
        <v>45829</v>
      </c>
      <c r="L2819" t="str">
        <f>IFERROR(VLOOKUP(Result5[[#This Row],[RPRO]],'Data Power app'!C:C,1,0),"Xoa")</f>
        <v>Xoa</v>
      </c>
    </row>
    <row r="2820" spans="8:12" x14ac:dyDescent="0.25">
      <c r="H2820" t="s">
        <v>4137</v>
      </c>
      <c r="I2820" t="s">
        <v>3913</v>
      </c>
      <c r="J2820" t="s">
        <v>417</v>
      </c>
      <c r="K2820" s="1">
        <v>45829</v>
      </c>
      <c r="L2820" t="str">
        <f>IFERROR(VLOOKUP(Result5[[#This Row],[RPRO]],'Data Power app'!C:C,1,0),"Xoa")</f>
        <v>Xoa</v>
      </c>
    </row>
    <row r="2821" spans="8:12" x14ac:dyDescent="0.25">
      <c r="H2821" t="s">
        <v>4138</v>
      </c>
      <c r="I2821" t="s">
        <v>3913</v>
      </c>
      <c r="J2821" t="s">
        <v>417</v>
      </c>
      <c r="K2821" s="1">
        <v>45829</v>
      </c>
      <c r="L2821" t="str">
        <f>IFERROR(VLOOKUP(Result5[[#This Row],[RPRO]],'Data Power app'!C:C,1,0),"Xoa")</f>
        <v>Xoa</v>
      </c>
    </row>
    <row r="2822" spans="8:12" x14ac:dyDescent="0.25">
      <c r="H2822" t="s">
        <v>4139</v>
      </c>
      <c r="I2822" t="s">
        <v>3913</v>
      </c>
      <c r="J2822" t="s">
        <v>417</v>
      </c>
      <c r="K2822" s="1">
        <v>45829</v>
      </c>
      <c r="L2822" t="str">
        <f>IFERROR(VLOOKUP(Result5[[#This Row],[RPRO]],'Data Power app'!C:C,1,0),"Xoa")</f>
        <v>Xoa</v>
      </c>
    </row>
    <row r="2823" spans="8:12" x14ac:dyDescent="0.25">
      <c r="H2823" t="s">
        <v>4140</v>
      </c>
      <c r="I2823" t="s">
        <v>3913</v>
      </c>
      <c r="J2823" t="s">
        <v>417</v>
      </c>
      <c r="K2823" s="1">
        <v>45829</v>
      </c>
      <c r="L2823" t="str">
        <f>IFERROR(VLOOKUP(Result5[[#This Row],[RPRO]],'Data Power app'!C:C,1,0),"Xoa")</f>
        <v>Xoa</v>
      </c>
    </row>
    <row r="2824" spans="8:12" x14ac:dyDescent="0.25">
      <c r="H2824" t="s">
        <v>4141</v>
      </c>
      <c r="I2824" t="s">
        <v>3913</v>
      </c>
      <c r="J2824" t="s">
        <v>417</v>
      </c>
      <c r="K2824" s="1">
        <v>45829</v>
      </c>
      <c r="L2824" t="str">
        <f>IFERROR(VLOOKUP(Result5[[#This Row],[RPRO]],'Data Power app'!C:C,1,0),"Xoa")</f>
        <v>Xoa</v>
      </c>
    </row>
    <row r="2825" spans="8:12" x14ac:dyDescent="0.25">
      <c r="H2825" t="s">
        <v>4142</v>
      </c>
      <c r="I2825" t="s">
        <v>3913</v>
      </c>
      <c r="J2825" t="s">
        <v>417</v>
      </c>
      <c r="K2825" s="1">
        <v>45829</v>
      </c>
      <c r="L2825" t="str">
        <f>IFERROR(VLOOKUP(Result5[[#This Row],[RPRO]],'Data Power app'!C:C,1,0),"Xoa")</f>
        <v>Xoa</v>
      </c>
    </row>
    <row r="2826" spans="8:12" x14ac:dyDescent="0.25">
      <c r="H2826" t="s">
        <v>4143</v>
      </c>
      <c r="I2826" t="s">
        <v>3913</v>
      </c>
      <c r="J2826" t="s">
        <v>417</v>
      </c>
      <c r="K2826" s="1">
        <v>45829</v>
      </c>
      <c r="L2826" t="str">
        <f>IFERROR(VLOOKUP(Result5[[#This Row],[RPRO]],'Data Power app'!C:C,1,0),"Xoa")</f>
        <v>Xoa</v>
      </c>
    </row>
    <row r="2827" spans="8:12" x14ac:dyDescent="0.25">
      <c r="H2827" t="s">
        <v>4144</v>
      </c>
      <c r="I2827" t="s">
        <v>3913</v>
      </c>
      <c r="J2827" t="s">
        <v>417</v>
      </c>
      <c r="K2827" s="1">
        <v>45829</v>
      </c>
      <c r="L2827" t="str">
        <f>IFERROR(VLOOKUP(Result5[[#This Row],[RPRO]],'Data Power app'!C:C,1,0),"Xoa")</f>
        <v>Xoa</v>
      </c>
    </row>
    <row r="2828" spans="8:12" x14ac:dyDescent="0.25">
      <c r="H2828" t="s">
        <v>4145</v>
      </c>
      <c r="I2828" t="s">
        <v>3869</v>
      </c>
      <c r="J2828" t="s">
        <v>415</v>
      </c>
      <c r="K2828" s="1">
        <v>45828</v>
      </c>
      <c r="L2828" t="str">
        <f>IFERROR(VLOOKUP(Result5[[#This Row],[RPRO]],'Data Power app'!C:C,1,0),"Xoa")</f>
        <v>Xoa</v>
      </c>
    </row>
    <row r="2829" spans="8:12" x14ac:dyDescent="0.25">
      <c r="H2829" t="s">
        <v>4146</v>
      </c>
      <c r="I2829" t="s">
        <v>3915</v>
      </c>
      <c r="J2829" t="s">
        <v>415</v>
      </c>
      <c r="K2829" s="1">
        <v>45829</v>
      </c>
      <c r="L2829" t="str">
        <f>IFERROR(VLOOKUP(Result5[[#This Row],[RPRO]],'Data Power app'!C:C,1,0),"Xoa")</f>
        <v>Xoa</v>
      </c>
    </row>
    <row r="2830" spans="8:12" x14ac:dyDescent="0.25">
      <c r="H2830" t="s">
        <v>4147</v>
      </c>
      <c r="I2830" t="s">
        <v>4121</v>
      </c>
      <c r="J2830" t="s">
        <v>416</v>
      </c>
      <c r="K2830" s="1">
        <v>45829</v>
      </c>
      <c r="L2830" t="str">
        <f>IFERROR(VLOOKUP(Result5[[#This Row],[RPRO]],'Data Power app'!C:C,1,0),"Xoa")</f>
        <v>Xoa</v>
      </c>
    </row>
    <row r="2831" spans="8:12" x14ac:dyDescent="0.25">
      <c r="H2831" t="s">
        <v>4148</v>
      </c>
      <c r="I2831" t="s">
        <v>3960</v>
      </c>
      <c r="J2831" t="s">
        <v>420</v>
      </c>
      <c r="K2831" s="1">
        <v>45829</v>
      </c>
      <c r="L2831" t="str">
        <f>IFERROR(VLOOKUP(Result5[[#This Row],[RPRO]],'Data Power app'!C:C,1,0),"Xoa")</f>
        <v>Xoa</v>
      </c>
    </row>
    <row r="2832" spans="8:12" x14ac:dyDescent="0.25">
      <c r="H2832" t="s">
        <v>4149</v>
      </c>
      <c r="I2832" t="s">
        <v>3869</v>
      </c>
      <c r="J2832" t="s">
        <v>415</v>
      </c>
      <c r="K2832" s="1">
        <v>45828</v>
      </c>
      <c r="L2832" t="str">
        <f>IFERROR(VLOOKUP(Result5[[#This Row],[RPRO]],'Data Power app'!C:C,1,0),"Xoa")</f>
        <v>Xoa</v>
      </c>
    </row>
    <row r="2833" spans="8:12" x14ac:dyDescent="0.25">
      <c r="H2833" t="s">
        <v>4150</v>
      </c>
      <c r="I2833" t="s">
        <v>3918</v>
      </c>
      <c r="J2833" t="s">
        <v>418</v>
      </c>
      <c r="K2833" s="1">
        <v>45829</v>
      </c>
      <c r="L2833" t="str">
        <f>IFERROR(VLOOKUP(Result5[[#This Row],[RPRO]],'Data Power app'!C:C,1,0),"Xoa")</f>
        <v>Xoa</v>
      </c>
    </row>
    <row r="2834" spans="8:12" x14ac:dyDescent="0.25">
      <c r="H2834" t="s">
        <v>4151</v>
      </c>
      <c r="I2834" t="s">
        <v>3918</v>
      </c>
      <c r="J2834" t="s">
        <v>418</v>
      </c>
      <c r="K2834" s="1">
        <v>45829</v>
      </c>
      <c r="L2834" t="str">
        <f>IFERROR(VLOOKUP(Result5[[#This Row],[RPRO]],'Data Power app'!C:C,1,0),"Xoa")</f>
        <v>Xoa</v>
      </c>
    </row>
    <row r="2835" spans="8:12" x14ac:dyDescent="0.25">
      <c r="H2835" t="s">
        <v>4152</v>
      </c>
      <c r="I2835" t="s">
        <v>3861</v>
      </c>
      <c r="J2835" t="s">
        <v>419</v>
      </c>
      <c r="K2835" s="1">
        <v>45828</v>
      </c>
      <c r="L2835" t="str">
        <f>IFERROR(VLOOKUP(Result5[[#This Row],[RPRO]],'Data Power app'!C:C,1,0),"Xoa")</f>
        <v>Xoa</v>
      </c>
    </row>
    <row r="2836" spans="8:12" x14ac:dyDescent="0.25">
      <c r="H2836" t="s">
        <v>4153</v>
      </c>
      <c r="I2836" t="s">
        <v>3960</v>
      </c>
      <c r="J2836" t="s">
        <v>420</v>
      </c>
      <c r="K2836" s="1">
        <v>45829</v>
      </c>
      <c r="L2836" t="str">
        <f>IFERROR(VLOOKUP(Result5[[#This Row],[RPRO]],'Data Power app'!C:C,1,0),"Xoa")</f>
        <v>Xoa</v>
      </c>
    </row>
    <row r="2837" spans="8:12" x14ac:dyDescent="0.25">
      <c r="H2837" t="s">
        <v>4154</v>
      </c>
      <c r="I2837" t="s">
        <v>3960</v>
      </c>
      <c r="J2837" t="s">
        <v>420</v>
      </c>
      <c r="K2837" s="1">
        <v>45829</v>
      </c>
      <c r="L2837" t="str">
        <f>IFERROR(VLOOKUP(Result5[[#This Row],[RPRO]],'Data Power app'!C:C,1,0),"Xoa")</f>
        <v>Xoa</v>
      </c>
    </row>
    <row r="2838" spans="8:12" x14ac:dyDescent="0.25">
      <c r="H2838" t="s">
        <v>4155</v>
      </c>
      <c r="I2838" t="s">
        <v>3859</v>
      </c>
      <c r="J2838" t="s">
        <v>419</v>
      </c>
      <c r="K2838" s="1">
        <v>45829</v>
      </c>
      <c r="L2838" t="str">
        <f>IFERROR(VLOOKUP(Result5[[#This Row],[RPRO]],'Data Power app'!C:C,1,0),"Xoa")</f>
        <v>Xoa</v>
      </c>
    </row>
    <row r="2839" spans="8:12" x14ac:dyDescent="0.25">
      <c r="H2839" t="s">
        <v>4156</v>
      </c>
      <c r="I2839" t="s">
        <v>4121</v>
      </c>
      <c r="J2839" t="s">
        <v>416</v>
      </c>
      <c r="K2839" s="1">
        <v>45829</v>
      </c>
      <c r="L2839" t="str">
        <f>IFERROR(VLOOKUP(Result5[[#This Row],[RPRO]],'Data Power app'!C:C,1,0),"Xoa")</f>
        <v>Xoa</v>
      </c>
    </row>
    <row r="2840" spans="8:12" x14ac:dyDescent="0.25">
      <c r="H2840" t="s">
        <v>4157</v>
      </c>
      <c r="I2840" t="s">
        <v>3865</v>
      </c>
      <c r="J2840" t="s">
        <v>418</v>
      </c>
      <c r="K2840" s="1">
        <v>45828</v>
      </c>
      <c r="L2840" t="str">
        <f>IFERROR(VLOOKUP(Result5[[#This Row],[RPRO]],'Data Power app'!C:C,1,0),"Xoa")</f>
        <v>Xoa</v>
      </c>
    </row>
    <row r="2841" spans="8:12" x14ac:dyDescent="0.25">
      <c r="H2841" t="s">
        <v>4158</v>
      </c>
      <c r="I2841" t="s">
        <v>4159</v>
      </c>
      <c r="J2841" t="s">
        <v>417</v>
      </c>
      <c r="K2841" s="1">
        <v>45828</v>
      </c>
      <c r="L2841" t="str">
        <f>IFERROR(VLOOKUP(Result5[[#This Row],[RPRO]],'Data Power app'!C:C,1,0),"Xoa")</f>
        <v>Xoa</v>
      </c>
    </row>
    <row r="2842" spans="8:12" x14ac:dyDescent="0.25">
      <c r="H2842" t="s">
        <v>4160</v>
      </c>
      <c r="I2842" t="s">
        <v>4159</v>
      </c>
      <c r="J2842" t="s">
        <v>417</v>
      </c>
      <c r="K2842" s="1">
        <v>45828</v>
      </c>
      <c r="L2842" t="str">
        <f>IFERROR(VLOOKUP(Result5[[#This Row],[RPRO]],'Data Power app'!C:C,1,0),"Xoa")</f>
        <v>RPRO-250602-0062</v>
      </c>
    </row>
    <row r="2843" spans="8:12" x14ac:dyDescent="0.25">
      <c r="H2843" t="s">
        <v>4161</v>
      </c>
      <c r="I2843" t="s">
        <v>4159</v>
      </c>
      <c r="J2843" t="s">
        <v>417</v>
      </c>
      <c r="K2843" s="1">
        <v>45828</v>
      </c>
      <c r="L2843" t="str">
        <f>IFERROR(VLOOKUP(Result5[[#This Row],[RPRO]],'Data Power app'!C:C,1,0),"Xoa")</f>
        <v>Xoa</v>
      </c>
    </row>
    <row r="2844" spans="8:12" x14ac:dyDescent="0.25">
      <c r="H2844" t="s">
        <v>4162</v>
      </c>
      <c r="I2844" t="s">
        <v>3913</v>
      </c>
      <c r="J2844" t="s">
        <v>417</v>
      </c>
      <c r="K2844" s="1">
        <v>45829</v>
      </c>
      <c r="L2844" t="str">
        <f>IFERROR(VLOOKUP(Result5[[#This Row],[RPRO]],'Data Power app'!C:C,1,0),"Xoa")</f>
        <v>Xoa</v>
      </c>
    </row>
    <row r="2845" spans="8:12" x14ac:dyDescent="0.25">
      <c r="H2845" t="s">
        <v>4163</v>
      </c>
      <c r="I2845" t="s">
        <v>3913</v>
      </c>
      <c r="J2845" t="s">
        <v>417</v>
      </c>
      <c r="K2845" s="1">
        <v>45829</v>
      </c>
      <c r="L2845" t="str">
        <f>IFERROR(VLOOKUP(Result5[[#This Row],[RPRO]],'Data Power app'!C:C,1,0),"Xoa")</f>
        <v>Xoa</v>
      </c>
    </row>
    <row r="2846" spans="8:12" x14ac:dyDescent="0.25">
      <c r="H2846" t="s">
        <v>4164</v>
      </c>
      <c r="I2846" t="s">
        <v>3913</v>
      </c>
      <c r="J2846" t="s">
        <v>417</v>
      </c>
      <c r="K2846" s="1">
        <v>45829</v>
      </c>
      <c r="L2846" t="str">
        <f>IFERROR(VLOOKUP(Result5[[#This Row],[RPRO]],'Data Power app'!C:C,1,0),"Xoa")</f>
        <v>Xoa</v>
      </c>
    </row>
    <row r="2847" spans="8:12" x14ac:dyDescent="0.25">
      <c r="H2847" t="s">
        <v>4165</v>
      </c>
      <c r="I2847" t="s">
        <v>3913</v>
      </c>
      <c r="J2847" t="s">
        <v>417</v>
      </c>
      <c r="K2847" s="1">
        <v>45829</v>
      </c>
      <c r="L2847" t="str">
        <f>IFERROR(VLOOKUP(Result5[[#This Row],[RPRO]],'Data Power app'!C:C,1,0),"Xoa")</f>
        <v>Xoa</v>
      </c>
    </row>
    <row r="2848" spans="8:12" x14ac:dyDescent="0.25">
      <c r="H2848" t="s">
        <v>4166</v>
      </c>
      <c r="I2848" t="s">
        <v>3913</v>
      </c>
      <c r="J2848" t="s">
        <v>417</v>
      </c>
      <c r="K2848" s="1">
        <v>45829</v>
      </c>
      <c r="L2848" t="str">
        <f>IFERROR(VLOOKUP(Result5[[#This Row],[RPRO]],'Data Power app'!C:C,1,0),"Xoa")</f>
        <v>Xoa</v>
      </c>
    </row>
    <row r="2849" spans="8:12" x14ac:dyDescent="0.25">
      <c r="H2849" t="s">
        <v>4167</v>
      </c>
      <c r="I2849" t="s">
        <v>3913</v>
      </c>
      <c r="J2849" t="s">
        <v>417</v>
      </c>
      <c r="K2849" s="1">
        <v>45829</v>
      </c>
      <c r="L2849" t="str">
        <f>IFERROR(VLOOKUP(Result5[[#This Row],[RPRO]],'Data Power app'!C:C,1,0),"Xoa")</f>
        <v>Xoa</v>
      </c>
    </row>
    <row r="2850" spans="8:12" x14ac:dyDescent="0.25">
      <c r="H2850" t="s">
        <v>4168</v>
      </c>
      <c r="I2850" t="s">
        <v>3913</v>
      </c>
      <c r="J2850" t="s">
        <v>417</v>
      </c>
      <c r="K2850" s="1">
        <v>45829</v>
      </c>
      <c r="L2850" t="str">
        <f>IFERROR(VLOOKUP(Result5[[#This Row],[RPRO]],'Data Power app'!C:C,1,0),"Xoa")</f>
        <v>Xoa</v>
      </c>
    </row>
    <row r="2851" spans="8:12" x14ac:dyDescent="0.25">
      <c r="H2851" t="s">
        <v>4169</v>
      </c>
      <c r="I2851" t="s">
        <v>3913</v>
      </c>
      <c r="J2851" t="s">
        <v>417</v>
      </c>
      <c r="K2851" s="1">
        <v>45829</v>
      </c>
      <c r="L2851" t="str">
        <f>IFERROR(VLOOKUP(Result5[[#This Row],[RPRO]],'Data Power app'!C:C,1,0),"Xoa")</f>
        <v>Xoa</v>
      </c>
    </row>
    <row r="2852" spans="8:12" x14ac:dyDescent="0.25">
      <c r="H2852" t="s">
        <v>4170</v>
      </c>
      <c r="I2852" t="s">
        <v>3913</v>
      </c>
      <c r="J2852" t="s">
        <v>417</v>
      </c>
      <c r="K2852" s="1">
        <v>45829</v>
      </c>
      <c r="L2852" t="str">
        <f>IFERROR(VLOOKUP(Result5[[#This Row],[RPRO]],'Data Power app'!C:C,1,0),"Xoa")</f>
        <v>Xoa</v>
      </c>
    </row>
    <row r="2853" spans="8:12" x14ac:dyDescent="0.25">
      <c r="H2853" t="s">
        <v>4171</v>
      </c>
      <c r="I2853" t="s">
        <v>3913</v>
      </c>
      <c r="J2853" t="s">
        <v>417</v>
      </c>
      <c r="K2853" s="1">
        <v>45829</v>
      </c>
      <c r="L2853" t="str">
        <f>IFERROR(VLOOKUP(Result5[[#This Row],[RPRO]],'Data Power app'!C:C,1,0),"Xoa")</f>
        <v>Xoa</v>
      </c>
    </row>
    <row r="2854" spans="8:12" x14ac:dyDescent="0.25">
      <c r="H2854" t="s">
        <v>4172</v>
      </c>
      <c r="I2854" t="s">
        <v>3913</v>
      </c>
      <c r="J2854" t="s">
        <v>417</v>
      </c>
      <c r="K2854" s="1">
        <v>45829</v>
      </c>
      <c r="L2854" t="str">
        <f>IFERROR(VLOOKUP(Result5[[#This Row],[RPRO]],'Data Power app'!C:C,1,0),"Xoa")</f>
        <v>Xoa</v>
      </c>
    </row>
    <row r="2855" spans="8:12" x14ac:dyDescent="0.25">
      <c r="H2855" t="s">
        <v>4173</v>
      </c>
      <c r="I2855" t="s">
        <v>3913</v>
      </c>
      <c r="J2855" t="s">
        <v>417</v>
      </c>
      <c r="K2855" s="1">
        <v>45829</v>
      </c>
      <c r="L2855" t="str">
        <f>IFERROR(VLOOKUP(Result5[[#This Row],[RPRO]],'Data Power app'!C:C,1,0),"Xoa")</f>
        <v>Xoa</v>
      </c>
    </row>
    <row r="2856" spans="8:12" x14ac:dyDescent="0.25">
      <c r="H2856" t="s">
        <v>4174</v>
      </c>
      <c r="I2856" t="s">
        <v>3913</v>
      </c>
      <c r="J2856" t="s">
        <v>417</v>
      </c>
      <c r="K2856" s="1">
        <v>45829</v>
      </c>
      <c r="L2856" t="str">
        <f>IFERROR(VLOOKUP(Result5[[#This Row],[RPRO]],'Data Power app'!C:C,1,0),"Xoa")</f>
        <v>Xoa</v>
      </c>
    </row>
    <row r="2857" spans="8:12" x14ac:dyDescent="0.25">
      <c r="H2857" t="s">
        <v>4175</v>
      </c>
      <c r="I2857" t="s">
        <v>3913</v>
      </c>
      <c r="J2857" t="s">
        <v>417</v>
      </c>
      <c r="K2857" s="1">
        <v>45829</v>
      </c>
      <c r="L2857" t="str">
        <f>IFERROR(VLOOKUP(Result5[[#This Row],[RPRO]],'Data Power app'!C:C,1,0),"Xoa")</f>
        <v>Xoa</v>
      </c>
    </row>
    <row r="2858" spans="8:12" x14ac:dyDescent="0.25">
      <c r="H2858" t="s">
        <v>4176</v>
      </c>
      <c r="I2858" t="s">
        <v>3913</v>
      </c>
      <c r="J2858" t="s">
        <v>417</v>
      </c>
      <c r="K2858" s="1">
        <v>45829</v>
      </c>
      <c r="L2858" t="str">
        <f>IFERROR(VLOOKUP(Result5[[#This Row],[RPRO]],'Data Power app'!C:C,1,0),"Xoa")</f>
        <v>RPRO-250520-0590</v>
      </c>
    </row>
    <row r="2859" spans="8:12" x14ac:dyDescent="0.25">
      <c r="H2859" t="s">
        <v>4177</v>
      </c>
      <c r="I2859" t="s">
        <v>3865</v>
      </c>
      <c r="J2859" t="s">
        <v>418</v>
      </c>
      <c r="K2859" s="1">
        <v>45828</v>
      </c>
      <c r="L2859" t="str">
        <f>IFERROR(VLOOKUP(Result5[[#This Row],[RPRO]],'Data Power app'!C:C,1,0),"Xoa")</f>
        <v>RPRO-250611-0019</v>
      </c>
    </row>
    <row r="2860" spans="8:12" x14ac:dyDescent="0.25">
      <c r="H2860" t="s">
        <v>4178</v>
      </c>
      <c r="I2860" t="s">
        <v>3869</v>
      </c>
      <c r="J2860" t="s">
        <v>415</v>
      </c>
      <c r="K2860" s="1">
        <v>45828</v>
      </c>
      <c r="L2860" t="str">
        <f>IFERROR(VLOOKUP(Result5[[#This Row],[RPRO]],'Data Power app'!C:C,1,0),"Xoa")</f>
        <v>Xoa</v>
      </c>
    </row>
    <row r="2861" spans="8:12" x14ac:dyDescent="0.25">
      <c r="H2861" t="s">
        <v>4179</v>
      </c>
      <c r="I2861" t="s">
        <v>3913</v>
      </c>
      <c r="J2861" t="s">
        <v>417</v>
      </c>
      <c r="K2861" s="1">
        <v>45829</v>
      </c>
      <c r="L2861" t="str">
        <f>IFERROR(VLOOKUP(Result5[[#This Row],[RPRO]],'Data Power app'!C:C,1,0),"Xoa")</f>
        <v>Xoa</v>
      </c>
    </row>
    <row r="2862" spans="8:12" x14ac:dyDescent="0.25">
      <c r="H2862" t="s">
        <v>4180</v>
      </c>
      <c r="I2862" t="s">
        <v>4159</v>
      </c>
      <c r="J2862" t="s">
        <v>417</v>
      </c>
      <c r="K2862" s="1">
        <v>45828</v>
      </c>
      <c r="L2862" t="str">
        <f>IFERROR(VLOOKUP(Result5[[#This Row],[RPRO]],'Data Power app'!C:C,1,0),"Xoa")</f>
        <v>RPRO-250602-0019</v>
      </c>
    </row>
    <row r="2863" spans="8:12" x14ac:dyDescent="0.25">
      <c r="H2863" t="s">
        <v>4181</v>
      </c>
      <c r="I2863" t="s">
        <v>4159</v>
      </c>
      <c r="J2863" t="s">
        <v>417</v>
      </c>
      <c r="K2863" s="1">
        <v>45828</v>
      </c>
      <c r="L2863" t="str">
        <f>IFERROR(VLOOKUP(Result5[[#This Row],[RPRO]],'Data Power app'!C:C,1,0),"Xoa")</f>
        <v>Xoa</v>
      </c>
    </row>
    <row r="2864" spans="8:12" x14ac:dyDescent="0.25">
      <c r="H2864" t="s">
        <v>4182</v>
      </c>
      <c r="I2864" t="s">
        <v>4159</v>
      </c>
      <c r="J2864" t="s">
        <v>417</v>
      </c>
      <c r="K2864" s="1">
        <v>45828</v>
      </c>
      <c r="L2864" t="str">
        <f>IFERROR(VLOOKUP(Result5[[#This Row],[RPRO]],'Data Power app'!C:C,1,0),"Xoa")</f>
        <v>Xoa</v>
      </c>
    </row>
    <row r="2865" spans="8:12" x14ac:dyDescent="0.25">
      <c r="H2865" t="s">
        <v>4183</v>
      </c>
      <c r="I2865" t="s">
        <v>4159</v>
      </c>
      <c r="J2865" t="s">
        <v>417</v>
      </c>
      <c r="K2865" s="1">
        <v>45828</v>
      </c>
      <c r="L2865" t="str">
        <f>IFERROR(VLOOKUP(Result5[[#This Row],[RPRO]],'Data Power app'!C:C,1,0),"Xoa")</f>
        <v>RPRO-250602-0048</v>
      </c>
    </row>
    <row r="2866" spans="8:12" x14ac:dyDescent="0.25">
      <c r="H2866" t="s">
        <v>4184</v>
      </c>
      <c r="I2866" t="s">
        <v>4159</v>
      </c>
      <c r="J2866" t="s">
        <v>417</v>
      </c>
      <c r="K2866" s="1">
        <v>45828</v>
      </c>
      <c r="L2866" t="str">
        <f>IFERROR(VLOOKUP(Result5[[#This Row],[RPRO]],'Data Power app'!C:C,1,0),"Xoa")</f>
        <v>Xoa</v>
      </c>
    </row>
    <row r="2867" spans="8:12" x14ac:dyDescent="0.25">
      <c r="H2867" t="s">
        <v>4185</v>
      </c>
      <c r="I2867" t="s">
        <v>3869</v>
      </c>
      <c r="J2867" t="s">
        <v>415</v>
      </c>
      <c r="K2867" s="1">
        <v>45828</v>
      </c>
      <c r="L2867" t="str">
        <f>IFERROR(VLOOKUP(Result5[[#This Row],[RPRO]],'Data Power app'!C:C,1,0),"Xoa")</f>
        <v>Xoa</v>
      </c>
    </row>
    <row r="2868" spans="8:12" x14ac:dyDescent="0.25">
      <c r="H2868" t="s">
        <v>4186</v>
      </c>
      <c r="I2868" t="s">
        <v>3916</v>
      </c>
      <c r="J2868" t="s">
        <v>414</v>
      </c>
      <c r="K2868" s="1">
        <v>45829</v>
      </c>
      <c r="L2868" t="str">
        <f>IFERROR(VLOOKUP(Result5[[#This Row],[RPRO]],'Data Power app'!C:C,1,0),"Xoa")</f>
        <v>Xoa</v>
      </c>
    </row>
    <row r="2869" spans="8:12" x14ac:dyDescent="0.25">
      <c r="H2869" t="s">
        <v>4187</v>
      </c>
      <c r="I2869" t="s">
        <v>3916</v>
      </c>
      <c r="J2869" t="s">
        <v>414</v>
      </c>
      <c r="K2869" s="1">
        <v>45829</v>
      </c>
      <c r="L2869" t="str">
        <f>IFERROR(VLOOKUP(Result5[[#This Row],[RPRO]],'Data Power app'!C:C,1,0),"Xoa")</f>
        <v>Xoa</v>
      </c>
    </row>
    <row r="2870" spans="8:12" x14ac:dyDescent="0.25">
      <c r="H2870" t="s">
        <v>4188</v>
      </c>
      <c r="I2870" t="s">
        <v>3916</v>
      </c>
      <c r="J2870" t="s">
        <v>414</v>
      </c>
      <c r="K2870" s="1">
        <v>45829</v>
      </c>
      <c r="L2870" t="str">
        <f>IFERROR(VLOOKUP(Result5[[#This Row],[RPRO]],'Data Power app'!C:C,1,0),"Xoa")</f>
        <v>Xoa</v>
      </c>
    </row>
    <row r="2871" spans="8:12" x14ac:dyDescent="0.25">
      <c r="H2871" t="s">
        <v>4189</v>
      </c>
      <c r="I2871" t="s">
        <v>3916</v>
      </c>
      <c r="J2871" t="s">
        <v>414</v>
      </c>
      <c r="K2871" s="1">
        <v>45829</v>
      </c>
      <c r="L2871" t="str">
        <f>IFERROR(VLOOKUP(Result5[[#This Row],[RPRO]],'Data Power app'!C:C,1,0),"Xoa")</f>
        <v>Xoa</v>
      </c>
    </row>
    <row r="2872" spans="8:12" x14ac:dyDescent="0.25">
      <c r="H2872" t="s">
        <v>4190</v>
      </c>
      <c r="I2872" t="s">
        <v>3916</v>
      </c>
      <c r="J2872" t="s">
        <v>414</v>
      </c>
      <c r="K2872" s="1">
        <v>45829</v>
      </c>
      <c r="L2872" t="str">
        <f>IFERROR(VLOOKUP(Result5[[#This Row],[RPRO]],'Data Power app'!C:C,1,0),"Xoa")</f>
        <v>Xoa</v>
      </c>
    </row>
    <row r="2873" spans="8:12" x14ac:dyDescent="0.25">
      <c r="H2873" t="s">
        <v>4191</v>
      </c>
      <c r="I2873" t="s">
        <v>3916</v>
      </c>
      <c r="J2873" t="s">
        <v>414</v>
      </c>
      <c r="K2873" s="1">
        <v>45829</v>
      </c>
      <c r="L2873" t="str">
        <f>IFERROR(VLOOKUP(Result5[[#This Row],[RPRO]],'Data Power app'!C:C,1,0),"Xoa")</f>
        <v>Xoa</v>
      </c>
    </row>
    <row r="2874" spans="8:12" x14ac:dyDescent="0.25">
      <c r="H2874" t="s">
        <v>4192</v>
      </c>
      <c r="I2874" t="s">
        <v>3916</v>
      </c>
      <c r="J2874" t="s">
        <v>414</v>
      </c>
      <c r="K2874" s="1">
        <v>45829</v>
      </c>
      <c r="L2874" t="str">
        <f>IFERROR(VLOOKUP(Result5[[#This Row],[RPRO]],'Data Power app'!C:C,1,0),"Xoa")</f>
        <v>Xoa</v>
      </c>
    </row>
    <row r="2875" spans="8:12" x14ac:dyDescent="0.25">
      <c r="H2875" t="s">
        <v>4193</v>
      </c>
      <c r="I2875" t="s">
        <v>3916</v>
      </c>
      <c r="J2875" t="s">
        <v>414</v>
      </c>
      <c r="K2875" s="1">
        <v>45829</v>
      </c>
      <c r="L2875" t="str">
        <f>IFERROR(VLOOKUP(Result5[[#This Row],[RPRO]],'Data Power app'!C:C,1,0),"Xoa")</f>
        <v>Xoa</v>
      </c>
    </row>
    <row r="2876" spans="8:12" x14ac:dyDescent="0.25">
      <c r="H2876" t="s">
        <v>4194</v>
      </c>
      <c r="I2876" t="s">
        <v>3916</v>
      </c>
      <c r="J2876" t="s">
        <v>414</v>
      </c>
      <c r="K2876" s="1">
        <v>45829</v>
      </c>
      <c r="L2876" t="str">
        <f>IFERROR(VLOOKUP(Result5[[#This Row],[RPRO]],'Data Power app'!C:C,1,0),"Xoa")</f>
        <v>Xoa</v>
      </c>
    </row>
    <row r="2877" spans="8:12" x14ac:dyDescent="0.25">
      <c r="H2877" t="s">
        <v>4195</v>
      </c>
      <c r="I2877" t="s">
        <v>3916</v>
      </c>
      <c r="J2877" t="s">
        <v>414</v>
      </c>
      <c r="K2877" s="1">
        <v>45829</v>
      </c>
      <c r="L2877" t="str">
        <f>IFERROR(VLOOKUP(Result5[[#This Row],[RPRO]],'Data Power app'!C:C,1,0),"Xoa")</f>
        <v>Xoa</v>
      </c>
    </row>
    <row r="2878" spans="8:12" x14ac:dyDescent="0.25">
      <c r="H2878" t="s">
        <v>4196</v>
      </c>
      <c r="I2878" t="s">
        <v>3916</v>
      </c>
      <c r="J2878" t="s">
        <v>414</v>
      </c>
      <c r="K2878" s="1">
        <v>45829</v>
      </c>
      <c r="L2878" t="str">
        <f>IFERROR(VLOOKUP(Result5[[#This Row],[RPRO]],'Data Power app'!C:C,1,0),"Xoa")</f>
        <v>Xoa</v>
      </c>
    </row>
    <row r="2879" spans="8:12" x14ac:dyDescent="0.25">
      <c r="H2879" t="s">
        <v>4197</v>
      </c>
      <c r="I2879" t="s">
        <v>3916</v>
      </c>
      <c r="J2879" t="s">
        <v>414</v>
      </c>
      <c r="K2879" s="1">
        <v>45829</v>
      </c>
      <c r="L2879" t="str">
        <f>IFERROR(VLOOKUP(Result5[[#This Row],[RPRO]],'Data Power app'!C:C,1,0),"Xoa")</f>
        <v>Xoa</v>
      </c>
    </row>
    <row r="2880" spans="8:12" x14ac:dyDescent="0.25">
      <c r="H2880" t="s">
        <v>4198</v>
      </c>
      <c r="I2880" t="s">
        <v>3869</v>
      </c>
      <c r="J2880" t="s">
        <v>415</v>
      </c>
      <c r="K2880" s="1">
        <v>45828</v>
      </c>
      <c r="L2880" t="str">
        <f>IFERROR(VLOOKUP(Result5[[#This Row],[RPRO]],'Data Power app'!C:C,1,0),"Xoa")</f>
        <v>Xoa</v>
      </c>
    </row>
    <row r="2881" spans="8:12" x14ac:dyDescent="0.25">
      <c r="H2881" t="s">
        <v>4199</v>
      </c>
      <c r="I2881" t="s">
        <v>3869</v>
      </c>
      <c r="J2881" t="s">
        <v>415</v>
      </c>
      <c r="K2881" s="1">
        <v>45828</v>
      </c>
      <c r="L2881" t="str">
        <f>IFERROR(VLOOKUP(Result5[[#This Row],[RPRO]],'Data Power app'!C:C,1,0),"Xoa")</f>
        <v>Xoa</v>
      </c>
    </row>
    <row r="2882" spans="8:12" x14ac:dyDescent="0.25">
      <c r="H2882" t="s">
        <v>4200</v>
      </c>
      <c r="I2882" t="s">
        <v>3861</v>
      </c>
      <c r="J2882" t="s">
        <v>419</v>
      </c>
      <c r="K2882" s="1">
        <v>45828</v>
      </c>
      <c r="L2882" t="str">
        <f>IFERROR(VLOOKUP(Result5[[#This Row],[RPRO]],'Data Power app'!C:C,1,0),"Xoa")</f>
        <v>Xoa</v>
      </c>
    </row>
    <row r="2883" spans="8:12" x14ac:dyDescent="0.25">
      <c r="H2883" t="s">
        <v>4201</v>
      </c>
      <c r="I2883" t="s">
        <v>3861</v>
      </c>
      <c r="J2883" t="s">
        <v>419</v>
      </c>
      <c r="K2883" s="1">
        <v>45828</v>
      </c>
      <c r="L2883" t="str">
        <f>IFERROR(VLOOKUP(Result5[[#This Row],[RPRO]],'Data Power app'!C:C,1,0),"Xoa")</f>
        <v>Xoa</v>
      </c>
    </row>
    <row r="2884" spans="8:12" x14ac:dyDescent="0.25">
      <c r="H2884" t="s">
        <v>4202</v>
      </c>
      <c r="I2884" t="s">
        <v>3861</v>
      </c>
      <c r="J2884" t="s">
        <v>419</v>
      </c>
      <c r="K2884" s="1">
        <v>45828</v>
      </c>
      <c r="L2884" t="str">
        <f>IFERROR(VLOOKUP(Result5[[#This Row],[RPRO]],'Data Power app'!C:C,1,0),"Xoa")</f>
        <v>Xoa</v>
      </c>
    </row>
    <row r="2885" spans="8:12" x14ac:dyDescent="0.25">
      <c r="H2885" t="s">
        <v>4203</v>
      </c>
      <c r="I2885" t="s">
        <v>3913</v>
      </c>
      <c r="J2885" t="s">
        <v>417</v>
      </c>
      <c r="K2885" s="1">
        <v>45829</v>
      </c>
      <c r="L2885" t="str">
        <f>IFERROR(VLOOKUP(Result5[[#This Row],[RPRO]],'Data Power app'!C:C,1,0),"Xoa")</f>
        <v>Xoa</v>
      </c>
    </row>
    <row r="2886" spans="8:12" x14ac:dyDescent="0.25">
      <c r="H2886" t="s">
        <v>4204</v>
      </c>
      <c r="I2886" t="s">
        <v>3913</v>
      </c>
      <c r="J2886" t="s">
        <v>417</v>
      </c>
      <c r="K2886" s="1">
        <v>45829</v>
      </c>
      <c r="L2886" t="str">
        <f>IFERROR(VLOOKUP(Result5[[#This Row],[RPRO]],'Data Power app'!C:C,1,0),"Xoa")</f>
        <v>Xoa</v>
      </c>
    </row>
    <row r="2887" spans="8:12" x14ac:dyDescent="0.25">
      <c r="H2887" t="s">
        <v>4205</v>
      </c>
      <c r="I2887" t="s">
        <v>3918</v>
      </c>
      <c r="J2887" t="s">
        <v>418</v>
      </c>
      <c r="K2887" s="1">
        <v>45829</v>
      </c>
      <c r="L2887" t="str">
        <f>IFERROR(VLOOKUP(Result5[[#This Row],[RPRO]],'Data Power app'!C:C,1,0),"Xoa")</f>
        <v>Xoa</v>
      </c>
    </row>
    <row r="2888" spans="8:12" x14ac:dyDescent="0.25">
      <c r="H2888" t="s">
        <v>4206</v>
      </c>
      <c r="I2888" t="s">
        <v>4121</v>
      </c>
      <c r="J2888" t="s">
        <v>416</v>
      </c>
      <c r="K2888" s="1">
        <v>45829</v>
      </c>
      <c r="L2888" t="str">
        <f>IFERROR(VLOOKUP(Result5[[#This Row],[RPRO]],'Data Power app'!C:C,1,0),"Xoa")</f>
        <v>Xoa</v>
      </c>
    </row>
    <row r="2889" spans="8:12" x14ac:dyDescent="0.25">
      <c r="H2889" t="s">
        <v>4207</v>
      </c>
      <c r="I2889" t="s">
        <v>3918</v>
      </c>
      <c r="J2889" t="s">
        <v>418</v>
      </c>
      <c r="K2889" s="1">
        <v>45829</v>
      </c>
      <c r="L2889" t="str">
        <f>IFERROR(VLOOKUP(Result5[[#This Row],[RPRO]],'Data Power app'!C:C,1,0),"Xoa")</f>
        <v>Xoa</v>
      </c>
    </row>
    <row r="2890" spans="8:12" x14ac:dyDescent="0.25">
      <c r="H2890" t="s">
        <v>4208</v>
      </c>
      <c r="I2890" t="s">
        <v>3918</v>
      </c>
      <c r="J2890" t="s">
        <v>418</v>
      </c>
      <c r="K2890" s="1">
        <v>45829</v>
      </c>
      <c r="L2890" t="str">
        <f>IFERROR(VLOOKUP(Result5[[#This Row],[RPRO]],'Data Power app'!C:C,1,0),"Xoa")</f>
        <v>Xoa</v>
      </c>
    </row>
    <row r="2891" spans="8:12" x14ac:dyDescent="0.25">
      <c r="H2891" t="s">
        <v>4209</v>
      </c>
      <c r="I2891" t="s">
        <v>3918</v>
      </c>
      <c r="J2891" t="s">
        <v>418</v>
      </c>
      <c r="K2891" s="1">
        <v>45829</v>
      </c>
      <c r="L2891" t="str">
        <f>IFERROR(VLOOKUP(Result5[[#This Row],[RPRO]],'Data Power app'!C:C,1,0),"Xoa")</f>
        <v>Xoa</v>
      </c>
    </row>
    <row r="2892" spans="8:12" x14ac:dyDescent="0.25">
      <c r="H2892" t="s">
        <v>4210</v>
      </c>
      <c r="I2892" t="s">
        <v>3918</v>
      </c>
      <c r="J2892" t="s">
        <v>418</v>
      </c>
      <c r="K2892" s="1">
        <v>45829</v>
      </c>
      <c r="L2892" t="str">
        <f>IFERROR(VLOOKUP(Result5[[#This Row],[RPRO]],'Data Power app'!C:C,1,0),"Xoa")</f>
        <v>RPRO-250607-0246</v>
      </c>
    </row>
    <row r="2893" spans="8:12" x14ac:dyDescent="0.25">
      <c r="H2893" t="s">
        <v>4211</v>
      </c>
      <c r="I2893" t="s">
        <v>3913</v>
      </c>
      <c r="J2893" t="s">
        <v>417</v>
      </c>
      <c r="K2893" s="1">
        <v>45829</v>
      </c>
      <c r="L2893" t="str">
        <f>IFERROR(VLOOKUP(Result5[[#This Row],[RPRO]],'Data Power app'!C:C,1,0),"Xoa")</f>
        <v>Xoa</v>
      </c>
    </row>
    <row r="2894" spans="8:12" x14ac:dyDescent="0.25">
      <c r="H2894" t="s">
        <v>4212</v>
      </c>
      <c r="I2894" t="s">
        <v>4121</v>
      </c>
      <c r="J2894" t="s">
        <v>416</v>
      </c>
      <c r="K2894" s="1">
        <v>45829</v>
      </c>
      <c r="L2894" t="str">
        <f>IFERROR(VLOOKUP(Result5[[#This Row],[RPRO]],'Data Power app'!C:C,1,0),"Xoa")</f>
        <v>Xoa</v>
      </c>
    </row>
    <row r="2895" spans="8:12" x14ac:dyDescent="0.25">
      <c r="H2895" t="s">
        <v>4213</v>
      </c>
      <c r="I2895" t="s">
        <v>3859</v>
      </c>
      <c r="J2895" t="s">
        <v>419</v>
      </c>
      <c r="K2895" s="1">
        <v>45829</v>
      </c>
      <c r="L2895" t="str">
        <f>IFERROR(VLOOKUP(Result5[[#This Row],[RPRO]],'Data Power app'!C:C,1,0),"Xoa")</f>
        <v>Xoa</v>
      </c>
    </row>
    <row r="2896" spans="8:12" x14ac:dyDescent="0.25">
      <c r="H2896" t="s">
        <v>4214</v>
      </c>
      <c r="I2896" t="s">
        <v>3859</v>
      </c>
      <c r="J2896" t="s">
        <v>419</v>
      </c>
      <c r="K2896" s="1">
        <v>45829</v>
      </c>
      <c r="L2896" t="str">
        <f>IFERROR(VLOOKUP(Result5[[#This Row],[RPRO]],'Data Power app'!C:C,1,0),"Xoa")</f>
        <v>Xoa</v>
      </c>
    </row>
    <row r="2897" spans="8:12" x14ac:dyDescent="0.25">
      <c r="H2897" t="s">
        <v>4215</v>
      </c>
      <c r="I2897" t="s">
        <v>4121</v>
      </c>
      <c r="J2897" t="s">
        <v>416</v>
      </c>
      <c r="K2897" s="1">
        <v>45829</v>
      </c>
      <c r="L2897" t="str">
        <f>IFERROR(VLOOKUP(Result5[[#This Row],[RPRO]],'Data Power app'!C:C,1,0),"Xoa")</f>
        <v>Xoa</v>
      </c>
    </row>
    <row r="2898" spans="8:12" x14ac:dyDescent="0.25">
      <c r="H2898" t="s">
        <v>4216</v>
      </c>
      <c r="I2898" t="s">
        <v>3913</v>
      </c>
      <c r="J2898" t="s">
        <v>417</v>
      </c>
      <c r="K2898" s="1">
        <v>45829</v>
      </c>
      <c r="L2898" t="str">
        <f>IFERROR(VLOOKUP(Result5[[#This Row],[RPRO]],'Data Power app'!C:C,1,0),"Xoa")</f>
        <v>Xoa</v>
      </c>
    </row>
    <row r="2899" spans="8:12" x14ac:dyDescent="0.25">
      <c r="H2899" t="s">
        <v>4217</v>
      </c>
      <c r="I2899" t="s">
        <v>3913</v>
      </c>
      <c r="J2899" t="s">
        <v>417</v>
      </c>
      <c r="K2899" s="1">
        <v>45829</v>
      </c>
      <c r="L2899" t="str">
        <f>IFERROR(VLOOKUP(Result5[[#This Row],[RPRO]],'Data Power app'!C:C,1,0),"Xoa")</f>
        <v>Xoa</v>
      </c>
    </row>
    <row r="2900" spans="8:12" x14ac:dyDescent="0.25">
      <c r="H2900" t="s">
        <v>4218</v>
      </c>
      <c r="I2900" t="s">
        <v>3913</v>
      </c>
      <c r="J2900" t="s">
        <v>417</v>
      </c>
      <c r="K2900" s="1">
        <v>45829</v>
      </c>
      <c r="L2900" t="str">
        <f>IFERROR(VLOOKUP(Result5[[#This Row],[RPRO]],'Data Power app'!C:C,1,0),"Xoa")</f>
        <v>Xoa</v>
      </c>
    </row>
    <row r="2901" spans="8:12" x14ac:dyDescent="0.25">
      <c r="H2901" t="s">
        <v>4219</v>
      </c>
      <c r="I2901" t="s">
        <v>3913</v>
      </c>
      <c r="J2901" t="s">
        <v>417</v>
      </c>
      <c r="K2901" s="1">
        <v>45829</v>
      </c>
      <c r="L2901" t="str">
        <f>IFERROR(VLOOKUP(Result5[[#This Row],[RPRO]],'Data Power app'!C:C,1,0),"Xoa")</f>
        <v>Xoa</v>
      </c>
    </row>
    <row r="2902" spans="8:12" x14ac:dyDescent="0.25">
      <c r="H2902" t="s">
        <v>4220</v>
      </c>
      <c r="I2902" t="s">
        <v>3913</v>
      </c>
      <c r="J2902" t="s">
        <v>417</v>
      </c>
      <c r="K2902" s="1">
        <v>45829</v>
      </c>
      <c r="L2902" t="str">
        <f>IFERROR(VLOOKUP(Result5[[#This Row],[RPRO]],'Data Power app'!C:C,1,0),"Xoa")</f>
        <v>Xoa</v>
      </c>
    </row>
    <row r="2903" spans="8:12" x14ac:dyDescent="0.25">
      <c r="H2903" t="s">
        <v>4221</v>
      </c>
      <c r="I2903" t="s">
        <v>3913</v>
      </c>
      <c r="J2903" t="s">
        <v>417</v>
      </c>
      <c r="K2903" s="1">
        <v>45829</v>
      </c>
      <c r="L2903" t="str">
        <f>IFERROR(VLOOKUP(Result5[[#This Row],[RPRO]],'Data Power app'!C:C,1,0),"Xoa")</f>
        <v>Xoa</v>
      </c>
    </row>
    <row r="2904" spans="8:12" x14ac:dyDescent="0.25">
      <c r="H2904" t="s">
        <v>4222</v>
      </c>
      <c r="I2904" t="s">
        <v>3913</v>
      </c>
      <c r="J2904" t="s">
        <v>417</v>
      </c>
      <c r="K2904" s="1">
        <v>45829</v>
      </c>
      <c r="L2904" t="str">
        <f>IFERROR(VLOOKUP(Result5[[#This Row],[RPRO]],'Data Power app'!C:C,1,0),"Xoa")</f>
        <v>Xoa</v>
      </c>
    </row>
    <row r="2905" spans="8:12" x14ac:dyDescent="0.25">
      <c r="H2905" t="s">
        <v>4223</v>
      </c>
      <c r="I2905" t="s">
        <v>3913</v>
      </c>
      <c r="J2905" t="s">
        <v>417</v>
      </c>
      <c r="K2905" s="1">
        <v>45829</v>
      </c>
      <c r="L2905" t="str">
        <f>IFERROR(VLOOKUP(Result5[[#This Row],[RPRO]],'Data Power app'!C:C,1,0),"Xoa")</f>
        <v>Xoa</v>
      </c>
    </row>
    <row r="2906" spans="8:12" x14ac:dyDescent="0.25">
      <c r="H2906" t="s">
        <v>4224</v>
      </c>
      <c r="I2906" t="s">
        <v>3913</v>
      </c>
      <c r="J2906" t="s">
        <v>417</v>
      </c>
      <c r="K2906" s="1">
        <v>45829</v>
      </c>
      <c r="L2906" t="str">
        <f>IFERROR(VLOOKUP(Result5[[#This Row],[RPRO]],'Data Power app'!C:C,1,0),"Xoa")</f>
        <v>Xoa</v>
      </c>
    </row>
    <row r="2907" spans="8:12" x14ac:dyDescent="0.25">
      <c r="H2907" t="s">
        <v>4225</v>
      </c>
      <c r="I2907" t="s">
        <v>3913</v>
      </c>
      <c r="J2907" t="s">
        <v>417</v>
      </c>
      <c r="K2907" s="1">
        <v>45829</v>
      </c>
      <c r="L2907" t="str">
        <f>IFERROR(VLOOKUP(Result5[[#This Row],[RPRO]],'Data Power app'!C:C,1,0),"Xoa")</f>
        <v>Xoa</v>
      </c>
    </row>
    <row r="2908" spans="8:12" x14ac:dyDescent="0.25">
      <c r="H2908" t="s">
        <v>4226</v>
      </c>
      <c r="I2908" t="s">
        <v>3913</v>
      </c>
      <c r="J2908" t="s">
        <v>417</v>
      </c>
      <c r="K2908" s="1">
        <v>45829</v>
      </c>
      <c r="L2908" t="str">
        <f>IFERROR(VLOOKUP(Result5[[#This Row],[RPRO]],'Data Power app'!C:C,1,0),"Xoa")</f>
        <v>Xoa</v>
      </c>
    </row>
    <row r="2909" spans="8:12" x14ac:dyDescent="0.25">
      <c r="H2909" t="s">
        <v>4227</v>
      </c>
      <c r="I2909" t="s">
        <v>3913</v>
      </c>
      <c r="J2909" t="s">
        <v>417</v>
      </c>
      <c r="K2909" s="1">
        <v>45829</v>
      </c>
      <c r="L2909" t="str">
        <f>IFERROR(VLOOKUP(Result5[[#This Row],[RPRO]],'Data Power app'!C:C,1,0),"Xoa")</f>
        <v>Xoa</v>
      </c>
    </row>
    <row r="2910" spans="8:12" x14ac:dyDescent="0.25">
      <c r="H2910" t="s">
        <v>4228</v>
      </c>
      <c r="I2910" t="s">
        <v>3913</v>
      </c>
      <c r="J2910" t="s">
        <v>417</v>
      </c>
      <c r="K2910" s="1">
        <v>45829</v>
      </c>
      <c r="L2910" t="str">
        <f>IFERROR(VLOOKUP(Result5[[#This Row],[RPRO]],'Data Power app'!C:C,1,0),"Xoa")</f>
        <v>Xoa</v>
      </c>
    </row>
    <row r="2911" spans="8:12" x14ac:dyDescent="0.25">
      <c r="H2911" t="s">
        <v>4229</v>
      </c>
      <c r="I2911" t="s">
        <v>4121</v>
      </c>
      <c r="J2911" t="s">
        <v>416</v>
      </c>
      <c r="K2911" s="1">
        <v>45829</v>
      </c>
      <c r="L2911" t="str">
        <f>IFERROR(VLOOKUP(Result5[[#This Row],[RPRO]],'Data Power app'!C:C,1,0),"Xoa")</f>
        <v>Xoa</v>
      </c>
    </row>
    <row r="2912" spans="8:12" x14ac:dyDescent="0.25">
      <c r="H2912" t="s">
        <v>4230</v>
      </c>
      <c r="I2912" t="s">
        <v>4121</v>
      </c>
      <c r="J2912" t="s">
        <v>416</v>
      </c>
      <c r="K2912" s="1">
        <v>45829</v>
      </c>
      <c r="L2912" t="str">
        <f>IFERROR(VLOOKUP(Result5[[#This Row],[RPRO]],'Data Power app'!C:C,1,0),"Xoa")</f>
        <v>Xoa</v>
      </c>
    </row>
    <row r="2913" spans="8:12" x14ac:dyDescent="0.25">
      <c r="H2913" t="s">
        <v>4231</v>
      </c>
      <c r="I2913" t="s">
        <v>4121</v>
      </c>
      <c r="J2913" t="s">
        <v>416</v>
      </c>
      <c r="K2913" s="1">
        <v>45829</v>
      </c>
      <c r="L2913" t="str">
        <f>IFERROR(VLOOKUP(Result5[[#This Row],[RPRO]],'Data Power app'!C:C,1,0),"Xoa")</f>
        <v>Xoa</v>
      </c>
    </row>
    <row r="2914" spans="8:12" x14ac:dyDescent="0.25">
      <c r="H2914" t="s">
        <v>4232</v>
      </c>
      <c r="I2914" t="s">
        <v>4121</v>
      </c>
      <c r="J2914" t="s">
        <v>416</v>
      </c>
      <c r="K2914" s="1">
        <v>45829</v>
      </c>
      <c r="L2914" t="str">
        <f>IFERROR(VLOOKUP(Result5[[#This Row],[RPRO]],'Data Power app'!C:C,1,0),"Xoa")</f>
        <v>Xoa</v>
      </c>
    </row>
    <row r="2915" spans="8:12" x14ac:dyDescent="0.25">
      <c r="H2915" t="s">
        <v>4233</v>
      </c>
      <c r="I2915" t="s">
        <v>4121</v>
      </c>
      <c r="J2915" t="s">
        <v>416</v>
      </c>
      <c r="K2915" s="1">
        <v>45829</v>
      </c>
      <c r="L2915" t="str">
        <f>IFERROR(VLOOKUP(Result5[[#This Row],[RPRO]],'Data Power app'!C:C,1,0),"Xoa")</f>
        <v>Xoa</v>
      </c>
    </row>
    <row r="2916" spans="8:12" x14ac:dyDescent="0.25">
      <c r="H2916" t="s">
        <v>4234</v>
      </c>
      <c r="I2916" t="s">
        <v>4121</v>
      </c>
      <c r="J2916" t="s">
        <v>416</v>
      </c>
      <c r="K2916" s="1">
        <v>45829</v>
      </c>
      <c r="L2916" t="str">
        <f>IFERROR(VLOOKUP(Result5[[#This Row],[RPRO]],'Data Power app'!C:C,1,0),"Xoa")</f>
        <v>Xoa</v>
      </c>
    </row>
    <row r="2917" spans="8:12" x14ac:dyDescent="0.25">
      <c r="H2917" t="s">
        <v>4235</v>
      </c>
      <c r="I2917" t="s">
        <v>4121</v>
      </c>
      <c r="J2917" t="s">
        <v>416</v>
      </c>
      <c r="K2917" s="1">
        <v>45829</v>
      </c>
      <c r="L2917" t="str">
        <f>IFERROR(VLOOKUP(Result5[[#This Row],[RPRO]],'Data Power app'!C:C,1,0),"Xoa")</f>
        <v>Xoa</v>
      </c>
    </row>
    <row r="2918" spans="8:12" x14ac:dyDescent="0.25">
      <c r="H2918" t="s">
        <v>4236</v>
      </c>
      <c r="I2918" t="s">
        <v>4121</v>
      </c>
      <c r="J2918" t="s">
        <v>416</v>
      </c>
      <c r="K2918" s="1">
        <v>45829</v>
      </c>
      <c r="L2918" t="str">
        <f>IFERROR(VLOOKUP(Result5[[#This Row],[RPRO]],'Data Power app'!C:C,1,0),"Xoa")</f>
        <v>Xoa</v>
      </c>
    </row>
    <row r="2919" spans="8:12" x14ac:dyDescent="0.25">
      <c r="H2919" t="s">
        <v>4237</v>
      </c>
      <c r="I2919" t="s">
        <v>4121</v>
      </c>
      <c r="J2919" t="s">
        <v>416</v>
      </c>
      <c r="K2919" s="1">
        <v>45829</v>
      </c>
      <c r="L2919" t="str">
        <f>IFERROR(VLOOKUP(Result5[[#This Row],[RPRO]],'Data Power app'!C:C,1,0),"Xoa")</f>
        <v>Xoa</v>
      </c>
    </row>
    <row r="2920" spans="8:12" x14ac:dyDescent="0.25">
      <c r="H2920" t="s">
        <v>4238</v>
      </c>
      <c r="I2920" t="s">
        <v>3913</v>
      </c>
      <c r="J2920" t="s">
        <v>417</v>
      </c>
      <c r="K2920" s="1">
        <v>45829</v>
      </c>
      <c r="L2920" t="str">
        <f>IFERROR(VLOOKUP(Result5[[#This Row],[RPRO]],'Data Power app'!C:C,1,0),"Xoa")</f>
        <v>Xoa</v>
      </c>
    </row>
    <row r="2921" spans="8:12" x14ac:dyDescent="0.25">
      <c r="H2921" t="s">
        <v>4239</v>
      </c>
      <c r="I2921" t="s">
        <v>3913</v>
      </c>
      <c r="J2921" t="s">
        <v>417</v>
      </c>
      <c r="K2921" s="1">
        <v>45829</v>
      </c>
      <c r="L2921" t="str">
        <f>IFERROR(VLOOKUP(Result5[[#This Row],[RPRO]],'Data Power app'!C:C,1,0),"Xoa")</f>
        <v>Xoa</v>
      </c>
    </row>
    <row r="2922" spans="8:12" x14ac:dyDescent="0.25">
      <c r="H2922" t="s">
        <v>4240</v>
      </c>
      <c r="I2922" t="s">
        <v>3859</v>
      </c>
      <c r="J2922" t="s">
        <v>419</v>
      </c>
      <c r="K2922" s="1">
        <v>45829</v>
      </c>
      <c r="L2922" t="str">
        <f>IFERROR(VLOOKUP(Result5[[#This Row],[RPRO]],'Data Power app'!C:C,1,0),"Xoa")</f>
        <v>Xoa</v>
      </c>
    </row>
    <row r="2923" spans="8:12" x14ac:dyDescent="0.25">
      <c r="H2923" t="s">
        <v>4241</v>
      </c>
      <c r="I2923" t="s">
        <v>3913</v>
      </c>
      <c r="J2923" t="s">
        <v>417</v>
      </c>
      <c r="K2923" s="1">
        <v>45829</v>
      </c>
      <c r="L2923" t="str">
        <f>IFERROR(VLOOKUP(Result5[[#This Row],[RPRO]],'Data Power app'!C:C,1,0),"Xoa")</f>
        <v>Xoa</v>
      </c>
    </row>
    <row r="2924" spans="8:12" x14ac:dyDescent="0.25">
      <c r="H2924" t="s">
        <v>4242</v>
      </c>
      <c r="I2924" t="s">
        <v>3913</v>
      </c>
      <c r="J2924" t="s">
        <v>417</v>
      </c>
      <c r="K2924" s="1">
        <v>45829</v>
      </c>
      <c r="L2924" t="str">
        <f>IFERROR(VLOOKUP(Result5[[#This Row],[RPRO]],'Data Power app'!C:C,1,0),"Xoa")</f>
        <v>Xoa</v>
      </c>
    </row>
    <row r="2925" spans="8:12" x14ac:dyDescent="0.25">
      <c r="H2925" t="s">
        <v>4243</v>
      </c>
      <c r="I2925" t="s">
        <v>3913</v>
      </c>
      <c r="J2925" t="s">
        <v>417</v>
      </c>
      <c r="K2925" s="1">
        <v>45829</v>
      </c>
      <c r="L2925" t="str">
        <f>IFERROR(VLOOKUP(Result5[[#This Row],[RPRO]],'Data Power app'!C:C,1,0),"Xoa")</f>
        <v>Xoa</v>
      </c>
    </row>
    <row r="2926" spans="8:12" x14ac:dyDescent="0.25">
      <c r="H2926" t="s">
        <v>4244</v>
      </c>
      <c r="I2926" t="s">
        <v>3913</v>
      </c>
      <c r="J2926" t="s">
        <v>417</v>
      </c>
      <c r="K2926" s="1">
        <v>45829</v>
      </c>
      <c r="L2926" t="str">
        <f>IFERROR(VLOOKUP(Result5[[#This Row],[RPRO]],'Data Power app'!C:C,1,0),"Xoa")</f>
        <v>Xoa</v>
      </c>
    </row>
    <row r="2927" spans="8:12" x14ac:dyDescent="0.25">
      <c r="H2927" t="s">
        <v>4245</v>
      </c>
      <c r="I2927" t="s">
        <v>3913</v>
      </c>
      <c r="J2927" t="s">
        <v>417</v>
      </c>
      <c r="K2927" s="1">
        <v>45829</v>
      </c>
      <c r="L2927" t="str">
        <f>IFERROR(VLOOKUP(Result5[[#This Row],[RPRO]],'Data Power app'!C:C,1,0),"Xoa")</f>
        <v>Xoa</v>
      </c>
    </row>
    <row r="2928" spans="8:12" x14ac:dyDescent="0.25">
      <c r="H2928" t="s">
        <v>4246</v>
      </c>
      <c r="I2928" t="s">
        <v>3913</v>
      </c>
      <c r="J2928" t="s">
        <v>417</v>
      </c>
      <c r="K2928" s="1">
        <v>45829</v>
      </c>
      <c r="L2928" t="str">
        <f>IFERROR(VLOOKUP(Result5[[#This Row],[RPRO]],'Data Power app'!C:C,1,0),"Xoa")</f>
        <v>Xoa</v>
      </c>
    </row>
    <row r="2929" spans="8:12" x14ac:dyDescent="0.25">
      <c r="H2929" t="s">
        <v>4247</v>
      </c>
      <c r="I2929" t="s">
        <v>3913</v>
      </c>
      <c r="J2929" t="s">
        <v>417</v>
      </c>
      <c r="K2929" s="1">
        <v>45829</v>
      </c>
      <c r="L2929" t="str">
        <f>IFERROR(VLOOKUP(Result5[[#This Row],[RPRO]],'Data Power app'!C:C,1,0),"Xoa")</f>
        <v>Xoa</v>
      </c>
    </row>
    <row r="2930" spans="8:12" x14ac:dyDescent="0.25">
      <c r="H2930" t="s">
        <v>4248</v>
      </c>
      <c r="I2930" t="s">
        <v>3913</v>
      </c>
      <c r="J2930" t="s">
        <v>417</v>
      </c>
      <c r="K2930" s="1">
        <v>45829</v>
      </c>
      <c r="L2930" t="str">
        <f>IFERROR(VLOOKUP(Result5[[#This Row],[RPRO]],'Data Power app'!C:C,1,0),"Xoa")</f>
        <v>Xoa</v>
      </c>
    </row>
    <row r="2931" spans="8:12" x14ac:dyDescent="0.25">
      <c r="H2931" t="s">
        <v>4249</v>
      </c>
      <c r="I2931" t="s">
        <v>3913</v>
      </c>
      <c r="J2931" t="s">
        <v>417</v>
      </c>
      <c r="K2931" s="1">
        <v>45829</v>
      </c>
      <c r="L2931" t="str">
        <f>IFERROR(VLOOKUP(Result5[[#This Row],[RPRO]],'Data Power app'!C:C,1,0),"Xoa")</f>
        <v>Xoa</v>
      </c>
    </row>
    <row r="2932" spans="8:12" x14ac:dyDescent="0.25">
      <c r="H2932" t="s">
        <v>4250</v>
      </c>
      <c r="I2932" t="s">
        <v>3913</v>
      </c>
      <c r="J2932" t="s">
        <v>417</v>
      </c>
      <c r="K2932" s="1">
        <v>45829</v>
      </c>
      <c r="L2932" t="str">
        <f>IFERROR(VLOOKUP(Result5[[#This Row],[RPRO]],'Data Power app'!C:C,1,0),"Xoa")</f>
        <v>Xoa</v>
      </c>
    </row>
    <row r="2933" spans="8:12" x14ac:dyDescent="0.25">
      <c r="H2933" t="s">
        <v>4251</v>
      </c>
      <c r="I2933" t="s">
        <v>3960</v>
      </c>
      <c r="J2933" t="s">
        <v>420</v>
      </c>
      <c r="K2933" s="1">
        <v>45829</v>
      </c>
      <c r="L2933" t="str">
        <f>IFERROR(VLOOKUP(Result5[[#This Row],[RPRO]],'Data Power app'!C:C,1,0),"Xoa")</f>
        <v>Xoa</v>
      </c>
    </row>
    <row r="2934" spans="8:12" x14ac:dyDescent="0.25">
      <c r="H2934" t="s">
        <v>4252</v>
      </c>
      <c r="I2934" t="s">
        <v>4121</v>
      </c>
      <c r="J2934" t="s">
        <v>416</v>
      </c>
      <c r="K2934" s="1">
        <v>45829</v>
      </c>
      <c r="L2934" t="str">
        <f>IFERROR(VLOOKUP(Result5[[#This Row],[RPRO]],'Data Power app'!C:C,1,0),"Xoa")</f>
        <v>Xoa</v>
      </c>
    </row>
    <row r="2935" spans="8:12" x14ac:dyDescent="0.25">
      <c r="H2935" t="s">
        <v>4253</v>
      </c>
      <c r="I2935" t="s">
        <v>4121</v>
      </c>
      <c r="J2935" t="s">
        <v>416</v>
      </c>
      <c r="K2935" s="1">
        <v>45829</v>
      </c>
      <c r="L2935" t="str">
        <f>IFERROR(VLOOKUP(Result5[[#This Row],[RPRO]],'Data Power app'!C:C,1,0),"Xoa")</f>
        <v>Xoa</v>
      </c>
    </row>
    <row r="2936" spans="8:12" x14ac:dyDescent="0.25">
      <c r="H2936" t="s">
        <v>4254</v>
      </c>
      <c r="I2936" t="s">
        <v>4121</v>
      </c>
      <c r="J2936" t="s">
        <v>416</v>
      </c>
      <c r="K2936" s="1">
        <v>45829</v>
      </c>
      <c r="L2936" t="str">
        <f>IFERROR(VLOOKUP(Result5[[#This Row],[RPRO]],'Data Power app'!C:C,1,0),"Xoa")</f>
        <v>Xoa</v>
      </c>
    </row>
    <row r="2937" spans="8:12" x14ac:dyDescent="0.25">
      <c r="H2937" t="s">
        <v>4255</v>
      </c>
      <c r="I2937" t="s">
        <v>4121</v>
      </c>
      <c r="J2937" t="s">
        <v>416</v>
      </c>
      <c r="K2937" s="1">
        <v>45829</v>
      </c>
      <c r="L2937" t="str">
        <f>IFERROR(VLOOKUP(Result5[[#This Row],[RPRO]],'Data Power app'!C:C,1,0),"Xoa")</f>
        <v>Xoa</v>
      </c>
    </row>
    <row r="2938" spans="8:12" x14ac:dyDescent="0.25">
      <c r="H2938" t="s">
        <v>4256</v>
      </c>
      <c r="I2938" t="s">
        <v>4121</v>
      </c>
      <c r="J2938" t="s">
        <v>416</v>
      </c>
      <c r="K2938" s="1">
        <v>45829</v>
      </c>
      <c r="L2938" t="str">
        <f>IFERROR(VLOOKUP(Result5[[#This Row],[RPRO]],'Data Power app'!C:C,1,0),"Xoa")</f>
        <v>Xoa</v>
      </c>
    </row>
    <row r="2939" spans="8:12" x14ac:dyDescent="0.25">
      <c r="H2939" t="s">
        <v>4257</v>
      </c>
      <c r="I2939" t="s">
        <v>4121</v>
      </c>
      <c r="J2939" t="s">
        <v>416</v>
      </c>
      <c r="K2939" s="1">
        <v>45829</v>
      </c>
      <c r="L2939" t="str">
        <f>IFERROR(VLOOKUP(Result5[[#This Row],[RPRO]],'Data Power app'!C:C,1,0),"Xoa")</f>
        <v>Xoa</v>
      </c>
    </row>
    <row r="2940" spans="8:12" x14ac:dyDescent="0.25">
      <c r="H2940" t="s">
        <v>4258</v>
      </c>
      <c r="I2940" t="s">
        <v>4121</v>
      </c>
      <c r="J2940" t="s">
        <v>416</v>
      </c>
      <c r="K2940" s="1">
        <v>45829</v>
      </c>
      <c r="L2940" t="str">
        <f>IFERROR(VLOOKUP(Result5[[#This Row],[RPRO]],'Data Power app'!C:C,1,0),"Xoa")</f>
        <v>Xoa</v>
      </c>
    </row>
    <row r="2941" spans="8:12" x14ac:dyDescent="0.25">
      <c r="H2941" t="s">
        <v>4259</v>
      </c>
      <c r="I2941" t="s">
        <v>4121</v>
      </c>
      <c r="J2941" t="s">
        <v>416</v>
      </c>
      <c r="K2941" s="1">
        <v>45829</v>
      </c>
      <c r="L2941" t="str">
        <f>IFERROR(VLOOKUP(Result5[[#This Row],[RPRO]],'Data Power app'!C:C,1,0),"Xoa")</f>
        <v>Xoa</v>
      </c>
    </row>
    <row r="2942" spans="8:12" x14ac:dyDescent="0.25">
      <c r="H2942" t="s">
        <v>4260</v>
      </c>
      <c r="I2942" t="s">
        <v>4121</v>
      </c>
      <c r="J2942" t="s">
        <v>416</v>
      </c>
      <c r="K2942" s="1">
        <v>45829</v>
      </c>
      <c r="L2942" t="str">
        <f>IFERROR(VLOOKUP(Result5[[#This Row],[RPRO]],'Data Power app'!C:C,1,0),"Xoa")</f>
        <v>Xoa</v>
      </c>
    </row>
    <row r="2943" spans="8:12" x14ac:dyDescent="0.25">
      <c r="H2943" t="s">
        <v>4261</v>
      </c>
      <c r="I2943" t="s">
        <v>4121</v>
      </c>
      <c r="J2943" t="s">
        <v>416</v>
      </c>
      <c r="K2943" s="1">
        <v>45829</v>
      </c>
      <c r="L2943" t="str">
        <f>IFERROR(VLOOKUP(Result5[[#This Row],[RPRO]],'Data Power app'!C:C,1,0),"Xoa")</f>
        <v>Xoa</v>
      </c>
    </row>
    <row r="2944" spans="8:12" x14ac:dyDescent="0.25">
      <c r="H2944" t="s">
        <v>4262</v>
      </c>
      <c r="I2944" t="s">
        <v>4121</v>
      </c>
      <c r="J2944" t="s">
        <v>416</v>
      </c>
      <c r="K2944" s="1">
        <v>45829</v>
      </c>
      <c r="L2944" t="str">
        <f>IFERROR(VLOOKUP(Result5[[#This Row],[RPRO]],'Data Power app'!C:C,1,0),"Xoa")</f>
        <v>Xoa</v>
      </c>
    </row>
    <row r="2945" spans="8:12" x14ac:dyDescent="0.25">
      <c r="H2945" t="s">
        <v>4263</v>
      </c>
      <c r="I2945" t="s">
        <v>4121</v>
      </c>
      <c r="J2945" t="s">
        <v>416</v>
      </c>
      <c r="K2945" s="1">
        <v>45829</v>
      </c>
      <c r="L2945" t="str">
        <f>IFERROR(VLOOKUP(Result5[[#This Row],[RPRO]],'Data Power app'!C:C,1,0),"Xoa")</f>
        <v>Xoa</v>
      </c>
    </row>
    <row r="2946" spans="8:12" x14ac:dyDescent="0.25">
      <c r="H2946" t="s">
        <v>4264</v>
      </c>
      <c r="I2946" t="s">
        <v>4121</v>
      </c>
      <c r="J2946" t="s">
        <v>416</v>
      </c>
      <c r="K2946" s="1">
        <v>45829</v>
      </c>
      <c r="L2946" t="str">
        <f>IFERROR(VLOOKUP(Result5[[#This Row],[RPRO]],'Data Power app'!C:C,1,0),"Xoa")</f>
        <v>Xoa</v>
      </c>
    </row>
    <row r="2947" spans="8:12" x14ac:dyDescent="0.25">
      <c r="H2947" t="s">
        <v>4265</v>
      </c>
      <c r="I2947" t="s">
        <v>3918</v>
      </c>
      <c r="J2947" t="s">
        <v>418</v>
      </c>
      <c r="K2947" s="1">
        <v>45829</v>
      </c>
      <c r="L2947" t="str">
        <f>IFERROR(VLOOKUP(Result5[[#This Row],[RPRO]],'Data Power app'!C:C,1,0),"Xoa")</f>
        <v>Xoa</v>
      </c>
    </row>
    <row r="2948" spans="8:12" x14ac:dyDescent="0.25">
      <c r="H2948" t="s">
        <v>4266</v>
      </c>
      <c r="I2948" t="s">
        <v>3918</v>
      </c>
      <c r="J2948" t="s">
        <v>418</v>
      </c>
      <c r="K2948" s="1">
        <v>45829</v>
      </c>
      <c r="L2948" t="str">
        <f>IFERROR(VLOOKUP(Result5[[#This Row],[RPRO]],'Data Power app'!C:C,1,0),"Xoa")</f>
        <v>Xoa</v>
      </c>
    </row>
    <row r="2949" spans="8:12" x14ac:dyDescent="0.25">
      <c r="H2949" t="s">
        <v>4267</v>
      </c>
      <c r="I2949" t="s">
        <v>3915</v>
      </c>
      <c r="J2949" t="s">
        <v>415</v>
      </c>
      <c r="K2949" s="1">
        <v>45829</v>
      </c>
      <c r="L2949" t="str">
        <f>IFERROR(VLOOKUP(Result5[[#This Row],[RPRO]],'Data Power app'!C:C,1,0),"Xoa")</f>
        <v>Xoa</v>
      </c>
    </row>
    <row r="2950" spans="8:12" x14ac:dyDescent="0.25">
      <c r="H2950" t="s">
        <v>4268</v>
      </c>
      <c r="I2950" t="s">
        <v>3915</v>
      </c>
      <c r="J2950" t="s">
        <v>415</v>
      </c>
      <c r="K2950" s="1">
        <v>45829</v>
      </c>
      <c r="L2950" t="str">
        <f>IFERROR(VLOOKUP(Result5[[#This Row],[RPRO]],'Data Power app'!C:C,1,0),"Xoa")</f>
        <v>Xoa</v>
      </c>
    </row>
    <row r="2951" spans="8:12" x14ac:dyDescent="0.25">
      <c r="H2951" t="s">
        <v>4269</v>
      </c>
      <c r="I2951" t="s">
        <v>3877</v>
      </c>
      <c r="J2951" t="s">
        <v>414</v>
      </c>
      <c r="K2951" s="1">
        <v>45828</v>
      </c>
      <c r="L2951" t="str">
        <f>IFERROR(VLOOKUP(Result5[[#This Row],[RPRO]],'Data Power app'!C:C,1,0),"Xoa")</f>
        <v>RPRO-250613-0048</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6734-FF35-4C0B-B2E6-F1686E5AFF0A}">
  <sheetPr codeName="Sheet7"/>
  <dimension ref="A1:H766"/>
  <sheetViews>
    <sheetView workbookViewId="0">
      <selection activeCell="G26" sqref="G26"/>
    </sheetView>
  </sheetViews>
  <sheetFormatPr defaultRowHeight="15" x14ac:dyDescent="0.25"/>
  <cols>
    <col min="1" max="1" width="17.5703125" bestFit="1" customWidth="1"/>
    <col min="2" max="2" width="10.42578125" bestFit="1" customWidth="1"/>
    <col min="3" max="3" width="10" bestFit="1" customWidth="1"/>
    <col min="4" max="4" width="18.28515625" style="1" bestFit="1" customWidth="1"/>
    <col min="5" max="5" width="25.5703125" bestFit="1" customWidth="1"/>
    <col min="6" max="6" width="20.85546875" bestFit="1" customWidth="1"/>
    <col min="7" max="7" width="10.42578125" style="1" bestFit="1" customWidth="1"/>
    <col min="8" max="8" width="27" style="1" bestFit="1" customWidth="1"/>
  </cols>
  <sheetData>
    <row r="1" spans="1:8" x14ac:dyDescent="0.25">
      <c r="A1" t="s">
        <v>2</v>
      </c>
      <c r="B1" t="s">
        <v>3513</v>
      </c>
      <c r="C1" t="s">
        <v>3514</v>
      </c>
      <c r="D1" s="1" t="s">
        <v>7393</v>
      </c>
      <c r="E1" t="s">
        <v>3515</v>
      </c>
      <c r="F1" t="s">
        <v>3516</v>
      </c>
      <c r="G1" s="1" t="s">
        <v>7394</v>
      </c>
      <c r="H1" t="s">
        <v>7396</v>
      </c>
    </row>
    <row r="2" spans="1:8" x14ac:dyDescent="0.25">
      <c r="A2" s="32" t="s">
        <v>3618</v>
      </c>
      <c r="B2" s="1">
        <v>45835</v>
      </c>
      <c r="C2" s="32" t="s">
        <v>3590</v>
      </c>
      <c r="D2" s="1">
        <v>45840</v>
      </c>
      <c r="E2" s="32" t="s">
        <v>3600</v>
      </c>
      <c r="F2" s="32" t="s">
        <v>3591</v>
      </c>
      <c r="G2" s="1">
        <v>45834.714837962965</v>
      </c>
      <c r="H2" t="s">
        <v>9276</v>
      </c>
    </row>
    <row r="3" spans="1:8" x14ac:dyDescent="0.25">
      <c r="A3" s="32" t="s">
        <v>4269</v>
      </c>
      <c r="B3" s="1">
        <v>45835</v>
      </c>
      <c r="C3" s="32" t="s">
        <v>3590</v>
      </c>
      <c r="D3" s="1">
        <v>45840</v>
      </c>
      <c r="E3" s="32" t="s">
        <v>3600</v>
      </c>
      <c r="F3" s="32" t="s">
        <v>3591</v>
      </c>
      <c r="G3" s="1">
        <v>45834.714837962965</v>
      </c>
      <c r="H3" t="s">
        <v>9277</v>
      </c>
    </row>
    <row r="4" spans="1:8" x14ac:dyDescent="0.25">
      <c r="A4" s="32" t="s">
        <v>3962</v>
      </c>
      <c r="B4" s="1">
        <v>45835</v>
      </c>
      <c r="C4" s="32" t="s">
        <v>3590</v>
      </c>
      <c r="D4" s="1">
        <v>45835</v>
      </c>
      <c r="E4" s="32" t="s">
        <v>3592</v>
      </c>
      <c r="F4" s="32" t="s">
        <v>3591</v>
      </c>
      <c r="G4" s="1">
        <v>45834.714837962965</v>
      </c>
      <c r="H4" t="s">
        <v>9278</v>
      </c>
    </row>
    <row r="5" spans="1:8" x14ac:dyDescent="0.25">
      <c r="A5" s="32" t="s">
        <v>3963</v>
      </c>
      <c r="B5" s="1">
        <v>45835</v>
      </c>
      <c r="C5" s="32" t="s">
        <v>3590</v>
      </c>
      <c r="D5" s="1">
        <v>45835</v>
      </c>
      <c r="E5" s="32" t="s">
        <v>3592</v>
      </c>
      <c r="F5" s="32" t="s">
        <v>3591</v>
      </c>
      <c r="G5" s="1">
        <v>45834.714837962965</v>
      </c>
      <c r="H5" t="s">
        <v>9279</v>
      </c>
    </row>
    <row r="6" spans="1:8" x14ac:dyDescent="0.25">
      <c r="A6" s="32" t="s">
        <v>3973</v>
      </c>
      <c r="B6" s="1">
        <v>45835</v>
      </c>
      <c r="C6" s="32" t="s">
        <v>3590</v>
      </c>
      <c r="D6" s="1">
        <v>45835</v>
      </c>
      <c r="E6" s="32" t="s">
        <v>3592</v>
      </c>
      <c r="F6" s="32" t="s">
        <v>3591</v>
      </c>
      <c r="G6" s="1">
        <v>45834.714837962965</v>
      </c>
      <c r="H6" t="s">
        <v>9280</v>
      </c>
    </row>
    <row r="7" spans="1:8" x14ac:dyDescent="0.25">
      <c r="A7" s="32" t="s">
        <v>3965</v>
      </c>
      <c r="B7" s="1">
        <v>45835</v>
      </c>
      <c r="C7" s="32" t="s">
        <v>3590</v>
      </c>
      <c r="D7" s="1">
        <v>45835</v>
      </c>
      <c r="E7" s="32" t="s">
        <v>3592</v>
      </c>
      <c r="F7" s="32" t="s">
        <v>3591</v>
      </c>
      <c r="G7" s="1">
        <v>45834.714837962965</v>
      </c>
      <c r="H7" t="s">
        <v>9281</v>
      </c>
    </row>
    <row r="8" spans="1:8" x14ac:dyDescent="0.25">
      <c r="A8" s="32" t="s">
        <v>3970</v>
      </c>
      <c r="B8" s="1">
        <v>45835</v>
      </c>
      <c r="C8" s="32" t="s">
        <v>3590</v>
      </c>
      <c r="D8" s="1">
        <v>45835</v>
      </c>
      <c r="E8" s="32" t="s">
        <v>3592</v>
      </c>
      <c r="F8" s="32" t="s">
        <v>3591</v>
      </c>
      <c r="G8" s="1">
        <v>45834.714837962965</v>
      </c>
      <c r="H8" t="s">
        <v>9282</v>
      </c>
    </row>
    <row r="9" spans="1:8" x14ac:dyDescent="0.25">
      <c r="A9" s="32" t="s">
        <v>3974</v>
      </c>
      <c r="B9" s="1">
        <v>45835</v>
      </c>
      <c r="C9" s="32" t="s">
        <v>3590</v>
      </c>
      <c r="D9" s="1">
        <v>45835</v>
      </c>
      <c r="E9" s="32" t="s">
        <v>3592</v>
      </c>
      <c r="F9" s="32" t="s">
        <v>3591</v>
      </c>
      <c r="G9" s="1">
        <v>45834.714837962965</v>
      </c>
      <c r="H9" t="s">
        <v>9283</v>
      </c>
    </row>
    <row r="10" spans="1:8" x14ac:dyDescent="0.25">
      <c r="A10" s="32" t="s">
        <v>3972</v>
      </c>
      <c r="B10" s="1">
        <v>45835</v>
      </c>
      <c r="C10" s="32" t="s">
        <v>3590</v>
      </c>
      <c r="D10" s="1">
        <v>45835</v>
      </c>
      <c r="E10" s="32" t="s">
        <v>3592</v>
      </c>
      <c r="F10" s="32" t="s">
        <v>3591</v>
      </c>
      <c r="G10" s="1">
        <v>45834.714837962965</v>
      </c>
      <c r="H10" t="s">
        <v>9284</v>
      </c>
    </row>
    <row r="11" spans="1:8" x14ac:dyDescent="0.25">
      <c r="A11" s="32" t="s">
        <v>3964</v>
      </c>
      <c r="B11" s="1">
        <v>45835</v>
      </c>
      <c r="C11" s="32" t="s">
        <v>3590</v>
      </c>
      <c r="D11" s="1">
        <v>45835</v>
      </c>
      <c r="E11" s="32" t="s">
        <v>3592</v>
      </c>
      <c r="F11" s="32" t="s">
        <v>3591</v>
      </c>
      <c r="G11" s="1">
        <v>45834.714837962965</v>
      </c>
      <c r="H11" t="s">
        <v>9285</v>
      </c>
    </row>
    <row r="12" spans="1:8" x14ac:dyDescent="0.25">
      <c r="A12" s="32" t="s">
        <v>3966</v>
      </c>
      <c r="B12" s="1">
        <v>45835</v>
      </c>
      <c r="C12" s="32" t="s">
        <v>3590</v>
      </c>
      <c r="D12" s="1">
        <v>45835</v>
      </c>
      <c r="E12" s="32" t="s">
        <v>3592</v>
      </c>
      <c r="F12" s="32" t="s">
        <v>3591</v>
      </c>
      <c r="G12" s="1">
        <v>45834.714837962965</v>
      </c>
      <c r="H12" t="s">
        <v>9286</v>
      </c>
    </row>
    <row r="13" spans="1:8" x14ac:dyDescent="0.25">
      <c r="A13" s="32" t="s">
        <v>3969</v>
      </c>
      <c r="B13" s="1">
        <v>45835</v>
      </c>
      <c r="C13" s="32" t="s">
        <v>3590</v>
      </c>
      <c r="D13" s="1">
        <v>45835</v>
      </c>
      <c r="E13" s="32" t="s">
        <v>3592</v>
      </c>
      <c r="F13" s="32" t="s">
        <v>3591</v>
      </c>
      <c r="G13" s="1">
        <v>45834.714837962965</v>
      </c>
      <c r="H13" t="s">
        <v>9287</v>
      </c>
    </row>
    <row r="14" spans="1:8" x14ac:dyDescent="0.25">
      <c r="A14" s="32" t="s">
        <v>3968</v>
      </c>
      <c r="B14" s="1">
        <v>45835</v>
      </c>
      <c r="C14" s="32" t="s">
        <v>3590</v>
      </c>
      <c r="D14" s="1">
        <v>45835</v>
      </c>
      <c r="E14" s="32" t="s">
        <v>3592</v>
      </c>
      <c r="F14" s="32" t="s">
        <v>3591</v>
      </c>
      <c r="G14" s="1">
        <v>45834.714837962965</v>
      </c>
      <c r="H14" t="s">
        <v>9288</v>
      </c>
    </row>
    <row r="15" spans="1:8" x14ac:dyDescent="0.25">
      <c r="A15" s="32" t="s">
        <v>3967</v>
      </c>
      <c r="B15" s="1">
        <v>45835</v>
      </c>
      <c r="C15" s="32" t="s">
        <v>3590</v>
      </c>
      <c r="D15" s="1">
        <v>45835</v>
      </c>
      <c r="E15" s="32" t="s">
        <v>3592</v>
      </c>
      <c r="F15" s="32" t="s">
        <v>3591</v>
      </c>
      <c r="G15" s="1">
        <v>45834.714837962965</v>
      </c>
      <c r="H15" t="s">
        <v>9289</v>
      </c>
    </row>
    <row r="16" spans="1:8" x14ac:dyDescent="0.25">
      <c r="A16" s="32" t="s">
        <v>3971</v>
      </c>
      <c r="B16" s="1">
        <v>45835</v>
      </c>
      <c r="C16" s="32" t="s">
        <v>3590</v>
      </c>
      <c r="D16" s="1">
        <v>45835</v>
      </c>
      <c r="E16" s="32" t="s">
        <v>3592</v>
      </c>
      <c r="F16" s="32" t="s">
        <v>3591</v>
      </c>
      <c r="G16" s="1">
        <v>45834.714837962965</v>
      </c>
      <c r="H16" t="s">
        <v>9290</v>
      </c>
    </row>
    <row r="17" spans="1:8" x14ac:dyDescent="0.25">
      <c r="A17" s="32" t="s">
        <v>3977</v>
      </c>
      <c r="B17" s="1">
        <v>45835</v>
      </c>
      <c r="C17" s="32" t="s">
        <v>3590</v>
      </c>
      <c r="D17" s="1">
        <v>45835</v>
      </c>
      <c r="E17" s="32" t="s">
        <v>3592</v>
      </c>
      <c r="F17" s="32" t="s">
        <v>3591</v>
      </c>
      <c r="G17" s="1">
        <v>45834.714837962965</v>
      </c>
      <c r="H17" t="s">
        <v>9291</v>
      </c>
    </row>
    <row r="18" spans="1:8" x14ac:dyDescent="0.25">
      <c r="A18" s="32" t="s">
        <v>3976</v>
      </c>
      <c r="B18" s="1">
        <v>45835</v>
      </c>
      <c r="C18" s="32" t="s">
        <v>3590</v>
      </c>
      <c r="D18" s="1">
        <v>45835</v>
      </c>
      <c r="E18" s="32" t="s">
        <v>3592</v>
      </c>
      <c r="F18" s="32" t="s">
        <v>3591</v>
      </c>
      <c r="G18" s="1">
        <v>45834.714837962965</v>
      </c>
      <c r="H18" t="s">
        <v>9292</v>
      </c>
    </row>
    <row r="19" spans="1:8" x14ac:dyDescent="0.25">
      <c r="A19" s="32" t="s">
        <v>5152</v>
      </c>
      <c r="B19" s="1">
        <v>45835</v>
      </c>
      <c r="C19" s="32" t="s">
        <v>3517</v>
      </c>
      <c r="D19" s="1">
        <v>45835</v>
      </c>
      <c r="E19" s="32" t="s">
        <v>3518</v>
      </c>
      <c r="F19" s="32" t="s">
        <v>3519</v>
      </c>
      <c r="G19" s="1">
        <v>45834.714837962965</v>
      </c>
      <c r="H19" t="s">
        <v>9293</v>
      </c>
    </row>
    <row r="20" spans="1:8" x14ac:dyDescent="0.25">
      <c r="A20" s="32" t="s">
        <v>6403</v>
      </c>
      <c r="B20" s="1">
        <v>45835</v>
      </c>
      <c r="C20" s="32" t="s">
        <v>3517</v>
      </c>
      <c r="D20" s="1">
        <v>45835</v>
      </c>
      <c r="E20" s="32" t="s">
        <v>3518</v>
      </c>
      <c r="F20" s="32" t="s">
        <v>3520</v>
      </c>
      <c r="G20" s="1">
        <v>45834.714837962965</v>
      </c>
      <c r="H20" t="s">
        <v>9294</v>
      </c>
    </row>
    <row r="21" spans="1:8" x14ac:dyDescent="0.25">
      <c r="A21" s="32" t="s">
        <v>5471</v>
      </c>
      <c r="B21" s="1">
        <v>45835</v>
      </c>
      <c r="C21" s="32" t="s">
        <v>3517</v>
      </c>
      <c r="D21" s="1">
        <v>45835</v>
      </c>
      <c r="E21" s="32" t="s">
        <v>3518</v>
      </c>
      <c r="F21" s="32" t="s">
        <v>3521</v>
      </c>
      <c r="G21" s="1">
        <v>45834.714837962965</v>
      </c>
      <c r="H21" t="s">
        <v>9295</v>
      </c>
    </row>
    <row r="22" spans="1:8" x14ac:dyDescent="0.25">
      <c r="A22" s="32" t="s">
        <v>3936</v>
      </c>
      <c r="B22" s="1">
        <v>45835</v>
      </c>
      <c r="C22" s="32" t="s">
        <v>3517</v>
      </c>
      <c r="D22" s="1">
        <v>45835</v>
      </c>
      <c r="E22" s="32" t="s">
        <v>3518</v>
      </c>
      <c r="F22" s="32" t="s">
        <v>3522</v>
      </c>
      <c r="G22" s="1">
        <v>45834.714837962965</v>
      </c>
      <c r="H22" t="s">
        <v>9296</v>
      </c>
    </row>
    <row r="23" spans="1:8" x14ac:dyDescent="0.25">
      <c r="A23" s="32" t="s">
        <v>3940</v>
      </c>
      <c r="B23" s="1">
        <v>45835</v>
      </c>
      <c r="C23" s="32" t="s">
        <v>3517</v>
      </c>
      <c r="D23" s="1">
        <v>45835</v>
      </c>
      <c r="E23" s="32" t="s">
        <v>3518</v>
      </c>
      <c r="F23" s="32" t="s">
        <v>3522</v>
      </c>
      <c r="G23" s="1">
        <v>45834.714837962965</v>
      </c>
      <c r="H23" t="s">
        <v>9297</v>
      </c>
    </row>
    <row r="24" spans="1:8" x14ac:dyDescent="0.25">
      <c r="A24" s="32" t="s">
        <v>3914</v>
      </c>
      <c r="B24" s="1">
        <v>45835</v>
      </c>
      <c r="C24" s="32" t="s">
        <v>3517</v>
      </c>
      <c r="D24" s="1">
        <v>45835</v>
      </c>
      <c r="E24" s="32" t="s">
        <v>3518</v>
      </c>
      <c r="F24" s="32" t="s">
        <v>3522</v>
      </c>
      <c r="G24" s="1">
        <v>45834.714837962965</v>
      </c>
      <c r="H24" t="s">
        <v>9298</v>
      </c>
    </row>
    <row r="25" spans="1:8" x14ac:dyDescent="0.25">
      <c r="A25" s="32" t="s">
        <v>5143</v>
      </c>
      <c r="B25" s="1">
        <v>45835</v>
      </c>
      <c r="C25" s="32" t="s">
        <v>3517</v>
      </c>
      <c r="D25" s="1">
        <v>45835</v>
      </c>
      <c r="E25" s="32" t="s">
        <v>3518</v>
      </c>
      <c r="F25" s="32" t="s">
        <v>3523</v>
      </c>
      <c r="G25" s="1">
        <v>45834.714837962965</v>
      </c>
      <c r="H25" t="s">
        <v>9299</v>
      </c>
    </row>
    <row r="26" spans="1:8" x14ac:dyDescent="0.25">
      <c r="A26" s="32" t="s">
        <v>3256</v>
      </c>
      <c r="B26" s="1">
        <v>45835</v>
      </c>
      <c r="C26" s="32" t="s">
        <v>3517</v>
      </c>
      <c r="D26" s="1">
        <v>45835</v>
      </c>
      <c r="E26" s="32" t="s">
        <v>3518</v>
      </c>
      <c r="F26" s="32" t="s">
        <v>3524</v>
      </c>
      <c r="G26" s="1">
        <v>45834.714837962965</v>
      </c>
      <c r="H26" t="s">
        <v>9300</v>
      </c>
    </row>
    <row r="27" spans="1:8" x14ac:dyDescent="0.25">
      <c r="A27" s="32" t="s">
        <v>3247</v>
      </c>
      <c r="B27" s="1">
        <v>45835</v>
      </c>
      <c r="C27" s="32" t="s">
        <v>3517</v>
      </c>
      <c r="D27" s="1">
        <v>45835</v>
      </c>
      <c r="E27" s="32" t="s">
        <v>3518</v>
      </c>
      <c r="F27" s="32" t="s">
        <v>3524</v>
      </c>
      <c r="G27" s="1">
        <v>45834.714837962965</v>
      </c>
      <c r="H27" t="s">
        <v>9301</v>
      </c>
    </row>
    <row r="28" spans="1:8" x14ac:dyDescent="0.25">
      <c r="A28" s="32" t="s">
        <v>3254</v>
      </c>
      <c r="B28" s="1">
        <v>45835</v>
      </c>
      <c r="C28" s="32" t="s">
        <v>3517</v>
      </c>
      <c r="D28" s="1">
        <v>45835</v>
      </c>
      <c r="E28" s="32" t="s">
        <v>3518</v>
      </c>
      <c r="F28" s="32" t="s">
        <v>3524</v>
      </c>
      <c r="G28" s="1">
        <v>45834.714837962965</v>
      </c>
      <c r="H28" t="s">
        <v>9302</v>
      </c>
    </row>
    <row r="29" spans="1:8" x14ac:dyDescent="0.25">
      <c r="A29" s="32" t="s">
        <v>3252</v>
      </c>
      <c r="B29" s="1">
        <v>45835</v>
      </c>
      <c r="C29" s="32" t="s">
        <v>3517</v>
      </c>
      <c r="D29" s="1">
        <v>45835</v>
      </c>
      <c r="E29" s="32" t="s">
        <v>3518</v>
      </c>
      <c r="F29" s="32" t="s">
        <v>3524</v>
      </c>
      <c r="G29" s="1">
        <v>45834.714837962965</v>
      </c>
      <c r="H29" t="s">
        <v>9303</v>
      </c>
    </row>
    <row r="30" spans="1:8" x14ac:dyDescent="0.25">
      <c r="A30" s="32" t="s">
        <v>6414</v>
      </c>
      <c r="B30" s="1">
        <v>45835</v>
      </c>
      <c r="C30" s="32" t="s">
        <v>3517</v>
      </c>
      <c r="D30" s="1">
        <v>45836</v>
      </c>
      <c r="E30" s="32" t="s">
        <v>3518</v>
      </c>
      <c r="F30" s="32" t="s">
        <v>3525</v>
      </c>
      <c r="G30" s="1">
        <v>45834.714837962965</v>
      </c>
      <c r="H30" t="s">
        <v>9304</v>
      </c>
    </row>
    <row r="31" spans="1:8" x14ac:dyDescent="0.25">
      <c r="A31" s="32" t="s">
        <v>6146</v>
      </c>
      <c r="B31" s="1">
        <v>45835</v>
      </c>
      <c r="C31" s="32" t="s">
        <v>3517</v>
      </c>
      <c r="D31" s="1">
        <v>45838</v>
      </c>
      <c r="E31" s="32" t="s">
        <v>3518</v>
      </c>
      <c r="F31" s="32" t="s">
        <v>3526</v>
      </c>
      <c r="G31" s="1">
        <v>45834.714837962965</v>
      </c>
      <c r="H31" t="s">
        <v>9305</v>
      </c>
    </row>
    <row r="32" spans="1:8" x14ac:dyDescent="0.25">
      <c r="A32" s="32" t="s">
        <v>4040</v>
      </c>
      <c r="B32" s="1">
        <v>45835</v>
      </c>
      <c r="C32" s="32" t="s">
        <v>3517</v>
      </c>
      <c r="D32" s="1">
        <v>45838</v>
      </c>
      <c r="E32" s="32" t="s">
        <v>3518</v>
      </c>
      <c r="F32" s="32" t="s">
        <v>3527</v>
      </c>
      <c r="G32" s="1">
        <v>45834.714837962965</v>
      </c>
      <c r="H32" t="s">
        <v>9306</v>
      </c>
    </row>
    <row r="33" spans="1:8" x14ac:dyDescent="0.25">
      <c r="A33" s="32" t="s">
        <v>4039</v>
      </c>
      <c r="B33" s="1">
        <v>45835</v>
      </c>
      <c r="C33" s="32" t="s">
        <v>3517</v>
      </c>
      <c r="D33" s="1">
        <v>45838</v>
      </c>
      <c r="E33" s="32" t="s">
        <v>3518</v>
      </c>
      <c r="F33" s="32" t="s">
        <v>3527</v>
      </c>
      <c r="G33" s="1">
        <v>45834.714837962965</v>
      </c>
      <c r="H33" t="s">
        <v>9307</v>
      </c>
    </row>
    <row r="34" spans="1:8" x14ac:dyDescent="0.25">
      <c r="A34" s="32" t="s">
        <v>4038</v>
      </c>
      <c r="B34" s="1">
        <v>45835</v>
      </c>
      <c r="C34" s="32" t="s">
        <v>3517</v>
      </c>
      <c r="D34" s="1">
        <v>45838</v>
      </c>
      <c r="E34" s="32" t="s">
        <v>3518</v>
      </c>
      <c r="F34" s="32" t="s">
        <v>3527</v>
      </c>
      <c r="G34" s="1">
        <v>45834.714837962965</v>
      </c>
      <c r="H34" t="s">
        <v>9308</v>
      </c>
    </row>
    <row r="35" spans="1:8" x14ac:dyDescent="0.25">
      <c r="A35" s="32" t="s">
        <v>7223</v>
      </c>
      <c r="B35" s="1">
        <v>45835</v>
      </c>
      <c r="C35" s="32" t="s">
        <v>3517</v>
      </c>
      <c r="D35" s="1">
        <v>45839</v>
      </c>
      <c r="E35" s="32" t="s">
        <v>3518</v>
      </c>
      <c r="F35" s="32" t="s">
        <v>3529</v>
      </c>
      <c r="G35" s="1">
        <v>45834.714837962965</v>
      </c>
      <c r="H35" t="s">
        <v>9309</v>
      </c>
    </row>
    <row r="36" spans="1:8" x14ac:dyDescent="0.25">
      <c r="A36" s="32" t="s">
        <v>3892</v>
      </c>
      <c r="B36" s="1">
        <v>45835</v>
      </c>
      <c r="C36" s="32" t="s">
        <v>3528</v>
      </c>
      <c r="D36" s="1">
        <v>45834</v>
      </c>
      <c r="E36" s="32" t="s">
        <v>3518</v>
      </c>
      <c r="F36" s="32" t="s">
        <v>3519</v>
      </c>
      <c r="G36" s="1">
        <v>45834.714837962965</v>
      </c>
      <c r="H36" t="s">
        <v>9310</v>
      </c>
    </row>
    <row r="37" spans="1:8" x14ac:dyDescent="0.25">
      <c r="A37" s="32" t="s">
        <v>4041</v>
      </c>
      <c r="B37" s="1">
        <v>45835</v>
      </c>
      <c r="C37" s="32" t="s">
        <v>3528</v>
      </c>
      <c r="D37" s="1">
        <v>45834</v>
      </c>
      <c r="E37" s="32" t="s">
        <v>3518</v>
      </c>
      <c r="F37" s="32" t="s">
        <v>3519</v>
      </c>
      <c r="G37" s="1">
        <v>45834.714837962965</v>
      </c>
      <c r="H37" t="s">
        <v>9311</v>
      </c>
    </row>
    <row r="38" spans="1:8" x14ac:dyDescent="0.25">
      <c r="A38" s="32" t="s">
        <v>5156</v>
      </c>
      <c r="B38" s="1">
        <v>45835</v>
      </c>
      <c r="C38" s="32" t="s">
        <v>3528</v>
      </c>
      <c r="D38" s="1">
        <v>45835</v>
      </c>
      <c r="E38" s="32" t="s">
        <v>3518</v>
      </c>
      <c r="F38" s="32" t="s">
        <v>3520</v>
      </c>
      <c r="G38" s="1">
        <v>45834.714837962965</v>
      </c>
      <c r="H38" t="s">
        <v>9312</v>
      </c>
    </row>
    <row r="39" spans="1:8" x14ac:dyDescent="0.25">
      <c r="A39" s="32" t="s">
        <v>5148</v>
      </c>
      <c r="B39" s="1">
        <v>45835</v>
      </c>
      <c r="C39" s="32" t="s">
        <v>3528</v>
      </c>
      <c r="D39" s="1">
        <v>45835</v>
      </c>
      <c r="E39" s="32" t="s">
        <v>3518</v>
      </c>
      <c r="F39" s="32" t="s">
        <v>3521</v>
      </c>
      <c r="G39" s="1">
        <v>45834.714837962965</v>
      </c>
      <c r="H39" t="s">
        <v>9313</v>
      </c>
    </row>
    <row r="40" spans="1:8" x14ac:dyDescent="0.25">
      <c r="A40" s="32" t="s">
        <v>5144</v>
      </c>
      <c r="B40" s="1">
        <v>45835</v>
      </c>
      <c r="C40" s="32" t="s">
        <v>3528</v>
      </c>
      <c r="D40" s="1">
        <v>45835</v>
      </c>
      <c r="E40" s="32" t="s">
        <v>3518</v>
      </c>
      <c r="F40" s="32" t="s">
        <v>3521</v>
      </c>
      <c r="G40" s="1">
        <v>45834.714837962965</v>
      </c>
      <c r="H40" t="s">
        <v>9314</v>
      </c>
    </row>
    <row r="41" spans="1:8" x14ac:dyDescent="0.25">
      <c r="A41" s="32" t="s">
        <v>5067</v>
      </c>
      <c r="B41" s="1">
        <v>45835</v>
      </c>
      <c r="C41" s="32" t="s">
        <v>3528</v>
      </c>
      <c r="D41" s="1">
        <v>45835</v>
      </c>
      <c r="E41" s="32" t="s">
        <v>3518</v>
      </c>
      <c r="F41" s="32" t="s">
        <v>3522</v>
      </c>
      <c r="G41" s="1">
        <v>45834.714837962965</v>
      </c>
      <c r="H41" t="s">
        <v>9315</v>
      </c>
    </row>
    <row r="42" spans="1:8" x14ac:dyDescent="0.25">
      <c r="A42" s="32" t="s">
        <v>3956</v>
      </c>
      <c r="B42" s="1">
        <v>45835</v>
      </c>
      <c r="C42" s="32" t="s">
        <v>3528</v>
      </c>
      <c r="D42" s="1">
        <v>45835</v>
      </c>
      <c r="E42" s="32" t="s">
        <v>3518</v>
      </c>
      <c r="F42" s="32" t="s">
        <v>3523</v>
      </c>
      <c r="G42" s="1">
        <v>45834.714837962965</v>
      </c>
      <c r="H42" t="s">
        <v>9316</v>
      </c>
    </row>
    <row r="43" spans="1:8" x14ac:dyDescent="0.25">
      <c r="A43" s="32" t="s">
        <v>3955</v>
      </c>
      <c r="B43" s="1">
        <v>45835</v>
      </c>
      <c r="C43" s="32" t="s">
        <v>3528</v>
      </c>
      <c r="D43" s="1">
        <v>45835</v>
      </c>
      <c r="E43" s="32" t="s">
        <v>3518</v>
      </c>
      <c r="F43" s="32" t="s">
        <v>3523</v>
      </c>
      <c r="G43" s="1">
        <v>45834.714837962965</v>
      </c>
      <c r="H43" t="s">
        <v>9317</v>
      </c>
    </row>
    <row r="44" spans="1:8" x14ac:dyDescent="0.25">
      <c r="A44" s="32" t="s">
        <v>5104</v>
      </c>
      <c r="B44" s="1">
        <v>45835</v>
      </c>
      <c r="C44" s="32" t="s">
        <v>3528</v>
      </c>
      <c r="D44" s="1">
        <v>45835</v>
      </c>
      <c r="E44" s="32" t="s">
        <v>3518</v>
      </c>
      <c r="F44" s="32" t="s">
        <v>3524</v>
      </c>
      <c r="G44" s="1">
        <v>45834.714837962965</v>
      </c>
      <c r="H44" t="s">
        <v>9318</v>
      </c>
    </row>
    <row r="45" spans="1:8" x14ac:dyDescent="0.25">
      <c r="A45" s="32" t="s">
        <v>5106</v>
      </c>
      <c r="B45" s="1">
        <v>45835</v>
      </c>
      <c r="C45" s="32" t="s">
        <v>3528</v>
      </c>
      <c r="D45" s="1">
        <v>45835</v>
      </c>
      <c r="E45" s="32" t="s">
        <v>3518</v>
      </c>
      <c r="F45" s="32" t="s">
        <v>3524</v>
      </c>
      <c r="G45" s="1">
        <v>45834.714837962965</v>
      </c>
      <c r="H45" t="s">
        <v>9319</v>
      </c>
    </row>
    <row r="46" spans="1:8" x14ac:dyDescent="0.25">
      <c r="A46" s="32" t="s">
        <v>5114</v>
      </c>
      <c r="B46" s="1">
        <v>45835</v>
      </c>
      <c r="C46" s="32" t="s">
        <v>3528</v>
      </c>
      <c r="D46" s="1">
        <v>45835</v>
      </c>
      <c r="E46" s="32" t="s">
        <v>3518</v>
      </c>
      <c r="F46" s="32" t="s">
        <v>3524</v>
      </c>
      <c r="G46" s="1">
        <v>45834.714837962965</v>
      </c>
      <c r="H46" t="s">
        <v>9320</v>
      </c>
    </row>
    <row r="47" spans="1:8" x14ac:dyDescent="0.25">
      <c r="A47" s="32" t="s">
        <v>5112</v>
      </c>
      <c r="B47" s="1">
        <v>45835</v>
      </c>
      <c r="C47" s="32" t="s">
        <v>3528</v>
      </c>
      <c r="D47" s="1">
        <v>45835</v>
      </c>
      <c r="E47" s="32" t="s">
        <v>3518</v>
      </c>
      <c r="F47" s="32" t="s">
        <v>3524</v>
      </c>
      <c r="G47" s="1">
        <v>45834.714837962965</v>
      </c>
      <c r="H47" t="s">
        <v>9321</v>
      </c>
    </row>
    <row r="48" spans="1:8" x14ac:dyDescent="0.25">
      <c r="A48" s="32" t="s">
        <v>5100</v>
      </c>
      <c r="B48" s="1">
        <v>45835</v>
      </c>
      <c r="C48" s="32" t="s">
        <v>3528</v>
      </c>
      <c r="D48" s="1">
        <v>45835</v>
      </c>
      <c r="E48" s="32" t="s">
        <v>3518</v>
      </c>
      <c r="F48" s="32" t="s">
        <v>3524</v>
      </c>
      <c r="G48" s="1">
        <v>45834.714837962965</v>
      </c>
      <c r="H48" t="s">
        <v>9322</v>
      </c>
    </row>
    <row r="49" spans="1:8" x14ac:dyDescent="0.25">
      <c r="A49" s="32" t="s">
        <v>5102</v>
      </c>
      <c r="B49" s="1">
        <v>45835</v>
      </c>
      <c r="C49" s="32" t="s">
        <v>3528</v>
      </c>
      <c r="D49" s="1">
        <v>45835</v>
      </c>
      <c r="E49" s="32" t="s">
        <v>3518</v>
      </c>
      <c r="F49" s="32" t="s">
        <v>3524</v>
      </c>
      <c r="G49" s="1">
        <v>45834.714837962965</v>
      </c>
      <c r="H49" t="s">
        <v>9323</v>
      </c>
    </row>
    <row r="50" spans="1:8" x14ac:dyDescent="0.25">
      <c r="A50" s="32" t="s">
        <v>5108</v>
      </c>
      <c r="B50" s="1">
        <v>45835</v>
      </c>
      <c r="C50" s="32" t="s">
        <v>3528</v>
      </c>
      <c r="D50" s="1">
        <v>45835</v>
      </c>
      <c r="E50" s="32" t="s">
        <v>3518</v>
      </c>
      <c r="F50" s="32" t="s">
        <v>3524</v>
      </c>
      <c r="G50" s="1">
        <v>45834.714837962965</v>
      </c>
      <c r="H50" t="s">
        <v>9324</v>
      </c>
    </row>
    <row r="51" spans="1:8" x14ac:dyDescent="0.25">
      <c r="A51" s="32" t="s">
        <v>5110</v>
      </c>
      <c r="B51" s="1">
        <v>45835</v>
      </c>
      <c r="C51" s="32" t="s">
        <v>3528</v>
      </c>
      <c r="D51" s="1">
        <v>45835</v>
      </c>
      <c r="E51" s="32" t="s">
        <v>3518</v>
      </c>
      <c r="F51" s="32" t="s">
        <v>3524</v>
      </c>
      <c r="G51" s="1">
        <v>45834.714837962965</v>
      </c>
      <c r="H51" t="s">
        <v>9325</v>
      </c>
    </row>
    <row r="52" spans="1:8" x14ac:dyDescent="0.25">
      <c r="A52" s="32" t="s">
        <v>5064</v>
      </c>
      <c r="B52" s="1">
        <v>45835</v>
      </c>
      <c r="C52" s="32" t="s">
        <v>3528</v>
      </c>
      <c r="D52" s="1">
        <v>45836</v>
      </c>
      <c r="E52" s="32" t="s">
        <v>3518</v>
      </c>
      <c r="F52" s="32" t="s">
        <v>3525</v>
      </c>
      <c r="G52" s="1">
        <v>45834.714837962965</v>
      </c>
      <c r="H52" t="s">
        <v>9326</v>
      </c>
    </row>
    <row r="53" spans="1:8" x14ac:dyDescent="0.25">
      <c r="A53" s="32" t="s">
        <v>5447</v>
      </c>
      <c r="B53" s="1">
        <v>45835</v>
      </c>
      <c r="C53" s="32" t="s">
        <v>3528</v>
      </c>
      <c r="D53" s="1">
        <v>45836</v>
      </c>
      <c r="E53" s="32" t="s">
        <v>3518</v>
      </c>
      <c r="F53" s="32" t="s">
        <v>3526</v>
      </c>
      <c r="G53" s="1">
        <v>45834.714837962965</v>
      </c>
      <c r="H53" t="s">
        <v>9327</v>
      </c>
    </row>
    <row r="54" spans="1:8" x14ac:dyDescent="0.25">
      <c r="A54" s="32" t="s">
        <v>5046</v>
      </c>
      <c r="B54" s="1">
        <v>45835</v>
      </c>
      <c r="C54" s="32" t="s">
        <v>3528</v>
      </c>
      <c r="D54" s="1">
        <v>45836</v>
      </c>
      <c r="E54" s="32" t="s">
        <v>3518</v>
      </c>
      <c r="F54" s="32" t="s">
        <v>3526</v>
      </c>
      <c r="G54" s="1">
        <v>45834.714837962965</v>
      </c>
      <c r="H54" t="s">
        <v>9328</v>
      </c>
    </row>
    <row r="55" spans="1:8" x14ac:dyDescent="0.25">
      <c r="A55" s="32" t="s">
        <v>5043</v>
      </c>
      <c r="B55" s="1">
        <v>45835</v>
      </c>
      <c r="C55" s="32" t="s">
        <v>3528</v>
      </c>
      <c r="D55" s="1">
        <v>45836</v>
      </c>
      <c r="E55" s="32" t="s">
        <v>3518</v>
      </c>
      <c r="F55" s="32" t="s">
        <v>3526</v>
      </c>
      <c r="G55" s="1">
        <v>45834.714837962965</v>
      </c>
      <c r="H55" t="s">
        <v>9329</v>
      </c>
    </row>
    <row r="56" spans="1:8" x14ac:dyDescent="0.25">
      <c r="A56" s="32" t="s">
        <v>4007</v>
      </c>
      <c r="B56" s="1">
        <v>45835</v>
      </c>
      <c r="C56" s="32" t="s">
        <v>3528</v>
      </c>
      <c r="D56" s="1">
        <v>45838</v>
      </c>
      <c r="E56" s="32" t="s">
        <v>3518</v>
      </c>
      <c r="F56" s="32" t="s">
        <v>3527</v>
      </c>
      <c r="G56" s="1">
        <v>45834.714837962965</v>
      </c>
      <c r="H56" t="s">
        <v>9330</v>
      </c>
    </row>
    <row r="57" spans="1:8" x14ac:dyDescent="0.25">
      <c r="A57" s="32" t="s">
        <v>5042</v>
      </c>
      <c r="B57" s="1">
        <v>45835</v>
      </c>
      <c r="C57" s="32" t="s">
        <v>3528</v>
      </c>
      <c r="D57" s="1">
        <v>45838</v>
      </c>
      <c r="E57" s="32" t="s">
        <v>3518</v>
      </c>
      <c r="F57" s="32" t="s">
        <v>3529</v>
      </c>
      <c r="G57" s="1">
        <v>45834.714837962965</v>
      </c>
      <c r="H57" t="s">
        <v>9331</v>
      </c>
    </row>
    <row r="58" spans="1:8" x14ac:dyDescent="0.25">
      <c r="A58" s="32" t="s">
        <v>738</v>
      </c>
      <c r="B58" s="1">
        <v>45835</v>
      </c>
      <c r="C58" s="32" t="s">
        <v>7395</v>
      </c>
      <c r="D58" s="1">
        <v>45839</v>
      </c>
      <c r="E58" s="32" t="s">
        <v>3600</v>
      </c>
      <c r="F58" s="32" t="s">
        <v>3591</v>
      </c>
      <c r="G58" s="1">
        <v>45834.714837962965</v>
      </c>
      <c r="H58" t="s">
        <v>9332</v>
      </c>
    </row>
    <row r="59" spans="1:8" x14ac:dyDescent="0.25">
      <c r="A59" s="32" t="s">
        <v>734</v>
      </c>
      <c r="B59" s="1">
        <v>45835</v>
      </c>
      <c r="C59" s="32" t="s">
        <v>7395</v>
      </c>
      <c r="D59" s="1">
        <v>45841</v>
      </c>
      <c r="E59" s="32" t="s">
        <v>3600</v>
      </c>
      <c r="F59" s="32" t="s">
        <v>3591</v>
      </c>
      <c r="G59" s="1">
        <v>45834.714837962965</v>
      </c>
      <c r="H59" t="s">
        <v>9333</v>
      </c>
    </row>
    <row r="60" spans="1:8" x14ac:dyDescent="0.25">
      <c r="A60" s="32" t="s">
        <v>736</v>
      </c>
      <c r="B60" s="1">
        <v>45835</v>
      </c>
      <c r="C60" s="32" t="s">
        <v>7395</v>
      </c>
      <c r="D60" s="1">
        <v>45841</v>
      </c>
      <c r="E60" s="32" t="s">
        <v>3600</v>
      </c>
      <c r="F60" s="32" t="s">
        <v>3591</v>
      </c>
      <c r="G60" s="1">
        <v>45834.714837962965</v>
      </c>
      <c r="H60" t="s">
        <v>9334</v>
      </c>
    </row>
    <row r="61" spans="1:8" x14ac:dyDescent="0.25">
      <c r="A61" s="32" t="s">
        <v>792</v>
      </c>
      <c r="B61" s="1">
        <v>45835</v>
      </c>
      <c r="C61" s="32" t="s">
        <v>7395</v>
      </c>
      <c r="D61" s="1">
        <v>45834</v>
      </c>
      <c r="E61" s="32" t="s">
        <v>3599</v>
      </c>
      <c r="F61" s="32" t="s">
        <v>3591</v>
      </c>
      <c r="G61" s="1">
        <v>45834.714837962965</v>
      </c>
      <c r="H61" t="s">
        <v>9335</v>
      </c>
    </row>
    <row r="62" spans="1:8" x14ac:dyDescent="0.25">
      <c r="A62" s="32" t="s">
        <v>856</v>
      </c>
      <c r="B62" s="1">
        <v>45835</v>
      </c>
      <c r="C62" s="32" t="s">
        <v>7395</v>
      </c>
      <c r="D62" s="1">
        <v>45834</v>
      </c>
      <c r="E62" s="32" t="s">
        <v>3599</v>
      </c>
      <c r="F62" s="32" t="s">
        <v>3591</v>
      </c>
      <c r="G62" s="1">
        <v>45834.714837962965</v>
      </c>
      <c r="H62" t="s">
        <v>9336</v>
      </c>
    </row>
    <row r="63" spans="1:8" x14ac:dyDescent="0.25">
      <c r="A63" s="32" t="s">
        <v>967</v>
      </c>
      <c r="B63" s="1">
        <v>45835</v>
      </c>
      <c r="C63" s="32" t="s">
        <v>7395</v>
      </c>
      <c r="D63" s="1">
        <v>45834</v>
      </c>
      <c r="E63" s="32" t="s">
        <v>3599</v>
      </c>
      <c r="F63" s="32" t="s">
        <v>3591</v>
      </c>
      <c r="G63" s="1">
        <v>45834.714837962965</v>
      </c>
      <c r="H63" t="s">
        <v>9337</v>
      </c>
    </row>
    <row r="64" spans="1:8" x14ac:dyDescent="0.25">
      <c r="A64" s="32" t="s">
        <v>855</v>
      </c>
      <c r="B64" s="1">
        <v>45835</v>
      </c>
      <c r="C64" s="32" t="s">
        <v>7395</v>
      </c>
      <c r="D64" s="1">
        <v>45834</v>
      </c>
      <c r="E64" s="32" t="s">
        <v>3599</v>
      </c>
      <c r="F64" s="32" t="s">
        <v>3591</v>
      </c>
      <c r="G64" s="1">
        <v>45834.714837962965</v>
      </c>
      <c r="H64" t="s">
        <v>9338</v>
      </c>
    </row>
    <row r="65" spans="1:8" x14ac:dyDescent="0.25">
      <c r="A65" s="32" t="s">
        <v>2710</v>
      </c>
      <c r="B65" s="1">
        <v>45835</v>
      </c>
      <c r="C65" s="32" t="s">
        <v>7395</v>
      </c>
      <c r="D65" s="1">
        <v>45835</v>
      </c>
      <c r="E65" s="32" t="s">
        <v>3599</v>
      </c>
      <c r="F65" s="32" t="s">
        <v>3591</v>
      </c>
      <c r="G65" s="1">
        <v>45834.714837962965</v>
      </c>
      <c r="H65" t="s">
        <v>9339</v>
      </c>
    </row>
    <row r="66" spans="1:8" x14ac:dyDescent="0.25">
      <c r="A66" s="32" t="s">
        <v>5526</v>
      </c>
      <c r="B66" s="1">
        <v>45835</v>
      </c>
      <c r="C66" s="32" t="s">
        <v>7395</v>
      </c>
      <c r="D66" s="1">
        <v>45835</v>
      </c>
      <c r="E66" s="32" t="s">
        <v>3599</v>
      </c>
      <c r="F66" s="32" t="s">
        <v>3591</v>
      </c>
      <c r="G66" s="1">
        <v>45834.714837962965</v>
      </c>
      <c r="H66" t="s">
        <v>9340</v>
      </c>
    </row>
    <row r="67" spans="1:8" x14ac:dyDescent="0.25">
      <c r="A67" s="32" t="s">
        <v>5528</v>
      </c>
      <c r="B67" s="1">
        <v>45835</v>
      </c>
      <c r="C67" s="32" t="s">
        <v>7395</v>
      </c>
      <c r="D67" s="1">
        <v>45835</v>
      </c>
      <c r="E67" s="32" t="s">
        <v>3599</v>
      </c>
      <c r="F67" s="32" t="s">
        <v>3591</v>
      </c>
      <c r="G67" s="1">
        <v>45834.714837962965</v>
      </c>
      <c r="H67" t="s">
        <v>9341</v>
      </c>
    </row>
    <row r="68" spans="1:8" x14ac:dyDescent="0.25">
      <c r="A68" s="32" t="s">
        <v>5074</v>
      </c>
      <c r="B68" s="1">
        <v>45835</v>
      </c>
      <c r="C68" s="32" t="s">
        <v>7395</v>
      </c>
      <c r="D68" s="1">
        <v>45835</v>
      </c>
      <c r="E68" s="32" t="s">
        <v>3599</v>
      </c>
      <c r="F68" s="32" t="s">
        <v>3591</v>
      </c>
      <c r="G68" s="1">
        <v>45834.714837962965</v>
      </c>
      <c r="H68" t="s">
        <v>9342</v>
      </c>
    </row>
    <row r="69" spans="1:8" x14ac:dyDescent="0.25">
      <c r="A69" s="32" t="s">
        <v>5077</v>
      </c>
      <c r="B69" s="1">
        <v>45835</v>
      </c>
      <c r="C69" s="32" t="s">
        <v>7395</v>
      </c>
      <c r="D69" s="1">
        <v>45835</v>
      </c>
      <c r="E69" s="32" t="s">
        <v>3599</v>
      </c>
      <c r="F69" s="32" t="s">
        <v>3591</v>
      </c>
      <c r="G69" s="1">
        <v>45834.714837962965</v>
      </c>
      <c r="H69" t="s">
        <v>9343</v>
      </c>
    </row>
    <row r="70" spans="1:8" x14ac:dyDescent="0.25">
      <c r="A70" s="32" t="s">
        <v>5122</v>
      </c>
      <c r="B70" s="1">
        <v>45835</v>
      </c>
      <c r="C70" s="32" t="s">
        <v>7395</v>
      </c>
      <c r="D70" s="1">
        <v>45835</v>
      </c>
      <c r="E70" s="32" t="s">
        <v>3599</v>
      </c>
      <c r="F70" s="32" t="s">
        <v>3591</v>
      </c>
      <c r="G70" s="1">
        <v>45834.714837962965</v>
      </c>
      <c r="H70" t="s">
        <v>9344</v>
      </c>
    </row>
    <row r="71" spans="1:8" x14ac:dyDescent="0.25">
      <c r="A71" s="32" t="s">
        <v>5124</v>
      </c>
      <c r="B71" s="1">
        <v>45835</v>
      </c>
      <c r="C71" s="32" t="s">
        <v>7395</v>
      </c>
      <c r="D71" s="1">
        <v>45835</v>
      </c>
      <c r="E71" s="32" t="s">
        <v>3599</v>
      </c>
      <c r="F71" s="32" t="s">
        <v>3591</v>
      </c>
      <c r="G71" s="1">
        <v>45834.714837962965</v>
      </c>
      <c r="H71" t="s">
        <v>9345</v>
      </c>
    </row>
    <row r="72" spans="1:8" x14ac:dyDescent="0.25">
      <c r="A72" s="32" t="s">
        <v>5407</v>
      </c>
      <c r="B72" s="1">
        <v>45835</v>
      </c>
      <c r="C72" s="32" t="s">
        <v>7395</v>
      </c>
      <c r="D72" s="1">
        <v>45835</v>
      </c>
      <c r="E72" s="32" t="s">
        <v>3599</v>
      </c>
      <c r="F72" s="32" t="s">
        <v>3591</v>
      </c>
      <c r="G72" s="1">
        <v>45834.714837962965</v>
      </c>
      <c r="H72" t="s">
        <v>9346</v>
      </c>
    </row>
    <row r="73" spans="1:8" x14ac:dyDescent="0.25">
      <c r="A73" s="32" t="s">
        <v>5129</v>
      </c>
      <c r="B73" s="1">
        <v>45835</v>
      </c>
      <c r="C73" s="32" t="s">
        <v>7395</v>
      </c>
      <c r="D73" s="1">
        <v>45835</v>
      </c>
      <c r="E73" s="32" t="s">
        <v>3599</v>
      </c>
      <c r="F73" s="32" t="s">
        <v>3591</v>
      </c>
      <c r="G73" s="1">
        <v>45834.714837962965</v>
      </c>
      <c r="H73" t="s">
        <v>9347</v>
      </c>
    </row>
    <row r="74" spans="1:8" x14ac:dyDescent="0.25">
      <c r="A74" s="32" t="s">
        <v>5131</v>
      </c>
      <c r="B74" s="1">
        <v>45835</v>
      </c>
      <c r="C74" s="32" t="s">
        <v>7395</v>
      </c>
      <c r="D74" s="1">
        <v>45835</v>
      </c>
      <c r="E74" s="32" t="s">
        <v>3599</v>
      </c>
      <c r="F74" s="32" t="s">
        <v>3591</v>
      </c>
      <c r="G74" s="1">
        <v>45834.714837962965</v>
      </c>
      <c r="H74" t="s">
        <v>9348</v>
      </c>
    </row>
    <row r="75" spans="1:8" x14ac:dyDescent="0.25">
      <c r="A75" s="32" t="s">
        <v>5126</v>
      </c>
      <c r="B75" s="1">
        <v>45835</v>
      </c>
      <c r="C75" s="32" t="s">
        <v>7395</v>
      </c>
      <c r="D75" s="1">
        <v>45835</v>
      </c>
      <c r="E75" s="32" t="s">
        <v>3599</v>
      </c>
      <c r="F75" s="32" t="s">
        <v>3591</v>
      </c>
      <c r="G75" s="1">
        <v>45834.714837962965</v>
      </c>
      <c r="H75" t="s">
        <v>9349</v>
      </c>
    </row>
    <row r="76" spans="1:8" x14ac:dyDescent="0.25">
      <c r="A76" s="32" t="s">
        <v>2628</v>
      </c>
      <c r="B76" s="1">
        <v>45835</v>
      </c>
      <c r="C76" s="32" t="s">
        <v>7395</v>
      </c>
      <c r="D76" s="1">
        <v>45835</v>
      </c>
      <c r="E76" s="32" t="s">
        <v>3599</v>
      </c>
      <c r="F76" s="32" t="s">
        <v>3591</v>
      </c>
      <c r="G76" s="1">
        <v>45834.714837962965</v>
      </c>
      <c r="H76" t="s">
        <v>9350</v>
      </c>
    </row>
    <row r="77" spans="1:8" x14ac:dyDescent="0.25">
      <c r="A77" s="32" t="s">
        <v>1828</v>
      </c>
      <c r="B77" s="1">
        <v>45835</v>
      </c>
      <c r="C77" s="32" t="s">
        <v>7395</v>
      </c>
      <c r="D77" s="1">
        <v>45835</v>
      </c>
      <c r="E77" s="32" t="s">
        <v>3599</v>
      </c>
      <c r="F77" s="32" t="s">
        <v>3591</v>
      </c>
      <c r="G77" s="1">
        <v>45834.714837962965</v>
      </c>
      <c r="H77" t="s">
        <v>9351</v>
      </c>
    </row>
    <row r="78" spans="1:8" x14ac:dyDescent="0.25">
      <c r="A78" s="32" t="s">
        <v>5049</v>
      </c>
      <c r="B78" s="1">
        <v>45835</v>
      </c>
      <c r="C78" s="32" t="s">
        <v>7395</v>
      </c>
      <c r="D78" s="1">
        <v>45836</v>
      </c>
      <c r="E78" s="32" t="s">
        <v>3599</v>
      </c>
      <c r="F78" s="32" t="s">
        <v>3591</v>
      </c>
      <c r="G78" s="1">
        <v>45834.714837962965</v>
      </c>
      <c r="H78" t="s">
        <v>9352</v>
      </c>
    </row>
    <row r="79" spans="1:8" x14ac:dyDescent="0.25">
      <c r="A79" s="32" t="s">
        <v>5052</v>
      </c>
      <c r="B79" s="1">
        <v>45835</v>
      </c>
      <c r="C79" s="32" t="s">
        <v>7395</v>
      </c>
      <c r="D79" s="1">
        <v>45836</v>
      </c>
      <c r="E79" s="32" t="s">
        <v>3599</v>
      </c>
      <c r="F79" s="32" t="s">
        <v>3591</v>
      </c>
      <c r="G79" s="1">
        <v>45834.714837962965</v>
      </c>
      <c r="H79" t="s">
        <v>9353</v>
      </c>
    </row>
    <row r="80" spans="1:8" x14ac:dyDescent="0.25">
      <c r="A80" s="32" t="s">
        <v>871</v>
      </c>
      <c r="B80" s="1">
        <v>45835</v>
      </c>
      <c r="C80" s="32" t="s">
        <v>7395</v>
      </c>
      <c r="D80" s="1">
        <v>45838</v>
      </c>
      <c r="E80" s="32" t="s">
        <v>3599</v>
      </c>
      <c r="F80" s="32" t="s">
        <v>3591</v>
      </c>
      <c r="G80" s="1">
        <v>45834.714837962965</v>
      </c>
      <c r="H80" t="s">
        <v>9354</v>
      </c>
    </row>
    <row r="81" spans="1:8" x14ac:dyDescent="0.25">
      <c r="A81" s="32" t="s">
        <v>2236</v>
      </c>
      <c r="B81" s="1">
        <v>45835</v>
      </c>
      <c r="C81" s="32" t="s">
        <v>7395</v>
      </c>
      <c r="D81" s="1">
        <v>45840</v>
      </c>
      <c r="E81" s="32" t="s">
        <v>3599</v>
      </c>
      <c r="F81" s="32" t="s">
        <v>3591</v>
      </c>
      <c r="G81" s="1">
        <v>45834.714837962965</v>
      </c>
      <c r="H81" t="s">
        <v>9355</v>
      </c>
    </row>
    <row r="82" spans="1:8" x14ac:dyDescent="0.25">
      <c r="A82" s="32" t="s">
        <v>841</v>
      </c>
      <c r="B82" s="1">
        <v>45835</v>
      </c>
      <c r="C82" s="32" t="s">
        <v>7395</v>
      </c>
      <c r="D82" s="1">
        <v>45834</v>
      </c>
      <c r="E82" s="32" t="s">
        <v>3592</v>
      </c>
      <c r="F82" s="32" t="s">
        <v>3591</v>
      </c>
      <c r="G82" s="1">
        <v>45834.714837962965</v>
      </c>
      <c r="H82" t="s">
        <v>9356</v>
      </c>
    </row>
    <row r="83" spans="1:8" x14ac:dyDescent="0.25">
      <c r="A83" s="32" t="s">
        <v>2943</v>
      </c>
      <c r="B83" s="1">
        <v>45835</v>
      </c>
      <c r="C83" s="32" t="s">
        <v>7395</v>
      </c>
      <c r="D83" s="1">
        <v>45834</v>
      </c>
      <c r="E83" s="32" t="s">
        <v>3592</v>
      </c>
      <c r="F83" s="32" t="s">
        <v>3591</v>
      </c>
      <c r="G83" s="1">
        <v>45834.714837962965</v>
      </c>
      <c r="H83" t="s">
        <v>9357</v>
      </c>
    </row>
    <row r="84" spans="1:8" x14ac:dyDescent="0.25">
      <c r="A84" s="32" t="s">
        <v>2429</v>
      </c>
      <c r="B84" s="1">
        <v>45835</v>
      </c>
      <c r="C84" s="32" t="s">
        <v>7395</v>
      </c>
      <c r="D84" s="1">
        <v>45835</v>
      </c>
      <c r="E84" s="32" t="s">
        <v>3592</v>
      </c>
      <c r="F84" s="32" t="s">
        <v>3591</v>
      </c>
      <c r="G84" s="1">
        <v>45834.714837962965</v>
      </c>
      <c r="H84" t="s">
        <v>9358</v>
      </c>
    </row>
    <row r="85" spans="1:8" x14ac:dyDescent="0.25">
      <c r="A85" s="32" t="s">
        <v>5083</v>
      </c>
      <c r="B85" s="1">
        <v>45835</v>
      </c>
      <c r="C85" s="32" t="s">
        <v>7395</v>
      </c>
      <c r="D85" s="1">
        <v>45835</v>
      </c>
      <c r="E85" s="32" t="s">
        <v>3592</v>
      </c>
      <c r="F85" s="32" t="s">
        <v>3591</v>
      </c>
      <c r="G85" s="1">
        <v>45834.714837962965</v>
      </c>
      <c r="H85" t="s">
        <v>9359</v>
      </c>
    </row>
    <row r="86" spans="1:8" x14ac:dyDescent="0.25">
      <c r="A86" s="32" t="s">
        <v>5081</v>
      </c>
      <c r="B86" s="1">
        <v>45835</v>
      </c>
      <c r="C86" s="32" t="s">
        <v>7395</v>
      </c>
      <c r="D86" s="1">
        <v>45835</v>
      </c>
      <c r="E86" s="32" t="s">
        <v>3592</v>
      </c>
      <c r="F86" s="32" t="s">
        <v>3591</v>
      </c>
      <c r="G86" s="1">
        <v>45834.714837962965</v>
      </c>
      <c r="H86" t="s">
        <v>9360</v>
      </c>
    </row>
    <row r="87" spans="1:8" x14ac:dyDescent="0.25">
      <c r="A87" s="32" t="s">
        <v>5079</v>
      </c>
      <c r="B87" s="1">
        <v>45835</v>
      </c>
      <c r="C87" s="32" t="s">
        <v>7395</v>
      </c>
      <c r="D87" s="1">
        <v>45835</v>
      </c>
      <c r="E87" s="32" t="s">
        <v>3592</v>
      </c>
      <c r="F87" s="32" t="s">
        <v>3591</v>
      </c>
      <c r="G87" s="1">
        <v>45834.714837962965</v>
      </c>
      <c r="H87" t="s">
        <v>9361</v>
      </c>
    </row>
    <row r="88" spans="1:8" x14ac:dyDescent="0.25">
      <c r="A88" s="32" t="s">
        <v>5088</v>
      </c>
      <c r="B88" s="1">
        <v>45835</v>
      </c>
      <c r="C88" s="32" t="s">
        <v>7395</v>
      </c>
      <c r="D88" s="1">
        <v>45835</v>
      </c>
      <c r="E88" s="32" t="s">
        <v>3592</v>
      </c>
      <c r="F88" s="32" t="s">
        <v>3591</v>
      </c>
      <c r="G88" s="1">
        <v>45834.714837962965</v>
      </c>
      <c r="H88" t="s">
        <v>9362</v>
      </c>
    </row>
    <row r="89" spans="1:8" x14ac:dyDescent="0.25">
      <c r="A89" s="32" t="s">
        <v>3933</v>
      </c>
      <c r="B89" s="1">
        <v>45835</v>
      </c>
      <c r="C89" s="32" t="s">
        <v>7395</v>
      </c>
      <c r="D89" s="1">
        <v>45835</v>
      </c>
      <c r="E89" s="32" t="s">
        <v>3592</v>
      </c>
      <c r="F89" s="32" t="s">
        <v>3591</v>
      </c>
      <c r="G89" s="1">
        <v>45834.714837962965</v>
      </c>
      <c r="H89" t="s">
        <v>9363</v>
      </c>
    </row>
    <row r="90" spans="1:8" x14ac:dyDescent="0.25">
      <c r="A90" s="32" t="s">
        <v>7882</v>
      </c>
      <c r="B90" s="1">
        <v>45835</v>
      </c>
      <c r="C90" s="32" t="s">
        <v>7395</v>
      </c>
      <c r="D90" s="1">
        <v>45834</v>
      </c>
      <c r="E90" s="32" t="s">
        <v>3518</v>
      </c>
      <c r="F90" s="32" t="s">
        <v>3519</v>
      </c>
      <c r="G90" s="1">
        <v>45834.714837962965</v>
      </c>
      <c r="H90" t="s">
        <v>9364</v>
      </c>
    </row>
    <row r="91" spans="1:8" x14ac:dyDescent="0.25">
      <c r="A91" s="32" t="s">
        <v>7203</v>
      </c>
      <c r="B91" s="1">
        <v>45835</v>
      </c>
      <c r="C91" s="32" t="s">
        <v>7395</v>
      </c>
      <c r="D91" s="1">
        <v>45834</v>
      </c>
      <c r="E91" s="32" t="s">
        <v>3518</v>
      </c>
      <c r="F91" s="32" t="s">
        <v>3519</v>
      </c>
      <c r="G91" s="1">
        <v>45834.714837962965</v>
      </c>
      <c r="H91" t="s">
        <v>9365</v>
      </c>
    </row>
    <row r="92" spans="1:8" x14ac:dyDescent="0.25">
      <c r="A92" s="32" t="s">
        <v>3878</v>
      </c>
      <c r="B92" s="1">
        <v>45835</v>
      </c>
      <c r="C92" s="32" t="s">
        <v>7395</v>
      </c>
      <c r="D92" s="1">
        <v>45834</v>
      </c>
      <c r="E92" s="32" t="s">
        <v>3518</v>
      </c>
      <c r="F92" s="32" t="s">
        <v>3520</v>
      </c>
      <c r="G92" s="1">
        <v>45834.714837962965</v>
      </c>
      <c r="H92" t="s">
        <v>9366</v>
      </c>
    </row>
    <row r="93" spans="1:8" x14ac:dyDescent="0.25">
      <c r="A93" s="32" t="s">
        <v>2792</v>
      </c>
      <c r="B93" s="1">
        <v>45835</v>
      </c>
      <c r="C93" s="32" t="s">
        <v>7395</v>
      </c>
      <c r="D93" s="1">
        <v>45834</v>
      </c>
      <c r="E93" s="32" t="s">
        <v>3518</v>
      </c>
      <c r="F93" s="32" t="s">
        <v>3521</v>
      </c>
      <c r="G93" s="1">
        <v>45834.714837962965</v>
      </c>
      <c r="H93" t="s">
        <v>9367</v>
      </c>
    </row>
    <row r="94" spans="1:8" x14ac:dyDescent="0.25">
      <c r="A94" s="32" t="s">
        <v>3928</v>
      </c>
      <c r="B94" s="1">
        <v>45835</v>
      </c>
      <c r="C94" s="32" t="s">
        <v>7395</v>
      </c>
      <c r="D94" s="1">
        <v>45834</v>
      </c>
      <c r="E94" s="32" t="s">
        <v>3518</v>
      </c>
      <c r="F94" s="32" t="s">
        <v>3522</v>
      </c>
      <c r="G94" s="1">
        <v>45834.714837962965</v>
      </c>
      <c r="H94" t="s">
        <v>9368</v>
      </c>
    </row>
    <row r="95" spans="1:8" x14ac:dyDescent="0.25">
      <c r="A95" s="32" t="s">
        <v>4024</v>
      </c>
      <c r="B95" s="1">
        <v>45835</v>
      </c>
      <c r="C95" s="32" t="s">
        <v>7395</v>
      </c>
      <c r="D95" s="1">
        <v>45835</v>
      </c>
      <c r="E95" s="32" t="s">
        <v>3518</v>
      </c>
      <c r="F95" s="32" t="s">
        <v>3523</v>
      </c>
      <c r="G95" s="1">
        <v>45834.714837962965</v>
      </c>
      <c r="H95" t="s">
        <v>9369</v>
      </c>
    </row>
    <row r="96" spans="1:8" x14ac:dyDescent="0.25">
      <c r="A96" s="32" t="s">
        <v>5096</v>
      </c>
      <c r="B96" s="1">
        <v>45835</v>
      </c>
      <c r="C96" s="32" t="s">
        <v>7395</v>
      </c>
      <c r="D96" s="1">
        <v>45835</v>
      </c>
      <c r="E96" s="32" t="s">
        <v>3518</v>
      </c>
      <c r="F96" s="32" t="s">
        <v>3523</v>
      </c>
      <c r="G96" s="1">
        <v>45834.714837962965</v>
      </c>
      <c r="H96" t="s">
        <v>9370</v>
      </c>
    </row>
    <row r="97" spans="1:8" x14ac:dyDescent="0.25">
      <c r="A97" s="32" t="s">
        <v>5472</v>
      </c>
      <c r="B97" s="1">
        <v>45835</v>
      </c>
      <c r="C97" s="32" t="s">
        <v>7395</v>
      </c>
      <c r="D97" s="1">
        <v>45835</v>
      </c>
      <c r="E97" s="32" t="s">
        <v>3518</v>
      </c>
      <c r="F97" s="32" t="s">
        <v>3523</v>
      </c>
      <c r="G97" s="1">
        <v>45834.714837962965</v>
      </c>
      <c r="H97" t="s">
        <v>9371</v>
      </c>
    </row>
    <row r="98" spans="1:8" x14ac:dyDescent="0.25">
      <c r="A98" s="32" t="s">
        <v>5135</v>
      </c>
      <c r="B98" s="1">
        <v>45835</v>
      </c>
      <c r="C98" s="32" t="s">
        <v>7395</v>
      </c>
      <c r="D98" s="1">
        <v>45835</v>
      </c>
      <c r="E98" s="32" t="s">
        <v>3518</v>
      </c>
      <c r="F98" s="32" t="s">
        <v>3524</v>
      </c>
      <c r="G98" s="1">
        <v>45834.714837962965</v>
      </c>
      <c r="H98" t="s">
        <v>9372</v>
      </c>
    </row>
    <row r="99" spans="1:8" x14ac:dyDescent="0.25">
      <c r="A99" s="32" t="s">
        <v>6069</v>
      </c>
      <c r="B99" s="1">
        <v>45835</v>
      </c>
      <c r="C99" s="32" t="s">
        <v>7395</v>
      </c>
      <c r="D99" s="1">
        <v>45835</v>
      </c>
      <c r="E99" s="32" t="s">
        <v>3518</v>
      </c>
      <c r="F99" s="32" t="s">
        <v>3525</v>
      </c>
      <c r="G99" s="1">
        <v>45834.714837962965</v>
      </c>
      <c r="H99" t="s">
        <v>9373</v>
      </c>
    </row>
    <row r="100" spans="1:8" x14ac:dyDescent="0.25">
      <c r="A100" s="32" t="s">
        <v>6073</v>
      </c>
      <c r="B100" s="1">
        <v>45835</v>
      </c>
      <c r="C100" s="32" t="s">
        <v>7395</v>
      </c>
      <c r="D100" s="1">
        <v>45835</v>
      </c>
      <c r="E100" s="32" t="s">
        <v>3518</v>
      </c>
      <c r="F100" s="32" t="s">
        <v>3525</v>
      </c>
      <c r="G100" s="1">
        <v>45834.714837962965</v>
      </c>
      <c r="H100" t="s">
        <v>9374</v>
      </c>
    </row>
    <row r="101" spans="1:8" x14ac:dyDescent="0.25">
      <c r="A101" s="32" t="s">
        <v>6077</v>
      </c>
      <c r="B101" s="1">
        <v>45835</v>
      </c>
      <c r="C101" s="32" t="s">
        <v>7395</v>
      </c>
      <c r="D101" s="1">
        <v>45835</v>
      </c>
      <c r="E101" s="32" t="s">
        <v>3518</v>
      </c>
      <c r="F101" s="32" t="s">
        <v>3525</v>
      </c>
      <c r="G101" s="1">
        <v>45834.714837962965</v>
      </c>
      <c r="H101" t="s">
        <v>9375</v>
      </c>
    </row>
    <row r="102" spans="1:8" x14ac:dyDescent="0.25">
      <c r="A102" s="32" t="s">
        <v>6075</v>
      </c>
      <c r="B102" s="1">
        <v>45835</v>
      </c>
      <c r="C102" s="32" t="s">
        <v>7395</v>
      </c>
      <c r="D102" s="1">
        <v>45835</v>
      </c>
      <c r="E102" s="32" t="s">
        <v>3518</v>
      </c>
      <c r="F102" s="32" t="s">
        <v>3525</v>
      </c>
      <c r="G102" s="1">
        <v>45834.714837962965</v>
      </c>
      <c r="H102" t="s">
        <v>9376</v>
      </c>
    </row>
    <row r="103" spans="1:8" x14ac:dyDescent="0.25">
      <c r="A103" s="32" t="s">
        <v>6079</v>
      </c>
      <c r="B103" s="1">
        <v>45835</v>
      </c>
      <c r="C103" s="32" t="s">
        <v>7395</v>
      </c>
      <c r="D103" s="1">
        <v>45835</v>
      </c>
      <c r="E103" s="32" t="s">
        <v>3518</v>
      </c>
      <c r="F103" s="32" t="s">
        <v>3526</v>
      </c>
      <c r="G103" s="1">
        <v>45834.714837962965</v>
      </c>
      <c r="H103" t="s">
        <v>9377</v>
      </c>
    </row>
    <row r="104" spans="1:8" x14ac:dyDescent="0.25">
      <c r="A104" s="32" t="s">
        <v>3995</v>
      </c>
      <c r="B104" s="1">
        <v>45835</v>
      </c>
      <c r="C104" s="32" t="s">
        <v>7395</v>
      </c>
      <c r="D104" s="1">
        <v>45835</v>
      </c>
      <c r="E104" s="32" t="s">
        <v>3518</v>
      </c>
      <c r="F104" s="32" t="s">
        <v>3527</v>
      </c>
      <c r="G104" s="1">
        <v>45834.714837962965</v>
      </c>
      <c r="H104" t="s">
        <v>9378</v>
      </c>
    </row>
    <row r="105" spans="1:8" x14ac:dyDescent="0.25">
      <c r="A105" s="32" t="s">
        <v>6081</v>
      </c>
      <c r="B105" s="1">
        <v>45835</v>
      </c>
      <c r="C105" s="32" t="s">
        <v>7395</v>
      </c>
      <c r="D105" s="1">
        <v>45835</v>
      </c>
      <c r="E105" s="32" t="s">
        <v>3518</v>
      </c>
      <c r="F105" s="32" t="s">
        <v>3529</v>
      </c>
      <c r="G105" s="1">
        <v>45834.714837962965</v>
      </c>
      <c r="H105" t="s">
        <v>9379</v>
      </c>
    </row>
    <row r="106" spans="1:8" x14ac:dyDescent="0.25">
      <c r="A106" s="32" t="s">
        <v>3986</v>
      </c>
      <c r="B106" s="1">
        <v>45835</v>
      </c>
      <c r="C106" s="32" t="s">
        <v>7395</v>
      </c>
      <c r="D106" s="1">
        <v>45835</v>
      </c>
      <c r="E106" s="32" t="s">
        <v>3518</v>
      </c>
      <c r="F106" s="32" t="s">
        <v>3530</v>
      </c>
      <c r="G106" s="1">
        <v>45834.714837962965</v>
      </c>
      <c r="H106" t="s">
        <v>9380</v>
      </c>
    </row>
    <row r="107" spans="1:8" x14ac:dyDescent="0.25">
      <c r="A107" s="32" t="s">
        <v>6093</v>
      </c>
      <c r="B107" s="1">
        <v>45835</v>
      </c>
      <c r="C107" s="32" t="s">
        <v>7395</v>
      </c>
      <c r="D107" s="1">
        <v>45835</v>
      </c>
      <c r="E107" s="32" t="s">
        <v>3518</v>
      </c>
      <c r="F107" s="32" t="s">
        <v>3531</v>
      </c>
      <c r="G107" s="1">
        <v>45834.714837962965</v>
      </c>
      <c r="H107" t="s">
        <v>9381</v>
      </c>
    </row>
    <row r="108" spans="1:8" x14ac:dyDescent="0.25">
      <c r="A108" s="32" t="s">
        <v>6101</v>
      </c>
      <c r="B108" s="1">
        <v>45835</v>
      </c>
      <c r="C108" s="32" t="s">
        <v>7395</v>
      </c>
      <c r="D108" s="1">
        <v>45835</v>
      </c>
      <c r="E108" s="32" t="s">
        <v>3518</v>
      </c>
      <c r="F108" s="32" t="s">
        <v>3531</v>
      </c>
      <c r="G108" s="1">
        <v>45834.714837962965</v>
      </c>
      <c r="H108" t="s">
        <v>9382</v>
      </c>
    </row>
    <row r="109" spans="1:8" x14ac:dyDescent="0.25">
      <c r="A109" s="32" t="s">
        <v>6099</v>
      </c>
      <c r="B109" s="1">
        <v>45835</v>
      </c>
      <c r="C109" s="32" t="s">
        <v>7395</v>
      </c>
      <c r="D109" s="1">
        <v>45835</v>
      </c>
      <c r="E109" s="32" t="s">
        <v>3518</v>
      </c>
      <c r="F109" s="32" t="s">
        <v>3531</v>
      </c>
      <c r="G109" s="1">
        <v>45834.714837962965</v>
      </c>
      <c r="H109" t="s">
        <v>9383</v>
      </c>
    </row>
    <row r="110" spans="1:8" x14ac:dyDescent="0.25">
      <c r="A110" s="32" t="s">
        <v>6097</v>
      </c>
      <c r="B110" s="1">
        <v>45835</v>
      </c>
      <c r="C110" s="32" t="s">
        <v>7395</v>
      </c>
      <c r="D110" s="1">
        <v>45835</v>
      </c>
      <c r="E110" s="32" t="s">
        <v>3518</v>
      </c>
      <c r="F110" s="32" t="s">
        <v>3531</v>
      </c>
      <c r="G110" s="1">
        <v>45834.714837962965</v>
      </c>
      <c r="H110" t="s">
        <v>9384</v>
      </c>
    </row>
    <row r="111" spans="1:8" x14ac:dyDescent="0.25">
      <c r="A111" s="32" t="s">
        <v>6104</v>
      </c>
      <c r="B111" s="1">
        <v>45835</v>
      </c>
      <c r="C111" s="32" t="s">
        <v>7395</v>
      </c>
      <c r="D111" s="1">
        <v>45835</v>
      </c>
      <c r="E111" s="32" t="s">
        <v>3518</v>
      </c>
      <c r="F111" s="32" t="s">
        <v>3531</v>
      </c>
      <c r="G111" s="1">
        <v>45834.714837962965</v>
      </c>
      <c r="H111" t="s">
        <v>9385</v>
      </c>
    </row>
    <row r="112" spans="1:8" x14ac:dyDescent="0.25">
      <c r="A112" s="32" t="s">
        <v>6107</v>
      </c>
      <c r="B112" s="1">
        <v>45835</v>
      </c>
      <c r="C112" s="32" t="s">
        <v>7395</v>
      </c>
      <c r="D112" s="1">
        <v>45835</v>
      </c>
      <c r="E112" s="32" t="s">
        <v>3518</v>
      </c>
      <c r="F112" s="32" t="s">
        <v>3531</v>
      </c>
      <c r="G112" s="1">
        <v>45834.714837962965</v>
      </c>
      <c r="H112" t="s">
        <v>9386</v>
      </c>
    </row>
    <row r="113" spans="1:8" x14ac:dyDescent="0.25">
      <c r="A113" s="32" t="s">
        <v>6108</v>
      </c>
      <c r="B113" s="1">
        <v>45835</v>
      </c>
      <c r="C113" s="32" t="s">
        <v>7395</v>
      </c>
      <c r="D113" s="1">
        <v>45835</v>
      </c>
      <c r="E113" s="32" t="s">
        <v>3518</v>
      </c>
      <c r="F113" s="32" t="s">
        <v>3531</v>
      </c>
      <c r="G113" s="1">
        <v>45834.714837962965</v>
      </c>
      <c r="H113" t="s">
        <v>9387</v>
      </c>
    </row>
    <row r="114" spans="1:8" x14ac:dyDescent="0.25">
      <c r="A114" s="32" t="s">
        <v>5094</v>
      </c>
      <c r="B114" s="1">
        <v>45835</v>
      </c>
      <c r="C114" s="32" t="s">
        <v>7395</v>
      </c>
      <c r="D114" s="1">
        <v>45835</v>
      </c>
      <c r="E114" s="32" t="s">
        <v>3518</v>
      </c>
      <c r="F114" s="32" t="s">
        <v>3532</v>
      </c>
      <c r="G114" s="1">
        <v>45834.714837962965</v>
      </c>
      <c r="H114" t="s">
        <v>9388</v>
      </c>
    </row>
    <row r="115" spans="1:8" x14ac:dyDescent="0.25">
      <c r="A115" s="32" t="s">
        <v>5098</v>
      </c>
      <c r="B115" s="1">
        <v>45835</v>
      </c>
      <c r="C115" s="32" t="s">
        <v>7395</v>
      </c>
      <c r="D115" s="1">
        <v>45835</v>
      </c>
      <c r="E115" s="32" t="s">
        <v>3518</v>
      </c>
      <c r="F115" s="32" t="s">
        <v>3533</v>
      </c>
      <c r="G115" s="1">
        <v>45834.714837962965</v>
      </c>
      <c r="H115" t="s">
        <v>9389</v>
      </c>
    </row>
    <row r="116" spans="1:8" x14ac:dyDescent="0.25">
      <c r="A116" s="32" t="s">
        <v>7212</v>
      </c>
      <c r="B116" s="1">
        <v>45835</v>
      </c>
      <c r="C116" s="32" t="s">
        <v>7395</v>
      </c>
      <c r="D116" s="1">
        <v>45835</v>
      </c>
      <c r="E116" s="32" t="s">
        <v>3518</v>
      </c>
      <c r="F116" s="32" t="s">
        <v>3534</v>
      </c>
      <c r="G116" s="1">
        <v>45834.714837962965</v>
      </c>
      <c r="H116" t="s">
        <v>9390</v>
      </c>
    </row>
    <row r="117" spans="1:8" x14ac:dyDescent="0.25">
      <c r="A117" s="32" t="s">
        <v>4023</v>
      </c>
      <c r="B117" s="1">
        <v>45835</v>
      </c>
      <c r="C117" s="32" t="s">
        <v>7395</v>
      </c>
      <c r="D117" s="1">
        <v>45835</v>
      </c>
      <c r="E117" s="32" t="s">
        <v>3518</v>
      </c>
      <c r="F117" s="32" t="s">
        <v>3535</v>
      </c>
      <c r="G117" s="1">
        <v>45834.714837962965</v>
      </c>
      <c r="H117" t="s">
        <v>9391</v>
      </c>
    </row>
    <row r="118" spans="1:8" x14ac:dyDescent="0.25">
      <c r="A118" s="32" t="s">
        <v>4021</v>
      </c>
      <c r="B118" s="1">
        <v>45835</v>
      </c>
      <c r="C118" s="32" t="s">
        <v>7395</v>
      </c>
      <c r="D118" s="1">
        <v>45835</v>
      </c>
      <c r="E118" s="32" t="s">
        <v>3518</v>
      </c>
      <c r="F118" s="32" t="s">
        <v>3535</v>
      </c>
      <c r="G118" s="1">
        <v>45834.714837962965</v>
      </c>
      <c r="H118" t="s">
        <v>9392</v>
      </c>
    </row>
    <row r="119" spans="1:8" x14ac:dyDescent="0.25">
      <c r="A119" s="32" t="s">
        <v>4026</v>
      </c>
      <c r="B119" s="1">
        <v>45835</v>
      </c>
      <c r="C119" s="32" t="s">
        <v>7395</v>
      </c>
      <c r="D119" s="1">
        <v>45835</v>
      </c>
      <c r="E119" s="32" t="s">
        <v>3518</v>
      </c>
      <c r="F119" s="32" t="s">
        <v>3535</v>
      </c>
      <c r="G119" s="1">
        <v>45834.714837962965</v>
      </c>
      <c r="H119" t="s">
        <v>9393</v>
      </c>
    </row>
    <row r="120" spans="1:8" x14ac:dyDescent="0.25">
      <c r="A120" s="32" t="s">
        <v>4020</v>
      </c>
      <c r="B120" s="1">
        <v>45835</v>
      </c>
      <c r="C120" s="32" t="s">
        <v>7395</v>
      </c>
      <c r="D120" s="1">
        <v>45835</v>
      </c>
      <c r="E120" s="32" t="s">
        <v>3518</v>
      </c>
      <c r="F120" s="32" t="s">
        <v>3535</v>
      </c>
      <c r="G120" s="1">
        <v>45834.714837962965</v>
      </c>
      <c r="H120" t="s">
        <v>9394</v>
      </c>
    </row>
    <row r="121" spans="1:8" x14ac:dyDescent="0.25">
      <c r="A121" s="32" t="s">
        <v>4022</v>
      </c>
      <c r="B121" s="1">
        <v>45835</v>
      </c>
      <c r="C121" s="32" t="s">
        <v>7395</v>
      </c>
      <c r="D121" s="1">
        <v>45835</v>
      </c>
      <c r="E121" s="32" t="s">
        <v>3518</v>
      </c>
      <c r="F121" s="32" t="s">
        <v>3535</v>
      </c>
      <c r="G121" s="1">
        <v>45834.714837962965</v>
      </c>
      <c r="H121" t="s">
        <v>9395</v>
      </c>
    </row>
    <row r="122" spans="1:8" x14ac:dyDescent="0.25">
      <c r="A122" s="32" t="s">
        <v>6094</v>
      </c>
      <c r="B122" s="1">
        <v>45835</v>
      </c>
      <c r="C122" s="32" t="s">
        <v>7395</v>
      </c>
      <c r="D122" s="1">
        <v>45835</v>
      </c>
      <c r="E122" s="32" t="s">
        <v>3518</v>
      </c>
      <c r="F122" s="32" t="s">
        <v>3536</v>
      </c>
      <c r="G122" s="1">
        <v>45834.714837962965</v>
      </c>
      <c r="H122" t="s">
        <v>9396</v>
      </c>
    </row>
    <row r="123" spans="1:8" x14ac:dyDescent="0.25">
      <c r="A123" s="32" t="s">
        <v>4025</v>
      </c>
      <c r="B123" s="1">
        <v>45835</v>
      </c>
      <c r="C123" s="32" t="s">
        <v>7395</v>
      </c>
      <c r="D123" s="1">
        <v>45835</v>
      </c>
      <c r="E123" s="32" t="s">
        <v>3518</v>
      </c>
      <c r="F123" s="32" t="s">
        <v>3537</v>
      </c>
      <c r="G123" s="1">
        <v>45834.714837962965</v>
      </c>
      <c r="H123" t="s">
        <v>9397</v>
      </c>
    </row>
    <row r="124" spans="1:8" x14ac:dyDescent="0.25">
      <c r="A124" s="32" t="s">
        <v>7206</v>
      </c>
      <c r="B124" s="1">
        <v>45835</v>
      </c>
      <c r="C124" s="32" t="s">
        <v>7395</v>
      </c>
      <c r="D124" s="1">
        <v>45835</v>
      </c>
      <c r="E124" s="32" t="s">
        <v>3518</v>
      </c>
      <c r="F124" s="32" t="s">
        <v>3538</v>
      </c>
      <c r="G124" s="1">
        <v>45834.714837962965</v>
      </c>
      <c r="H124" t="s">
        <v>9398</v>
      </c>
    </row>
    <row r="125" spans="1:8" x14ac:dyDescent="0.25">
      <c r="A125" s="32" t="s">
        <v>7207</v>
      </c>
      <c r="B125" s="1">
        <v>45835</v>
      </c>
      <c r="C125" s="32" t="s">
        <v>7395</v>
      </c>
      <c r="D125" s="1">
        <v>45835</v>
      </c>
      <c r="E125" s="32" t="s">
        <v>3518</v>
      </c>
      <c r="F125" s="32" t="s">
        <v>3538</v>
      </c>
      <c r="G125" s="1">
        <v>45834.714837962965</v>
      </c>
      <c r="H125" t="s">
        <v>9399</v>
      </c>
    </row>
    <row r="126" spans="1:8" x14ac:dyDescent="0.25">
      <c r="A126" s="32" t="s">
        <v>4008</v>
      </c>
      <c r="B126" s="1">
        <v>45835</v>
      </c>
      <c r="C126" s="32" t="s">
        <v>7395</v>
      </c>
      <c r="D126" s="1">
        <v>45835</v>
      </c>
      <c r="E126" s="32" t="s">
        <v>3518</v>
      </c>
      <c r="F126" s="32" t="s">
        <v>3539</v>
      </c>
      <c r="G126" s="1">
        <v>45834.714837962965</v>
      </c>
      <c r="H126" t="s">
        <v>9400</v>
      </c>
    </row>
    <row r="127" spans="1:8" x14ac:dyDescent="0.25">
      <c r="A127" s="32" t="s">
        <v>7885</v>
      </c>
      <c r="B127" s="1">
        <v>45835</v>
      </c>
      <c r="C127" s="32" t="s">
        <v>7395</v>
      </c>
      <c r="D127" s="1">
        <v>45835</v>
      </c>
      <c r="E127" s="32" t="s">
        <v>3518</v>
      </c>
      <c r="F127" s="32" t="s">
        <v>3540</v>
      </c>
      <c r="G127" s="1">
        <v>45834.714837962965</v>
      </c>
      <c r="H127" t="s">
        <v>9401</v>
      </c>
    </row>
    <row r="128" spans="1:8" x14ac:dyDescent="0.25">
      <c r="A128" s="32" t="s">
        <v>6121</v>
      </c>
      <c r="B128" s="1">
        <v>45835</v>
      </c>
      <c r="C128" s="32" t="s">
        <v>7395</v>
      </c>
      <c r="D128" s="1">
        <v>45835</v>
      </c>
      <c r="E128" s="32" t="s">
        <v>3518</v>
      </c>
      <c r="F128" s="32" t="s">
        <v>3541</v>
      </c>
      <c r="G128" s="1">
        <v>45834.714837962965</v>
      </c>
      <c r="H128" t="s">
        <v>9402</v>
      </c>
    </row>
    <row r="129" spans="1:8" x14ac:dyDescent="0.25">
      <c r="A129" s="32" t="s">
        <v>3992</v>
      </c>
      <c r="B129" s="1">
        <v>45835</v>
      </c>
      <c r="C129" s="32" t="s">
        <v>7395</v>
      </c>
      <c r="D129" s="1">
        <v>45835</v>
      </c>
      <c r="E129" s="32" t="s">
        <v>3518</v>
      </c>
      <c r="F129" s="32" t="s">
        <v>3542</v>
      </c>
      <c r="G129" s="1">
        <v>45834.714837962965</v>
      </c>
      <c r="H129" t="s">
        <v>9403</v>
      </c>
    </row>
    <row r="130" spans="1:8" x14ac:dyDescent="0.25">
      <c r="A130" s="32" t="s">
        <v>7205</v>
      </c>
      <c r="B130" s="1">
        <v>45835</v>
      </c>
      <c r="C130" s="32" t="s">
        <v>7395</v>
      </c>
      <c r="D130" s="1">
        <v>45835</v>
      </c>
      <c r="E130" s="32" t="s">
        <v>3518</v>
      </c>
      <c r="F130" s="32" t="s">
        <v>3543</v>
      </c>
      <c r="G130" s="1">
        <v>45834.714837962965</v>
      </c>
      <c r="H130" t="s">
        <v>9404</v>
      </c>
    </row>
    <row r="131" spans="1:8" x14ac:dyDescent="0.25">
      <c r="A131" s="32" t="s">
        <v>7204</v>
      </c>
      <c r="B131" s="1">
        <v>45835</v>
      </c>
      <c r="C131" s="32" t="s">
        <v>7395</v>
      </c>
      <c r="D131" s="1">
        <v>45835</v>
      </c>
      <c r="E131" s="32" t="s">
        <v>3518</v>
      </c>
      <c r="F131" s="32" t="s">
        <v>3543</v>
      </c>
      <c r="G131" s="1">
        <v>45834.714837962965</v>
      </c>
      <c r="H131" t="s">
        <v>9405</v>
      </c>
    </row>
    <row r="132" spans="1:8" x14ac:dyDescent="0.25">
      <c r="A132" s="32" t="s">
        <v>7211</v>
      </c>
      <c r="B132" s="1">
        <v>45835</v>
      </c>
      <c r="C132" s="32" t="s">
        <v>7395</v>
      </c>
      <c r="D132" s="1">
        <v>45835</v>
      </c>
      <c r="E132" s="32" t="s">
        <v>3518</v>
      </c>
      <c r="F132" s="32" t="s">
        <v>3543</v>
      </c>
      <c r="G132" s="1">
        <v>45834.714837962965</v>
      </c>
      <c r="H132" t="s">
        <v>9406</v>
      </c>
    </row>
    <row r="133" spans="1:8" x14ac:dyDescent="0.25">
      <c r="A133" s="32" t="s">
        <v>7213</v>
      </c>
      <c r="B133" s="1">
        <v>45835</v>
      </c>
      <c r="C133" s="32" t="s">
        <v>7395</v>
      </c>
      <c r="D133" s="1">
        <v>45835</v>
      </c>
      <c r="E133" s="32" t="s">
        <v>3518</v>
      </c>
      <c r="F133" s="32" t="s">
        <v>3543</v>
      </c>
      <c r="G133" s="1">
        <v>45834.714837962965</v>
      </c>
      <c r="H133" t="s">
        <v>9407</v>
      </c>
    </row>
    <row r="134" spans="1:8" x14ac:dyDescent="0.25">
      <c r="A134" s="32" t="s">
        <v>7214</v>
      </c>
      <c r="B134" s="1">
        <v>45835</v>
      </c>
      <c r="C134" s="32" t="s">
        <v>7395</v>
      </c>
      <c r="D134" s="1">
        <v>45835</v>
      </c>
      <c r="E134" s="32" t="s">
        <v>3518</v>
      </c>
      <c r="F134" s="32" t="s">
        <v>3543</v>
      </c>
      <c r="G134" s="1">
        <v>45834.714837962965</v>
      </c>
      <c r="H134" t="s">
        <v>9408</v>
      </c>
    </row>
    <row r="135" spans="1:8" x14ac:dyDescent="0.25">
      <c r="A135" s="32" t="s">
        <v>7216</v>
      </c>
      <c r="B135" s="1">
        <v>45835</v>
      </c>
      <c r="C135" s="32" t="s">
        <v>7395</v>
      </c>
      <c r="D135" s="1">
        <v>45835</v>
      </c>
      <c r="E135" s="32" t="s">
        <v>3518</v>
      </c>
      <c r="F135" s="32" t="s">
        <v>3543</v>
      </c>
      <c r="G135" s="1">
        <v>45834.714837962965</v>
      </c>
      <c r="H135" t="s">
        <v>9409</v>
      </c>
    </row>
    <row r="136" spans="1:8" x14ac:dyDescent="0.25">
      <c r="A136" s="32" t="s">
        <v>7886</v>
      </c>
      <c r="B136" s="1">
        <v>45835</v>
      </c>
      <c r="C136" s="32" t="s">
        <v>7395</v>
      </c>
      <c r="D136" s="1">
        <v>45835</v>
      </c>
      <c r="E136" s="32" t="s">
        <v>3518</v>
      </c>
      <c r="F136" s="32" t="s">
        <v>3543</v>
      </c>
      <c r="G136" s="1">
        <v>45834.714837962965</v>
      </c>
      <c r="H136" t="s">
        <v>9410</v>
      </c>
    </row>
    <row r="137" spans="1:8" x14ac:dyDescent="0.25">
      <c r="A137" s="32" t="s">
        <v>6090</v>
      </c>
      <c r="B137" s="1">
        <v>45835</v>
      </c>
      <c r="C137" s="32" t="s">
        <v>7395</v>
      </c>
      <c r="D137" s="1">
        <v>45835</v>
      </c>
      <c r="E137" s="32" t="s">
        <v>3518</v>
      </c>
      <c r="F137" s="32" t="s">
        <v>3544</v>
      </c>
      <c r="G137" s="1">
        <v>45834.714837962965</v>
      </c>
      <c r="H137" t="s">
        <v>9411</v>
      </c>
    </row>
    <row r="138" spans="1:8" x14ac:dyDescent="0.25">
      <c r="A138" s="32" t="s">
        <v>5158</v>
      </c>
      <c r="B138" s="1">
        <v>45835</v>
      </c>
      <c r="C138" s="32" t="s">
        <v>7395</v>
      </c>
      <c r="D138" s="1">
        <v>45835</v>
      </c>
      <c r="E138" s="32" t="s">
        <v>3518</v>
      </c>
      <c r="F138" s="32" t="s">
        <v>3544</v>
      </c>
      <c r="G138" s="1">
        <v>45834.714837962965</v>
      </c>
      <c r="H138" t="s">
        <v>9412</v>
      </c>
    </row>
    <row r="139" spans="1:8" x14ac:dyDescent="0.25">
      <c r="A139" s="32" t="s">
        <v>6112</v>
      </c>
      <c r="B139" s="1">
        <v>45835</v>
      </c>
      <c r="C139" s="32" t="s">
        <v>7395</v>
      </c>
      <c r="D139" s="1">
        <v>45835</v>
      </c>
      <c r="E139" s="32" t="s">
        <v>3518</v>
      </c>
      <c r="F139" s="32" t="s">
        <v>3544</v>
      </c>
      <c r="G139" s="1">
        <v>45834.714837962965</v>
      </c>
      <c r="H139" t="s">
        <v>9413</v>
      </c>
    </row>
    <row r="140" spans="1:8" x14ac:dyDescent="0.25">
      <c r="A140" s="32" t="s">
        <v>6120</v>
      </c>
      <c r="B140" s="1">
        <v>45835</v>
      </c>
      <c r="C140" s="32" t="s">
        <v>7395</v>
      </c>
      <c r="D140" s="1">
        <v>45835</v>
      </c>
      <c r="E140" s="32" t="s">
        <v>3518</v>
      </c>
      <c r="F140" s="32" t="s">
        <v>3545</v>
      </c>
      <c r="G140" s="1">
        <v>45834.714837962965</v>
      </c>
      <c r="H140" t="s">
        <v>9414</v>
      </c>
    </row>
    <row r="141" spans="1:8" x14ac:dyDescent="0.25">
      <c r="A141" s="32" t="s">
        <v>6083</v>
      </c>
      <c r="B141" s="1">
        <v>45835</v>
      </c>
      <c r="C141" s="32" t="s">
        <v>7395</v>
      </c>
      <c r="D141" s="1">
        <v>45835</v>
      </c>
      <c r="E141" s="32" t="s">
        <v>3518</v>
      </c>
      <c r="F141" s="32" t="s">
        <v>3546</v>
      </c>
      <c r="G141" s="1">
        <v>45834.714837962965</v>
      </c>
      <c r="H141" t="s">
        <v>9415</v>
      </c>
    </row>
    <row r="142" spans="1:8" x14ac:dyDescent="0.25">
      <c r="A142" s="32" t="s">
        <v>5160</v>
      </c>
      <c r="B142" s="1">
        <v>45835</v>
      </c>
      <c r="C142" s="32" t="s">
        <v>7395</v>
      </c>
      <c r="D142" s="1">
        <v>45835</v>
      </c>
      <c r="E142" s="32" t="s">
        <v>3518</v>
      </c>
      <c r="F142" s="32" t="s">
        <v>3547</v>
      </c>
      <c r="G142" s="1">
        <v>45834.714837962965</v>
      </c>
      <c r="H142" t="s">
        <v>9416</v>
      </c>
    </row>
    <row r="143" spans="1:8" x14ac:dyDescent="0.25">
      <c r="A143" s="32" t="s">
        <v>6105</v>
      </c>
      <c r="B143" s="1">
        <v>45835</v>
      </c>
      <c r="C143" s="32" t="s">
        <v>7395</v>
      </c>
      <c r="D143" s="1">
        <v>45835</v>
      </c>
      <c r="E143" s="32" t="s">
        <v>3518</v>
      </c>
      <c r="F143" s="32" t="s">
        <v>3547</v>
      </c>
      <c r="G143" s="1">
        <v>45834.714837962965</v>
      </c>
      <c r="H143" t="s">
        <v>9417</v>
      </c>
    </row>
    <row r="144" spans="1:8" x14ac:dyDescent="0.25">
      <c r="A144" s="32" t="s">
        <v>6103</v>
      </c>
      <c r="B144" s="1">
        <v>45835</v>
      </c>
      <c r="C144" s="32" t="s">
        <v>7395</v>
      </c>
      <c r="D144" s="1">
        <v>45835</v>
      </c>
      <c r="E144" s="32" t="s">
        <v>3518</v>
      </c>
      <c r="F144" s="32" t="s">
        <v>3547</v>
      </c>
      <c r="G144" s="1">
        <v>45834.714837962965</v>
      </c>
      <c r="H144" t="s">
        <v>9418</v>
      </c>
    </row>
    <row r="145" spans="1:8" x14ac:dyDescent="0.25">
      <c r="A145" s="32" t="s">
        <v>6102</v>
      </c>
      <c r="B145" s="1">
        <v>45835</v>
      </c>
      <c r="C145" s="32" t="s">
        <v>7395</v>
      </c>
      <c r="D145" s="1">
        <v>45835</v>
      </c>
      <c r="E145" s="32" t="s">
        <v>3518</v>
      </c>
      <c r="F145" s="32" t="s">
        <v>3547</v>
      </c>
      <c r="G145" s="1">
        <v>45834.714837962965</v>
      </c>
      <c r="H145" t="s">
        <v>9419</v>
      </c>
    </row>
    <row r="146" spans="1:8" x14ac:dyDescent="0.25">
      <c r="A146" s="32" t="s">
        <v>6084</v>
      </c>
      <c r="B146" s="1">
        <v>45835</v>
      </c>
      <c r="C146" s="32" t="s">
        <v>7395</v>
      </c>
      <c r="D146" s="1">
        <v>45835</v>
      </c>
      <c r="E146" s="32" t="s">
        <v>3518</v>
      </c>
      <c r="F146" s="32" t="s">
        <v>3547</v>
      </c>
      <c r="G146" s="1">
        <v>45834.714837962965</v>
      </c>
      <c r="H146" t="s">
        <v>9420</v>
      </c>
    </row>
    <row r="147" spans="1:8" x14ac:dyDescent="0.25">
      <c r="A147" s="32" t="s">
        <v>6100</v>
      </c>
      <c r="B147" s="1">
        <v>45835</v>
      </c>
      <c r="C147" s="32" t="s">
        <v>7395</v>
      </c>
      <c r="D147" s="1">
        <v>45835</v>
      </c>
      <c r="E147" s="32" t="s">
        <v>3518</v>
      </c>
      <c r="F147" s="32" t="s">
        <v>3547</v>
      </c>
      <c r="G147" s="1">
        <v>45834.714837962965</v>
      </c>
      <c r="H147" t="s">
        <v>9421</v>
      </c>
    </row>
    <row r="148" spans="1:8" x14ac:dyDescent="0.25">
      <c r="A148" s="32" t="s">
        <v>6113</v>
      </c>
      <c r="B148" s="1">
        <v>45835</v>
      </c>
      <c r="C148" s="32" t="s">
        <v>7395</v>
      </c>
      <c r="D148" s="1">
        <v>45835</v>
      </c>
      <c r="E148" s="32" t="s">
        <v>3518</v>
      </c>
      <c r="F148" s="32" t="s">
        <v>3547</v>
      </c>
      <c r="G148" s="1">
        <v>45834.714837962965</v>
      </c>
      <c r="H148" t="s">
        <v>9422</v>
      </c>
    </row>
    <row r="149" spans="1:8" x14ac:dyDescent="0.25">
      <c r="A149" s="32" t="s">
        <v>6085</v>
      </c>
      <c r="B149" s="1">
        <v>45835</v>
      </c>
      <c r="C149" s="32" t="s">
        <v>7395</v>
      </c>
      <c r="D149" s="1">
        <v>45835</v>
      </c>
      <c r="E149" s="32" t="s">
        <v>3518</v>
      </c>
      <c r="F149" s="32" t="s">
        <v>3547</v>
      </c>
      <c r="G149" s="1">
        <v>45834.714837962965</v>
      </c>
      <c r="H149" t="s">
        <v>9423</v>
      </c>
    </row>
    <row r="150" spans="1:8" x14ac:dyDescent="0.25">
      <c r="A150" s="32" t="s">
        <v>6096</v>
      </c>
      <c r="B150" s="1">
        <v>45835</v>
      </c>
      <c r="C150" s="32" t="s">
        <v>7395</v>
      </c>
      <c r="D150" s="1">
        <v>45835</v>
      </c>
      <c r="E150" s="32" t="s">
        <v>3518</v>
      </c>
      <c r="F150" s="32" t="s">
        <v>3547</v>
      </c>
      <c r="G150" s="1">
        <v>45834.714837962965</v>
      </c>
      <c r="H150" t="s">
        <v>9424</v>
      </c>
    </row>
    <row r="151" spans="1:8" x14ac:dyDescent="0.25">
      <c r="A151" s="32" t="s">
        <v>6095</v>
      </c>
      <c r="B151" s="1">
        <v>45835</v>
      </c>
      <c r="C151" s="32" t="s">
        <v>7395</v>
      </c>
      <c r="D151" s="1">
        <v>45835</v>
      </c>
      <c r="E151" s="32" t="s">
        <v>3518</v>
      </c>
      <c r="F151" s="32" t="s">
        <v>3547</v>
      </c>
      <c r="G151" s="1">
        <v>45834.714837962965</v>
      </c>
      <c r="H151" t="s">
        <v>9425</v>
      </c>
    </row>
    <row r="152" spans="1:8" x14ac:dyDescent="0.25">
      <c r="A152" s="32" t="s">
        <v>6091</v>
      </c>
      <c r="B152" s="1">
        <v>45835</v>
      </c>
      <c r="C152" s="32" t="s">
        <v>7395</v>
      </c>
      <c r="D152" s="1">
        <v>45835</v>
      </c>
      <c r="E152" s="32" t="s">
        <v>3518</v>
      </c>
      <c r="F152" s="32" t="s">
        <v>3547</v>
      </c>
      <c r="G152" s="1">
        <v>45834.714837962965</v>
      </c>
      <c r="H152" t="s">
        <v>9426</v>
      </c>
    </row>
    <row r="153" spans="1:8" x14ac:dyDescent="0.25">
      <c r="A153" s="32" t="s">
        <v>4177</v>
      </c>
      <c r="B153" s="1">
        <v>45835</v>
      </c>
      <c r="C153" s="32" t="s">
        <v>7395</v>
      </c>
      <c r="D153" s="1">
        <v>45835</v>
      </c>
      <c r="E153" s="32" t="s">
        <v>3518</v>
      </c>
      <c r="F153" s="32" t="s">
        <v>3548</v>
      </c>
      <c r="G153" s="1">
        <v>45834.714837962965</v>
      </c>
      <c r="H153" t="s">
        <v>9427</v>
      </c>
    </row>
    <row r="154" spans="1:8" x14ac:dyDescent="0.25">
      <c r="A154" s="32" t="s">
        <v>6117</v>
      </c>
      <c r="B154" s="1">
        <v>45835</v>
      </c>
      <c r="C154" s="32" t="s">
        <v>7395</v>
      </c>
      <c r="D154" s="1">
        <v>45835</v>
      </c>
      <c r="E154" s="32" t="s">
        <v>3518</v>
      </c>
      <c r="F154" s="32" t="s">
        <v>3549</v>
      </c>
      <c r="G154" s="1">
        <v>45834.714837962965</v>
      </c>
      <c r="H154" t="s">
        <v>9428</v>
      </c>
    </row>
    <row r="155" spans="1:8" x14ac:dyDescent="0.25">
      <c r="A155" s="32" t="s">
        <v>3978</v>
      </c>
      <c r="B155" s="1">
        <v>45835</v>
      </c>
      <c r="C155" s="32" t="s">
        <v>7395</v>
      </c>
      <c r="D155" s="1">
        <v>45835</v>
      </c>
      <c r="E155" s="32" t="s">
        <v>3518</v>
      </c>
      <c r="F155" s="32" t="s">
        <v>3550</v>
      </c>
      <c r="G155" s="1">
        <v>45834.714837962965</v>
      </c>
      <c r="H155" t="s">
        <v>9429</v>
      </c>
    </row>
    <row r="156" spans="1:8" x14ac:dyDescent="0.25">
      <c r="A156" s="32" t="s">
        <v>4525</v>
      </c>
      <c r="B156" s="1">
        <v>45835</v>
      </c>
      <c r="C156" s="32" t="s">
        <v>7395</v>
      </c>
      <c r="D156" s="1">
        <v>45835</v>
      </c>
      <c r="E156" s="32" t="s">
        <v>3518</v>
      </c>
      <c r="F156" s="32" t="s">
        <v>3551</v>
      </c>
      <c r="G156" s="1">
        <v>45834.714837962965</v>
      </c>
      <c r="H156" t="s">
        <v>9430</v>
      </c>
    </row>
    <row r="157" spans="1:8" x14ac:dyDescent="0.25">
      <c r="A157" s="32" t="s">
        <v>2788</v>
      </c>
      <c r="B157" s="1">
        <v>45835</v>
      </c>
      <c r="C157" s="32" t="s">
        <v>7395</v>
      </c>
      <c r="D157" s="1">
        <v>45835</v>
      </c>
      <c r="E157" s="32" t="s">
        <v>3518</v>
      </c>
      <c r="F157" s="32" t="s">
        <v>3552</v>
      </c>
      <c r="G157" s="1">
        <v>45834.714837962965</v>
      </c>
      <c r="H157" t="s">
        <v>9431</v>
      </c>
    </row>
    <row r="158" spans="1:8" x14ac:dyDescent="0.25">
      <c r="A158" s="32" t="s">
        <v>3924</v>
      </c>
      <c r="B158" s="1">
        <v>45835</v>
      </c>
      <c r="C158" s="32" t="s">
        <v>7395</v>
      </c>
      <c r="D158" s="1">
        <v>45835</v>
      </c>
      <c r="E158" s="32" t="s">
        <v>3518</v>
      </c>
      <c r="F158" s="32" t="s">
        <v>3553</v>
      </c>
      <c r="G158" s="1">
        <v>45834.714837962965</v>
      </c>
      <c r="H158" t="s">
        <v>9432</v>
      </c>
    </row>
    <row r="159" spans="1:8" x14ac:dyDescent="0.25">
      <c r="A159" s="32" t="s">
        <v>3923</v>
      </c>
      <c r="B159" s="1">
        <v>45835</v>
      </c>
      <c r="C159" s="32" t="s">
        <v>7395</v>
      </c>
      <c r="D159" s="1">
        <v>45835</v>
      </c>
      <c r="E159" s="32" t="s">
        <v>3518</v>
      </c>
      <c r="F159" s="32" t="s">
        <v>3553</v>
      </c>
      <c r="G159" s="1">
        <v>45834.714837962965</v>
      </c>
      <c r="H159" t="s">
        <v>9433</v>
      </c>
    </row>
    <row r="160" spans="1:8" x14ac:dyDescent="0.25">
      <c r="A160" s="32" t="s">
        <v>3925</v>
      </c>
      <c r="B160" s="1">
        <v>45835</v>
      </c>
      <c r="C160" s="32" t="s">
        <v>7395</v>
      </c>
      <c r="D160" s="1">
        <v>45835</v>
      </c>
      <c r="E160" s="32" t="s">
        <v>3518</v>
      </c>
      <c r="F160" s="32" t="s">
        <v>3553</v>
      </c>
      <c r="G160" s="1">
        <v>45834.714837962965</v>
      </c>
      <c r="H160" t="s">
        <v>9434</v>
      </c>
    </row>
    <row r="161" spans="1:8" x14ac:dyDescent="0.25">
      <c r="A161" s="32" t="s">
        <v>3922</v>
      </c>
      <c r="B161" s="1">
        <v>45835</v>
      </c>
      <c r="C161" s="32" t="s">
        <v>7395</v>
      </c>
      <c r="D161" s="1">
        <v>45835</v>
      </c>
      <c r="E161" s="32" t="s">
        <v>3518</v>
      </c>
      <c r="F161" s="32" t="s">
        <v>3553</v>
      </c>
      <c r="G161" s="1">
        <v>45834.714837962965</v>
      </c>
      <c r="H161" t="s">
        <v>9435</v>
      </c>
    </row>
    <row r="162" spans="1:8" x14ac:dyDescent="0.25">
      <c r="A162" s="32" t="s">
        <v>3926</v>
      </c>
      <c r="B162" s="1">
        <v>45835</v>
      </c>
      <c r="C162" s="32" t="s">
        <v>7395</v>
      </c>
      <c r="D162" s="1">
        <v>45835</v>
      </c>
      <c r="E162" s="32" t="s">
        <v>3518</v>
      </c>
      <c r="F162" s="32" t="s">
        <v>3553</v>
      </c>
      <c r="G162" s="1">
        <v>45834.714837962965</v>
      </c>
      <c r="H162" t="s">
        <v>9436</v>
      </c>
    </row>
    <row r="163" spans="1:8" x14ac:dyDescent="0.25">
      <c r="A163" s="32" t="s">
        <v>3921</v>
      </c>
      <c r="B163" s="1">
        <v>45835</v>
      </c>
      <c r="C163" s="32" t="s">
        <v>7395</v>
      </c>
      <c r="D163" s="1">
        <v>45835</v>
      </c>
      <c r="E163" s="32" t="s">
        <v>3518</v>
      </c>
      <c r="F163" s="32" t="s">
        <v>3553</v>
      </c>
      <c r="G163" s="1">
        <v>45834.714837962965</v>
      </c>
      <c r="H163" t="s">
        <v>9437</v>
      </c>
    </row>
    <row r="164" spans="1:8" x14ac:dyDescent="0.25">
      <c r="A164" s="32" t="s">
        <v>3920</v>
      </c>
      <c r="B164" s="1">
        <v>45835</v>
      </c>
      <c r="C164" s="32" t="s">
        <v>7395</v>
      </c>
      <c r="D164" s="1">
        <v>45835</v>
      </c>
      <c r="E164" s="32" t="s">
        <v>3518</v>
      </c>
      <c r="F164" s="32" t="s">
        <v>3553</v>
      </c>
      <c r="G164" s="1">
        <v>45834.714837962965</v>
      </c>
      <c r="H164" t="s">
        <v>9438</v>
      </c>
    </row>
    <row r="165" spans="1:8" x14ac:dyDescent="0.25">
      <c r="A165" s="32" t="s">
        <v>3919</v>
      </c>
      <c r="B165" s="1">
        <v>45835</v>
      </c>
      <c r="C165" s="32" t="s">
        <v>7395</v>
      </c>
      <c r="D165" s="1">
        <v>45835</v>
      </c>
      <c r="E165" s="32" t="s">
        <v>3518</v>
      </c>
      <c r="F165" s="32" t="s">
        <v>3553</v>
      </c>
      <c r="G165" s="1">
        <v>45834.714837962965</v>
      </c>
      <c r="H165" t="s">
        <v>9439</v>
      </c>
    </row>
    <row r="166" spans="1:8" x14ac:dyDescent="0.25">
      <c r="A166" s="32" t="s">
        <v>3917</v>
      </c>
      <c r="B166" s="1">
        <v>45835</v>
      </c>
      <c r="C166" s="32" t="s">
        <v>7395</v>
      </c>
      <c r="D166" s="1">
        <v>45835</v>
      </c>
      <c r="E166" s="32" t="s">
        <v>3518</v>
      </c>
      <c r="F166" s="32" t="s">
        <v>3553</v>
      </c>
      <c r="G166" s="1">
        <v>45834.714837962965</v>
      </c>
      <c r="H166" t="s">
        <v>9440</v>
      </c>
    </row>
    <row r="167" spans="1:8" x14ac:dyDescent="0.25">
      <c r="A167" s="32" t="s">
        <v>2763</v>
      </c>
      <c r="B167" s="1">
        <v>45835</v>
      </c>
      <c r="C167" s="32" t="s">
        <v>7395</v>
      </c>
      <c r="D167" s="1">
        <v>45835</v>
      </c>
      <c r="E167" s="32" t="s">
        <v>3518</v>
      </c>
      <c r="F167" s="32" t="s">
        <v>3554</v>
      </c>
      <c r="G167" s="1">
        <v>45834.714837962965</v>
      </c>
      <c r="H167" t="s">
        <v>9441</v>
      </c>
    </row>
    <row r="168" spans="1:8" x14ac:dyDescent="0.25">
      <c r="A168" s="32" t="s">
        <v>2761</v>
      </c>
      <c r="B168" s="1">
        <v>45835</v>
      </c>
      <c r="C168" s="32" t="s">
        <v>7395</v>
      </c>
      <c r="D168" s="1">
        <v>45835</v>
      </c>
      <c r="E168" s="32" t="s">
        <v>3518</v>
      </c>
      <c r="F168" s="32" t="s">
        <v>3554</v>
      </c>
      <c r="G168" s="1">
        <v>45834.714837962965</v>
      </c>
      <c r="H168" t="s">
        <v>9442</v>
      </c>
    </row>
    <row r="169" spans="1:8" x14ac:dyDescent="0.25">
      <c r="A169" s="32" t="s">
        <v>2759</v>
      </c>
      <c r="B169" s="1">
        <v>45835</v>
      </c>
      <c r="C169" s="32" t="s">
        <v>7395</v>
      </c>
      <c r="D169" s="1">
        <v>45835</v>
      </c>
      <c r="E169" s="32" t="s">
        <v>3518</v>
      </c>
      <c r="F169" s="32" t="s">
        <v>3554</v>
      </c>
      <c r="G169" s="1">
        <v>45834.714837962965</v>
      </c>
      <c r="H169" t="s">
        <v>9443</v>
      </c>
    </row>
    <row r="170" spans="1:8" x14ac:dyDescent="0.25">
      <c r="A170" s="32" t="s">
        <v>4538</v>
      </c>
      <c r="B170" s="1">
        <v>45835</v>
      </c>
      <c r="C170" s="32" t="s">
        <v>7395</v>
      </c>
      <c r="D170" s="1">
        <v>45835</v>
      </c>
      <c r="E170" s="32" t="s">
        <v>3518</v>
      </c>
      <c r="F170" s="32" t="s">
        <v>3555</v>
      </c>
      <c r="G170" s="1">
        <v>45834.714837962965</v>
      </c>
      <c r="H170" t="s">
        <v>9444</v>
      </c>
    </row>
    <row r="171" spans="1:8" x14ac:dyDescent="0.25">
      <c r="A171" s="32" t="s">
        <v>6080</v>
      </c>
      <c r="B171" s="1">
        <v>45835</v>
      </c>
      <c r="C171" s="32" t="s">
        <v>7395</v>
      </c>
      <c r="D171" s="1">
        <v>45835</v>
      </c>
      <c r="E171" s="32" t="s">
        <v>3518</v>
      </c>
      <c r="F171" s="32" t="s">
        <v>3556</v>
      </c>
      <c r="G171" s="1">
        <v>45834.714837962965</v>
      </c>
      <c r="H171" t="s">
        <v>9445</v>
      </c>
    </row>
    <row r="172" spans="1:8" x14ac:dyDescent="0.25">
      <c r="A172" s="32" t="s">
        <v>6082</v>
      </c>
      <c r="B172" s="1">
        <v>45835</v>
      </c>
      <c r="C172" s="32" t="s">
        <v>7395</v>
      </c>
      <c r="D172" s="1">
        <v>45835</v>
      </c>
      <c r="E172" s="32" t="s">
        <v>3518</v>
      </c>
      <c r="F172" s="32" t="s">
        <v>3556</v>
      </c>
      <c r="G172" s="1">
        <v>45834.714837962965</v>
      </c>
      <c r="H172" t="s">
        <v>9446</v>
      </c>
    </row>
    <row r="173" spans="1:8" x14ac:dyDescent="0.25">
      <c r="A173" s="32" t="s">
        <v>6110</v>
      </c>
      <c r="B173" s="1">
        <v>45835</v>
      </c>
      <c r="C173" s="32" t="s">
        <v>7395</v>
      </c>
      <c r="D173" s="1">
        <v>45835</v>
      </c>
      <c r="E173" s="32" t="s">
        <v>3518</v>
      </c>
      <c r="F173" s="32" t="s">
        <v>3556</v>
      </c>
      <c r="G173" s="1">
        <v>45834.714837962965</v>
      </c>
      <c r="H173" t="s">
        <v>9447</v>
      </c>
    </row>
    <row r="174" spans="1:8" x14ac:dyDescent="0.25">
      <c r="A174" s="32" t="s">
        <v>6115</v>
      </c>
      <c r="B174" s="1">
        <v>45835</v>
      </c>
      <c r="C174" s="32" t="s">
        <v>7395</v>
      </c>
      <c r="D174" s="1">
        <v>45835</v>
      </c>
      <c r="E174" s="32" t="s">
        <v>3518</v>
      </c>
      <c r="F174" s="32" t="s">
        <v>3557</v>
      </c>
      <c r="G174" s="1">
        <v>45834.714837962965</v>
      </c>
      <c r="H174" t="s">
        <v>9448</v>
      </c>
    </row>
    <row r="175" spans="1:8" x14ac:dyDescent="0.25">
      <c r="A175" s="32" t="s">
        <v>6116</v>
      </c>
      <c r="B175" s="1">
        <v>45835</v>
      </c>
      <c r="C175" s="32" t="s">
        <v>7395</v>
      </c>
      <c r="D175" s="1">
        <v>45835</v>
      </c>
      <c r="E175" s="32" t="s">
        <v>3518</v>
      </c>
      <c r="F175" s="32" t="s">
        <v>3557</v>
      </c>
      <c r="G175" s="1">
        <v>45834.714837962965</v>
      </c>
      <c r="H175" t="s">
        <v>9449</v>
      </c>
    </row>
    <row r="176" spans="1:8" x14ac:dyDescent="0.25">
      <c r="A176" s="32" t="s">
        <v>5162</v>
      </c>
      <c r="B176" s="1">
        <v>45835</v>
      </c>
      <c r="C176" s="32" t="s">
        <v>7395</v>
      </c>
      <c r="D176" s="1">
        <v>45835</v>
      </c>
      <c r="E176" s="32" t="s">
        <v>3518</v>
      </c>
      <c r="F176" s="32" t="s">
        <v>3557</v>
      </c>
      <c r="G176" s="1">
        <v>45834.714837962965</v>
      </c>
      <c r="H176" t="s">
        <v>9450</v>
      </c>
    </row>
    <row r="177" spans="1:8" x14ac:dyDescent="0.25">
      <c r="A177" s="32" t="s">
        <v>6086</v>
      </c>
      <c r="B177" s="1">
        <v>45835</v>
      </c>
      <c r="C177" s="32" t="s">
        <v>7395</v>
      </c>
      <c r="D177" s="1">
        <v>45835</v>
      </c>
      <c r="E177" s="32" t="s">
        <v>3518</v>
      </c>
      <c r="F177" s="32" t="s">
        <v>3557</v>
      </c>
      <c r="G177" s="1">
        <v>45834.714837962965</v>
      </c>
      <c r="H177" t="s">
        <v>9451</v>
      </c>
    </row>
    <row r="178" spans="1:8" x14ac:dyDescent="0.25">
      <c r="A178" s="32" t="s">
        <v>6119</v>
      </c>
      <c r="B178" s="1">
        <v>45835</v>
      </c>
      <c r="C178" s="32" t="s">
        <v>7395</v>
      </c>
      <c r="D178" s="1">
        <v>45835</v>
      </c>
      <c r="E178" s="32" t="s">
        <v>3518</v>
      </c>
      <c r="F178" s="32" t="s">
        <v>3557</v>
      </c>
      <c r="G178" s="1">
        <v>45834.714837962965</v>
      </c>
      <c r="H178" t="s">
        <v>9452</v>
      </c>
    </row>
    <row r="179" spans="1:8" x14ac:dyDescent="0.25">
      <c r="A179" s="32" t="s">
        <v>6088</v>
      </c>
      <c r="B179" s="1">
        <v>45835</v>
      </c>
      <c r="C179" s="32" t="s">
        <v>7395</v>
      </c>
      <c r="D179" s="1">
        <v>45835</v>
      </c>
      <c r="E179" s="32" t="s">
        <v>3518</v>
      </c>
      <c r="F179" s="32" t="s">
        <v>3557</v>
      </c>
      <c r="G179" s="1">
        <v>45834.714837962965</v>
      </c>
      <c r="H179" t="s">
        <v>9453</v>
      </c>
    </row>
    <row r="180" spans="1:8" x14ac:dyDescent="0.25">
      <c r="A180" s="32" t="s">
        <v>5458</v>
      </c>
      <c r="B180" s="1">
        <v>45835</v>
      </c>
      <c r="C180" s="32" t="s">
        <v>7395</v>
      </c>
      <c r="D180" s="1">
        <v>45835</v>
      </c>
      <c r="E180" s="32" t="s">
        <v>3518</v>
      </c>
      <c r="F180" s="32" t="s">
        <v>3558</v>
      </c>
      <c r="G180" s="1">
        <v>45834.714837962965</v>
      </c>
      <c r="H180" t="s">
        <v>9454</v>
      </c>
    </row>
    <row r="181" spans="1:8" x14ac:dyDescent="0.25">
      <c r="A181" s="32" t="s">
        <v>5468</v>
      </c>
      <c r="B181" s="1">
        <v>45835</v>
      </c>
      <c r="C181" s="32" t="s">
        <v>7395</v>
      </c>
      <c r="D181" s="1">
        <v>45835</v>
      </c>
      <c r="E181" s="32" t="s">
        <v>3518</v>
      </c>
      <c r="F181" s="32" t="s">
        <v>3558</v>
      </c>
      <c r="G181" s="1">
        <v>45834.714837962965</v>
      </c>
      <c r="H181" t="s">
        <v>9455</v>
      </c>
    </row>
    <row r="182" spans="1:8" x14ac:dyDescent="0.25">
      <c r="A182" s="32" t="s">
        <v>5474</v>
      </c>
      <c r="B182" s="1">
        <v>45835</v>
      </c>
      <c r="C182" s="32" t="s">
        <v>7395</v>
      </c>
      <c r="D182" s="1">
        <v>45835</v>
      </c>
      <c r="E182" s="32" t="s">
        <v>3518</v>
      </c>
      <c r="F182" s="32" t="s">
        <v>3558</v>
      </c>
      <c r="G182" s="1">
        <v>45834.714837962965</v>
      </c>
      <c r="H182" t="s">
        <v>9456</v>
      </c>
    </row>
    <row r="183" spans="1:8" x14ac:dyDescent="0.25">
      <c r="A183" s="32" t="s">
        <v>5467</v>
      </c>
      <c r="B183" s="1">
        <v>45835</v>
      </c>
      <c r="C183" s="32" t="s">
        <v>7395</v>
      </c>
      <c r="D183" s="1">
        <v>45835</v>
      </c>
      <c r="E183" s="32" t="s">
        <v>3518</v>
      </c>
      <c r="F183" s="32" t="s">
        <v>3558</v>
      </c>
      <c r="G183" s="1">
        <v>45834.714837962965</v>
      </c>
      <c r="H183" t="s">
        <v>9457</v>
      </c>
    </row>
    <row r="184" spans="1:8" x14ac:dyDescent="0.25">
      <c r="A184" s="32" t="s">
        <v>6109</v>
      </c>
      <c r="B184" s="1">
        <v>45835</v>
      </c>
      <c r="C184" s="32" t="s">
        <v>7395</v>
      </c>
      <c r="D184" s="1">
        <v>45835</v>
      </c>
      <c r="E184" s="32" t="s">
        <v>3518</v>
      </c>
      <c r="F184" s="32" t="s">
        <v>3559</v>
      </c>
      <c r="G184" s="1">
        <v>45834.714837962965</v>
      </c>
      <c r="H184" t="s">
        <v>9458</v>
      </c>
    </row>
    <row r="185" spans="1:8" x14ac:dyDescent="0.25">
      <c r="A185" s="32" t="s">
        <v>5469</v>
      </c>
      <c r="B185" s="1">
        <v>45835</v>
      </c>
      <c r="C185" s="32" t="s">
        <v>7395</v>
      </c>
      <c r="D185" s="1">
        <v>45835</v>
      </c>
      <c r="E185" s="32" t="s">
        <v>3518</v>
      </c>
      <c r="F185" s="32" t="s">
        <v>3560</v>
      </c>
      <c r="G185" s="1">
        <v>45834.714837962965</v>
      </c>
      <c r="H185" t="s">
        <v>9459</v>
      </c>
    </row>
    <row r="186" spans="1:8" x14ac:dyDescent="0.25">
      <c r="A186" s="32" t="s">
        <v>5470</v>
      </c>
      <c r="B186" s="1">
        <v>45835</v>
      </c>
      <c r="C186" s="32" t="s">
        <v>7395</v>
      </c>
      <c r="D186" s="1">
        <v>45835</v>
      </c>
      <c r="E186" s="32" t="s">
        <v>3518</v>
      </c>
      <c r="F186" s="32" t="s">
        <v>3560</v>
      </c>
      <c r="G186" s="1">
        <v>45834.714837962965</v>
      </c>
      <c r="H186" t="s">
        <v>9460</v>
      </c>
    </row>
    <row r="187" spans="1:8" x14ac:dyDescent="0.25">
      <c r="A187" s="32" t="s">
        <v>5465</v>
      </c>
      <c r="B187" s="1">
        <v>45835</v>
      </c>
      <c r="C187" s="32" t="s">
        <v>7395</v>
      </c>
      <c r="D187" s="1">
        <v>45835</v>
      </c>
      <c r="E187" s="32" t="s">
        <v>3518</v>
      </c>
      <c r="F187" s="32" t="s">
        <v>3560</v>
      </c>
      <c r="G187" s="1">
        <v>45834.714837962965</v>
      </c>
      <c r="H187" t="s">
        <v>9461</v>
      </c>
    </row>
    <row r="188" spans="1:8" x14ac:dyDescent="0.25">
      <c r="A188" s="32" t="s">
        <v>5466</v>
      </c>
      <c r="B188" s="1">
        <v>45835</v>
      </c>
      <c r="C188" s="32" t="s">
        <v>7395</v>
      </c>
      <c r="D188" s="1">
        <v>45835</v>
      </c>
      <c r="E188" s="32" t="s">
        <v>3518</v>
      </c>
      <c r="F188" s="32" t="s">
        <v>3560</v>
      </c>
      <c r="G188" s="1">
        <v>45834.714837962965</v>
      </c>
      <c r="H188" t="s">
        <v>9462</v>
      </c>
    </row>
    <row r="189" spans="1:8" x14ac:dyDescent="0.25">
      <c r="A189" s="32" t="s">
        <v>5463</v>
      </c>
      <c r="B189" s="1">
        <v>45835</v>
      </c>
      <c r="C189" s="32" t="s">
        <v>7395</v>
      </c>
      <c r="D189" s="1">
        <v>45835</v>
      </c>
      <c r="E189" s="32" t="s">
        <v>3518</v>
      </c>
      <c r="F189" s="32" t="s">
        <v>3560</v>
      </c>
      <c r="G189" s="1">
        <v>45834.714837962965</v>
      </c>
      <c r="H189" t="s">
        <v>9463</v>
      </c>
    </row>
    <row r="190" spans="1:8" x14ac:dyDescent="0.25">
      <c r="A190" s="32" t="s">
        <v>6087</v>
      </c>
      <c r="B190" s="1">
        <v>45835</v>
      </c>
      <c r="C190" s="32" t="s">
        <v>7395</v>
      </c>
      <c r="D190" s="1">
        <v>45835</v>
      </c>
      <c r="E190" s="32" t="s">
        <v>3518</v>
      </c>
      <c r="F190" s="32" t="s">
        <v>3561</v>
      </c>
      <c r="G190" s="1">
        <v>45834.714837962965</v>
      </c>
      <c r="H190" t="s">
        <v>9464</v>
      </c>
    </row>
    <row r="191" spans="1:8" x14ac:dyDescent="0.25">
      <c r="A191" s="32" t="s">
        <v>6089</v>
      </c>
      <c r="B191" s="1">
        <v>45835</v>
      </c>
      <c r="C191" s="32" t="s">
        <v>7395</v>
      </c>
      <c r="D191" s="1">
        <v>45835</v>
      </c>
      <c r="E191" s="32" t="s">
        <v>3518</v>
      </c>
      <c r="F191" s="32" t="s">
        <v>3561</v>
      </c>
      <c r="G191" s="1">
        <v>45834.714837962965</v>
      </c>
      <c r="H191" t="s">
        <v>9465</v>
      </c>
    </row>
    <row r="192" spans="1:8" x14ac:dyDescent="0.25">
      <c r="A192" s="32" t="s">
        <v>5163</v>
      </c>
      <c r="B192" s="1">
        <v>45835</v>
      </c>
      <c r="C192" s="32" t="s">
        <v>7395</v>
      </c>
      <c r="D192" s="1">
        <v>45835</v>
      </c>
      <c r="E192" s="32" t="s">
        <v>3518</v>
      </c>
      <c r="F192" s="32" t="s">
        <v>3562</v>
      </c>
      <c r="G192" s="1">
        <v>45834.714837962965</v>
      </c>
      <c r="H192" t="s">
        <v>9466</v>
      </c>
    </row>
    <row r="193" spans="1:8" x14ac:dyDescent="0.25">
      <c r="A193" s="32" t="s">
        <v>5164</v>
      </c>
      <c r="B193" s="1">
        <v>45835</v>
      </c>
      <c r="C193" s="32" t="s">
        <v>7395</v>
      </c>
      <c r="D193" s="1">
        <v>45835</v>
      </c>
      <c r="E193" s="32" t="s">
        <v>3518</v>
      </c>
      <c r="F193" s="32" t="s">
        <v>3562</v>
      </c>
      <c r="G193" s="1">
        <v>45834.714837962965</v>
      </c>
      <c r="H193" t="s">
        <v>9467</v>
      </c>
    </row>
    <row r="194" spans="1:8" x14ac:dyDescent="0.25">
      <c r="A194" s="32" t="s">
        <v>5464</v>
      </c>
      <c r="B194" s="1">
        <v>45835</v>
      </c>
      <c r="C194" s="32" t="s">
        <v>7395</v>
      </c>
      <c r="D194" s="1">
        <v>45835</v>
      </c>
      <c r="E194" s="32" t="s">
        <v>3518</v>
      </c>
      <c r="F194" s="32" t="s">
        <v>3562</v>
      </c>
      <c r="G194" s="1">
        <v>45834.714837962965</v>
      </c>
      <c r="H194" t="s">
        <v>9468</v>
      </c>
    </row>
    <row r="195" spans="1:8" x14ac:dyDescent="0.25">
      <c r="A195" s="32" t="s">
        <v>5161</v>
      </c>
      <c r="B195" s="1">
        <v>45835</v>
      </c>
      <c r="C195" s="32" t="s">
        <v>7395</v>
      </c>
      <c r="D195" s="1">
        <v>45835</v>
      </c>
      <c r="E195" s="32" t="s">
        <v>3518</v>
      </c>
      <c r="F195" s="32" t="s">
        <v>3562</v>
      </c>
      <c r="G195" s="1">
        <v>45834.714837962965</v>
      </c>
      <c r="H195" t="s">
        <v>9469</v>
      </c>
    </row>
    <row r="196" spans="1:8" x14ac:dyDescent="0.25">
      <c r="A196" s="32" t="s">
        <v>5457</v>
      </c>
      <c r="B196" s="1">
        <v>45835</v>
      </c>
      <c r="C196" s="32" t="s">
        <v>7395</v>
      </c>
      <c r="D196" s="1">
        <v>45835</v>
      </c>
      <c r="E196" s="32" t="s">
        <v>3518</v>
      </c>
      <c r="F196" s="32" t="s">
        <v>3562</v>
      </c>
      <c r="G196" s="1">
        <v>45834.714837962965</v>
      </c>
      <c r="H196" t="s">
        <v>9470</v>
      </c>
    </row>
    <row r="197" spans="1:8" x14ac:dyDescent="0.25">
      <c r="A197" s="32" t="s">
        <v>5459</v>
      </c>
      <c r="B197" s="1">
        <v>45835</v>
      </c>
      <c r="C197" s="32" t="s">
        <v>7395</v>
      </c>
      <c r="D197" s="1">
        <v>45835</v>
      </c>
      <c r="E197" s="32" t="s">
        <v>3518</v>
      </c>
      <c r="F197" s="32" t="s">
        <v>3562</v>
      </c>
      <c r="G197" s="1">
        <v>45834.714837962965</v>
      </c>
      <c r="H197" t="s">
        <v>9471</v>
      </c>
    </row>
    <row r="198" spans="1:8" x14ac:dyDescent="0.25">
      <c r="A198" s="32" t="s">
        <v>5167</v>
      </c>
      <c r="B198" s="1">
        <v>45835</v>
      </c>
      <c r="C198" s="32" t="s">
        <v>7395</v>
      </c>
      <c r="D198" s="1">
        <v>45835</v>
      </c>
      <c r="E198" s="32" t="s">
        <v>3518</v>
      </c>
      <c r="F198" s="32" t="s">
        <v>3562</v>
      </c>
      <c r="G198" s="1">
        <v>45834.714837962965</v>
      </c>
      <c r="H198" t="s">
        <v>9472</v>
      </c>
    </row>
    <row r="199" spans="1:8" x14ac:dyDescent="0.25">
      <c r="A199" s="32" t="s">
        <v>5460</v>
      </c>
      <c r="B199" s="1">
        <v>45835</v>
      </c>
      <c r="C199" s="32" t="s">
        <v>7395</v>
      </c>
      <c r="D199" s="1">
        <v>45835</v>
      </c>
      <c r="E199" s="32" t="s">
        <v>3518</v>
      </c>
      <c r="F199" s="32" t="s">
        <v>3562</v>
      </c>
      <c r="G199" s="1">
        <v>45834.714837962965</v>
      </c>
      <c r="H199" t="s">
        <v>9473</v>
      </c>
    </row>
    <row r="200" spans="1:8" x14ac:dyDescent="0.25">
      <c r="A200" s="32" t="s">
        <v>5166</v>
      </c>
      <c r="B200" s="1">
        <v>45835</v>
      </c>
      <c r="C200" s="32" t="s">
        <v>7395</v>
      </c>
      <c r="D200" s="1">
        <v>45835</v>
      </c>
      <c r="E200" s="32" t="s">
        <v>3518</v>
      </c>
      <c r="F200" s="32" t="s">
        <v>3562</v>
      </c>
      <c r="G200" s="1">
        <v>45834.714837962965</v>
      </c>
      <c r="H200" t="s">
        <v>9474</v>
      </c>
    </row>
    <row r="201" spans="1:8" x14ac:dyDescent="0.25">
      <c r="A201" s="32" t="s">
        <v>5461</v>
      </c>
      <c r="B201" s="1">
        <v>45835</v>
      </c>
      <c r="C201" s="32" t="s">
        <v>7395</v>
      </c>
      <c r="D201" s="1">
        <v>45835</v>
      </c>
      <c r="E201" s="32" t="s">
        <v>3518</v>
      </c>
      <c r="F201" s="32" t="s">
        <v>3562</v>
      </c>
      <c r="G201" s="1">
        <v>45834.714837962965</v>
      </c>
      <c r="H201" t="s">
        <v>9475</v>
      </c>
    </row>
    <row r="202" spans="1:8" x14ac:dyDescent="0.25">
      <c r="A202" s="32" t="s">
        <v>5462</v>
      </c>
      <c r="B202" s="1">
        <v>45835</v>
      </c>
      <c r="C202" s="32" t="s">
        <v>7395</v>
      </c>
      <c r="D202" s="1">
        <v>45835</v>
      </c>
      <c r="E202" s="32" t="s">
        <v>3518</v>
      </c>
      <c r="F202" s="32" t="s">
        <v>3562</v>
      </c>
      <c r="G202" s="1">
        <v>45834.714837962965</v>
      </c>
      <c r="H202" t="s">
        <v>9476</v>
      </c>
    </row>
    <row r="203" spans="1:8" x14ac:dyDescent="0.25">
      <c r="A203" s="32" t="s">
        <v>5165</v>
      </c>
      <c r="B203" s="1">
        <v>45835</v>
      </c>
      <c r="C203" s="32" t="s">
        <v>7395</v>
      </c>
      <c r="D203" s="1">
        <v>45835</v>
      </c>
      <c r="E203" s="32" t="s">
        <v>3518</v>
      </c>
      <c r="F203" s="32" t="s">
        <v>3562</v>
      </c>
      <c r="G203" s="1">
        <v>45834.714837962965</v>
      </c>
      <c r="H203" t="s">
        <v>9477</v>
      </c>
    </row>
    <row r="204" spans="1:8" x14ac:dyDescent="0.25">
      <c r="A204" s="32" t="s">
        <v>4037</v>
      </c>
      <c r="B204" s="1">
        <v>45835</v>
      </c>
      <c r="C204" s="32" t="s">
        <v>7395</v>
      </c>
      <c r="D204" s="1">
        <v>45836</v>
      </c>
      <c r="E204" s="32" t="s">
        <v>3518</v>
      </c>
      <c r="F204" s="32" t="s">
        <v>3563</v>
      </c>
      <c r="G204" s="1">
        <v>45834.714837962965</v>
      </c>
      <c r="H204" t="s">
        <v>9478</v>
      </c>
    </row>
    <row r="205" spans="1:8" x14ac:dyDescent="0.25">
      <c r="A205" s="32" t="s">
        <v>4033</v>
      </c>
      <c r="B205" s="1">
        <v>45835</v>
      </c>
      <c r="C205" s="32" t="s">
        <v>7395</v>
      </c>
      <c r="D205" s="1">
        <v>45836</v>
      </c>
      <c r="E205" s="32" t="s">
        <v>3518</v>
      </c>
      <c r="F205" s="32" t="s">
        <v>3563</v>
      </c>
      <c r="G205" s="1">
        <v>45834.714837962965</v>
      </c>
      <c r="H205" t="s">
        <v>9479</v>
      </c>
    </row>
    <row r="206" spans="1:8" x14ac:dyDescent="0.25">
      <c r="A206" s="32" t="s">
        <v>6046</v>
      </c>
      <c r="B206" s="1">
        <v>45835</v>
      </c>
      <c r="C206" s="32" t="s">
        <v>7395</v>
      </c>
      <c r="D206" s="1">
        <v>45836</v>
      </c>
      <c r="E206" s="32" t="s">
        <v>3518</v>
      </c>
      <c r="F206" s="32" t="s">
        <v>3563</v>
      </c>
      <c r="G206" s="1">
        <v>45834.714837962965</v>
      </c>
      <c r="H206" t="s">
        <v>9480</v>
      </c>
    </row>
    <row r="207" spans="1:8" x14ac:dyDescent="0.25">
      <c r="A207" s="32" t="s">
        <v>5016</v>
      </c>
      <c r="B207" s="1">
        <v>45835</v>
      </c>
      <c r="C207" s="32" t="s">
        <v>7395</v>
      </c>
      <c r="D207" s="1">
        <v>45836</v>
      </c>
      <c r="E207" s="32" t="s">
        <v>3518</v>
      </c>
      <c r="F207" s="32" t="s">
        <v>3564</v>
      </c>
      <c r="G207" s="1">
        <v>45834.714837962965</v>
      </c>
      <c r="H207" t="s">
        <v>9481</v>
      </c>
    </row>
    <row r="208" spans="1:8" x14ac:dyDescent="0.25">
      <c r="A208" s="32" t="s">
        <v>6051</v>
      </c>
      <c r="B208" s="1">
        <v>45835</v>
      </c>
      <c r="C208" s="32" t="s">
        <v>7395</v>
      </c>
      <c r="D208" s="1">
        <v>45836</v>
      </c>
      <c r="E208" s="32" t="s">
        <v>3518</v>
      </c>
      <c r="F208" s="32" t="s">
        <v>3565</v>
      </c>
      <c r="G208" s="1">
        <v>45834.714837962965</v>
      </c>
      <c r="H208" t="s">
        <v>9482</v>
      </c>
    </row>
    <row r="209" spans="1:8" x14ac:dyDescent="0.25">
      <c r="A209" s="32" t="s">
        <v>6048</v>
      </c>
      <c r="B209" s="1">
        <v>45835</v>
      </c>
      <c r="C209" s="32" t="s">
        <v>7395</v>
      </c>
      <c r="D209" s="1">
        <v>45836</v>
      </c>
      <c r="E209" s="32" t="s">
        <v>3518</v>
      </c>
      <c r="F209" s="32" t="s">
        <v>3566</v>
      </c>
      <c r="G209" s="1">
        <v>45834.714837962965</v>
      </c>
      <c r="H209" t="s">
        <v>9483</v>
      </c>
    </row>
    <row r="210" spans="1:8" x14ac:dyDescent="0.25">
      <c r="A210" s="32" t="s">
        <v>6053</v>
      </c>
      <c r="B210" s="1">
        <v>45835</v>
      </c>
      <c r="C210" s="32" t="s">
        <v>7395</v>
      </c>
      <c r="D210" s="1">
        <v>45836</v>
      </c>
      <c r="E210" s="32" t="s">
        <v>3518</v>
      </c>
      <c r="F210" s="32" t="s">
        <v>3567</v>
      </c>
      <c r="G210" s="1">
        <v>45834.714837962965</v>
      </c>
      <c r="H210" t="s">
        <v>9484</v>
      </c>
    </row>
    <row r="211" spans="1:8" x14ac:dyDescent="0.25">
      <c r="A211" s="32" t="s">
        <v>6415</v>
      </c>
      <c r="B211" s="1">
        <v>45835</v>
      </c>
      <c r="C211" s="32" t="s">
        <v>7395</v>
      </c>
      <c r="D211" s="1">
        <v>45836</v>
      </c>
      <c r="E211" s="32" t="s">
        <v>3518</v>
      </c>
      <c r="F211" s="32" t="s">
        <v>3568</v>
      </c>
      <c r="G211" s="1">
        <v>45834.714837962965</v>
      </c>
      <c r="H211" t="s">
        <v>9485</v>
      </c>
    </row>
    <row r="212" spans="1:8" x14ac:dyDescent="0.25">
      <c r="A212" s="32" t="s">
        <v>6047</v>
      </c>
      <c r="B212" s="1">
        <v>45835</v>
      </c>
      <c r="C212" s="32" t="s">
        <v>7395</v>
      </c>
      <c r="D212" s="1">
        <v>45836</v>
      </c>
      <c r="E212" s="32" t="s">
        <v>3518</v>
      </c>
      <c r="F212" s="32" t="s">
        <v>3569</v>
      </c>
      <c r="G212" s="1">
        <v>45834.714837962965</v>
      </c>
      <c r="H212" t="s">
        <v>9486</v>
      </c>
    </row>
    <row r="213" spans="1:8" x14ac:dyDescent="0.25">
      <c r="A213" s="32" t="s">
        <v>4194</v>
      </c>
      <c r="B213" s="1">
        <v>45835</v>
      </c>
      <c r="C213" s="32" t="s">
        <v>7395</v>
      </c>
      <c r="D213" s="1">
        <v>45836</v>
      </c>
      <c r="E213" s="32" t="s">
        <v>3518</v>
      </c>
      <c r="F213" s="32" t="s">
        <v>3570</v>
      </c>
      <c r="G213" s="1">
        <v>45834.714837962965</v>
      </c>
      <c r="H213" t="s">
        <v>9487</v>
      </c>
    </row>
    <row r="214" spans="1:8" x14ac:dyDescent="0.25">
      <c r="A214" s="32" t="s">
        <v>4267</v>
      </c>
      <c r="B214" s="1">
        <v>45835</v>
      </c>
      <c r="C214" s="32" t="s">
        <v>7395</v>
      </c>
      <c r="D214" s="1">
        <v>45836</v>
      </c>
      <c r="E214" s="32" t="s">
        <v>3518</v>
      </c>
      <c r="F214" s="32" t="s">
        <v>3571</v>
      </c>
      <c r="G214" s="1">
        <v>45834.714837962965</v>
      </c>
      <c r="H214" t="s">
        <v>9488</v>
      </c>
    </row>
    <row r="215" spans="1:8" x14ac:dyDescent="0.25">
      <c r="A215" s="32" t="s">
        <v>4268</v>
      </c>
      <c r="B215" s="1">
        <v>45835</v>
      </c>
      <c r="C215" s="32" t="s">
        <v>7395</v>
      </c>
      <c r="D215" s="1">
        <v>45836</v>
      </c>
      <c r="E215" s="32" t="s">
        <v>3518</v>
      </c>
      <c r="F215" s="32" t="s">
        <v>3571</v>
      </c>
      <c r="G215" s="1">
        <v>45834.714837962965</v>
      </c>
      <c r="H215" t="s">
        <v>9489</v>
      </c>
    </row>
    <row r="216" spans="1:8" x14ac:dyDescent="0.25">
      <c r="A216" s="32" t="s">
        <v>6065</v>
      </c>
      <c r="B216" s="1">
        <v>45835</v>
      </c>
      <c r="C216" s="32" t="s">
        <v>7395</v>
      </c>
      <c r="D216" s="1">
        <v>45836</v>
      </c>
      <c r="E216" s="32" t="s">
        <v>3518</v>
      </c>
      <c r="F216" s="32" t="s">
        <v>3572</v>
      </c>
      <c r="G216" s="1">
        <v>45834.714837962965</v>
      </c>
      <c r="H216" t="s">
        <v>9490</v>
      </c>
    </row>
    <row r="217" spans="1:8" x14ac:dyDescent="0.25">
      <c r="A217" s="32" t="s">
        <v>6064</v>
      </c>
      <c r="B217" s="1">
        <v>45835</v>
      </c>
      <c r="C217" s="32" t="s">
        <v>7395</v>
      </c>
      <c r="D217" s="1">
        <v>45836</v>
      </c>
      <c r="E217" s="32" t="s">
        <v>3518</v>
      </c>
      <c r="F217" s="32" t="s">
        <v>3572</v>
      </c>
      <c r="G217" s="1">
        <v>45834.714837962965</v>
      </c>
      <c r="H217" t="s">
        <v>9491</v>
      </c>
    </row>
    <row r="218" spans="1:8" x14ac:dyDescent="0.25">
      <c r="A218" s="32" t="s">
        <v>6063</v>
      </c>
      <c r="B218" s="1">
        <v>45835</v>
      </c>
      <c r="C218" s="32" t="s">
        <v>7395</v>
      </c>
      <c r="D218" s="1">
        <v>45836</v>
      </c>
      <c r="E218" s="32" t="s">
        <v>3518</v>
      </c>
      <c r="F218" s="32" t="s">
        <v>3572</v>
      </c>
      <c r="G218" s="1">
        <v>45834.714837962965</v>
      </c>
      <c r="H218" t="s">
        <v>9492</v>
      </c>
    </row>
    <row r="219" spans="1:8" x14ac:dyDescent="0.25">
      <c r="A219" s="32" t="s">
        <v>6062</v>
      </c>
      <c r="B219" s="1">
        <v>45835</v>
      </c>
      <c r="C219" s="32" t="s">
        <v>7395</v>
      </c>
      <c r="D219" s="1">
        <v>45836</v>
      </c>
      <c r="E219" s="32" t="s">
        <v>3518</v>
      </c>
      <c r="F219" s="32" t="s">
        <v>3572</v>
      </c>
      <c r="G219" s="1">
        <v>45834.714837962965</v>
      </c>
      <c r="H219" t="s">
        <v>9493</v>
      </c>
    </row>
    <row r="220" spans="1:8" x14ac:dyDescent="0.25">
      <c r="A220" s="32" t="s">
        <v>6060</v>
      </c>
      <c r="B220" s="1">
        <v>45835</v>
      </c>
      <c r="C220" s="32" t="s">
        <v>7395</v>
      </c>
      <c r="D220" s="1">
        <v>45836</v>
      </c>
      <c r="E220" s="32" t="s">
        <v>3518</v>
      </c>
      <c r="F220" s="32" t="s">
        <v>3572</v>
      </c>
      <c r="G220" s="1">
        <v>45834.714837962965</v>
      </c>
      <c r="H220" t="s">
        <v>9494</v>
      </c>
    </row>
    <row r="221" spans="1:8" x14ac:dyDescent="0.25">
      <c r="A221" s="32" t="s">
        <v>6059</v>
      </c>
      <c r="B221" s="1">
        <v>45835</v>
      </c>
      <c r="C221" s="32" t="s">
        <v>7395</v>
      </c>
      <c r="D221" s="1">
        <v>45836</v>
      </c>
      <c r="E221" s="32" t="s">
        <v>3518</v>
      </c>
      <c r="F221" s="32" t="s">
        <v>3572</v>
      </c>
      <c r="G221" s="1">
        <v>45834.714837962965</v>
      </c>
      <c r="H221" t="s">
        <v>9495</v>
      </c>
    </row>
    <row r="222" spans="1:8" x14ac:dyDescent="0.25">
      <c r="A222" s="32" t="s">
        <v>6058</v>
      </c>
      <c r="B222" s="1">
        <v>45835</v>
      </c>
      <c r="C222" s="32" t="s">
        <v>7395</v>
      </c>
      <c r="D222" s="1">
        <v>45836</v>
      </c>
      <c r="E222" s="32" t="s">
        <v>3518</v>
      </c>
      <c r="F222" s="32" t="s">
        <v>3572</v>
      </c>
      <c r="G222" s="1">
        <v>45834.714837962965</v>
      </c>
      <c r="H222" t="s">
        <v>9496</v>
      </c>
    </row>
    <row r="223" spans="1:8" x14ac:dyDescent="0.25">
      <c r="A223" s="32" t="s">
        <v>6057</v>
      </c>
      <c r="B223" s="1">
        <v>45835</v>
      </c>
      <c r="C223" s="32" t="s">
        <v>7395</v>
      </c>
      <c r="D223" s="1">
        <v>45836</v>
      </c>
      <c r="E223" s="32" t="s">
        <v>3518</v>
      </c>
      <c r="F223" s="32" t="s">
        <v>3572</v>
      </c>
      <c r="G223" s="1">
        <v>45834.714837962965</v>
      </c>
      <c r="H223" t="s">
        <v>9497</v>
      </c>
    </row>
    <row r="224" spans="1:8" x14ac:dyDescent="0.25">
      <c r="A224" s="32" t="s">
        <v>6066</v>
      </c>
      <c r="B224" s="1">
        <v>45835</v>
      </c>
      <c r="C224" s="32" t="s">
        <v>7395</v>
      </c>
      <c r="D224" s="1">
        <v>45836</v>
      </c>
      <c r="E224" s="32" t="s">
        <v>3518</v>
      </c>
      <c r="F224" s="32" t="s">
        <v>3572</v>
      </c>
      <c r="G224" s="1">
        <v>45834.714837962965</v>
      </c>
      <c r="H224" t="s">
        <v>9498</v>
      </c>
    </row>
    <row r="225" spans="1:8" x14ac:dyDescent="0.25">
      <c r="A225" s="32" t="s">
        <v>6056</v>
      </c>
      <c r="B225" s="1">
        <v>45835</v>
      </c>
      <c r="C225" s="32" t="s">
        <v>7395</v>
      </c>
      <c r="D225" s="1">
        <v>45836</v>
      </c>
      <c r="E225" s="32" t="s">
        <v>3518</v>
      </c>
      <c r="F225" s="32" t="s">
        <v>3572</v>
      </c>
      <c r="G225" s="1">
        <v>45834.714837962965</v>
      </c>
      <c r="H225" t="s">
        <v>9499</v>
      </c>
    </row>
    <row r="226" spans="1:8" x14ac:dyDescent="0.25">
      <c r="A226" s="32" t="s">
        <v>6055</v>
      </c>
      <c r="B226" s="1">
        <v>45835</v>
      </c>
      <c r="C226" s="32" t="s">
        <v>7395</v>
      </c>
      <c r="D226" s="1">
        <v>45836</v>
      </c>
      <c r="E226" s="32" t="s">
        <v>3518</v>
      </c>
      <c r="F226" s="32" t="s">
        <v>3572</v>
      </c>
      <c r="G226" s="1">
        <v>45834.714837962965</v>
      </c>
      <c r="H226" t="s">
        <v>9500</v>
      </c>
    </row>
    <row r="227" spans="1:8" x14ac:dyDescent="0.25">
      <c r="A227" s="32" t="s">
        <v>6054</v>
      </c>
      <c r="B227" s="1">
        <v>45835</v>
      </c>
      <c r="C227" s="32" t="s">
        <v>7395</v>
      </c>
      <c r="D227" s="1">
        <v>45836</v>
      </c>
      <c r="E227" s="32" t="s">
        <v>3518</v>
      </c>
      <c r="F227" s="32" t="s">
        <v>3572</v>
      </c>
      <c r="G227" s="1">
        <v>45834.714837962965</v>
      </c>
      <c r="H227" t="s">
        <v>9501</v>
      </c>
    </row>
    <row r="228" spans="1:8" x14ac:dyDescent="0.25">
      <c r="A228" s="32" t="s">
        <v>5449</v>
      </c>
      <c r="B228" s="1">
        <v>45835</v>
      </c>
      <c r="C228" s="32" t="s">
        <v>7395</v>
      </c>
      <c r="D228" s="1">
        <v>45836</v>
      </c>
      <c r="E228" s="32" t="s">
        <v>3518</v>
      </c>
      <c r="F228" s="32" t="s">
        <v>3573</v>
      </c>
      <c r="G228" s="1">
        <v>45834.714837962965</v>
      </c>
      <c r="H228" t="s">
        <v>9502</v>
      </c>
    </row>
    <row r="229" spans="1:8" x14ac:dyDescent="0.25">
      <c r="A229" s="32" t="s">
        <v>5021</v>
      </c>
      <c r="B229" s="1">
        <v>45835</v>
      </c>
      <c r="C229" s="32" t="s">
        <v>7395</v>
      </c>
      <c r="D229" s="1">
        <v>45836</v>
      </c>
      <c r="E229" s="32" t="s">
        <v>3518</v>
      </c>
      <c r="F229" s="32" t="s">
        <v>3574</v>
      </c>
      <c r="G229" s="1">
        <v>45834.714837962965</v>
      </c>
      <c r="H229" t="s">
        <v>9503</v>
      </c>
    </row>
    <row r="230" spans="1:8" x14ac:dyDescent="0.25">
      <c r="A230" s="32" t="s">
        <v>5020</v>
      </c>
      <c r="B230" s="1">
        <v>45835</v>
      </c>
      <c r="C230" s="32" t="s">
        <v>7395</v>
      </c>
      <c r="D230" s="1">
        <v>45836</v>
      </c>
      <c r="E230" s="32" t="s">
        <v>3518</v>
      </c>
      <c r="F230" s="32" t="s">
        <v>3574</v>
      </c>
      <c r="G230" s="1">
        <v>45834.714837962965</v>
      </c>
      <c r="H230" t="s">
        <v>9504</v>
      </c>
    </row>
    <row r="231" spans="1:8" x14ac:dyDescent="0.25">
      <c r="A231" s="32" t="s">
        <v>5019</v>
      </c>
      <c r="B231" s="1">
        <v>45835</v>
      </c>
      <c r="C231" s="32" t="s">
        <v>7395</v>
      </c>
      <c r="D231" s="1">
        <v>45836</v>
      </c>
      <c r="E231" s="32" t="s">
        <v>3518</v>
      </c>
      <c r="F231" s="32" t="s">
        <v>3574</v>
      </c>
      <c r="G231" s="1">
        <v>45834.714837962965</v>
      </c>
      <c r="H231" t="s">
        <v>9505</v>
      </c>
    </row>
    <row r="232" spans="1:8" x14ac:dyDescent="0.25">
      <c r="A232" s="32" t="s">
        <v>5450</v>
      </c>
      <c r="B232" s="1">
        <v>45835</v>
      </c>
      <c r="C232" s="32" t="s">
        <v>7395</v>
      </c>
      <c r="D232" s="1">
        <v>45836</v>
      </c>
      <c r="E232" s="32" t="s">
        <v>3518</v>
      </c>
      <c r="F232" s="32" t="s">
        <v>3575</v>
      </c>
      <c r="G232" s="1">
        <v>45834.714837962965</v>
      </c>
      <c r="H232" t="s">
        <v>9506</v>
      </c>
    </row>
    <row r="233" spans="1:8" x14ac:dyDescent="0.25">
      <c r="A233" s="32" t="s">
        <v>6061</v>
      </c>
      <c r="B233" s="1">
        <v>45835</v>
      </c>
      <c r="C233" s="32" t="s">
        <v>7395</v>
      </c>
      <c r="D233" s="1">
        <v>45836</v>
      </c>
      <c r="E233" s="32" t="s">
        <v>3518</v>
      </c>
      <c r="F233" s="32" t="s">
        <v>3576</v>
      </c>
      <c r="G233" s="1">
        <v>45834.714837962965</v>
      </c>
      <c r="H233" t="s">
        <v>9507</v>
      </c>
    </row>
    <row r="234" spans="1:8" x14ac:dyDescent="0.25">
      <c r="A234" s="32" t="s">
        <v>6071</v>
      </c>
      <c r="B234" s="1">
        <v>45835</v>
      </c>
      <c r="C234" s="32" t="s">
        <v>7395</v>
      </c>
      <c r="D234" s="1">
        <v>45836</v>
      </c>
      <c r="E234" s="32" t="s">
        <v>3518</v>
      </c>
      <c r="F234" s="32" t="s">
        <v>3576</v>
      </c>
      <c r="G234" s="1">
        <v>45834.714837962965</v>
      </c>
      <c r="H234" t="s">
        <v>9508</v>
      </c>
    </row>
    <row r="235" spans="1:8" x14ac:dyDescent="0.25">
      <c r="A235" s="32" t="s">
        <v>6067</v>
      </c>
      <c r="B235" s="1">
        <v>45835</v>
      </c>
      <c r="C235" s="32" t="s">
        <v>7395</v>
      </c>
      <c r="D235" s="1">
        <v>45836</v>
      </c>
      <c r="E235" s="32" t="s">
        <v>3518</v>
      </c>
      <c r="F235" s="32" t="s">
        <v>3576</v>
      </c>
      <c r="G235" s="1">
        <v>45834.714837962965</v>
      </c>
      <c r="H235" t="s">
        <v>9509</v>
      </c>
    </row>
    <row r="236" spans="1:8" x14ac:dyDescent="0.25">
      <c r="A236" s="32" t="s">
        <v>4192</v>
      </c>
      <c r="B236" s="1">
        <v>45835</v>
      </c>
      <c r="C236" s="32" t="s">
        <v>7395</v>
      </c>
      <c r="D236" s="1">
        <v>45836</v>
      </c>
      <c r="E236" s="32" t="s">
        <v>3518</v>
      </c>
      <c r="F236" s="32" t="s">
        <v>3577</v>
      </c>
      <c r="G236" s="1">
        <v>45834.714837962965</v>
      </c>
      <c r="H236" t="s">
        <v>9510</v>
      </c>
    </row>
    <row r="237" spans="1:8" x14ac:dyDescent="0.25">
      <c r="A237" s="32" t="s">
        <v>4195</v>
      </c>
      <c r="B237" s="1">
        <v>45835</v>
      </c>
      <c r="C237" s="32" t="s">
        <v>7395</v>
      </c>
      <c r="D237" s="1">
        <v>45836</v>
      </c>
      <c r="E237" s="32" t="s">
        <v>3518</v>
      </c>
      <c r="F237" s="32" t="s">
        <v>3577</v>
      </c>
      <c r="G237" s="1">
        <v>45834.714837962965</v>
      </c>
      <c r="H237" t="s">
        <v>9511</v>
      </c>
    </row>
    <row r="238" spans="1:8" x14ac:dyDescent="0.25">
      <c r="A238" s="32" t="s">
        <v>5054</v>
      </c>
      <c r="B238" s="1">
        <v>45835</v>
      </c>
      <c r="C238" s="32" t="s">
        <v>7395</v>
      </c>
      <c r="D238" s="1">
        <v>45836</v>
      </c>
      <c r="E238" s="32" t="s">
        <v>3518</v>
      </c>
      <c r="F238" s="32" t="s">
        <v>3578</v>
      </c>
      <c r="G238" s="1">
        <v>45834.714837962965</v>
      </c>
      <c r="H238" t="s">
        <v>9512</v>
      </c>
    </row>
    <row r="239" spans="1:8" x14ac:dyDescent="0.25">
      <c r="A239" s="32" t="s">
        <v>5063</v>
      </c>
      <c r="B239" s="1">
        <v>45835</v>
      </c>
      <c r="C239" s="32" t="s">
        <v>7395</v>
      </c>
      <c r="D239" s="1">
        <v>45836</v>
      </c>
      <c r="E239" s="32" t="s">
        <v>3518</v>
      </c>
      <c r="F239" s="32" t="s">
        <v>3579</v>
      </c>
      <c r="G239" s="1">
        <v>45834.714837962965</v>
      </c>
      <c r="H239" t="s">
        <v>9513</v>
      </c>
    </row>
    <row r="240" spans="1:8" x14ac:dyDescent="0.25">
      <c r="A240" s="32" t="s">
        <v>5448</v>
      </c>
      <c r="B240" s="1">
        <v>45835</v>
      </c>
      <c r="C240" s="32" t="s">
        <v>7395</v>
      </c>
      <c r="D240" s="1">
        <v>45836</v>
      </c>
      <c r="E240" s="32" t="s">
        <v>3518</v>
      </c>
      <c r="F240" s="32" t="s">
        <v>3580</v>
      </c>
      <c r="G240" s="1">
        <v>45834.714837962965</v>
      </c>
      <c r="H240" t="s">
        <v>9514</v>
      </c>
    </row>
    <row r="241" spans="1:8" x14ac:dyDescent="0.25">
      <c r="A241" s="32" t="s">
        <v>6070</v>
      </c>
      <c r="B241" s="1">
        <v>45835</v>
      </c>
      <c r="C241" s="32" t="s">
        <v>7395</v>
      </c>
      <c r="D241" s="1">
        <v>45836</v>
      </c>
      <c r="E241" s="32" t="s">
        <v>3518</v>
      </c>
      <c r="F241" s="32" t="s">
        <v>3581</v>
      </c>
      <c r="G241" s="1">
        <v>45834.714837962965</v>
      </c>
      <c r="H241" t="s">
        <v>9515</v>
      </c>
    </row>
    <row r="242" spans="1:8" x14ac:dyDescent="0.25">
      <c r="A242" s="32" t="s">
        <v>6145</v>
      </c>
      <c r="B242" s="1">
        <v>45835</v>
      </c>
      <c r="C242" s="32" t="s">
        <v>7395</v>
      </c>
      <c r="D242" s="1">
        <v>45838</v>
      </c>
      <c r="E242" s="32" t="s">
        <v>3518</v>
      </c>
      <c r="F242" s="32" t="s">
        <v>3582</v>
      </c>
      <c r="G242" s="1">
        <v>45834.714837962965</v>
      </c>
      <c r="H242" t="s">
        <v>9516</v>
      </c>
    </row>
    <row r="243" spans="1:8" x14ac:dyDescent="0.25">
      <c r="A243" s="32" t="s">
        <v>6422</v>
      </c>
      <c r="B243" s="1">
        <v>45835</v>
      </c>
      <c r="C243" s="32" t="s">
        <v>7395</v>
      </c>
      <c r="D243" s="1">
        <v>45838</v>
      </c>
      <c r="E243" s="32" t="s">
        <v>3518</v>
      </c>
      <c r="F243" s="32" t="s">
        <v>3583</v>
      </c>
      <c r="G243" s="1">
        <v>45834.714837962965</v>
      </c>
      <c r="H243" t="s">
        <v>9517</v>
      </c>
    </row>
    <row r="244" spans="1:8" x14ac:dyDescent="0.25">
      <c r="A244" s="32" t="s">
        <v>4006</v>
      </c>
      <c r="B244" s="1">
        <v>45835</v>
      </c>
      <c r="C244" s="32" t="s">
        <v>7395</v>
      </c>
      <c r="D244" s="1">
        <v>45838</v>
      </c>
      <c r="E244" s="32" t="s">
        <v>3518</v>
      </c>
      <c r="F244" s="32" t="s">
        <v>3584</v>
      </c>
      <c r="G244" s="1">
        <v>45834.714837962965</v>
      </c>
      <c r="H244" t="s">
        <v>9518</v>
      </c>
    </row>
    <row r="245" spans="1:8" x14ac:dyDescent="0.25">
      <c r="A245" s="32" t="s">
        <v>7154</v>
      </c>
      <c r="B245" s="1">
        <v>45835</v>
      </c>
      <c r="C245" s="32" t="s">
        <v>7395</v>
      </c>
      <c r="D245" s="1">
        <v>45838</v>
      </c>
      <c r="E245" s="32" t="s">
        <v>3518</v>
      </c>
      <c r="F245" s="32" t="s">
        <v>3585</v>
      </c>
      <c r="G245" s="1">
        <v>45834.714837962965</v>
      </c>
      <c r="H245" t="s">
        <v>9519</v>
      </c>
    </row>
    <row r="246" spans="1:8" x14ac:dyDescent="0.25">
      <c r="A246" s="32" t="s">
        <v>6171</v>
      </c>
      <c r="B246" s="1">
        <v>45835</v>
      </c>
      <c r="C246" s="32" t="s">
        <v>7395</v>
      </c>
      <c r="D246" s="1">
        <v>45838</v>
      </c>
      <c r="E246" s="32" t="s">
        <v>3518</v>
      </c>
      <c r="F246" s="32" t="s">
        <v>3586</v>
      </c>
      <c r="G246" s="1">
        <v>45834.714837962965</v>
      </c>
      <c r="H246" t="s">
        <v>9520</v>
      </c>
    </row>
    <row r="247" spans="1:8" x14ac:dyDescent="0.25">
      <c r="A247" s="32" t="s">
        <v>6151</v>
      </c>
      <c r="B247" s="1">
        <v>45835</v>
      </c>
      <c r="C247" s="32" t="s">
        <v>7395</v>
      </c>
      <c r="D247" s="1">
        <v>45838</v>
      </c>
      <c r="E247" s="32" t="s">
        <v>3518</v>
      </c>
      <c r="F247" s="32" t="s">
        <v>3587</v>
      </c>
      <c r="G247" s="1">
        <v>45834.714837962965</v>
      </c>
      <c r="H247" t="s">
        <v>9521</v>
      </c>
    </row>
    <row r="248" spans="1:8" x14ac:dyDescent="0.25">
      <c r="A248" s="32" t="s">
        <v>6129</v>
      </c>
      <c r="B248" s="1">
        <v>45835</v>
      </c>
      <c r="C248" s="32" t="s">
        <v>7395</v>
      </c>
      <c r="D248" s="1">
        <v>45838</v>
      </c>
      <c r="E248" s="32" t="s">
        <v>3518</v>
      </c>
      <c r="F248" s="32" t="s">
        <v>3588</v>
      </c>
      <c r="G248" s="1">
        <v>45834.714837962965</v>
      </c>
      <c r="H248" t="s">
        <v>9522</v>
      </c>
    </row>
    <row r="249" spans="1:8" x14ac:dyDescent="0.25">
      <c r="A249" s="32" t="s">
        <v>6141</v>
      </c>
      <c r="B249" s="1">
        <v>45835</v>
      </c>
      <c r="C249" s="32" t="s">
        <v>7395</v>
      </c>
      <c r="D249" s="1">
        <v>45838</v>
      </c>
      <c r="E249" s="32" t="s">
        <v>3518</v>
      </c>
      <c r="F249" s="32" t="s">
        <v>3593</v>
      </c>
      <c r="G249" s="1">
        <v>45834.714837962965</v>
      </c>
      <c r="H249" t="s">
        <v>9523</v>
      </c>
    </row>
    <row r="250" spans="1:8" x14ac:dyDescent="0.25">
      <c r="A250" s="32" t="s">
        <v>6139</v>
      </c>
      <c r="B250" s="1">
        <v>45835</v>
      </c>
      <c r="C250" s="32" t="s">
        <v>7395</v>
      </c>
      <c r="D250" s="1">
        <v>45838</v>
      </c>
      <c r="E250" s="32" t="s">
        <v>3518</v>
      </c>
      <c r="F250" s="32" t="s">
        <v>3593</v>
      </c>
      <c r="G250" s="1">
        <v>45834.714837962965</v>
      </c>
      <c r="H250" t="s">
        <v>9524</v>
      </c>
    </row>
    <row r="251" spans="1:8" x14ac:dyDescent="0.25">
      <c r="A251" s="32" t="s">
        <v>6138</v>
      </c>
      <c r="B251" s="1">
        <v>45835</v>
      </c>
      <c r="C251" s="32" t="s">
        <v>7395</v>
      </c>
      <c r="D251" s="1">
        <v>45838</v>
      </c>
      <c r="E251" s="32" t="s">
        <v>3518</v>
      </c>
      <c r="F251" s="32" t="s">
        <v>3593</v>
      </c>
      <c r="G251" s="1">
        <v>45834.714837962965</v>
      </c>
      <c r="H251" t="s">
        <v>9525</v>
      </c>
    </row>
    <row r="252" spans="1:8" x14ac:dyDescent="0.25">
      <c r="A252" s="32" t="s">
        <v>2088</v>
      </c>
      <c r="B252" s="1">
        <v>45835</v>
      </c>
      <c r="C252" s="32" t="s">
        <v>3589</v>
      </c>
      <c r="D252" s="1">
        <v>45850</v>
      </c>
      <c r="E252" s="32" t="s">
        <v>3600</v>
      </c>
      <c r="F252" s="32" t="s">
        <v>3591</v>
      </c>
      <c r="G252" s="1">
        <v>45834.714837962965</v>
      </c>
      <c r="H252" t="s">
        <v>9526</v>
      </c>
    </row>
    <row r="253" spans="1:8" x14ac:dyDescent="0.25">
      <c r="A253" s="32" t="s">
        <v>3987</v>
      </c>
      <c r="B253" s="1">
        <v>45835</v>
      </c>
      <c r="C253" s="32" t="s">
        <v>3589</v>
      </c>
      <c r="D253" s="1">
        <v>45834</v>
      </c>
      <c r="E253" s="32" t="s">
        <v>3592</v>
      </c>
      <c r="F253" s="32" t="s">
        <v>3591</v>
      </c>
      <c r="G253" s="1">
        <v>45834.714837962965</v>
      </c>
      <c r="H253" t="s">
        <v>9527</v>
      </c>
    </row>
    <row r="254" spans="1:8" x14ac:dyDescent="0.25">
      <c r="A254" s="32" t="s">
        <v>3990</v>
      </c>
      <c r="B254" s="1">
        <v>45835</v>
      </c>
      <c r="C254" s="32" t="s">
        <v>3589</v>
      </c>
      <c r="D254" s="1">
        <v>45834</v>
      </c>
      <c r="E254" s="32" t="s">
        <v>3592</v>
      </c>
      <c r="F254" s="32" t="s">
        <v>3591</v>
      </c>
      <c r="G254" s="1">
        <v>45834.714837962965</v>
      </c>
      <c r="H254" t="s">
        <v>9528</v>
      </c>
    </row>
    <row r="255" spans="1:8" x14ac:dyDescent="0.25">
      <c r="A255" s="32" t="s">
        <v>3611</v>
      </c>
      <c r="B255" s="1">
        <v>45835</v>
      </c>
      <c r="C255" s="32" t="s">
        <v>3589</v>
      </c>
      <c r="D255" s="1">
        <v>45835</v>
      </c>
      <c r="E255" s="32" t="s">
        <v>3592</v>
      </c>
      <c r="F255" s="32" t="s">
        <v>3591</v>
      </c>
      <c r="G255" s="1">
        <v>45834.714837962965</v>
      </c>
      <c r="H255" t="s">
        <v>9529</v>
      </c>
    </row>
    <row r="256" spans="1:8" x14ac:dyDescent="0.25">
      <c r="A256" s="32" t="s">
        <v>2639</v>
      </c>
      <c r="B256" s="1">
        <v>45835</v>
      </c>
      <c r="C256" s="32" t="s">
        <v>3589</v>
      </c>
      <c r="D256" s="1">
        <v>45835</v>
      </c>
      <c r="E256" s="32" t="s">
        <v>3592</v>
      </c>
      <c r="F256" s="32" t="s">
        <v>3591</v>
      </c>
      <c r="G256" s="1">
        <v>45834.714837962965</v>
      </c>
      <c r="H256" t="s">
        <v>9530</v>
      </c>
    </row>
    <row r="257" spans="1:8" x14ac:dyDescent="0.25">
      <c r="A257" s="32" t="s">
        <v>2643</v>
      </c>
      <c r="B257" s="1">
        <v>45835</v>
      </c>
      <c r="C257" s="32" t="s">
        <v>3589</v>
      </c>
      <c r="D257" s="1">
        <v>45835</v>
      </c>
      <c r="E257" s="32" t="s">
        <v>3592</v>
      </c>
      <c r="F257" s="32" t="s">
        <v>3591</v>
      </c>
      <c r="G257" s="1">
        <v>45834.714837962965</v>
      </c>
      <c r="H257" t="s">
        <v>9531</v>
      </c>
    </row>
    <row r="258" spans="1:8" x14ac:dyDescent="0.25">
      <c r="A258" s="32" t="s">
        <v>2641</v>
      </c>
      <c r="B258" s="1">
        <v>45835</v>
      </c>
      <c r="C258" s="32" t="s">
        <v>3589</v>
      </c>
      <c r="D258" s="1">
        <v>45835</v>
      </c>
      <c r="E258" s="32" t="s">
        <v>3592</v>
      </c>
      <c r="F258" s="32" t="s">
        <v>3591</v>
      </c>
      <c r="G258" s="1">
        <v>45834.714837962965</v>
      </c>
      <c r="H258" t="s">
        <v>9532</v>
      </c>
    </row>
    <row r="259" spans="1:8" x14ac:dyDescent="0.25">
      <c r="A259" s="32" t="s">
        <v>4545</v>
      </c>
      <c r="B259" s="1">
        <v>45835</v>
      </c>
      <c r="C259" s="32" t="s">
        <v>3589</v>
      </c>
      <c r="D259" s="1">
        <v>45835</v>
      </c>
      <c r="E259" s="32" t="s">
        <v>3592</v>
      </c>
      <c r="F259" s="32" t="s">
        <v>3591</v>
      </c>
      <c r="G259" s="1">
        <v>45834.714837962965</v>
      </c>
      <c r="H259" t="s">
        <v>9533</v>
      </c>
    </row>
    <row r="260" spans="1:8" x14ac:dyDescent="0.25">
      <c r="A260" s="32" t="s">
        <v>3011</v>
      </c>
      <c r="B260" s="1">
        <v>45835</v>
      </c>
      <c r="C260" s="32" t="s">
        <v>3589</v>
      </c>
      <c r="D260" s="1">
        <v>45835</v>
      </c>
      <c r="E260" s="32" t="s">
        <v>3592</v>
      </c>
      <c r="F260" s="32" t="s">
        <v>3591</v>
      </c>
      <c r="G260" s="1">
        <v>45834.714837962965</v>
      </c>
      <c r="H260" t="s">
        <v>9534</v>
      </c>
    </row>
    <row r="261" spans="1:8" x14ac:dyDescent="0.25">
      <c r="A261" s="32" t="s">
        <v>4002</v>
      </c>
      <c r="B261" s="1">
        <v>45835</v>
      </c>
      <c r="C261" s="32" t="s">
        <v>3589</v>
      </c>
      <c r="D261" s="1">
        <v>45836</v>
      </c>
      <c r="E261" s="32" t="s">
        <v>3592</v>
      </c>
      <c r="F261" s="32" t="s">
        <v>3591</v>
      </c>
      <c r="G261" s="1">
        <v>45834.714837962965</v>
      </c>
      <c r="H261" t="s">
        <v>9535</v>
      </c>
    </row>
    <row r="262" spans="1:8" x14ac:dyDescent="0.25">
      <c r="A262" s="32" t="s">
        <v>6149</v>
      </c>
      <c r="B262" s="1">
        <v>45835</v>
      </c>
      <c r="C262" s="32" t="s">
        <v>3589</v>
      </c>
      <c r="D262" s="1">
        <v>45836</v>
      </c>
      <c r="E262" s="32" t="s">
        <v>3592</v>
      </c>
      <c r="F262" s="32" t="s">
        <v>3591</v>
      </c>
      <c r="G262" s="1">
        <v>45834.714837962965</v>
      </c>
      <c r="H262" t="s">
        <v>9536</v>
      </c>
    </row>
    <row r="263" spans="1:8" x14ac:dyDescent="0.25">
      <c r="A263" s="32" t="s">
        <v>4004</v>
      </c>
      <c r="B263" s="1">
        <v>45835</v>
      </c>
      <c r="C263" s="32" t="s">
        <v>3589</v>
      </c>
      <c r="D263" s="1">
        <v>45834</v>
      </c>
      <c r="E263" s="32" t="s">
        <v>3518</v>
      </c>
      <c r="F263" s="32" t="s">
        <v>3519</v>
      </c>
      <c r="G263" s="1">
        <v>45834.714837962965</v>
      </c>
      <c r="H263" t="s">
        <v>9537</v>
      </c>
    </row>
    <row r="264" spans="1:8" x14ac:dyDescent="0.25">
      <c r="A264" s="32" t="s">
        <v>3313</v>
      </c>
      <c r="B264" s="1">
        <v>45835</v>
      </c>
      <c r="C264" s="32" t="s">
        <v>3589</v>
      </c>
      <c r="D264" s="1">
        <v>45834</v>
      </c>
      <c r="E264" s="32" t="s">
        <v>3518</v>
      </c>
      <c r="F264" s="32" t="s">
        <v>3519</v>
      </c>
      <c r="G264" s="1">
        <v>45834.714837962965</v>
      </c>
      <c r="H264" t="s">
        <v>9538</v>
      </c>
    </row>
    <row r="265" spans="1:8" x14ac:dyDescent="0.25">
      <c r="A265" s="32" t="s">
        <v>3321</v>
      </c>
      <c r="B265" s="1">
        <v>45835</v>
      </c>
      <c r="C265" s="32" t="s">
        <v>3589</v>
      </c>
      <c r="D265" s="1">
        <v>45834</v>
      </c>
      <c r="E265" s="32" t="s">
        <v>3518</v>
      </c>
      <c r="F265" s="32" t="s">
        <v>3519</v>
      </c>
      <c r="G265" s="1">
        <v>45834.714837962965</v>
      </c>
      <c r="H265" t="s">
        <v>9539</v>
      </c>
    </row>
    <row r="266" spans="1:8" x14ac:dyDescent="0.25">
      <c r="A266" s="32" t="s">
        <v>3996</v>
      </c>
      <c r="B266" s="1">
        <v>45835</v>
      </c>
      <c r="C266" s="32" t="s">
        <v>3589</v>
      </c>
      <c r="D266" s="1">
        <v>45835</v>
      </c>
      <c r="E266" s="32" t="s">
        <v>3518</v>
      </c>
      <c r="F266" s="32" t="s">
        <v>3520</v>
      </c>
      <c r="G266" s="1">
        <v>45834.714837962965</v>
      </c>
      <c r="H266" t="s">
        <v>9540</v>
      </c>
    </row>
    <row r="267" spans="1:8" x14ac:dyDescent="0.25">
      <c r="A267" s="32" t="s">
        <v>3998</v>
      </c>
      <c r="B267" s="1">
        <v>45835</v>
      </c>
      <c r="C267" s="32" t="s">
        <v>3589</v>
      </c>
      <c r="D267" s="1">
        <v>45835</v>
      </c>
      <c r="E267" s="32" t="s">
        <v>3518</v>
      </c>
      <c r="F267" s="32" t="s">
        <v>3520</v>
      </c>
      <c r="G267" s="1">
        <v>45834.714837962965</v>
      </c>
      <c r="H267" t="s">
        <v>9541</v>
      </c>
    </row>
    <row r="268" spans="1:8" x14ac:dyDescent="0.25">
      <c r="A268" s="32" t="s">
        <v>3317</v>
      </c>
      <c r="B268" s="1">
        <v>45835</v>
      </c>
      <c r="C268" s="32" t="s">
        <v>3589</v>
      </c>
      <c r="D268" s="1">
        <v>45835</v>
      </c>
      <c r="E268" s="32" t="s">
        <v>3518</v>
      </c>
      <c r="F268" s="32" t="s">
        <v>3520</v>
      </c>
      <c r="G268" s="1">
        <v>45834.714837962965</v>
      </c>
      <c r="H268" t="s">
        <v>9542</v>
      </c>
    </row>
    <row r="269" spans="1:8" x14ac:dyDescent="0.25">
      <c r="A269" s="32" t="s">
        <v>3991</v>
      </c>
      <c r="B269" s="1">
        <v>45835</v>
      </c>
      <c r="C269" s="32" t="s">
        <v>3589</v>
      </c>
      <c r="D269" s="1">
        <v>45835</v>
      </c>
      <c r="E269" s="32" t="s">
        <v>3518</v>
      </c>
      <c r="F269" s="32" t="s">
        <v>3521</v>
      </c>
      <c r="G269" s="1">
        <v>45834.714837962965</v>
      </c>
      <c r="H269" t="s">
        <v>9543</v>
      </c>
    </row>
    <row r="270" spans="1:8" x14ac:dyDescent="0.25">
      <c r="A270" s="32" t="s">
        <v>3993</v>
      </c>
      <c r="B270" s="1">
        <v>45835</v>
      </c>
      <c r="C270" s="32" t="s">
        <v>3589</v>
      </c>
      <c r="D270" s="1">
        <v>45835</v>
      </c>
      <c r="E270" s="32" t="s">
        <v>3518</v>
      </c>
      <c r="F270" s="32" t="s">
        <v>3521</v>
      </c>
      <c r="G270" s="1">
        <v>45834.714837962965</v>
      </c>
      <c r="H270" t="s">
        <v>9544</v>
      </c>
    </row>
    <row r="271" spans="1:8" x14ac:dyDescent="0.25">
      <c r="A271" s="32" t="s">
        <v>6045</v>
      </c>
      <c r="B271" s="1">
        <v>45835</v>
      </c>
      <c r="C271" s="32" t="s">
        <v>3589</v>
      </c>
      <c r="D271" s="1">
        <v>45836</v>
      </c>
      <c r="E271" s="32" t="s">
        <v>3518</v>
      </c>
      <c r="F271" s="32" t="s">
        <v>3522</v>
      </c>
      <c r="G271" s="1">
        <v>45834.714837962965</v>
      </c>
      <c r="H271" t="s">
        <v>9545</v>
      </c>
    </row>
    <row r="272" spans="1:8" x14ac:dyDescent="0.25">
      <c r="A272" s="32" t="s">
        <v>4005</v>
      </c>
      <c r="B272" s="1">
        <v>45835</v>
      </c>
      <c r="C272" s="32" t="s">
        <v>3589</v>
      </c>
      <c r="D272" s="1">
        <v>45836</v>
      </c>
      <c r="E272" s="32" t="s">
        <v>3518</v>
      </c>
      <c r="F272" s="32" t="s">
        <v>3523</v>
      </c>
      <c r="G272" s="1">
        <v>45834.714837962965</v>
      </c>
      <c r="H272" t="s">
        <v>9546</v>
      </c>
    </row>
    <row r="273" spans="1:8" x14ac:dyDescent="0.25">
      <c r="A273" s="32" t="s">
        <v>6043</v>
      </c>
      <c r="B273" s="1">
        <v>45835</v>
      </c>
      <c r="C273" s="32" t="s">
        <v>3589</v>
      </c>
      <c r="D273" s="1">
        <v>45836</v>
      </c>
      <c r="E273" s="32" t="s">
        <v>3518</v>
      </c>
      <c r="F273" s="32" t="s">
        <v>3524</v>
      </c>
      <c r="G273" s="1">
        <v>45834.714837962965</v>
      </c>
      <c r="H273" t="s">
        <v>9547</v>
      </c>
    </row>
    <row r="274" spans="1:8" x14ac:dyDescent="0.25">
      <c r="A274" s="32" t="s">
        <v>6044</v>
      </c>
      <c r="B274" s="1">
        <v>45835</v>
      </c>
      <c r="C274" s="32" t="s">
        <v>3589</v>
      </c>
      <c r="D274" s="1">
        <v>45836</v>
      </c>
      <c r="E274" s="32" t="s">
        <v>3518</v>
      </c>
      <c r="F274" s="32" t="s">
        <v>3524</v>
      </c>
      <c r="G274" s="1">
        <v>45834.714837962965</v>
      </c>
      <c r="H274" t="s">
        <v>9548</v>
      </c>
    </row>
    <row r="275" spans="1:8" x14ac:dyDescent="0.25">
      <c r="A275" s="32" t="s">
        <v>3618</v>
      </c>
      <c r="B275" s="1">
        <v>45834</v>
      </c>
      <c r="C275" s="32" t="s">
        <v>3590</v>
      </c>
      <c r="D275" s="1">
        <v>45840</v>
      </c>
      <c r="E275" s="32" t="s">
        <v>3600</v>
      </c>
      <c r="F275" s="32" t="s">
        <v>3591</v>
      </c>
      <c r="G275" s="1">
        <v>45833.796238425923</v>
      </c>
      <c r="H275" t="s">
        <v>7397</v>
      </c>
    </row>
    <row r="276" spans="1:8" x14ac:dyDescent="0.25">
      <c r="A276" s="32" t="s">
        <v>4269</v>
      </c>
      <c r="B276" s="1">
        <v>45834</v>
      </c>
      <c r="C276" s="32" t="s">
        <v>3590</v>
      </c>
      <c r="D276" s="1">
        <v>45840</v>
      </c>
      <c r="E276" s="32" t="s">
        <v>3600</v>
      </c>
      <c r="F276" s="32" t="s">
        <v>3591</v>
      </c>
      <c r="G276" s="1">
        <v>45833.796238425923</v>
      </c>
      <c r="H276" t="s">
        <v>7398</v>
      </c>
    </row>
    <row r="277" spans="1:8" x14ac:dyDescent="0.25">
      <c r="A277" s="32" t="s">
        <v>2349</v>
      </c>
      <c r="B277" s="1">
        <v>45834</v>
      </c>
      <c r="C277" s="32" t="s">
        <v>3590</v>
      </c>
      <c r="D277" s="1">
        <v>45834</v>
      </c>
      <c r="E277" s="32" t="s">
        <v>3592</v>
      </c>
      <c r="F277" s="32" t="s">
        <v>3591</v>
      </c>
      <c r="G277" s="1">
        <v>45833.796238425923</v>
      </c>
      <c r="H277" t="s">
        <v>7399</v>
      </c>
    </row>
    <row r="278" spans="1:8" x14ac:dyDescent="0.25">
      <c r="A278" s="32" t="s">
        <v>6036</v>
      </c>
      <c r="B278" s="1">
        <v>45834</v>
      </c>
      <c r="C278" s="32" t="s">
        <v>3590</v>
      </c>
      <c r="D278" s="1">
        <v>45834</v>
      </c>
      <c r="E278" s="32" t="s">
        <v>3592</v>
      </c>
      <c r="F278" s="32" t="s">
        <v>3591</v>
      </c>
      <c r="G278" s="1">
        <v>45833.796238425923</v>
      </c>
      <c r="H278" t="s">
        <v>7505</v>
      </c>
    </row>
    <row r="279" spans="1:8" x14ac:dyDescent="0.25">
      <c r="A279" s="32" t="s">
        <v>6033</v>
      </c>
      <c r="B279" s="1">
        <v>45834</v>
      </c>
      <c r="C279" s="32" t="s">
        <v>3590</v>
      </c>
      <c r="D279" s="1">
        <v>45834</v>
      </c>
      <c r="E279" s="32" t="s">
        <v>3592</v>
      </c>
      <c r="F279" s="32" t="s">
        <v>3591</v>
      </c>
      <c r="G279" s="1">
        <v>45833.796238425923</v>
      </c>
      <c r="H279" t="s">
        <v>7506</v>
      </c>
    </row>
    <row r="280" spans="1:8" x14ac:dyDescent="0.25">
      <c r="A280" s="32" t="s">
        <v>6037</v>
      </c>
      <c r="B280" s="1">
        <v>45834</v>
      </c>
      <c r="C280" s="32" t="s">
        <v>3590</v>
      </c>
      <c r="D280" s="1">
        <v>45834</v>
      </c>
      <c r="E280" s="32" t="s">
        <v>3592</v>
      </c>
      <c r="F280" s="32" t="s">
        <v>3591</v>
      </c>
      <c r="G280" s="1">
        <v>45833.796238425923</v>
      </c>
      <c r="H280" t="s">
        <v>7507</v>
      </c>
    </row>
    <row r="281" spans="1:8" x14ac:dyDescent="0.25">
      <c r="A281" s="32" t="s">
        <v>5090</v>
      </c>
      <c r="B281" s="1">
        <v>45834</v>
      </c>
      <c r="C281" s="32" t="s">
        <v>3590</v>
      </c>
      <c r="D281" s="1">
        <v>45835</v>
      </c>
      <c r="E281" s="32" t="s">
        <v>3592</v>
      </c>
      <c r="F281" s="32" t="s">
        <v>3591</v>
      </c>
      <c r="G281" s="1">
        <v>45833.796238425923</v>
      </c>
      <c r="H281" t="s">
        <v>7457</v>
      </c>
    </row>
    <row r="282" spans="1:8" x14ac:dyDescent="0.25">
      <c r="A282" s="32" t="s">
        <v>5088</v>
      </c>
      <c r="B282" s="1">
        <v>45834</v>
      </c>
      <c r="C282" s="32" t="s">
        <v>3590</v>
      </c>
      <c r="D282" s="1">
        <v>45835</v>
      </c>
      <c r="E282" s="32" t="s">
        <v>3592</v>
      </c>
      <c r="F282" s="32" t="s">
        <v>3591</v>
      </c>
      <c r="G282" s="1">
        <v>45833.796238425923</v>
      </c>
      <c r="H282" t="s">
        <v>7461</v>
      </c>
    </row>
    <row r="283" spans="1:8" x14ac:dyDescent="0.25">
      <c r="A283" s="32" t="s">
        <v>5092</v>
      </c>
      <c r="B283" s="1">
        <v>45834</v>
      </c>
      <c r="C283" s="32" t="s">
        <v>3590</v>
      </c>
      <c r="D283" s="1">
        <v>45835</v>
      </c>
      <c r="E283" s="32" t="s">
        <v>3592</v>
      </c>
      <c r="F283" s="32" t="s">
        <v>3591</v>
      </c>
      <c r="G283" s="1">
        <v>45833.796238425923</v>
      </c>
      <c r="H283" t="s">
        <v>7459</v>
      </c>
    </row>
    <row r="284" spans="1:8" x14ac:dyDescent="0.25">
      <c r="A284" s="32" t="s">
        <v>5093</v>
      </c>
      <c r="B284" s="1">
        <v>45834</v>
      </c>
      <c r="C284" s="32" t="s">
        <v>3590</v>
      </c>
      <c r="D284" s="1">
        <v>45835</v>
      </c>
      <c r="E284" s="32" t="s">
        <v>3592</v>
      </c>
      <c r="F284" s="32" t="s">
        <v>3591</v>
      </c>
      <c r="G284" s="1">
        <v>45833.796238425923</v>
      </c>
      <c r="H284" t="s">
        <v>7460</v>
      </c>
    </row>
    <row r="285" spans="1:8" x14ac:dyDescent="0.25">
      <c r="A285" s="32" t="s">
        <v>5084</v>
      </c>
      <c r="B285" s="1">
        <v>45834</v>
      </c>
      <c r="C285" s="32" t="s">
        <v>3590</v>
      </c>
      <c r="D285" s="1">
        <v>45835</v>
      </c>
      <c r="E285" s="32" t="s">
        <v>3592</v>
      </c>
      <c r="F285" s="32" t="s">
        <v>3591</v>
      </c>
      <c r="G285" s="1">
        <v>45833.796238425923</v>
      </c>
      <c r="H285" t="s">
        <v>7464</v>
      </c>
    </row>
    <row r="286" spans="1:8" x14ac:dyDescent="0.25">
      <c r="A286" s="32" t="s">
        <v>5086</v>
      </c>
      <c r="B286" s="1">
        <v>45834</v>
      </c>
      <c r="C286" s="32" t="s">
        <v>3590</v>
      </c>
      <c r="D286" s="1">
        <v>45835</v>
      </c>
      <c r="E286" s="32" t="s">
        <v>3592</v>
      </c>
      <c r="F286" s="32" t="s">
        <v>3591</v>
      </c>
      <c r="G286" s="1">
        <v>45833.796238425923</v>
      </c>
      <c r="H286" t="s">
        <v>7462</v>
      </c>
    </row>
    <row r="287" spans="1:8" x14ac:dyDescent="0.25">
      <c r="A287" s="32" t="s">
        <v>5087</v>
      </c>
      <c r="B287" s="1">
        <v>45834</v>
      </c>
      <c r="C287" s="32" t="s">
        <v>3590</v>
      </c>
      <c r="D287" s="1">
        <v>45835</v>
      </c>
      <c r="E287" s="32" t="s">
        <v>3592</v>
      </c>
      <c r="F287" s="32" t="s">
        <v>3591</v>
      </c>
      <c r="G287" s="1">
        <v>45833.796238425923</v>
      </c>
      <c r="H287" t="s">
        <v>7465</v>
      </c>
    </row>
    <row r="288" spans="1:8" x14ac:dyDescent="0.25">
      <c r="A288" s="32" t="s">
        <v>5091</v>
      </c>
      <c r="B288" s="1">
        <v>45834</v>
      </c>
      <c r="C288" s="32" t="s">
        <v>3590</v>
      </c>
      <c r="D288" s="1">
        <v>45835</v>
      </c>
      <c r="E288" s="32" t="s">
        <v>3592</v>
      </c>
      <c r="F288" s="32" t="s">
        <v>3591</v>
      </c>
      <c r="G288" s="1">
        <v>45833.796238425923</v>
      </c>
      <c r="H288" t="s">
        <v>7458</v>
      </c>
    </row>
    <row r="289" spans="1:8" x14ac:dyDescent="0.25">
      <c r="A289" s="32" t="s">
        <v>5089</v>
      </c>
      <c r="B289" s="1">
        <v>45834</v>
      </c>
      <c r="C289" s="32" t="s">
        <v>3590</v>
      </c>
      <c r="D289" s="1">
        <v>45835</v>
      </c>
      <c r="E289" s="32" t="s">
        <v>3592</v>
      </c>
      <c r="F289" s="32" t="s">
        <v>3591</v>
      </c>
      <c r="G289" s="1">
        <v>45833.796238425923</v>
      </c>
      <c r="H289" t="s">
        <v>7456</v>
      </c>
    </row>
    <row r="290" spans="1:8" x14ac:dyDescent="0.25">
      <c r="A290" s="32" t="s">
        <v>5085</v>
      </c>
      <c r="B290" s="1">
        <v>45834</v>
      </c>
      <c r="C290" s="32" t="s">
        <v>3590</v>
      </c>
      <c r="D290" s="1">
        <v>45835</v>
      </c>
      <c r="E290" s="32" t="s">
        <v>3592</v>
      </c>
      <c r="F290" s="32" t="s">
        <v>3591</v>
      </c>
      <c r="G290" s="1">
        <v>45833.796238425923</v>
      </c>
      <c r="H290" t="s">
        <v>7463</v>
      </c>
    </row>
    <row r="291" spans="1:8" x14ac:dyDescent="0.25">
      <c r="A291" s="32" t="s">
        <v>5043</v>
      </c>
      <c r="B291" s="1">
        <v>45834</v>
      </c>
      <c r="C291" s="32" t="s">
        <v>3517</v>
      </c>
      <c r="D291" s="1">
        <v>45833</v>
      </c>
      <c r="E291" s="32" t="s">
        <v>3518</v>
      </c>
      <c r="F291" s="32" t="s">
        <v>3519</v>
      </c>
      <c r="G291" s="1">
        <v>45833.796238425923</v>
      </c>
      <c r="H291" t="s">
        <v>7502</v>
      </c>
    </row>
    <row r="292" spans="1:8" x14ac:dyDescent="0.25">
      <c r="A292" s="32" t="s">
        <v>5046</v>
      </c>
      <c r="B292" s="1">
        <v>45834</v>
      </c>
      <c r="C292" s="32" t="s">
        <v>3517</v>
      </c>
      <c r="D292" s="1">
        <v>45833</v>
      </c>
      <c r="E292" s="32" t="s">
        <v>3518</v>
      </c>
      <c r="F292" s="32" t="s">
        <v>3519</v>
      </c>
      <c r="G292" s="1">
        <v>45833.796238425923</v>
      </c>
      <c r="H292" t="s">
        <v>7503</v>
      </c>
    </row>
    <row r="293" spans="1:8" x14ac:dyDescent="0.25">
      <c r="A293" s="32" t="s">
        <v>5447</v>
      </c>
      <c r="B293" s="1">
        <v>45834</v>
      </c>
      <c r="C293" s="32" t="s">
        <v>3517</v>
      </c>
      <c r="D293" s="1">
        <v>45833</v>
      </c>
      <c r="E293" s="32" t="s">
        <v>3518</v>
      </c>
      <c r="F293" s="32" t="s">
        <v>3519</v>
      </c>
      <c r="G293" s="1">
        <v>45833.796238425923</v>
      </c>
      <c r="H293" t="s">
        <v>7504</v>
      </c>
    </row>
    <row r="294" spans="1:8" x14ac:dyDescent="0.25">
      <c r="A294" s="32" t="s">
        <v>3985</v>
      </c>
      <c r="B294" s="1">
        <v>45834</v>
      </c>
      <c r="C294" s="32" t="s">
        <v>3517</v>
      </c>
      <c r="D294" s="1">
        <v>45834</v>
      </c>
      <c r="E294" s="32" t="s">
        <v>3518</v>
      </c>
      <c r="F294" s="32" t="s">
        <v>3520</v>
      </c>
      <c r="G294" s="1">
        <v>45833.796238425923</v>
      </c>
      <c r="H294" t="s">
        <v>7432</v>
      </c>
    </row>
    <row r="295" spans="1:8" x14ac:dyDescent="0.25">
      <c r="A295" s="32" t="s">
        <v>3973</v>
      </c>
      <c r="B295" s="1">
        <v>45834</v>
      </c>
      <c r="C295" s="32" t="s">
        <v>3517</v>
      </c>
      <c r="D295" s="1">
        <v>45834</v>
      </c>
      <c r="E295" s="32" t="s">
        <v>3518</v>
      </c>
      <c r="F295" s="32" t="s">
        <v>3521</v>
      </c>
      <c r="G295" s="1">
        <v>45833.796238425923</v>
      </c>
      <c r="H295" t="s">
        <v>7510</v>
      </c>
    </row>
    <row r="296" spans="1:8" x14ac:dyDescent="0.25">
      <c r="A296" s="32" t="s">
        <v>3962</v>
      </c>
      <c r="B296" s="1">
        <v>45834</v>
      </c>
      <c r="C296" s="32" t="s">
        <v>3517</v>
      </c>
      <c r="D296" s="1">
        <v>45834</v>
      </c>
      <c r="E296" s="32" t="s">
        <v>3518</v>
      </c>
      <c r="F296" s="32" t="s">
        <v>3521</v>
      </c>
      <c r="G296" s="1">
        <v>45833.796238425923</v>
      </c>
      <c r="H296" t="s">
        <v>7514</v>
      </c>
    </row>
    <row r="297" spans="1:8" x14ac:dyDescent="0.25">
      <c r="A297" s="32" t="s">
        <v>3963</v>
      </c>
      <c r="B297" s="1">
        <v>45834</v>
      </c>
      <c r="C297" s="32" t="s">
        <v>3517</v>
      </c>
      <c r="D297" s="1">
        <v>45834</v>
      </c>
      <c r="E297" s="32" t="s">
        <v>3518</v>
      </c>
      <c r="F297" s="32" t="s">
        <v>3521</v>
      </c>
      <c r="G297" s="1">
        <v>45833.796238425923</v>
      </c>
      <c r="H297" t="s">
        <v>7515</v>
      </c>
    </row>
    <row r="298" spans="1:8" x14ac:dyDescent="0.25">
      <c r="A298" s="32" t="s">
        <v>3964</v>
      </c>
      <c r="B298" s="1">
        <v>45834</v>
      </c>
      <c r="C298" s="32" t="s">
        <v>3517</v>
      </c>
      <c r="D298" s="1">
        <v>45834</v>
      </c>
      <c r="E298" s="32" t="s">
        <v>3518</v>
      </c>
      <c r="F298" s="32" t="s">
        <v>3521</v>
      </c>
      <c r="G298" s="1">
        <v>45833.796238425923</v>
      </c>
      <c r="H298" t="s">
        <v>7516</v>
      </c>
    </row>
    <row r="299" spans="1:8" x14ac:dyDescent="0.25">
      <c r="A299" s="32" t="s">
        <v>3965</v>
      </c>
      <c r="B299" s="1">
        <v>45834</v>
      </c>
      <c r="C299" s="32" t="s">
        <v>3517</v>
      </c>
      <c r="D299" s="1">
        <v>45834</v>
      </c>
      <c r="E299" s="32" t="s">
        <v>3518</v>
      </c>
      <c r="F299" s="32" t="s">
        <v>3521</v>
      </c>
      <c r="G299" s="1">
        <v>45833.796238425923</v>
      </c>
      <c r="H299" t="s">
        <v>7517</v>
      </c>
    </row>
    <row r="300" spans="1:8" x14ac:dyDescent="0.25">
      <c r="A300" s="32" t="s">
        <v>3971</v>
      </c>
      <c r="B300" s="1">
        <v>45834</v>
      </c>
      <c r="C300" s="32" t="s">
        <v>3517</v>
      </c>
      <c r="D300" s="1">
        <v>45834</v>
      </c>
      <c r="E300" s="32" t="s">
        <v>3518</v>
      </c>
      <c r="F300" s="32" t="s">
        <v>3521</v>
      </c>
      <c r="G300" s="1">
        <v>45833.796238425923</v>
      </c>
      <c r="H300" t="s">
        <v>7520</v>
      </c>
    </row>
    <row r="301" spans="1:8" x14ac:dyDescent="0.25">
      <c r="A301" s="32" t="s">
        <v>3972</v>
      </c>
      <c r="B301" s="1">
        <v>45834</v>
      </c>
      <c r="C301" s="32" t="s">
        <v>3517</v>
      </c>
      <c r="D301" s="1">
        <v>45834</v>
      </c>
      <c r="E301" s="32" t="s">
        <v>3518</v>
      </c>
      <c r="F301" s="32" t="s">
        <v>3521</v>
      </c>
      <c r="G301" s="1">
        <v>45833.796238425923</v>
      </c>
      <c r="H301" t="s">
        <v>7519</v>
      </c>
    </row>
    <row r="302" spans="1:8" x14ac:dyDescent="0.25">
      <c r="A302" s="32" t="s">
        <v>3974</v>
      </c>
      <c r="B302" s="1">
        <v>45834</v>
      </c>
      <c r="C302" s="32" t="s">
        <v>3517</v>
      </c>
      <c r="D302" s="1">
        <v>45834</v>
      </c>
      <c r="E302" s="32" t="s">
        <v>3518</v>
      </c>
      <c r="F302" s="32" t="s">
        <v>3521</v>
      </c>
      <c r="G302" s="1">
        <v>45833.796238425923</v>
      </c>
      <c r="H302" t="s">
        <v>7511</v>
      </c>
    </row>
    <row r="303" spans="1:8" x14ac:dyDescent="0.25">
      <c r="A303" s="32" t="s">
        <v>3966</v>
      </c>
      <c r="B303" s="1">
        <v>45834</v>
      </c>
      <c r="C303" s="32" t="s">
        <v>3517</v>
      </c>
      <c r="D303" s="1">
        <v>45834</v>
      </c>
      <c r="E303" s="32" t="s">
        <v>3518</v>
      </c>
      <c r="F303" s="32" t="s">
        <v>3521</v>
      </c>
      <c r="G303" s="1">
        <v>45833.796238425923</v>
      </c>
      <c r="H303" t="s">
        <v>7518</v>
      </c>
    </row>
    <row r="304" spans="1:8" x14ac:dyDescent="0.25">
      <c r="A304" s="32" t="s">
        <v>3967</v>
      </c>
      <c r="B304" s="1">
        <v>45834</v>
      </c>
      <c r="C304" s="32" t="s">
        <v>3517</v>
      </c>
      <c r="D304" s="1">
        <v>45834</v>
      </c>
      <c r="E304" s="32" t="s">
        <v>3518</v>
      </c>
      <c r="F304" s="32" t="s">
        <v>3521</v>
      </c>
      <c r="G304" s="1">
        <v>45833.796238425923</v>
      </c>
      <c r="H304" t="s">
        <v>7509</v>
      </c>
    </row>
    <row r="305" spans="1:8" x14ac:dyDescent="0.25">
      <c r="A305" s="32" t="s">
        <v>3969</v>
      </c>
      <c r="B305" s="1">
        <v>45834</v>
      </c>
      <c r="C305" s="32" t="s">
        <v>3517</v>
      </c>
      <c r="D305" s="1">
        <v>45834</v>
      </c>
      <c r="E305" s="32" t="s">
        <v>3518</v>
      </c>
      <c r="F305" s="32" t="s">
        <v>3521</v>
      </c>
      <c r="G305" s="1">
        <v>45833.796238425923</v>
      </c>
      <c r="H305" t="s">
        <v>7508</v>
      </c>
    </row>
    <row r="306" spans="1:8" x14ac:dyDescent="0.25">
      <c r="A306" s="32" t="s">
        <v>3968</v>
      </c>
      <c r="B306" s="1">
        <v>45834</v>
      </c>
      <c r="C306" s="32" t="s">
        <v>3517</v>
      </c>
      <c r="D306" s="1">
        <v>45834</v>
      </c>
      <c r="E306" s="32" t="s">
        <v>3518</v>
      </c>
      <c r="F306" s="32" t="s">
        <v>3521</v>
      </c>
      <c r="G306" s="1">
        <v>45833.796238425923</v>
      </c>
      <c r="H306" t="s">
        <v>7512</v>
      </c>
    </row>
    <row r="307" spans="1:8" x14ac:dyDescent="0.25">
      <c r="A307" s="32" t="s">
        <v>3970</v>
      </c>
      <c r="B307" s="1">
        <v>45834</v>
      </c>
      <c r="C307" s="32" t="s">
        <v>3517</v>
      </c>
      <c r="D307" s="1">
        <v>45834</v>
      </c>
      <c r="E307" s="32" t="s">
        <v>3518</v>
      </c>
      <c r="F307" s="32" t="s">
        <v>3521</v>
      </c>
      <c r="G307" s="1">
        <v>45833.796238425923</v>
      </c>
      <c r="H307" t="s">
        <v>7513</v>
      </c>
    </row>
    <row r="308" spans="1:8" x14ac:dyDescent="0.25">
      <c r="A308" s="32" t="s">
        <v>3914</v>
      </c>
      <c r="B308" s="1">
        <v>45834</v>
      </c>
      <c r="C308" s="32" t="s">
        <v>3517</v>
      </c>
      <c r="D308" s="1">
        <v>45834</v>
      </c>
      <c r="E308" s="32" t="s">
        <v>3518</v>
      </c>
      <c r="F308" s="32" t="s">
        <v>3522</v>
      </c>
      <c r="G308" s="1">
        <v>45833.796238425923</v>
      </c>
      <c r="H308" t="s">
        <v>7521</v>
      </c>
    </row>
    <row r="309" spans="1:8" x14ac:dyDescent="0.25">
      <c r="A309" s="32" t="s">
        <v>3936</v>
      </c>
      <c r="B309" s="1">
        <v>45834</v>
      </c>
      <c r="C309" s="32" t="s">
        <v>3517</v>
      </c>
      <c r="D309" s="1">
        <v>45834</v>
      </c>
      <c r="E309" s="32" t="s">
        <v>3518</v>
      </c>
      <c r="F309" s="32" t="s">
        <v>3522</v>
      </c>
      <c r="G309" s="1">
        <v>45833.796238425923</v>
      </c>
      <c r="H309" t="s">
        <v>7522</v>
      </c>
    </row>
    <row r="310" spans="1:8" x14ac:dyDescent="0.25">
      <c r="A310" s="32" t="s">
        <v>3940</v>
      </c>
      <c r="B310" s="1">
        <v>45834</v>
      </c>
      <c r="C310" s="32" t="s">
        <v>3517</v>
      </c>
      <c r="D310" s="1">
        <v>45834</v>
      </c>
      <c r="E310" s="32" t="s">
        <v>3518</v>
      </c>
      <c r="F310" s="32" t="s">
        <v>3522</v>
      </c>
      <c r="G310" s="1">
        <v>45833.796238425923</v>
      </c>
      <c r="H310" t="s">
        <v>7523</v>
      </c>
    </row>
    <row r="311" spans="1:8" x14ac:dyDescent="0.25">
      <c r="A311" s="32" t="s">
        <v>3933</v>
      </c>
      <c r="B311" s="1">
        <v>45834</v>
      </c>
      <c r="C311" s="32" t="s">
        <v>3517</v>
      </c>
      <c r="D311" s="1">
        <v>45834</v>
      </c>
      <c r="E311" s="32" t="s">
        <v>3518</v>
      </c>
      <c r="F311" s="32" t="s">
        <v>3523</v>
      </c>
      <c r="G311" s="1">
        <v>45833.796238425923</v>
      </c>
      <c r="H311" t="s">
        <v>7524</v>
      </c>
    </row>
    <row r="312" spans="1:8" x14ac:dyDescent="0.25">
      <c r="A312" s="32" t="s">
        <v>3939</v>
      </c>
      <c r="B312" s="1">
        <v>45834</v>
      </c>
      <c r="C312" s="32" t="s">
        <v>3517</v>
      </c>
      <c r="D312" s="1">
        <v>45834</v>
      </c>
      <c r="E312" s="32" t="s">
        <v>3518</v>
      </c>
      <c r="F312" s="32" t="s">
        <v>3523</v>
      </c>
      <c r="G312" s="1">
        <v>45833.796238425923</v>
      </c>
      <c r="H312" t="s">
        <v>7525</v>
      </c>
    </row>
    <row r="313" spans="1:8" x14ac:dyDescent="0.25">
      <c r="A313" s="32" t="s">
        <v>3976</v>
      </c>
      <c r="B313" s="1">
        <v>45834</v>
      </c>
      <c r="C313" s="32" t="s">
        <v>3517</v>
      </c>
      <c r="D313" s="1">
        <v>45834</v>
      </c>
      <c r="E313" s="32" t="s">
        <v>3518</v>
      </c>
      <c r="F313" s="32" t="s">
        <v>3524</v>
      </c>
      <c r="G313" s="1">
        <v>45833.796238425923</v>
      </c>
      <c r="H313" t="s">
        <v>7478</v>
      </c>
    </row>
    <row r="314" spans="1:8" x14ac:dyDescent="0.25">
      <c r="A314" s="32" t="s">
        <v>3977</v>
      </c>
      <c r="B314" s="1">
        <v>45834</v>
      </c>
      <c r="C314" s="32" t="s">
        <v>3517</v>
      </c>
      <c r="D314" s="1">
        <v>45834</v>
      </c>
      <c r="E314" s="32" t="s">
        <v>3518</v>
      </c>
      <c r="F314" s="32" t="s">
        <v>3524</v>
      </c>
      <c r="G314" s="1">
        <v>45833.796238425923</v>
      </c>
      <c r="H314" t="s">
        <v>7477</v>
      </c>
    </row>
    <row r="315" spans="1:8" x14ac:dyDescent="0.25">
      <c r="A315" s="32" t="s">
        <v>3254</v>
      </c>
      <c r="B315" s="1">
        <v>45834</v>
      </c>
      <c r="C315" s="32" t="s">
        <v>3517</v>
      </c>
      <c r="D315" s="1">
        <v>45834</v>
      </c>
      <c r="E315" s="32" t="s">
        <v>3518</v>
      </c>
      <c r="F315" s="32" t="s">
        <v>3525</v>
      </c>
      <c r="G315" s="1">
        <v>45833.796238425923</v>
      </c>
      <c r="H315" t="s">
        <v>7903</v>
      </c>
    </row>
    <row r="316" spans="1:8" x14ac:dyDescent="0.25">
      <c r="A316" s="32" t="s">
        <v>3252</v>
      </c>
      <c r="B316" s="1">
        <v>45834</v>
      </c>
      <c r="C316" s="32" t="s">
        <v>3517</v>
      </c>
      <c r="D316" s="1">
        <v>45834</v>
      </c>
      <c r="E316" s="32" t="s">
        <v>3518</v>
      </c>
      <c r="F316" s="32" t="s">
        <v>3525</v>
      </c>
      <c r="G316" s="1">
        <v>45833.796238425923</v>
      </c>
      <c r="H316" t="s">
        <v>7904</v>
      </c>
    </row>
    <row r="317" spans="1:8" x14ac:dyDescent="0.25">
      <c r="A317" s="32" t="s">
        <v>3256</v>
      </c>
      <c r="B317" s="1">
        <v>45834</v>
      </c>
      <c r="C317" s="32" t="s">
        <v>3517</v>
      </c>
      <c r="D317" s="1">
        <v>45834</v>
      </c>
      <c r="E317" s="32" t="s">
        <v>3518</v>
      </c>
      <c r="F317" s="32" t="s">
        <v>3525</v>
      </c>
      <c r="G317" s="1">
        <v>45833.796238425923</v>
      </c>
      <c r="H317" t="s">
        <v>7905</v>
      </c>
    </row>
    <row r="318" spans="1:8" x14ac:dyDescent="0.25">
      <c r="A318" s="32" t="s">
        <v>3247</v>
      </c>
      <c r="B318" s="1">
        <v>45834</v>
      </c>
      <c r="C318" s="32" t="s">
        <v>3517</v>
      </c>
      <c r="D318" s="1">
        <v>45834</v>
      </c>
      <c r="E318" s="32" t="s">
        <v>3518</v>
      </c>
      <c r="F318" s="32" t="s">
        <v>3525</v>
      </c>
      <c r="G318" s="1">
        <v>45833.796238425923</v>
      </c>
      <c r="H318" t="s">
        <v>7906</v>
      </c>
    </row>
    <row r="319" spans="1:8" x14ac:dyDescent="0.25">
      <c r="A319" s="32" t="s">
        <v>5156</v>
      </c>
      <c r="B319" s="1">
        <v>45834</v>
      </c>
      <c r="C319" s="32" t="s">
        <v>3517</v>
      </c>
      <c r="D319" s="1">
        <v>45835</v>
      </c>
      <c r="E319" s="32" t="s">
        <v>3518</v>
      </c>
      <c r="F319" s="32" t="s">
        <v>3526</v>
      </c>
      <c r="G319" s="1">
        <v>45833.796238425923</v>
      </c>
      <c r="H319" t="s">
        <v>7479</v>
      </c>
    </row>
    <row r="320" spans="1:8" x14ac:dyDescent="0.25">
      <c r="A320" s="32" t="s">
        <v>5471</v>
      </c>
      <c r="B320" s="1">
        <v>45834</v>
      </c>
      <c r="C320" s="32" t="s">
        <v>3517</v>
      </c>
      <c r="D320" s="1">
        <v>45835</v>
      </c>
      <c r="E320" s="32" t="s">
        <v>3518</v>
      </c>
      <c r="F320" s="32" t="s">
        <v>3527</v>
      </c>
      <c r="G320" s="1">
        <v>45833.796238425923</v>
      </c>
      <c r="H320" t="s">
        <v>7480</v>
      </c>
    </row>
    <row r="321" spans="1:8" x14ac:dyDescent="0.25">
      <c r="A321" s="32" t="s">
        <v>5104</v>
      </c>
      <c r="B321" s="1">
        <v>45834</v>
      </c>
      <c r="C321" s="32" t="s">
        <v>3517</v>
      </c>
      <c r="D321" s="1">
        <v>45835</v>
      </c>
      <c r="E321" s="32" t="s">
        <v>3518</v>
      </c>
      <c r="F321" s="32" t="s">
        <v>3529</v>
      </c>
      <c r="G321" s="1">
        <v>45833.796238425923</v>
      </c>
      <c r="H321" t="s">
        <v>7483</v>
      </c>
    </row>
    <row r="322" spans="1:8" x14ac:dyDescent="0.25">
      <c r="A322" s="32" t="s">
        <v>5112</v>
      </c>
      <c r="B322" s="1">
        <v>45834</v>
      </c>
      <c r="C322" s="32" t="s">
        <v>3517</v>
      </c>
      <c r="D322" s="1">
        <v>45835</v>
      </c>
      <c r="E322" s="32" t="s">
        <v>3518</v>
      </c>
      <c r="F322" s="32" t="s">
        <v>3529</v>
      </c>
      <c r="G322" s="1">
        <v>45833.796238425923</v>
      </c>
      <c r="H322" t="s">
        <v>7484</v>
      </c>
    </row>
    <row r="323" spans="1:8" x14ac:dyDescent="0.25">
      <c r="A323" s="32" t="s">
        <v>5102</v>
      </c>
      <c r="B323" s="1">
        <v>45834</v>
      </c>
      <c r="C323" s="32" t="s">
        <v>3517</v>
      </c>
      <c r="D323" s="1">
        <v>45835</v>
      </c>
      <c r="E323" s="32" t="s">
        <v>3518</v>
      </c>
      <c r="F323" s="32" t="s">
        <v>3529</v>
      </c>
      <c r="G323" s="1">
        <v>45833.796238425923</v>
      </c>
      <c r="H323" t="s">
        <v>7485</v>
      </c>
    </row>
    <row r="324" spans="1:8" x14ac:dyDescent="0.25">
      <c r="A324" s="32" t="s">
        <v>5100</v>
      </c>
      <c r="B324" s="1">
        <v>45834</v>
      </c>
      <c r="C324" s="32" t="s">
        <v>3517</v>
      </c>
      <c r="D324" s="1">
        <v>45835</v>
      </c>
      <c r="E324" s="32" t="s">
        <v>3518</v>
      </c>
      <c r="F324" s="32" t="s">
        <v>3529</v>
      </c>
      <c r="G324" s="1">
        <v>45833.796238425923</v>
      </c>
      <c r="H324" t="s">
        <v>7482</v>
      </c>
    </row>
    <row r="325" spans="1:8" x14ac:dyDescent="0.25">
      <c r="A325" s="32" t="s">
        <v>5110</v>
      </c>
      <c r="B325" s="1">
        <v>45834</v>
      </c>
      <c r="C325" s="32" t="s">
        <v>3517</v>
      </c>
      <c r="D325" s="1">
        <v>45835</v>
      </c>
      <c r="E325" s="32" t="s">
        <v>3518</v>
      </c>
      <c r="F325" s="32" t="s">
        <v>3529</v>
      </c>
      <c r="G325" s="1">
        <v>45833.796238425923</v>
      </c>
      <c r="H325" t="s">
        <v>7486</v>
      </c>
    </row>
    <row r="326" spans="1:8" x14ac:dyDescent="0.25">
      <c r="A326" s="32" t="s">
        <v>5114</v>
      </c>
      <c r="B326" s="1">
        <v>45834</v>
      </c>
      <c r="C326" s="32" t="s">
        <v>3517</v>
      </c>
      <c r="D326" s="1">
        <v>45835</v>
      </c>
      <c r="E326" s="32" t="s">
        <v>3518</v>
      </c>
      <c r="F326" s="32" t="s">
        <v>3529</v>
      </c>
      <c r="G326" s="1">
        <v>45833.796238425923</v>
      </c>
      <c r="H326" t="s">
        <v>7488</v>
      </c>
    </row>
    <row r="327" spans="1:8" x14ac:dyDescent="0.25">
      <c r="A327" s="32" t="s">
        <v>5106</v>
      </c>
      <c r="B327" s="1">
        <v>45834</v>
      </c>
      <c r="C327" s="32" t="s">
        <v>3517</v>
      </c>
      <c r="D327" s="1">
        <v>45835</v>
      </c>
      <c r="E327" s="32" t="s">
        <v>3518</v>
      </c>
      <c r="F327" s="32" t="s">
        <v>3529</v>
      </c>
      <c r="G327" s="1">
        <v>45833.796238425923</v>
      </c>
      <c r="H327" t="s">
        <v>7481</v>
      </c>
    </row>
    <row r="328" spans="1:8" x14ac:dyDescent="0.25">
      <c r="A328" s="32" t="s">
        <v>5108</v>
      </c>
      <c r="B328" s="1">
        <v>45834</v>
      </c>
      <c r="C328" s="32" t="s">
        <v>3517</v>
      </c>
      <c r="D328" s="1">
        <v>45835</v>
      </c>
      <c r="E328" s="32" t="s">
        <v>3518</v>
      </c>
      <c r="F328" s="32" t="s">
        <v>3529</v>
      </c>
      <c r="G328" s="1">
        <v>45833.796238425923</v>
      </c>
      <c r="H328" t="s">
        <v>7487</v>
      </c>
    </row>
    <row r="329" spans="1:8" x14ac:dyDescent="0.25">
      <c r="A329" s="32" t="s">
        <v>4034</v>
      </c>
      <c r="B329" s="1">
        <v>45834</v>
      </c>
      <c r="C329" s="32" t="s">
        <v>3517</v>
      </c>
      <c r="D329" s="1">
        <v>45835</v>
      </c>
      <c r="E329" s="32" t="s">
        <v>3518</v>
      </c>
      <c r="F329" s="32" t="s">
        <v>3529</v>
      </c>
      <c r="G329" s="1">
        <v>45833.796238425923</v>
      </c>
      <c r="H329" t="s">
        <v>7490</v>
      </c>
    </row>
    <row r="330" spans="1:8" x14ac:dyDescent="0.25">
      <c r="A330" s="32" t="s">
        <v>4027</v>
      </c>
      <c r="B330" s="1">
        <v>45834</v>
      </c>
      <c r="C330" s="32" t="s">
        <v>3517</v>
      </c>
      <c r="D330" s="1">
        <v>45835</v>
      </c>
      <c r="E330" s="32" t="s">
        <v>3518</v>
      </c>
      <c r="F330" s="32" t="s">
        <v>3529</v>
      </c>
      <c r="G330" s="1">
        <v>45833.796238425923</v>
      </c>
      <c r="H330" t="s">
        <v>7494</v>
      </c>
    </row>
    <row r="331" spans="1:8" x14ac:dyDescent="0.25">
      <c r="A331" s="32" t="s">
        <v>4031</v>
      </c>
      <c r="B331" s="1">
        <v>45834</v>
      </c>
      <c r="C331" s="32" t="s">
        <v>3517</v>
      </c>
      <c r="D331" s="1">
        <v>45835</v>
      </c>
      <c r="E331" s="32" t="s">
        <v>3518</v>
      </c>
      <c r="F331" s="32" t="s">
        <v>3529</v>
      </c>
      <c r="G331" s="1">
        <v>45833.796238425923</v>
      </c>
      <c r="H331" t="s">
        <v>7493</v>
      </c>
    </row>
    <row r="332" spans="1:8" x14ac:dyDescent="0.25">
      <c r="A332" s="32" t="s">
        <v>4036</v>
      </c>
      <c r="B332" s="1">
        <v>45834</v>
      </c>
      <c r="C332" s="32" t="s">
        <v>3517</v>
      </c>
      <c r="D332" s="1">
        <v>45835</v>
      </c>
      <c r="E332" s="32" t="s">
        <v>3518</v>
      </c>
      <c r="F332" s="32" t="s">
        <v>3529</v>
      </c>
      <c r="G332" s="1">
        <v>45833.796238425923</v>
      </c>
      <c r="H332" t="s">
        <v>7489</v>
      </c>
    </row>
    <row r="333" spans="1:8" x14ac:dyDescent="0.25">
      <c r="A333" s="32" t="s">
        <v>4035</v>
      </c>
      <c r="B333" s="1">
        <v>45834</v>
      </c>
      <c r="C333" s="32" t="s">
        <v>3517</v>
      </c>
      <c r="D333" s="1">
        <v>45835</v>
      </c>
      <c r="E333" s="32" t="s">
        <v>3518</v>
      </c>
      <c r="F333" s="32" t="s">
        <v>3529</v>
      </c>
      <c r="G333" s="1">
        <v>45833.796238425923</v>
      </c>
      <c r="H333" t="s">
        <v>7495</v>
      </c>
    </row>
    <row r="334" spans="1:8" x14ac:dyDescent="0.25">
      <c r="A334" s="32" t="s">
        <v>4028</v>
      </c>
      <c r="B334" s="1">
        <v>45834</v>
      </c>
      <c r="C334" s="32" t="s">
        <v>3517</v>
      </c>
      <c r="D334" s="1">
        <v>45835</v>
      </c>
      <c r="E334" s="32" t="s">
        <v>3518</v>
      </c>
      <c r="F334" s="32" t="s">
        <v>3529</v>
      </c>
      <c r="G334" s="1">
        <v>45833.796238425923</v>
      </c>
      <c r="H334" t="s">
        <v>7492</v>
      </c>
    </row>
    <row r="335" spans="1:8" x14ac:dyDescent="0.25">
      <c r="A335" s="32" t="s">
        <v>4032</v>
      </c>
      <c r="B335" s="1">
        <v>45834</v>
      </c>
      <c r="C335" s="32" t="s">
        <v>3517</v>
      </c>
      <c r="D335" s="1">
        <v>45835</v>
      </c>
      <c r="E335" s="32" t="s">
        <v>3518</v>
      </c>
      <c r="F335" s="32" t="s">
        <v>3529</v>
      </c>
      <c r="G335" s="1">
        <v>45833.796238425923</v>
      </c>
      <c r="H335" t="s">
        <v>7491</v>
      </c>
    </row>
    <row r="336" spans="1:8" x14ac:dyDescent="0.25">
      <c r="A336" s="32" t="s">
        <v>5064</v>
      </c>
      <c r="B336" s="1">
        <v>45834</v>
      </c>
      <c r="C336" s="32" t="s">
        <v>3517</v>
      </c>
      <c r="D336" s="1">
        <v>45836</v>
      </c>
      <c r="E336" s="32" t="s">
        <v>3518</v>
      </c>
      <c r="F336" s="32" t="s">
        <v>3530</v>
      </c>
      <c r="G336" s="1">
        <v>45833.796238425923</v>
      </c>
      <c r="H336" t="s">
        <v>7496</v>
      </c>
    </row>
    <row r="337" spans="1:8" x14ac:dyDescent="0.25">
      <c r="A337" s="32" t="s">
        <v>4040</v>
      </c>
      <c r="B337" s="1">
        <v>45834</v>
      </c>
      <c r="C337" s="32" t="s">
        <v>3517</v>
      </c>
      <c r="D337" s="1">
        <v>45836</v>
      </c>
      <c r="E337" s="32" t="s">
        <v>3518</v>
      </c>
      <c r="F337" s="32" t="s">
        <v>3531</v>
      </c>
      <c r="G337" s="1">
        <v>45833.796238425923</v>
      </c>
      <c r="H337" t="s">
        <v>7499</v>
      </c>
    </row>
    <row r="338" spans="1:8" x14ac:dyDescent="0.25">
      <c r="A338" s="32" t="s">
        <v>4039</v>
      </c>
      <c r="B338" s="1">
        <v>45834</v>
      </c>
      <c r="C338" s="32" t="s">
        <v>3517</v>
      </c>
      <c r="D338" s="1">
        <v>45836</v>
      </c>
      <c r="E338" s="32" t="s">
        <v>3518</v>
      </c>
      <c r="F338" s="32" t="s">
        <v>3531</v>
      </c>
      <c r="G338" s="1">
        <v>45833.796238425923</v>
      </c>
      <c r="H338" t="s">
        <v>7498</v>
      </c>
    </row>
    <row r="339" spans="1:8" x14ac:dyDescent="0.25">
      <c r="A339" s="32" t="s">
        <v>4038</v>
      </c>
      <c r="B339" s="1">
        <v>45834</v>
      </c>
      <c r="C339" s="32" t="s">
        <v>3517</v>
      </c>
      <c r="D339" s="1">
        <v>45836</v>
      </c>
      <c r="E339" s="32" t="s">
        <v>3518</v>
      </c>
      <c r="F339" s="32" t="s">
        <v>3531</v>
      </c>
      <c r="G339" s="1">
        <v>45833.796238425923</v>
      </c>
      <c r="H339" t="s">
        <v>7497</v>
      </c>
    </row>
    <row r="340" spans="1:8" x14ac:dyDescent="0.25">
      <c r="A340" s="32" t="s">
        <v>2792</v>
      </c>
      <c r="B340" s="1">
        <v>45834</v>
      </c>
      <c r="C340" s="32" t="s">
        <v>3528</v>
      </c>
      <c r="D340" s="1">
        <v>45831</v>
      </c>
      <c r="E340" s="32" t="s">
        <v>3518</v>
      </c>
      <c r="F340" s="32" t="s">
        <v>3519</v>
      </c>
      <c r="G340" s="1">
        <v>45833.796238425923</v>
      </c>
      <c r="H340" t="s">
        <v>7907</v>
      </c>
    </row>
    <row r="341" spans="1:8" x14ac:dyDescent="0.25">
      <c r="A341" s="32" t="s">
        <v>3622</v>
      </c>
      <c r="B341" s="1">
        <v>45834</v>
      </c>
      <c r="C341" s="32" t="s">
        <v>3528</v>
      </c>
      <c r="D341" s="1">
        <v>45831</v>
      </c>
      <c r="E341" s="32" t="s">
        <v>3518</v>
      </c>
      <c r="F341" s="32" t="s">
        <v>3519</v>
      </c>
      <c r="G341" s="1">
        <v>45833.796238425923</v>
      </c>
      <c r="H341" t="s">
        <v>7908</v>
      </c>
    </row>
    <row r="342" spans="1:8" x14ac:dyDescent="0.25">
      <c r="A342" s="32" t="s">
        <v>1533</v>
      </c>
      <c r="B342" s="1">
        <v>45834</v>
      </c>
      <c r="C342" s="32" t="s">
        <v>3528</v>
      </c>
      <c r="D342" s="1">
        <v>45834</v>
      </c>
      <c r="E342" s="32" t="s">
        <v>3518</v>
      </c>
      <c r="F342" s="32" t="s">
        <v>3520</v>
      </c>
      <c r="G342" s="1">
        <v>45833.796238425923</v>
      </c>
      <c r="H342" t="s">
        <v>7500</v>
      </c>
    </row>
    <row r="343" spans="1:8" x14ac:dyDescent="0.25">
      <c r="A343" s="32" t="s">
        <v>3980</v>
      </c>
      <c r="B343" s="1">
        <v>45834</v>
      </c>
      <c r="C343" s="32" t="s">
        <v>3528</v>
      </c>
      <c r="D343" s="1">
        <v>45834</v>
      </c>
      <c r="E343" s="32" t="s">
        <v>3518</v>
      </c>
      <c r="F343" s="32" t="s">
        <v>3521</v>
      </c>
      <c r="G343" s="1">
        <v>45833.796238425923</v>
      </c>
      <c r="H343" t="s">
        <v>7434</v>
      </c>
    </row>
    <row r="344" spans="1:8" x14ac:dyDescent="0.25">
      <c r="A344" s="32" t="s">
        <v>3981</v>
      </c>
      <c r="B344" s="1">
        <v>45834</v>
      </c>
      <c r="C344" s="32" t="s">
        <v>3528</v>
      </c>
      <c r="D344" s="1">
        <v>45834</v>
      </c>
      <c r="E344" s="32" t="s">
        <v>3518</v>
      </c>
      <c r="F344" s="32" t="s">
        <v>3521</v>
      </c>
      <c r="G344" s="1">
        <v>45833.796238425923</v>
      </c>
      <c r="H344" t="s">
        <v>7436</v>
      </c>
    </row>
    <row r="345" spans="1:8" x14ac:dyDescent="0.25">
      <c r="A345" s="32" t="s">
        <v>3982</v>
      </c>
      <c r="B345" s="1">
        <v>45834</v>
      </c>
      <c r="C345" s="32" t="s">
        <v>3528</v>
      </c>
      <c r="D345" s="1">
        <v>45834</v>
      </c>
      <c r="E345" s="32" t="s">
        <v>3518</v>
      </c>
      <c r="F345" s="32" t="s">
        <v>3521</v>
      </c>
      <c r="G345" s="1">
        <v>45833.796238425923</v>
      </c>
      <c r="H345" t="s">
        <v>7435</v>
      </c>
    </row>
    <row r="346" spans="1:8" x14ac:dyDescent="0.25">
      <c r="A346" s="32" t="s">
        <v>3983</v>
      </c>
      <c r="B346" s="1">
        <v>45834</v>
      </c>
      <c r="C346" s="32" t="s">
        <v>3528</v>
      </c>
      <c r="D346" s="1">
        <v>45834</v>
      </c>
      <c r="E346" s="32" t="s">
        <v>3518</v>
      </c>
      <c r="F346" s="32" t="s">
        <v>3521</v>
      </c>
      <c r="G346" s="1">
        <v>45833.796238425923</v>
      </c>
      <c r="H346" t="s">
        <v>7433</v>
      </c>
    </row>
    <row r="347" spans="1:8" x14ac:dyDescent="0.25">
      <c r="A347" s="32" t="s">
        <v>3935</v>
      </c>
      <c r="B347" s="1">
        <v>45834</v>
      </c>
      <c r="C347" s="32" t="s">
        <v>3528</v>
      </c>
      <c r="D347" s="1">
        <v>45834</v>
      </c>
      <c r="E347" s="32" t="s">
        <v>3518</v>
      </c>
      <c r="F347" s="32" t="s">
        <v>3522</v>
      </c>
      <c r="G347" s="1">
        <v>45833.796238425923</v>
      </c>
      <c r="H347" t="s">
        <v>7437</v>
      </c>
    </row>
    <row r="348" spans="1:8" x14ac:dyDescent="0.25">
      <c r="A348" s="32" t="s">
        <v>3934</v>
      </c>
      <c r="B348" s="1">
        <v>45834</v>
      </c>
      <c r="C348" s="32" t="s">
        <v>3528</v>
      </c>
      <c r="D348" s="1">
        <v>45834</v>
      </c>
      <c r="E348" s="32" t="s">
        <v>3518</v>
      </c>
      <c r="F348" s="32" t="s">
        <v>3522</v>
      </c>
      <c r="G348" s="1">
        <v>45833.796238425923</v>
      </c>
      <c r="H348" t="s">
        <v>7438</v>
      </c>
    </row>
    <row r="349" spans="1:8" x14ac:dyDescent="0.25">
      <c r="A349" s="32" t="s">
        <v>3955</v>
      </c>
      <c r="B349" s="1">
        <v>45834</v>
      </c>
      <c r="C349" s="32" t="s">
        <v>3528</v>
      </c>
      <c r="D349" s="1">
        <v>45834</v>
      </c>
      <c r="E349" s="32" t="s">
        <v>3518</v>
      </c>
      <c r="F349" s="32" t="s">
        <v>3523</v>
      </c>
      <c r="G349" s="1">
        <v>45833.796238425923</v>
      </c>
      <c r="H349" t="s">
        <v>7439</v>
      </c>
    </row>
    <row r="350" spans="1:8" x14ac:dyDescent="0.25">
      <c r="A350" s="32" t="s">
        <v>3956</v>
      </c>
      <c r="B350" s="1">
        <v>45834</v>
      </c>
      <c r="C350" s="32" t="s">
        <v>3528</v>
      </c>
      <c r="D350" s="1">
        <v>45834</v>
      </c>
      <c r="E350" s="32" t="s">
        <v>3518</v>
      </c>
      <c r="F350" s="32" t="s">
        <v>3523</v>
      </c>
      <c r="G350" s="1">
        <v>45833.796238425923</v>
      </c>
      <c r="H350" t="s">
        <v>7440</v>
      </c>
    </row>
    <row r="351" spans="1:8" x14ac:dyDescent="0.25">
      <c r="A351" s="32" t="s">
        <v>3892</v>
      </c>
      <c r="B351" s="1">
        <v>45834</v>
      </c>
      <c r="C351" s="32" t="s">
        <v>3528</v>
      </c>
      <c r="D351" s="1">
        <v>45834</v>
      </c>
      <c r="E351" s="32" t="s">
        <v>3518</v>
      </c>
      <c r="F351" s="32" t="s">
        <v>3524</v>
      </c>
      <c r="G351" s="1">
        <v>45833.796238425923</v>
      </c>
      <c r="H351" t="s">
        <v>7526</v>
      </c>
    </row>
    <row r="352" spans="1:8" x14ac:dyDescent="0.25">
      <c r="A352" s="32" t="s">
        <v>4041</v>
      </c>
      <c r="B352" s="1">
        <v>45834</v>
      </c>
      <c r="C352" s="32" t="s">
        <v>3528</v>
      </c>
      <c r="D352" s="1">
        <v>45834</v>
      </c>
      <c r="E352" s="32" t="s">
        <v>3518</v>
      </c>
      <c r="F352" s="32" t="s">
        <v>3524</v>
      </c>
      <c r="G352" s="1">
        <v>45833.796238425923</v>
      </c>
      <c r="H352" t="s">
        <v>7527</v>
      </c>
    </row>
    <row r="353" spans="1:8" x14ac:dyDescent="0.25">
      <c r="A353" s="32" t="s">
        <v>3630</v>
      </c>
      <c r="B353" s="1">
        <v>45834</v>
      </c>
      <c r="C353" s="32" t="s">
        <v>3528</v>
      </c>
      <c r="D353" s="1">
        <v>45834</v>
      </c>
      <c r="E353" s="32" t="s">
        <v>3518</v>
      </c>
      <c r="F353" s="32" t="s">
        <v>3525</v>
      </c>
      <c r="G353" s="1">
        <v>45833.796238425923</v>
      </c>
      <c r="H353" t="s">
        <v>7501</v>
      </c>
    </row>
    <row r="354" spans="1:8" x14ac:dyDescent="0.25">
      <c r="A354" s="32" t="s">
        <v>5152</v>
      </c>
      <c r="B354" s="1">
        <v>45834</v>
      </c>
      <c r="C354" s="32" t="s">
        <v>3528</v>
      </c>
      <c r="D354" s="1">
        <v>45835</v>
      </c>
      <c r="E354" s="32" t="s">
        <v>3518</v>
      </c>
      <c r="F354" s="32" t="s">
        <v>3526</v>
      </c>
      <c r="G354" s="1">
        <v>45833.796238425923</v>
      </c>
      <c r="H354" t="s">
        <v>7528</v>
      </c>
    </row>
    <row r="355" spans="1:8" x14ac:dyDescent="0.25">
      <c r="A355" s="32" t="s">
        <v>5144</v>
      </c>
      <c r="B355" s="1">
        <v>45834</v>
      </c>
      <c r="C355" s="32" t="s">
        <v>3528</v>
      </c>
      <c r="D355" s="1">
        <v>45835</v>
      </c>
      <c r="E355" s="32" t="s">
        <v>3518</v>
      </c>
      <c r="F355" s="32" t="s">
        <v>3527</v>
      </c>
      <c r="G355" s="1">
        <v>45833.796238425923</v>
      </c>
      <c r="H355" t="s">
        <v>7530</v>
      </c>
    </row>
    <row r="356" spans="1:8" x14ac:dyDescent="0.25">
      <c r="A356" s="32" t="s">
        <v>5148</v>
      </c>
      <c r="B356" s="1">
        <v>45834</v>
      </c>
      <c r="C356" s="32" t="s">
        <v>3528</v>
      </c>
      <c r="D356" s="1">
        <v>45835</v>
      </c>
      <c r="E356" s="32" t="s">
        <v>3518</v>
      </c>
      <c r="F356" s="32" t="s">
        <v>3527</v>
      </c>
      <c r="G356" s="1">
        <v>45833.796238425923</v>
      </c>
      <c r="H356" t="s">
        <v>7529</v>
      </c>
    </row>
    <row r="357" spans="1:8" x14ac:dyDescent="0.25">
      <c r="A357" s="32" t="s">
        <v>5143</v>
      </c>
      <c r="B357" s="1">
        <v>45834</v>
      </c>
      <c r="C357" s="32" t="s">
        <v>3528</v>
      </c>
      <c r="D357" s="1">
        <v>45835</v>
      </c>
      <c r="E357" s="32" t="s">
        <v>3518</v>
      </c>
      <c r="F357" s="32" t="s">
        <v>3529</v>
      </c>
      <c r="G357" s="1">
        <v>45833.796238425923</v>
      </c>
      <c r="H357" t="s">
        <v>7531</v>
      </c>
    </row>
    <row r="358" spans="1:8" x14ac:dyDescent="0.25">
      <c r="A358" s="32" t="s">
        <v>4007</v>
      </c>
      <c r="B358" s="1">
        <v>45834</v>
      </c>
      <c r="C358" s="32" t="s">
        <v>3528</v>
      </c>
      <c r="D358" s="1">
        <v>45836</v>
      </c>
      <c r="E358" s="32" t="s">
        <v>3518</v>
      </c>
      <c r="F358" s="32" t="s">
        <v>3530</v>
      </c>
      <c r="G358" s="1">
        <v>45833.796238425923</v>
      </c>
      <c r="H358" t="s">
        <v>7532</v>
      </c>
    </row>
    <row r="359" spans="1:8" x14ac:dyDescent="0.25">
      <c r="A359" s="32" t="s">
        <v>5040</v>
      </c>
      <c r="B359" s="1">
        <v>45834</v>
      </c>
      <c r="C359" s="32" t="s">
        <v>3528</v>
      </c>
      <c r="D359" s="1">
        <v>45836</v>
      </c>
      <c r="E359" s="32" t="s">
        <v>3518</v>
      </c>
      <c r="F359" s="32" t="s">
        <v>3531</v>
      </c>
      <c r="G359" s="1">
        <v>45833.796238425923</v>
      </c>
      <c r="H359" t="s">
        <v>7533</v>
      </c>
    </row>
    <row r="360" spans="1:8" x14ac:dyDescent="0.25">
      <c r="A360" s="32" t="s">
        <v>5039</v>
      </c>
      <c r="B360" s="1">
        <v>45834</v>
      </c>
      <c r="C360" s="32" t="s">
        <v>3528</v>
      </c>
      <c r="D360" s="1">
        <v>45836</v>
      </c>
      <c r="E360" s="32" t="s">
        <v>3518</v>
      </c>
      <c r="F360" s="32" t="s">
        <v>3531</v>
      </c>
      <c r="G360" s="1">
        <v>45833.796238425923</v>
      </c>
      <c r="H360" t="s">
        <v>7538</v>
      </c>
    </row>
    <row r="361" spans="1:8" x14ac:dyDescent="0.25">
      <c r="A361" s="32" t="s">
        <v>5032</v>
      </c>
      <c r="B361" s="1">
        <v>45834</v>
      </c>
      <c r="C361" s="32" t="s">
        <v>3528</v>
      </c>
      <c r="D361" s="1">
        <v>45836</v>
      </c>
      <c r="E361" s="32" t="s">
        <v>3518</v>
      </c>
      <c r="F361" s="32" t="s">
        <v>3531</v>
      </c>
      <c r="G361" s="1">
        <v>45833.796238425923</v>
      </c>
      <c r="H361" t="s">
        <v>7543</v>
      </c>
    </row>
    <row r="362" spans="1:8" x14ac:dyDescent="0.25">
      <c r="A362" s="32" t="s">
        <v>5034</v>
      </c>
      <c r="B362" s="1">
        <v>45834</v>
      </c>
      <c r="C362" s="32" t="s">
        <v>3528</v>
      </c>
      <c r="D362" s="1">
        <v>45836</v>
      </c>
      <c r="E362" s="32" t="s">
        <v>3518</v>
      </c>
      <c r="F362" s="32" t="s">
        <v>3531</v>
      </c>
      <c r="G362" s="1">
        <v>45833.796238425923</v>
      </c>
      <c r="H362" t="s">
        <v>7536</v>
      </c>
    </row>
    <row r="363" spans="1:8" x14ac:dyDescent="0.25">
      <c r="A363" s="32" t="s">
        <v>5035</v>
      </c>
      <c r="B363" s="1">
        <v>45834</v>
      </c>
      <c r="C363" s="32" t="s">
        <v>3528</v>
      </c>
      <c r="D363" s="1">
        <v>45836</v>
      </c>
      <c r="E363" s="32" t="s">
        <v>3518</v>
      </c>
      <c r="F363" s="32" t="s">
        <v>3531</v>
      </c>
      <c r="G363" s="1">
        <v>45833.796238425923</v>
      </c>
      <c r="H363" t="s">
        <v>7542</v>
      </c>
    </row>
    <row r="364" spans="1:8" x14ac:dyDescent="0.25">
      <c r="A364" s="32" t="s">
        <v>5037</v>
      </c>
      <c r="B364" s="1">
        <v>45834</v>
      </c>
      <c r="C364" s="32" t="s">
        <v>3528</v>
      </c>
      <c r="D364" s="1">
        <v>45836</v>
      </c>
      <c r="E364" s="32" t="s">
        <v>3518</v>
      </c>
      <c r="F364" s="32" t="s">
        <v>3531</v>
      </c>
      <c r="G364" s="1">
        <v>45833.796238425923</v>
      </c>
      <c r="H364" t="s">
        <v>7540</v>
      </c>
    </row>
    <row r="365" spans="1:8" x14ac:dyDescent="0.25">
      <c r="A365" s="32" t="s">
        <v>5033</v>
      </c>
      <c r="B365" s="1">
        <v>45834</v>
      </c>
      <c r="C365" s="32" t="s">
        <v>3528</v>
      </c>
      <c r="D365" s="1">
        <v>45836</v>
      </c>
      <c r="E365" s="32" t="s">
        <v>3518</v>
      </c>
      <c r="F365" s="32" t="s">
        <v>3531</v>
      </c>
      <c r="G365" s="1">
        <v>45833.796238425923</v>
      </c>
      <c r="H365" t="s">
        <v>7534</v>
      </c>
    </row>
    <row r="366" spans="1:8" x14ac:dyDescent="0.25">
      <c r="A366" s="32" t="s">
        <v>5031</v>
      </c>
      <c r="B366" s="1">
        <v>45834</v>
      </c>
      <c r="C366" s="32" t="s">
        <v>3528</v>
      </c>
      <c r="D366" s="1">
        <v>45836</v>
      </c>
      <c r="E366" s="32" t="s">
        <v>3518</v>
      </c>
      <c r="F366" s="32" t="s">
        <v>3531</v>
      </c>
      <c r="G366" s="1">
        <v>45833.796238425923</v>
      </c>
      <c r="H366" t="s">
        <v>7537</v>
      </c>
    </row>
    <row r="367" spans="1:8" x14ac:dyDescent="0.25">
      <c r="A367" s="32" t="s">
        <v>5041</v>
      </c>
      <c r="B367" s="1">
        <v>45834</v>
      </c>
      <c r="C367" s="32" t="s">
        <v>3528</v>
      </c>
      <c r="D367" s="1">
        <v>45836</v>
      </c>
      <c r="E367" s="32" t="s">
        <v>3518</v>
      </c>
      <c r="F367" s="32" t="s">
        <v>3531</v>
      </c>
      <c r="G367" s="1">
        <v>45833.796238425923</v>
      </c>
      <c r="H367" t="s">
        <v>7535</v>
      </c>
    </row>
    <row r="368" spans="1:8" x14ac:dyDescent="0.25">
      <c r="A368" s="32" t="s">
        <v>5038</v>
      </c>
      <c r="B368" s="1">
        <v>45834</v>
      </c>
      <c r="C368" s="32" t="s">
        <v>3528</v>
      </c>
      <c r="D368" s="1">
        <v>45836</v>
      </c>
      <c r="E368" s="32" t="s">
        <v>3518</v>
      </c>
      <c r="F368" s="32" t="s">
        <v>3531</v>
      </c>
      <c r="G368" s="1">
        <v>45833.796238425923</v>
      </c>
      <c r="H368" t="s">
        <v>7541</v>
      </c>
    </row>
    <row r="369" spans="1:8" x14ac:dyDescent="0.25">
      <c r="A369" s="32" t="s">
        <v>5036</v>
      </c>
      <c r="B369" s="1">
        <v>45834</v>
      </c>
      <c r="C369" s="32" t="s">
        <v>3528</v>
      </c>
      <c r="D369" s="1">
        <v>45836</v>
      </c>
      <c r="E369" s="32" t="s">
        <v>3518</v>
      </c>
      <c r="F369" s="32" t="s">
        <v>3531</v>
      </c>
      <c r="G369" s="1">
        <v>45833.796238425923</v>
      </c>
      <c r="H369" t="s">
        <v>7539</v>
      </c>
    </row>
    <row r="370" spans="1:8" x14ac:dyDescent="0.25">
      <c r="A370" s="32" t="s">
        <v>5042</v>
      </c>
      <c r="B370" s="1">
        <v>45834</v>
      </c>
      <c r="C370" s="32" t="s">
        <v>3528</v>
      </c>
      <c r="D370" s="1">
        <v>45836</v>
      </c>
      <c r="E370" s="32" t="s">
        <v>3518</v>
      </c>
      <c r="F370" s="32" t="s">
        <v>3532</v>
      </c>
      <c r="G370" s="1">
        <v>45833.796238425923</v>
      </c>
      <c r="H370" t="s">
        <v>7544</v>
      </c>
    </row>
    <row r="371" spans="1:8" x14ac:dyDescent="0.25">
      <c r="A371" s="32" t="s">
        <v>805</v>
      </c>
      <c r="B371" s="1">
        <v>45834</v>
      </c>
      <c r="C371" s="32" t="s">
        <v>7395</v>
      </c>
      <c r="D371" s="1">
        <v>45838</v>
      </c>
      <c r="E371" s="32" t="s">
        <v>3600</v>
      </c>
      <c r="F371" s="32" t="s">
        <v>3591</v>
      </c>
      <c r="G371" s="1">
        <v>45833.796238425923</v>
      </c>
      <c r="H371" t="s">
        <v>7545</v>
      </c>
    </row>
    <row r="372" spans="1:8" x14ac:dyDescent="0.25">
      <c r="A372" s="32" t="s">
        <v>806</v>
      </c>
      <c r="B372" s="1">
        <v>45834</v>
      </c>
      <c r="C372" s="32" t="s">
        <v>7395</v>
      </c>
      <c r="D372" s="1">
        <v>45838</v>
      </c>
      <c r="E372" s="32" t="s">
        <v>3600</v>
      </c>
      <c r="F372" s="32" t="s">
        <v>3591</v>
      </c>
      <c r="G372" s="1">
        <v>45833.796238425923</v>
      </c>
      <c r="H372" t="s">
        <v>7548</v>
      </c>
    </row>
    <row r="373" spans="1:8" x14ac:dyDescent="0.25">
      <c r="A373" s="32" t="s">
        <v>876</v>
      </c>
      <c r="B373" s="1">
        <v>45834</v>
      </c>
      <c r="C373" s="32" t="s">
        <v>7395</v>
      </c>
      <c r="D373" s="1">
        <v>45838</v>
      </c>
      <c r="E373" s="32" t="s">
        <v>3600</v>
      </c>
      <c r="F373" s="32" t="s">
        <v>3591</v>
      </c>
      <c r="G373" s="1">
        <v>45833.796238425923</v>
      </c>
      <c r="H373" t="s">
        <v>7547</v>
      </c>
    </row>
    <row r="374" spans="1:8" x14ac:dyDescent="0.25">
      <c r="A374" s="32" t="s">
        <v>869</v>
      </c>
      <c r="B374" s="1">
        <v>45834</v>
      </c>
      <c r="C374" s="32" t="s">
        <v>7395</v>
      </c>
      <c r="D374" s="1">
        <v>45838</v>
      </c>
      <c r="E374" s="32" t="s">
        <v>3600</v>
      </c>
      <c r="F374" s="32" t="s">
        <v>3591</v>
      </c>
      <c r="G374" s="1">
        <v>45833.796238425923</v>
      </c>
      <c r="H374" t="s">
        <v>7546</v>
      </c>
    </row>
    <row r="375" spans="1:8" x14ac:dyDescent="0.25">
      <c r="A375" s="32" t="s">
        <v>873</v>
      </c>
      <c r="B375" s="1">
        <v>45834</v>
      </c>
      <c r="C375" s="32" t="s">
        <v>7395</v>
      </c>
      <c r="D375" s="1">
        <v>45838</v>
      </c>
      <c r="E375" s="32" t="s">
        <v>3600</v>
      </c>
      <c r="F375" s="32" t="s">
        <v>3591</v>
      </c>
      <c r="G375" s="1">
        <v>45833.796238425923</v>
      </c>
      <c r="H375" t="s">
        <v>7555</v>
      </c>
    </row>
    <row r="376" spans="1:8" x14ac:dyDescent="0.25">
      <c r="A376" s="32" t="s">
        <v>879</v>
      </c>
      <c r="B376" s="1">
        <v>45834</v>
      </c>
      <c r="C376" s="32" t="s">
        <v>7395</v>
      </c>
      <c r="D376" s="1">
        <v>45838</v>
      </c>
      <c r="E376" s="32" t="s">
        <v>3600</v>
      </c>
      <c r="F376" s="32" t="s">
        <v>3591</v>
      </c>
      <c r="G376" s="1">
        <v>45833.796238425923</v>
      </c>
      <c r="H376" t="s">
        <v>7559</v>
      </c>
    </row>
    <row r="377" spans="1:8" x14ac:dyDescent="0.25">
      <c r="A377" s="32" t="s">
        <v>801</v>
      </c>
      <c r="B377" s="1">
        <v>45834</v>
      </c>
      <c r="C377" s="32" t="s">
        <v>7395</v>
      </c>
      <c r="D377" s="1">
        <v>45838</v>
      </c>
      <c r="E377" s="32" t="s">
        <v>3600</v>
      </c>
      <c r="F377" s="32" t="s">
        <v>3591</v>
      </c>
      <c r="G377" s="1">
        <v>45833.796238425923</v>
      </c>
      <c r="H377" t="s">
        <v>7550</v>
      </c>
    </row>
    <row r="378" spans="1:8" x14ac:dyDescent="0.25">
      <c r="A378" s="32" t="s">
        <v>795</v>
      </c>
      <c r="B378" s="1">
        <v>45834</v>
      </c>
      <c r="C378" s="32" t="s">
        <v>7395</v>
      </c>
      <c r="D378" s="1">
        <v>45838</v>
      </c>
      <c r="E378" s="32" t="s">
        <v>3600</v>
      </c>
      <c r="F378" s="32" t="s">
        <v>3591</v>
      </c>
      <c r="G378" s="1">
        <v>45833.796238425923</v>
      </c>
      <c r="H378" t="s">
        <v>7552</v>
      </c>
    </row>
    <row r="379" spans="1:8" x14ac:dyDescent="0.25">
      <c r="A379" s="32" t="s">
        <v>988</v>
      </c>
      <c r="B379" s="1">
        <v>45834</v>
      </c>
      <c r="C379" s="32" t="s">
        <v>7395</v>
      </c>
      <c r="D379" s="1">
        <v>45838</v>
      </c>
      <c r="E379" s="32" t="s">
        <v>3600</v>
      </c>
      <c r="F379" s="32" t="s">
        <v>3591</v>
      </c>
      <c r="G379" s="1">
        <v>45833.796238425923</v>
      </c>
      <c r="H379" t="s">
        <v>7554</v>
      </c>
    </row>
    <row r="380" spans="1:8" x14ac:dyDescent="0.25">
      <c r="A380" s="32" t="s">
        <v>987</v>
      </c>
      <c r="B380" s="1">
        <v>45834</v>
      </c>
      <c r="C380" s="32" t="s">
        <v>7395</v>
      </c>
      <c r="D380" s="1">
        <v>45838</v>
      </c>
      <c r="E380" s="32" t="s">
        <v>3600</v>
      </c>
      <c r="F380" s="32" t="s">
        <v>3591</v>
      </c>
      <c r="G380" s="1">
        <v>45833.796238425923</v>
      </c>
      <c r="H380" t="s">
        <v>7556</v>
      </c>
    </row>
    <row r="381" spans="1:8" x14ac:dyDescent="0.25">
      <c r="A381" s="32" t="s">
        <v>989</v>
      </c>
      <c r="B381" s="1">
        <v>45834</v>
      </c>
      <c r="C381" s="32" t="s">
        <v>7395</v>
      </c>
      <c r="D381" s="1">
        <v>45838</v>
      </c>
      <c r="E381" s="32" t="s">
        <v>3600</v>
      </c>
      <c r="F381" s="32" t="s">
        <v>3591</v>
      </c>
      <c r="G381" s="1">
        <v>45833.796238425923</v>
      </c>
      <c r="H381" t="s">
        <v>7553</v>
      </c>
    </row>
    <row r="382" spans="1:8" x14ac:dyDescent="0.25">
      <c r="A382" s="32" t="s">
        <v>983</v>
      </c>
      <c r="B382" s="1">
        <v>45834</v>
      </c>
      <c r="C382" s="32" t="s">
        <v>7395</v>
      </c>
      <c r="D382" s="1">
        <v>45838</v>
      </c>
      <c r="E382" s="32" t="s">
        <v>3600</v>
      </c>
      <c r="F382" s="32" t="s">
        <v>3591</v>
      </c>
      <c r="G382" s="1">
        <v>45833.796238425923</v>
      </c>
      <c r="H382" t="s">
        <v>7557</v>
      </c>
    </row>
    <row r="383" spans="1:8" x14ac:dyDescent="0.25">
      <c r="A383" s="32" t="s">
        <v>804</v>
      </c>
      <c r="B383" s="1">
        <v>45834</v>
      </c>
      <c r="C383" s="32" t="s">
        <v>7395</v>
      </c>
      <c r="D383" s="1">
        <v>45838</v>
      </c>
      <c r="E383" s="32" t="s">
        <v>3600</v>
      </c>
      <c r="F383" s="32" t="s">
        <v>3591</v>
      </c>
      <c r="G383" s="1">
        <v>45833.796238425923</v>
      </c>
      <c r="H383" t="s">
        <v>7551</v>
      </c>
    </row>
    <row r="384" spans="1:8" x14ac:dyDescent="0.25">
      <c r="A384" s="32" t="s">
        <v>803</v>
      </c>
      <c r="B384" s="1">
        <v>45834</v>
      </c>
      <c r="C384" s="32" t="s">
        <v>7395</v>
      </c>
      <c r="D384" s="1">
        <v>45838</v>
      </c>
      <c r="E384" s="32" t="s">
        <v>3600</v>
      </c>
      <c r="F384" s="32" t="s">
        <v>3591</v>
      </c>
      <c r="G384" s="1">
        <v>45833.796238425923</v>
      </c>
      <c r="H384" t="s">
        <v>7549</v>
      </c>
    </row>
    <row r="385" spans="1:8" x14ac:dyDescent="0.25">
      <c r="A385" s="32" t="s">
        <v>3059</v>
      </c>
      <c r="B385" s="1">
        <v>45834</v>
      </c>
      <c r="C385" s="32" t="s">
        <v>7395</v>
      </c>
      <c r="D385" s="1">
        <v>45838</v>
      </c>
      <c r="E385" s="32" t="s">
        <v>3600</v>
      </c>
      <c r="F385" s="32" t="s">
        <v>3591</v>
      </c>
      <c r="G385" s="1">
        <v>45833.796238425923</v>
      </c>
      <c r="H385" t="s">
        <v>7558</v>
      </c>
    </row>
    <row r="386" spans="1:8" x14ac:dyDescent="0.25">
      <c r="A386" s="32" t="s">
        <v>738</v>
      </c>
      <c r="B386" s="1">
        <v>45834</v>
      </c>
      <c r="C386" s="32" t="s">
        <v>7395</v>
      </c>
      <c r="D386" s="1">
        <v>45839</v>
      </c>
      <c r="E386" s="32" t="s">
        <v>3600</v>
      </c>
      <c r="F386" s="32" t="s">
        <v>3591</v>
      </c>
      <c r="G386" s="1">
        <v>45833.796238425923</v>
      </c>
      <c r="H386" t="s">
        <v>7560</v>
      </c>
    </row>
    <row r="387" spans="1:8" x14ac:dyDescent="0.25">
      <c r="A387" s="32" t="s">
        <v>736</v>
      </c>
      <c r="B387" s="1">
        <v>45834</v>
      </c>
      <c r="C387" s="32" t="s">
        <v>7395</v>
      </c>
      <c r="D387" s="1">
        <v>45841</v>
      </c>
      <c r="E387" s="32" t="s">
        <v>3600</v>
      </c>
      <c r="F387" s="32" t="s">
        <v>3591</v>
      </c>
      <c r="G387" s="1">
        <v>45833.796238425923</v>
      </c>
      <c r="H387" t="s">
        <v>7561</v>
      </c>
    </row>
    <row r="388" spans="1:8" x14ac:dyDescent="0.25">
      <c r="A388" s="32" t="s">
        <v>734</v>
      </c>
      <c r="B388" s="1">
        <v>45834</v>
      </c>
      <c r="C388" s="32" t="s">
        <v>7395</v>
      </c>
      <c r="D388" s="1">
        <v>45841</v>
      </c>
      <c r="E388" s="32" t="s">
        <v>3600</v>
      </c>
      <c r="F388" s="32" t="s">
        <v>3591</v>
      </c>
      <c r="G388" s="1">
        <v>45833.796238425923</v>
      </c>
      <c r="H388" t="s">
        <v>7562</v>
      </c>
    </row>
    <row r="389" spans="1:8" x14ac:dyDescent="0.25">
      <c r="A389" s="32" t="s">
        <v>856</v>
      </c>
      <c r="B389" s="1">
        <v>45834</v>
      </c>
      <c r="C389" s="32" t="s">
        <v>7395</v>
      </c>
      <c r="D389" s="1">
        <v>45831</v>
      </c>
      <c r="E389" s="32" t="s">
        <v>3599</v>
      </c>
      <c r="F389" s="32" t="s">
        <v>3591</v>
      </c>
      <c r="G389" s="1">
        <v>45833.796238425923</v>
      </c>
      <c r="H389" t="s">
        <v>7563</v>
      </c>
    </row>
    <row r="390" spans="1:8" x14ac:dyDescent="0.25">
      <c r="A390" s="32" t="s">
        <v>967</v>
      </c>
      <c r="B390" s="1">
        <v>45834</v>
      </c>
      <c r="C390" s="32" t="s">
        <v>7395</v>
      </c>
      <c r="D390" s="1">
        <v>45831</v>
      </c>
      <c r="E390" s="32" t="s">
        <v>3599</v>
      </c>
      <c r="F390" s="32" t="s">
        <v>3591</v>
      </c>
      <c r="G390" s="1">
        <v>45833.796238425923</v>
      </c>
      <c r="H390" t="s">
        <v>7566</v>
      </c>
    </row>
    <row r="391" spans="1:8" x14ac:dyDescent="0.25">
      <c r="A391" s="32" t="s">
        <v>855</v>
      </c>
      <c r="B391" s="1">
        <v>45834</v>
      </c>
      <c r="C391" s="32" t="s">
        <v>7395</v>
      </c>
      <c r="D391" s="1">
        <v>45831</v>
      </c>
      <c r="E391" s="32" t="s">
        <v>3599</v>
      </c>
      <c r="F391" s="32" t="s">
        <v>3591</v>
      </c>
      <c r="G391" s="1">
        <v>45833.796238425923</v>
      </c>
      <c r="H391" t="s">
        <v>7564</v>
      </c>
    </row>
    <row r="392" spans="1:8" x14ac:dyDescent="0.25">
      <c r="A392" s="32" t="s">
        <v>792</v>
      </c>
      <c r="B392" s="1">
        <v>45834</v>
      </c>
      <c r="C392" s="32" t="s">
        <v>7395</v>
      </c>
      <c r="D392" s="1">
        <v>45831</v>
      </c>
      <c r="E392" s="32" t="s">
        <v>3599</v>
      </c>
      <c r="F392" s="32" t="s">
        <v>3591</v>
      </c>
      <c r="G392" s="1">
        <v>45833.796238425923</v>
      </c>
      <c r="H392" t="s">
        <v>7565</v>
      </c>
    </row>
    <row r="393" spans="1:8" x14ac:dyDescent="0.25">
      <c r="A393" s="32" t="s">
        <v>2800</v>
      </c>
      <c r="B393" s="1">
        <v>45834</v>
      </c>
      <c r="C393" s="32" t="s">
        <v>7395</v>
      </c>
      <c r="D393" s="1">
        <v>45831</v>
      </c>
      <c r="E393" s="32" t="s">
        <v>3599</v>
      </c>
      <c r="F393" s="32" t="s">
        <v>3591</v>
      </c>
      <c r="G393" s="1">
        <v>45833.796238425923</v>
      </c>
      <c r="H393" t="s">
        <v>7573</v>
      </c>
    </row>
    <row r="394" spans="1:8" x14ac:dyDescent="0.25">
      <c r="A394" s="32" t="s">
        <v>3872</v>
      </c>
      <c r="B394" s="1">
        <v>45834</v>
      </c>
      <c r="C394" s="32" t="s">
        <v>7395</v>
      </c>
      <c r="D394" s="1">
        <v>45834</v>
      </c>
      <c r="E394" s="32" t="s">
        <v>3599</v>
      </c>
      <c r="F394" s="32" t="s">
        <v>3591</v>
      </c>
      <c r="G394" s="1">
        <v>45833.796238425923</v>
      </c>
      <c r="H394" t="s">
        <v>7585</v>
      </c>
    </row>
    <row r="395" spans="1:8" x14ac:dyDescent="0.25">
      <c r="A395" s="32" t="s">
        <v>3942</v>
      </c>
      <c r="B395" s="1">
        <v>45834</v>
      </c>
      <c r="C395" s="32" t="s">
        <v>7395</v>
      </c>
      <c r="D395" s="1">
        <v>45834</v>
      </c>
      <c r="E395" s="32" t="s">
        <v>3599</v>
      </c>
      <c r="F395" s="32" t="s">
        <v>3591</v>
      </c>
      <c r="G395" s="1">
        <v>45833.796238425923</v>
      </c>
      <c r="H395" t="s">
        <v>7444</v>
      </c>
    </row>
    <row r="396" spans="1:8" x14ac:dyDescent="0.25">
      <c r="A396" s="32" t="s">
        <v>3957</v>
      </c>
      <c r="B396" s="1">
        <v>45834</v>
      </c>
      <c r="C396" s="32" t="s">
        <v>7395</v>
      </c>
      <c r="D396" s="1">
        <v>45834</v>
      </c>
      <c r="E396" s="32" t="s">
        <v>3599</v>
      </c>
      <c r="F396" s="32" t="s">
        <v>3591</v>
      </c>
      <c r="G396" s="1">
        <v>45833.796238425923</v>
      </c>
      <c r="H396" t="s">
        <v>7455</v>
      </c>
    </row>
    <row r="397" spans="1:8" x14ac:dyDescent="0.25">
      <c r="A397" s="32" t="s">
        <v>3943</v>
      </c>
      <c r="B397" s="1">
        <v>45834</v>
      </c>
      <c r="C397" s="32" t="s">
        <v>7395</v>
      </c>
      <c r="D397" s="1">
        <v>45834</v>
      </c>
      <c r="E397" s="32" t="s">
        <v>3599</v>
      </c>
      <c r="F397" s="32" t="s">
        <v>3591</v>
      </c>
      <c r="G397" s="1">
        <v>45833.796238425923</v>
      </c>
      <c r="H397" t="s">
        <v>7445</v>
      </c>
    </row>
    <row r="398" spans="1:8" x14ac:dyDescent="0.25">
      <c r="A398" s="32" t="s">
        <v>3882</v>
      </c>
      <c r="B398" s="1">
        <v>45834</v>
      </c>
      <c r="C398" s="32" t="s">
        <v>7395</v>
      </c>
      <c r="D398" s="1">
        <v>45834</v>
      </c>
      <c r="E398" s="32" t="s">
        <v>3599</v>
      </c>
      <c r="F398" s="32" t="s">
        <v>3591</v>
      </c>
      <c r="G398" s="1">
        <v>45833.796238425923</v>
      </c>
      <c r="H398" t="s">
        <v>7579</v>
      </c>
    </row>
    <row r="399" spans="1:8" x14ac:dyDescent="0.25">
      <c r="A399" s="32" t="s">
        <v>1828</v>
      </c>
      <c r="B399" s="1">
        <v>45834</v>
      </c>
      <c r="C399" s="32" t="s">
        <v>7395</v>
      </c>
      <c r="D399" s="1">
        <v>45834</v>
      </c>
      <c r="E399" s="32" t="s">
        <v>3599</v>
      </c>
      <c r="F399" s="32" t="s">
        <v>3591</v>
      </c>
      <c r="G399" s="1">
        <v>45833.796238425923</v>
      </c>
      <c r="H399" t="s">
        <v>7570</v>
      </c>
    </row>
    <row r="400" spans="1:8" x14ac:dyDescent="0.25">
      <c r="A400" s="32" t="s">
        <v>3950</v>
      </c>
      <c r="B400" s="1">
        <v>45834</v>
      </c>
      <c r="C400" s="32" t="s">
        <v>7395</v>
      </c>
      <c r="D400" s="1">
        <v>45834</v>
      </c>
      <c r="E400" s="32" t="s">
        <v>3599</v>
      </c>
      <c r="F400" s="32" t="s">
        <v>3591</v>
      </c>
      <c r="G400" s="1">
        <v>45833.796238425923</v>
      </c>
      <c r="H400" t="s">
        <v>7452</v>
      </c>
    </row>
    <row r="401" spans="1:8" x14ac:dyDescent="0.25">
      <c r="A401" s="32" t="s">
        <v>5413</v>
      </c>
      <c r="B401" s="1">
        <v>45834</v>
      </c>
      <c r="C401" s="32" t="s">
        <v>7395</v>
      </c>
      <c r="D401" s="1">
        <v>45834</v>
      </c>
      <c r="E401" s="32" t="s">
        <v>3599</v>
      </c>
      <c r="F401" s="32" t="s">
        <v>3591</v>
      </c>
      <c r="G401" s="1">
        <v>45833.796238425923</v>
      </c>
      <c r="H401" t="s">
        <v>7422</v>
      </c>
    </row>
    <row r="402" spans="1:8" x14ac:dyDescent="0.25">
      <c r="A402" s="32" t="s">
        <v>5402</v>
      </c>
      <c r="B402" s="1">
        <v>45834</v>
      </c>
      <c r="C402" s="32" t="s">
        <v>7395</v>
      </c>
      <c r="D402" s="1">
        <v>45834</v>
      </c>
      <c r="E402" s="32" t="s">
        <v>3599</v>
      </c>
      <c r="F402" s="32" t="s">
        <v>3591</v>
      </c>
      <c r="G402" s="1">
        <v>45833.796238425923</v>
      </c>
      <c r="H402" t="s">
        <v>7414</v>
      </c>
    </row>
    <row r="403" spans="1:8" x14ac:dyDescent="0.25">
      <c r="A403" s="32" t="s">
        <v>5409</v>
      </c>
      <c r="B403" s="1">
        <v>45834</v>
      </c>
      <c r="C403" s="32" t="s">
        <v>7395</v>
      </c>
      <c r="D403" s="1">
        <v>45834</v>
      </c>
      <c r="E403" s="32" t="s">
        <v>3599</v>
      </c>
      <c r="F403" s="32" t="s">
        <v>3591</v>
      </c>
      <c r="G403" s="1">
        <v>45833.796238425923</v>
      </c>
      <c r="H403" t="s">
        <v>7424</v>
      </c>
    </row>
    <row r="404" spans="1:8" x14ac:dyDescent="0.25">
      <c r="A404" s="32" t="s">
        <v>5432</v>
      </c>
      <c r="B404" s="1">
        <v>45834</v>
      </c>
      <c r="C404" s="32" t="s">
        <v>7395</v>
      </c>
      <c r="D404" s="1">
        <v>45834</v>
      </c>
      <c r="E404" s="32" t="s">
        <v>3599</v>
      </c>
      <c r="F404" s="32" t="s">
        <v>3591</v>
      </c>
      <c r="G404" s="1">
        <v>45833.796238425923</v>
      </c>
      <c r="H404" t="s">
        <v>7402</v>
      </c>
    </row>
    <row r="405" spans="1:8" x14ac:dyDescent="0.25">
      <c r="A405" s="32" t="s">
        <v>4014</v>
      </c>
      <c r="B405" s="1">
        <v>45834</v>
      </c>
      <c r="C405" s="32" t="s">
        <v>7395</v>
      </c>
      <c r="D405" s="1">
        <v>45834</v>
      </c>
      <c r="E405" s="32" t="s">
        <v>3599</v>
      </c>
      <c r="F405" s="32" t="s">
        <v>3591</v>
      </c>
      <c r="G405" s="1">
        <v>45833.796238425923</v>
      </c>
      <c r="H405" t="s">
        <v>7470</v>
      </c>
    </row>
    <row r="406" spans="1:8" x14ac:dyDescent="0.25">
      <c r="A406" s="32" t="s">
        <v>4019</v>
      </c>
      <c r="B406" s="1">
        <v>45834</v>
      </c>
      <c r="C406" s="32" t="s">
        <v>7395</v>
      </c>
      <c r="D406" s="1">
        <v>45834</v>
      </c>
      <c r="E406" s="32" t="s">
        <v>3599</v>
      </c>
      <c r="F406" s="32" t="s">
        <v>3591</v>
      </c>
      <c r="G406" s="1">
        <v>45833.796238425923</v>
      </c>
      <c r="H406" t="s">
        <v>7466</v>
      </c>
    </row>
    <row r="407" spans="1:8" x14ac:dyDescent="0.25">
      <c r="A407" s="32" t="s">
        <v>2628</v>
      </c>
      <c r="B407" s="1">
        <v>45834</v>
      </c>
      <c r="C407" s="32" t="s">
        <v>7395</v>
      </c>
      <c r="D407" s="1">
        <v>45834</v>
      </c>
      <c r="E407" s="32" t="s">
        <v>3599</v>
      </c>
      <c r="F407" s="32" t="s">
        <v>3591</v>
      </c>
      <c r="G407" s="1">
        <v>45833.796238425923</v>
      </c>
      <c r="H407" t="s">
        <v>7571</v>
      </c>
    </row>
    <row r="408" spans="1:8" x14ac:dyDescent="0.25">
      <c r="A408" s="32" t="s">
        <v>4013</v>
      </c>
      <c r="B408" s="1">
        <v>45834</v>
      </c>
      <c r="C408" s="32" t="s">
        <v>7395</v>
      </c>
      <c r="D408" s="1">
        <v>45834</v>
      </c>
      <c r="E408" s="32" t="s">
        <v>3599</v>
      </c>
      <c r="F408" s="32" t="s">
        <v>3591</v>
      </c>
      <c r="G408" s="1">
        <v>45833.796238425923</v>
      </c>
      <c r="H408" t="s">
        <v>7469</v>
      </c>
    </row>
    <row r="409" spans="1:8" x14ac:dyDescent="0.25">
      <c r="A409" s="32" t="s">
        <v>4481</v>
      </c>
      <c r="B409" s="1">
        <v>45834</v>
      </c>
      <c r="C409" s="32" t="s">
        <v>7395</v>
      </c>
      <c r="D409" s="1">
        <v>45834</v>
      </c>
      <c r="E409" s="32" t="s">
        <v>3599</v>
      </c>
      <c r="F409" s="32" t="s">
        <v>3591</v>
      </c>
      <c r="G409" s="1">
        <v>45833.796238425923</v>
      </c>
      <c r="H409" t="s">
        <v>7578</v>
      </c>
    </row>
    <row r="410" spans="1:8" x14ac:dyDescent="0.25">
      <c r="A410" s="32" t="s">
        <v>3944</v>
      </c>
      <c r="B410" s="1">
        <v>45834</v>
      </c>
      <c r="C410" s="32" t="s">
        <v>7395</v>
      </c>
      <c r="D410" s="1">
        <v>45834</v>
      </c>
      <c r="E410" s="32" t="s">
        <v>3599</v>
      </c>
      <c r="F410" s="32" t="s">
        <v>3591</v>
      </c>
      <c r="G410" s="1">
        <v>45833.796238425923</v>
      </c>
      <c r="H410" t="s">
        <v>7446</v>
      </c>
    </row>
    <row r="411" spans="1:8" x14ac:dyDescent="0.25">
      <c r="A411" s="32" t="s">
        <v>4012</v>
      </c>
      <c r="B411" s="1">
        <v>45834</v>
      </c>
      <c r="C411" s="32" t="s">
        <v>7395</v>
      </c>
      <c r="D411" s="1">
        <v>45834</v>
      </c>
      <c r="E411" s="32" t="s">
        <v>3599</v>
      </c>
      <c r="F411" s="32" t="s">
        <v>3591</v>
      </c>
      <c r="G411" s="1">
        <v>45833.796238425923</v>
      </c>
      <c r="H411" t="s">
        <v>7476</v>
      </c>
    </row>
    <row r="412" spans="1:8" x14ac:dyDescent="0.25">
      <c r="A412" s="32" t="s">
        <v>3988</v>
      </c>
      <c r="B412" s="1">
        <v>45834</v>
      </c>
      <c r="C412" s="32" t="s">
        <v>7395</v>
      </c>
      <c r="D412" s="1">
        <v>45835</v>
      </c>
      <c r="E412" s="32" t="s">
        <v>3599</v>
      </c>
      <c r="F412" s="32" t="s">
        <v>3591</v>
      </c>
      <c r="G412" s="1">
        <v>45833.796238425923</v>
      </c>
      <c r="H412" t="s">
        <v>7664</v>
      </c>
    </row>
    <row r="413" spans="1:8" x14ac:dyDescent="0.25">
      <c r="A413" s="32" t="s">
        <v>3989</v>
      </c>
      <c r="B413" s="1">
        <v>45834</v>
      </c>
      <c r="C413" s="32" t="s">
        <v>7395</v>
      </c>
      <c r="D413" s="1">
        <v>45835</v>
      </c>
      <c r="E413" s="32" t="s">
        <v>3599</v>
      </c>
      <c r="F413" s="32" t="s">
        <v>3591</v>
      </c>
      <c r="G413" s="1">
        <v>45833.796238425923</v>
      </c>
      <c r="H413" t="s">
        <v>7665</v>
      </c>
    </row>
    <row r="414" spans="1:8" x14ac:dyDescent="0.25">
      <c r="A414" s="32" t="s">
        <v>4003</v>
      </c>
      <c r="B414" s="1">
        <v>45834</v>
      </c>
      <c r="C414" s="32" t="s">
        <v>7395</v>
      </c>
      <c r="D414" s="1">
        <v>45836</v>
      </c>
      <c r="E414" s="32" t="s">
        <v>3599</v>
      </c>
      <c r="F414" s="32" t="s">
        <v>3591</v>
      </c>
      <c r="G414" s="1">
        <v>45833.796238425923</v>
      </c>
      <c r="H414" t="s">
        <v>7909</v>
      </c>
    </row>
    <row r="415" spans="1:8" x14ac:dyDescent="0.25">
      <c r="A415" s="32" t="s">
        <v>4490</v>
      </c>
      <c r="B415" s="1">
        <v>45834</v>
      </c>
      <c r="C415" s="32" t="s">
        <v>7395</v>
      </c>
      <c r="D415" s="1">
        <v>45838</v>
      </c>
      <c r="E415" s="32" t="s">
        <v>3599</v>
      </c>
      <c r="F415" s="32" t="s">
        <v>3591</v>
      </c>
      <c r="G415" s="1">
        <v>45833.796238425923</v>
      </c>
      <c r="H415" t="s">
        <v>7910</v>
      </c>
    </row>
    <row r="416" spans="1:8" x14ac:dyDescent="0.25">
      <c r="A416" s="32" t="s">
        <v>2943</v>
      </c>
      <c r="B416" s="1">
        <v>45834</v>
      </c>
      <c r="C416" s="32" t="s">
        <v>7395</v>
      </c>
      <c r="D416" s="1">
        <v>45831</v>
      </c>
      <c r="E416" s="32" t="s">
        <v>3592</v>
      </c>
      <c r="F416" s="32" t="s">
        <v>3591</v>
      </c>
      <c r="G416" s="1">
        <v>45833.796238425923</v>
      </c>
      <c r="H416" t="s">
        <v>7583</v>
      </c>
    </row>
    <row r="417" spans="1:8" x14ac:dyDescent="0.25">
      <c r="A417" s="32" t="s">
        <v>841</v>
      </c>
      <c r="B417" s="1">
        <v>45834</v>
      </c>
      <c r="C417" s="32" t="s">
        <v>7395</v>
      </c>
      <c r="D417" s="1">
        <v>45832</v>
      </c>
      <c r="E417" s="32" t="s">
        <v>3592</v>
      </c>
      <c r="F417" s="32" t="s">
        <v>3591</v>
      </c>
      <c r="G417" s="1">
        <v>45833.796238425923</v>
      </c>
      <c r="H417" t="s">
        <v>7580</v>
      </c>
    </row>
    <row r="418" spans="1:8" x14ac:dyDescent="0.25">
      <c r="A418" s="32" t="s">
        <v>3874</v>
      </c>
      <c r="B418" s="1">
        <v>45834</v>
      </c>
      <c r="C418" s="32" t="s">
        <v>7395</v>
      </c>
      <c r="D418" s="1">
        <v>45834</v>
      </c>
      <c r="E418" s="32" t="s">
        <v>3592</v>
      </c>
      <c r="F418" s="32" t="s">
        <v>3591</v>
      </c>
      <c r="G418" s="1">
        <v>45833.796238425923</v>
      </c>
      <c r="H418" t="s">
        <v>7654</v>
      </c>
    </row>
    <row r="419" spans="1:8" x14ac:dyDescent="0.25">
      <c r="A419" s="32" t="s">
        <v>3927</v>
      </c>
      <c r="B419" s="1">
        <v>45834</v>
      </c>
      <c r="C419" s="32" t="s">
        <v>7395</v>
      </c>
      <c r="D419" s="1">
        <v>45834</v>
      </c>
      <c r="E419" s="32" t="s">
        <v>3592</v>
      </c>
      <c r="F419" s="32" t="s">
        <v>3591</v>
      </c>
      <c r="G419" s="1">
        <v>45833.796238425923</v>
      </c>
      <c r="H419" t="s">
        <v>7610</v>
      </c>
    </row>
    <row r="420" spans="1:8" x14ac:dyDescent="0.25">
      <c r="A420" s="32" t="s">
        <v>3873</v>
      </c>
      <c r="B420" s="1">
        <v>45834</v>
      </c>
      <c r="C420" s="32" t="s">
        <v>7395</v>
      </c>
      <c r="D420" s="1">
        <v>45834</v>
      </c>
      <c r="E420" s="32" t="s">
        <v>3592</v>
      </c>
      <c r="F420" s="32" t="s">
        <v>3591</v>
      </c>
      <c r="G420" s="1">
        <v>45833.796238425923</v>
      </c>
      <c r="H420" t="s">
        <v>7651</v>
      </c>
    </row>
    <row r="421" spans="1:8" x14ac:dyDescent="0.25">
      <c r="A421" s="32" t="s">
        <v>3999</v>
      </c>
      <c r="B421" s="1">
        <v>45834</v>
      </c>
      <c r="C421" s="32" t="s">
        <v>7395</v>
      </c>
      <c r="D421" s="1">
        <v>45834</v>
      </c>
      <c r="E421" s="32" t="s">
        <v>3592</v>
      </c>
      <c r="F421" s="32" t="s">
        <v>3591</v>
      </c>
      <c r="G421" s="1">
        <v>45833.796238425923</v>
      </c>
      <c r="H421" t="s">
        <v>7613</v>
      </c>
    </row>
    <row r="422" spans="1:8" x14ac:dyDescent="0.25">
      <c r="A422" s="32" t="s">
        <v>6041</v>
      </c>
      <c r="B422" s="1">
        <v>45834</v>
      </c>
      <c r="C422" s="32" t="s">
        <v>7395</v>
      </c>
      <c r="D422" s="1">
        <v>45834</v>
      </c>
      <c r="E422" s="32" t="s">
        <v>3592</v>
      </c>
      <c r="F422" s="32" t="s">
        <v>3591</v>
      </c>
      <c r="G422" s="1">
        <v>45833.796238425923</v>
      </c>
      <c r="H422" t="s">
        <v>7629</v>
      </c>
    </row>
    <row r="423" spans="1:8" x14ac:dyDescent="0.25">
      <c r="A423" s="32" t="s">
        <v>6035</v>
      </c>
      <c r="B423" s="1">
        <v>45834</v>
      </c>
      <c r="C423" s="32" t="s">
        <v>7395</v>
      </c>
      <c r="D423" s="1">
        <v>45834</v>
      </c>
      <c r="E423" s="32" t="s">
        <v>3592</v>
      </c>
      <c r="F423" s="32" t="s">
        <v>3591</v>
      </c>
      <c r="G423" s="1">
        <v>45833.796238425923</v>
      </c>
      <c r="H423" t="s">
        <v>7623</v>
      </c>
    </row>
    <row r="424" spans="1:8" x14ac:dyDescent="0.25">
      <c r="A424" s="32" t="s">
        <v>6042</v>
      </c>
      <c r="B424" s="1">
        <v>45834</v>
      </c>
      <c r="C424" s="32" t="s">
        <v>7395</v>
      </c>
      <c r="D424" s="1">
        <v>45834</v>
      </c>
      <c r="E424" s="32" t="s">
        <v>3592</v>
      </c>
      <c r="F424" s="32" t="s">
        <v>3591</v>
      </c>
      <c r="G424" s="1">
        <v>45833.796238425923</v>
      </c>
      <c r="H424" t="s">
        <v>7625</v>
      </c>
    </row>
    <row r="425" spans="1:8" x14ac:dyDescent="0.25">
      <c r="A425" s="32" t="s">
        <v>6034</v>
      </c>
      <c r="B425" s="1">
        <v>45834</v>
      </c>
      <c r="C425" s="32" t="s">
        <v>7395</v>
      </c>
      <c r="D425" s="1">
        <v>45834</v>
      </c>
      <c r="E425" s="32" t="s">
        <v>3592</v>
      </c>
      <c r="F425" s="32" t="s">
        <v>3591</v>
      </c>
      <c r="G425" s="1">
        <v>45833.796238425923</v>
      </c>
      <c r="H425" t="s">
        <v>7624</v>
      </c>
    </row>
    <row r="426" spans="1:8" x14ac:dyDescent="0.25">
      <c r="A426" s="32" t="s">
        <v>6039</v>
      </c>
      <c r="B426" s="1">
        <v>45834</v>
      </c>
      <c r="C426" s="32" t="s">
        <v>7395</v>
      </c>
      <c r="D426" s="1">
        <v>45834</v>
      </c>
      <c r="E426" s="32" t="s">
        <v>3592</v>
      </c>
      <c r="F426" s="32" t="s">
        <v>3591</v>
      </c>
      <c r="G426" s="1">
        <v>45833.796238425923</v>
      </c>
      <c r="H426" t="s">
        <v>7640</v>
      </c>
    </row>
    <row r="427" spans="1:8" x14ac:dyDescent="0.25">
      <c r="A427" s="32" t="s">
        <v>6038</v>
      </c>
      <c r="B427" s="1">
        <v>45834</v>
      </c>
      <c r="C427" s="32" t="s">
        <v>7395</v>
      </c>
      <c r="D427" s="1">
        <v>45834</v>
      </c>
      <c r="E427" s="32" t="s">
        <v>3592</v>
      </c>
      <c r="F427" s="32" t="s">
        <v>3591</v>
      </c>
      <c r="G427" s="1">
        <v>45833.796238425923</v>
      </c>
      <c r="H427" t="s">
        <v>7626</v>
      </c>
    </row>
    <row r="428" spans="1:8" x14ac:dyDescent="0.25">
      <c r="A428" s="32" t="s">
        <v>4145</v>
      </c>
      <c r="B428" s="1">
        <v>45834</v>
      </c>
      <c r="C428" s="32" t="s">
        <v>7395</v>
      </c>
      <c r="D428" s="1">
        <v>45834</v>
      </c>
      <c r="E428" s="32" t="s">
        <v>3592</v>
      </c>
      <c r="F428" s="32" t="s">
        <v>3591</v>
      </c>
      <c r="G428" s="1">
        <v>45833.796238425923</v>
      </c>
      <c r="H428" t="s">
        <v>7597</v>
      </c>
    </row>
    <row r="429" spans="1:8" x14ac:dyDescent="0.25">
      <c r="A429" s="32" t="s">
        <v>3876</v>
      </c>
      <c r="B429" s="1">
        <v>45834</v>
      </c>
      <c r="C429" s="32" t="s">
        <v>7395</v>
      </c>
      <c r="D429" s="1">
        <v>45834</v>
      </c>
      <c r="E429" s="32" t="s">
        <v>3592</v>
      </c>
      <c r="F429" s="32" t="s">
        <v>3591</v>
      </c>
      <c r="G429" s="1">
        <v>45833.796238425923</v>
      </c>
      <c r="H429" t="s">
        <v>7593</v>
      </c>
    </row>
    <row r="430" spans="1:8" x14ac:dyDescent="0.25">
      <c r="A430" s="32" t="s">
        <v>6040</v>
      </c>
      <c r="B430" s="1">
        <v>45834</v>
      </c>
      <c r="C430" s="32" t="s">
        <v>7395</v>
      </c>
      <c r="D430" s="1">
        <v>45834</v>
      </c>
      <c r="E430" s="32" t="s">
        <v>3592</v>
      </c>
      <c r="F430" s="32" t="s">
        <v>3591</v>
      </c>
      <c r="G430" s="1">
        <v>45833.796238425923</v>
      </c>
      <c r="H430" t="s">
        <v>7628</v>
      </c>
    </row>
    <row r="431" spans="1:8" x14ac:dyDescent="0.25">
      <c r="A431" s="32" t="s">
        <v>5150</v>
      </c>
      <c r="B431" s="1">
        <v>45834</v>
      </c>
      <c r="C431" s="32" t="s">
        <v>7395</v>
      </c>
      <c r="D431" s="1">
        <v>45835</v>
      </c>
      <c r="E431" s="32" t="s">
        <v>3592</v>
      </c>
      <c r="F431" s="32" t="s">
        <v>3591</v>
      </c>
      <c r="G431" s="1">
        <v>45833.796238425923</v>
      </c>
      <c r="H431" t="s">
        <v>7669</v>
      </c>
    </row>
    <row r="432" spans="1:8" x14ac:dyDescent="0.25">
      <c r="A432" s="32" t="s">
        <v>2788</v>
      </c>
      <c r="B432" s="1">
        <v>45834</v>
      </c>
      <c r="C432" s="32" t="s">
        <v>7395</v>
      </c>
      <c r="D432" s="1">
        <v>45831</v>
      </c>
      <c r="E432" s="32" t="s">
        <v>3518</v>
      </c>
      <c r="F432" s="32" t="s">
        <v>3519</v>
      </c>
      <c r="G432" s="1">
        <v>45833.796238425923</v>
      </c>
      <c r="H432" t="s">
        <v>7586</v>
      </c>
    </row>
    <row r="433" spans="1:8" x14ac:dyDescent="0.25">
      <c r="A433" s="32" t="s">
        <v>4265</v>
      </c>
      <c r="B433" s="1">
        <v>45834</v>
      </c>
      <c r="C433" s="32" t="s">
        <v>7395</v>
      </c>
      <c r="D433" s="1">
        <v>45833</v>
      </c>
      <c r="E433" s="32" t="s">
        <v>3518</v>
      </c>
      <c r="F433" s="32" t="s">
        <v>3520</v>
      </c>
      <c r="G433" s="1">
        <v>45833.796238425923</v>
      </c>
      <c r="H433" t="s">
        <v>7598</v>
      </c>
    </row>
    <row r="434" spans="1:8" x14ac:dyDescent="0.25">
      <c r="A434" s="32" t="s">
        <v>4266</v>
      </c>
      <c r="B434" s="1">
        <v>45834</v>
      </c>
      <c r="C434" s="32" t="s">
        <v>7395</v>
      </c>
      <c r="D434" s="1">
        <v>45833</v>
      </c>
      <c r="E434" s="32" t="s">
        <v>3518</v>
      </c>
      <c r="F434" s="32" t="s">
        <v>3520</v>
      </c>
      <c r="G434" s="1">
        <v>45833.796238425923</v>
      </c>
      <c r="H434" t="s">
        <v>7591</v>
      </c>
    </row>
    <row r="435" spans="1:8" x14ac:dyDescent="0.25">
      <c r="A435" s="32" t="s">
        <v>5430</v>
      </c>
      <c r="B435" s="1">
        <v>45834</v>
      </c>
      <c r="C435" s="32" t="s">
        <v>7395</v>
      </c>
      <c r="D435" s="1">
        <v>45834</v>
      </c>
      <c r="E435" s="32" t="s">
        <v>3518</v>
      </c>
      <c r="F435" s="32" t="s">
        <v>3521</v>
      </c>
      <c r="G435" s="1">
        <v>45833.796238425923</v>
      </c>
      <c r="H435" t="s">
        <v>7406</v>
      </c>
    </row>
    <row r="436" spans="1:8" x14ac:dyDescent="0.25">
      <c r="A436" s="32" t="s">
        <v>5412</v>
      </c>
      <c r="B436" s="1">
        <v>45834</v>
      </c>
      <c r="C436" s="32" t="s">
        <v>7395</v>
      </c>
      <c r="D436" s="1">
        <v>45834</v>
      </c>
      <c r="E436" s="32" t="s">
        <v>3518</v>
      </c>
      <c r="F436" s="32" t="s">
        <v>3521</v>
      </c>
      <c r="G436" s="1">
        <v>45833.796238425923</v>
      </c>
      <c r="H436" t="s">
        <v>7426</v>
      </c>
    </row>
    <row r="437" spans="1:8" x14ac:dyDescent="0.25">
      <c r="A437" s="32" t="s">
        <v>5428</v>
      </c>
      <c r="B437" s="1">
        <v>45834</v>
      </c>
      <c r="C437" s="32" t="s">
        <v>7395</v>
      </c>
      <c r="D437" s="1">
        <v>45834</v>
      </c>
      <c r="E437" s="32" t="s">
        <v>3518</v>
      </c>
      <c r="F437" s="32" t="s">
        <v>3521</v>
      </c>
      <c r="G437" s="1">
        <v>45833.796238425923</v>
      </c>
      <c r="H437" t="s">
        <v>7415</v>
      </c>
    </row>
    <row r="438" spans="1:8" x14ac:dyDescent="0.25">
      <c r="A438" s="32" t="s">
        <v>5414</v>
      </c>
      <c r="B438" s="1">
        <v>45834</v>
      </c>
      <c r="C438" s="32" t="s">
        <v>7395</v>
      </c>
      <c r="D438" s="1">
        <v>45834</v>
      </c>
      <c r="E438" s="32" t="s">
        <v>3518</v>
      </c>
      <c r="F438" s="32" t="s">
        <v>3521</v>
      </c>
      <c r="G438" s="1">
        <v>45833.796238425923</v>
      </c>
      <c r="H438" t="s">
        <v>7431</v>
      </c>
    </row>
    <row r="439" spans="1:8" x14ac:dyDescent="0.25">
      <c r="A439" s="32" t="s">
        <v>5425</v>
      </c>
      <c r="B439" s="1">
        <v>45834</v>
      </c>
      <c r="C439" s="32" t="s">
        <v>7395</v>
      </c>
      <c r="D439" s="1">
        <v>45834</v>
      </c>
      <c r="E439" s="32" t="s">
        <v>3518</v>
      </c>
      <c r="F439" s="32" t="s">
        <v>3521</v>
      </c>
      <c r="G439" s="1">
        <v>45833.796238425923</v>
      </c>
      <c r="H439" t="s">
        <v>7404</v>
      </c>
    </row>
    <row r="440" spans="1:8" x14ac:dyDescent="0.25">
      <c r="A440" s="32" t="s">
        <v>5420</v>
      </c>
      <c r="B440" s="1">
        <v>45834</v>
      </c>
      <c r="C440" s="32" t="s">
        <v>7395</v>
      </c>
      <c r="D440" s="1">
        <v>45834</v>
      </c>
      <c r="E440" s="32" t="s">
        <v>3518</v>
      </c>
      <c r="F440" s="32" t="s">
        <v>3521</v>
      </c>
      <c r="G440" s="1">
        <v>45833.796238425923</v>
      </c>
      <c r="H440" t="s">
        <v>7419</v>
      </c>
    </row>
    <row r="441" spans="1:8" x14ac:dyDescent="0.25">
      <c r="A441" s="32" t="s">
        <v>5423</v>
      </c>
      <c r="B441" s="1">
        <v>45834</v>
      </c>
      <c r="C441" s="32" t="s">
        <v>7395</v>
      </c>
      <c r="D441" s="1">
        <v>45834</v>
      </c>
      <c r="E441" s="32" t="s">
        <v>3518</v>
      </c>
      <c r="F441" s="32" t="s">
        <v>3521</v>
      </c>
      <c r="G441" s="1">
        <v>45833.796238425923</v>
      </c>
      <c r="H441" t="s">
        <v>7429</v>
      </c>
    </row>
    <row r="442" spans="1:8" x14ac:dyDescent="0.25">
      <c r="A442" s="32" t="s">
        <v>5421</v>
      </c>
      <c r="B442" s="1">
        <v>45834</v>
      </c>
      <c r="C442" s="32" t="s">
        <v>7395</v>
      </c>
      <c r="D442" s="1">
        <v>45834</v>
      </c>
      <c r="E442" s="32" t="s">
        <v>3518</v>
      </c>
      <c r="F442" s="32" t="s">
        <v>3521</v>
      </c>
      <c r="G442" s="1">
        <v>45833.796238425923</v>
      </c>
      <c r="H442" t="s">
        <v>7420</v>
      </c>
    </row>
    <row r="443" spans="1:8" x14ac:dyDescent="0.25">
      <c r="A443" s="32" t="s">
        <v>5411</v>
      </c>
      <c r="B443" s="1">
        <v>45834</v>
      </c>
      <c r="C443" s="32" t="s">
        <v>7395</v>
      </c>
      <c r="D443" s="1">
        <v>45834</v>
      </c>
      <c r="E443" s="32" t="s">
        <v>3518</v>
      </c>
      <c r="F443" s="32" t="s">
        <v>3521</v>
      </c>
      <c r="G443" s="1">
        <v>45833.796238425923</v>
      </c>
      <c r="H443" t="s">
        <v>7408</v>
      </c>
    </row>
    <row r="444" spans="1:8" x14ac:dyDescent="0.25">
      <c r="A444" s="32" t="s">
        <v>5401</v>
      </c>
      <c r="B444" s="1">
        <v>45834</v>
      </c>
      <c r="C444" s="32" t="s">
        <v>7395</v>
      </c>
      <c r="D444" s="1">
        <v>45834</v>
      </c>
      <c r="E444" s="32" t="s">
        <v>3518</v>
      </c>
      <c r="F444" s="32" t="s">
        <v>3521</v>
      </c>
      <c r="G444" s="1">
        <v>45833.796238425923</v>
      </c>
      <c r="H444" t="s">
        <v>7413</v>
      </c>
    </row>
    <row r="445" spans="1:8" x14ac:dyDescent="0.25">
      <c r="A445" s="32" t="s">
        <v>5404</v>
      </c>
      <c r="B445" s="1">
        <v>45834</v>
      </c>
      <c r="C445" s="32" t="s">
        <v>7395</v>
      </c>
      <c r="D445" s="1">
        <v>45834</v>
      </c>
      <c r="E445" s="32" t="s">
        <v>3518</v>
      </c>
      <c r="F445" s="32" t="s">
        <v>3521</v>
      </c>
      <c r="G445" s="1">
        <v>45833.796238425923</v>
      </c>
      <c r="H445" t="s">
        <v>7409</v>
      </c>
    </row>
    <row r="446" spans="1:8" x14ac:dyDescent="0.25">
      <c r="A446" s="32" t="s">
        <v>5405</v>
      </c>
      <c r="B446" s="1">
        <v>45834</v>
      </c>
      <c r="C446" s="32" t="s">
        <v>7395</v>
      </c>
      <c r="D446" s="1">
        <v>45834</v>
      </c>
      <c r="E446" s="32" t="s">
        <v>3518</v>
      </c>
      <c r="F446" s="32" t="s">
        <v>3521</v>
      </c>
      <c r="G446" s="1">
        <v>45833.796238425923</v>
      </c>
      <c r="H446" t="s">
        <v>7417</v>
      </c>
    </row>
    <row r="447" spans="1:8" x14ac:dyDescent="0.25">
      <c r="A447" s="32" t="s">
        <v>5435</v>
      </c>
      <c r="B447" s="1">
        <v>45834</v>
      </c>
      <c r="C447" s="32" t="s">
        <v>7395</v>
      </c>
      <c r="D447" s="1">
        <v>45834</v>
      </c>
      <c r="E447" s="32" t="s">
        <v>3518</v>
      </c>
      <c r="F447" s="32" t="s">
        <v>3521</v>
      </c>
      <c r="G447" s="1">
        <v>45833.796238425923</v>
      </c>
      <c r="H447" t="s">
        <v>7405</v>
      </c>
    </row>
    <row r="448" spans="1:8" x14ac:dyDescent="0.25">
      <c r="A448" s="32" t="s">
        <v>4147</v>
      </c>
      <c r="B448" s="1">
        <v>45834</v>
      </c>
      <c r="C448" s="32" t="s">
        <v>7395</v>
      </c>
      <c r="D448" s="1">
        <v>45834</v>
      </c>
      <c r="E448" s="32" t="s">
        <v>3518</v>
      </c>
      <c r="F448" s="32" t="s">
        <v>3522</v>
      </c>
      <c r="G448" s="1">
        <v>45833.796238425923</v>
      </c>
      <c r="H448" t="s">
        <v>7592</v>
      </c>
    </row>
    <row r="449" spans="1:8" x14ac:dyDescent="0.25">
      <c r="A449" s="32" t="s">
        <v>3889</v>
      </c>
      <c r="B449" s="1">
        <v>45834</v>
      </c>
      <c r="C449" s="32" t="s">
        <v>7395</v>
      </c>
      <c r="D449" s="1">
        <v>45834</v>
      </c>
      <c r="E449" s="32" t="s">
        <v>3518</v>
      </c>
      <c r="F449" s="32" t="s">
        <v>3523</v>
      </c>
      <c r="G449" s="1">
        <v>45833.796238425923</v>
      </c>
      <c r="H449" t="s">
        <v>7634</v>
      </c>
    </row>
    <row r="450" spans="1:8" x14ac:dyDescent="0.25">
      <c r="A450" s="32" t="s">
        <v>5424</v>
      </c>
      <c r="B450" s="1">
        <v>45834</v>
      </c>
      <c r="C450" s="32" t="s">
        <v>7395</v>
      </c>
      <c r="D450" s="1">
        <v>45834</v>
      </c>
      <c r="E450" s="32" t="s">
        <v>3518</v>
      </c>
      <c r="F450" s="32" t="s">
        <v>3524</v>
      </c>
      <c r="G450" s="1">
        <v>45833.796238425923</v>
      </c>
      <c r="H450" t="s">
        <v>7423</v>
      </c>
    </row>
    <row r="451" spans="1:8" x14ac:dyDescent="0.25">
      <c r="A451" s="32" t="s">
        <v>3131</v>
      </c>
      <c r="B451" s="1">
        <v>45834</v>
      </c>
      <c r="C451" s="32" t="s">
        <v>7395</v>
      </c>
      <c r="D451" s="1">
        <v>45834</v>
      </c>
      <c r="E451" s="32" t="s">
        <v>3518</v>
      </c>
      <c r="F451" s="32" t="s">
        <v>3525</v>
      </c>
      <c r="G451" s="1">
        <v>45833.796238425923</v>
      </c>
      <c r="H451" t="s">
        <v>7911</v>
      </c>
    </row>
    <row r="452" spans="1:8" x14ac:dyDescent="0.25">
      <c r="A452" s="32" t="s">
        <v>5094</v>
      </c>
      <c r="B452" s="1">
        <v>45834</v>
      </c>
      <c r="C452" s="32" t="s">
        <v>7395</v>
      </c>
      <c r="D452" s="1">
        <v>45834</v>
      </c>
      <c r="E452" s="32" t="s">
        <v>3518</v>
      </c>
      <c r="F452" s="32" t="s">
        <v>3526</v>
      </c>
      <c r="G452" s="1">
        <v>45833.796238425923</v>
      </c>
      <c r="H452" t="s">
        <v>7615</v>
      </c>
    </row>
    <row r="453" spans="1:8" x14ac:dyDescent="0.25">
      <c r="A453" s="32" t="s">
        <v>3133</v>
      </c>
      <c r="B453" s="1">
        <v>45834</v>
      </c>
      <c r="C453" s="32" t="s">
        <v>7395</v>
      </c>
      <c r="D453" s="1">
        <v>45834</v>
      </c>
      <c r="E453" s="32" t="s">
        <v>3518</v>
      </c>
      <c r="F453" s="32" t="s">
        <v>3527</v>
      </c>
      <c r="G453" s="1">
        <v>45833.796238425923</v>
      </c>
      <c r="H453" t="s">
        <v>7912</v>
      </c>
    </row>
    <row r="454" spans="1:8" x14ac:dyDescent="0.25">
      <c r="A454" s="32" t="s">
        <v>2710</v>
      </c>
      <c r="B454" s="1">
        <v>45834</v>
      </c>
      <c r="C454" s="32" t="s">
        <v>7395</v>
      </c>
      <c r="D454" s="1">
        <v>45834</v>
      </c>
      <c r="E454" s="32" t="s">
        <v>3518</v>
      </c>
      <c r="F454" s="32" t="s">
        <v>3529</v>
      </c>
      <c r="G454" s="1">
        <v>45833.796238425923</v>
      </c>
      <c r="H454" t="s">
        <v>7587</v>
      </c>
    </row>
    <row r="455" spans="1:8" x14ac:dyDescent="0.25">
      <c r="A455" s="32" t="s">
        <v>4008</v>
      </c>
      <c r="B455" s="1">
        <v>45834</v>
      </c>
      <c r="C455" s="32" t="s">
        <v>7395</v>
      </c>
      <c r="D455" s="1">
        <v>45834</v>
      </c>
      <c r="E455" s="32" t="s">
        <v>3518</v>
      </c>
      <c r="F455" s="32" t="s">
        <v>3530</v>
      </c>
      <c r="G455" s="1">
        <v>45833.796238425923</v>
      </c>
      <c r="H455" t="s">
        <v>7608</v>
      </c>
    </row>
    <row r="456" spans="1:8" x14ac:dyDescent="0.25">
      <c r="A456" s="32" t="s">
        <v>4151</v>
      </c>
      <c r="B456" s="1">
        <v>45834</v>
      </c>
      <c r="C456" s="32" t="s">
        <v>7395</v>
      </c>
      <c r="D456" s="1">
        <v>45834</v>
      </c>
      <c r="E456" s="32" t="s">
        <v>3518</v>
      </c>
      <c r="F456" s="32" t="s">
        <v>3531</v>
      </c>
      <c r="G456" s="1">
        <v>45833.796238425923</v>
      </c>
      <c r="H456" t="s">
        <v>7588</v>
      </c>
    </row>
    <row r="457" spans="1:8" x14ac:dyDescent="0.25">
      <c r="A457" s="32" t="s">
        <v>4150</v>
      </c>
      <c r="B457" s="1">
        <v>45834</v>
      </c>
      <c r="C457" s="32" t="s">
        <v>7395</v>
      </c>
      <c r="D457" s="1">
        <v>45834</v>
      </c>
      <c r="E457" s="32" t="s">
        <v>3518</v>
      </c>
      <c r="F457" s="32" t="s">
        <v>3531</v>
      </c>
      <c r="G457" s="1">
        <v>45833.796238425923</v>
      </c>
      <c r="H457" t="s">
        <v>7589</v>
      </c>
    </row>
    <row r="458" spans="1:8" x14ac:dyDescent="0.25">
      <c r="A458" s="32" t="s">
        <v>4016</v>
      </c>
      <c r="B458" s="1">
        <v>45834</v>
      </c>
      <c r="C458" s="32" t="s">
        <v>7395</v>
      </c>
      <c r="D458" s="1">
        <v>45834</v>
      </c>
      <c r="E458" s="32" t="s">
        <v>3518</v>
      </c>
      <c r="F458" s="32" t="s">
        <v>3532</v>
      </c>
      <c r="G458" s="1">
        <v>45833.796238425923</v>
      </c>
      <c r="H458" t="s">
        <v>7471</v>
      </c>
    </row>
    <row r="459" spans="1:8" x14ac:dyDescent="0.25">
      <c r="A459" s="32" t="s">
        <v>5132</v>
      </c>
      <c r="B459" s="1">
        <v>45834</v>
      </c>
      <c r="C459" s="32" t="s">
        <v>7395</v>
      </c>
      <c r="D459" s="1">
        <v>45834</v>
      </c>
      <c r="E459" s="32" t="s">
        <v>3518</v>
      </c>
      <c r="F459" s="32" t="s">
        <v>3533</v>
      </c>
      <c r="G459" s="1">
        <v>45833.796238425923</v>
      </c>
      <c r="H459" t="s">
        <v>7721</v>
      </c>
    </row>
    <row r="460" spans="1:8" x14ac:dyDescent="0.25">
      <c r="A460" s="32" t="s">
        <v>5131</v>
      </c>
      <c r="B460" s="1">
        <v>45834</v>
      </c>
      <c r="C460" s="32" t="s">
        <v>7395</v>
      </c>
      <c r="D460" s="1">
        <v>45834</v>
      </c>
      <c r="E460" s="32" t="s">
        <v>3518</v>
      </c>
      <c r="F460" s="32" t="s">
        <v>3533</v>
      </c>
      <c r="G460" s="1">
        <v>45833.796238425923</v>
      </c>
      <c r="H460" t="s">
        <v>7713</v>
      </c>
    </row>
    <row r="461" spans="1:8" x14ac:dyDescent="0.25">
      <c r="A461" s="32" t="s">
        <v>5129</v>
      </c>
      <c r="B461" s="1">
        <v>45834</v>
      </c>
      <c r="C461" s="32" t="s">
        <v>7395</v>
      </c>
      <c r="D461" s="1">
        <v>45834</v>
      </c>
      <c r="E461" s="32" t="s">
        <v>3518</v>
      </c>
      <c r="F461" s="32" t="s">
        <v>3533</v>
      </c>
      <c r="G461" s="1">
        <v>45833.796238425923</v>
      </c>
      <c r="H461" t="s">
        <v>7714</v>
      </c>
    </row>
    <row r="462" spans="1:8" x14ac:dyDescent="0.25">
      <c r="A462" s="32" t="s">
        <v>5127</v>
      </c>
      <c r="B462" s="1">
        <v>45834</v>
      </c>
      <c r="C462" s="32" t="s">
        <v>7395</v>
      </c>
      <c r="D462" s="1">
        <v>45834</v>
      </c>
      <c r="E462" s="32" t="s">
        <v>3518</v>
      </c>
      <c r="F462" s="32" t="s">
        <v>3533</v>
      </c>
      <c r="G462" s="1">
        <v>45833.796238425923</v>
      </c>
      <c r="H462" t="s">
        <v>7681</v>
      </c>
    </row>
    <row r="463" spans="1:8" x14ac:dyDescent="0.25">
      <c r="A463" s="32" t="s">
        <v>5126</v>
      </c>
      <c r="B463" s="1">
        <v>45834</v>
      </c>
      <c r="C463" s="32" t="s">
        <v>7395</v>
      </c>
      <c r="D463" s="1">
        <v>45834</v>
      </c>
      <c r="E463" s="32" t="s">
        <v>3518</v>
      </c>
      <c r="F463" s="32" t="s">
        <v>3533</v>
      </c>
      <c r="G463" s="1">
        <v>45833.796238425923</v>
      </c>
      <c r="H463" t="s">
        <v>7682</v>
      </c>
    </row>
    <row r="464" spans="1:8" x14ac:dyDescent="0.25">
      <c r="A464" s="32" t="s">
        <v>5124</v>
      </c>
      <c r="B464" s="1">
        <v>45834</v>
      </c>
      <c r="C464" s="32" t="s">
        <v>7395</v>
      </c>
      <c r="D464" s="1">
        <v>45834</v>
      </c>
      <c r="E464" s="32" t="s">
        <v>3518</v>
      </c>
      <c r="F464" s="32" t="s">
        <v>3533</v>
      </c>
      <c r="G464" s="1">
        <v>45833.796238425923</v>
      </c>
      <c r="H464" t="s">
        <v>7683</v>
      </c>
    </row>
    <row r="465" spans="1:8" x14ac:dyDescent="0.25">
      <c r="A465" s="32" t="s">
        <v>5122</v>
      </c>
      <c r="B465" s="1">
        <v>45834</v>
      </c>
      <c r="C465" s="32" t="s">
        <v>7395</v>
      </c>
      <c r="D465" s="1">
        <v>45834</v>
      </c>
      <c r="E465" s="32" t="s">
        <v>3518</v>
      </c>
      <c r="F465" s="32" t="s">
        <v>3533</v>
      </c>
      <c r="G465" s="1">
        <v>45833.796238425923</v>
      </c>
      <c r="H465" t="s">
        <v>7684</v>
      </c>
    </row>
    <row r="466" spans="1:8" x14ac:dyDescent="0.25">
      <c r="A466" s="32" t="s">
        <v>5115</v>
      </c>
      <c r="B466" s="1">
        <v>45834</v>
      </c>
      <c r="C466" s="32" t="s">
        <v>7395</v>
      </c>
      <c r="D466" s="1">
        <v>45834</v>
      </c>
      <c r="E466" s="32" t="s">
        <v>3518</v>
      </c>
      <c r="F466" s="32" t="s">
        <v>3533</v>
      </c>
      <c r="G466" s="1">
        <v>45833.796238425923</v>
      </c>
      <c r="H466" t="s">
        <v>7685</v>
      </c>
    </row>
    <row r="467" spans="1:8" x14ac:dyDescent="0.25">
      <c r="A467" s="32" t="s">
        <v>5133</v>
      </c>
      <c r="B467" s="1">
        <v>45834</v>
      </c>
      <c r="C467" s="32" t="s">
        <v>7395</v>
      </c>
      <c r="D467" s="1">
        <v>45834</v>
      </c>
      <c r="E467" s="32" t="s">
        <v>3518</v>
      </c>
      <c r="F467" s="32" t="s">
        <v>3533</v>
      </c>
      <c r="G467" s="1">
        <v>45833.796238425923</v>
      </c>
      <c r="H467" t="s">
        <v>7712</v>
      </c>
    </row>
    <row r="468" spans="1:8" x14ac:dyDescent="0.25">
      <c r="A468" s="32" t="s">
        <v>3995</v>
      </c>
      <c r="B468" s="1">
        <v>45834</v>
      </c>
      <c r="C468" s="32" t="s">
        <v>7395</v>
      </c>
      <c r="D468" s="1">
        <v>45834</v>
      </c>
      <c r="E468" s="32" t="s">
        <v>3518</v>
      </c>
      <c r="F468" s="32" t="s">
        <v>3534</v>
      </c>
      <c r="G468" s="1">
        <v>45833.796238425923</v>
      </c>
      <c r="H468" t="s">
        <v>7616</v>
      </c>
    </row>
    <row r="469" spans="1:8" x14ac:dyDescent="0.25">
      <c r="A469" s="32" t="s">
        <v>4185</v>
      </c>
      <c r="B469" s="1">
        <v>45834</v>
      </c>
      <c r="C469" s="32" t="s">
        <v>7395</v>
      </c>
      <c r="D469" s="1">
        <v>45834</v>
      </c>
      <c r="E469" s="32" t="s">
        <v>3518</v>
      </c>
      <c r="F469" s="32" t="s">
        <v>3535</v>
      </c>
      <c r="G469" s="1">
        <v>45833.796238425923</v>
      </c>
      <c r="H469" t="s">
        <v>7633</v>
      </c>
    </row>
    <row r="470" spans="1:8" x14ac:dyDescent="0.25">
      <c r="A470" s="32" t="s">
        <v>4015</v>
      </c>
      <c r="B470" s="1">
        <v>45834</v>
      </c>
      <c r="C470" s="32" t="s">
        <v>7395</v>
      </c>
      <c r="D470" s="1">
        <v>45834</v>
      </c>
      <c r="E470" s="32" t="s">
        <v>3518</v>
      </c>
      <c r="F470" s="32" t="s">
        <v>3536</v>
      </c>
      <c r="G470" s="1">
        <v>45833.796238425923</v>
      </c>
      <c r="H470" t="s">
        <v>7467</v>
      </c>
    </row>
    <row r="471" spans="1:8" x14ac:dyDescent="0.25">
      <c r="A471" s="32" t="s">
        <v>3132</v>
      </c>
      <c r="B471" s="1">
        <v>45834</v>
      </c>
      <c r="C471" s="32" t="s">
        <v>7395</v>
      </c>
      <c r="D471" s="1">
        <v>45834</v>
      </c>
      <c r="E471" s="32" t="s">
        <v>3518</v>
      </c>
      <c r="F471" s="32" t="s">
        <v>3537</v>
      </c>
      <c r="G471" s="1">
        <v>45833.796238425923</v>
      </c>
      <c r="H471" t="s">
        <v>7913</v>
      </c>
    </row>
    <row r="472" spans="1:8" x14ac:dyDescent="0.25">
      <c r="A472" s="32" t="s">
        <v>4261</v>
      </c>
      <c r="B472" s="1">
        <v>45834</v>
      </c>
      <c r="C472" s="32" t="s">
        <v>7395</v>
      </c>
      <c r="D472" s="1">
        <v>45834</v>
      </c>
      <c r="E472" s="32" t="s">
        <v>3518</v>
      </c>
      <c r="F472" s="32" t="s">
        <v>3538</v>
      </c>
      <c r="G472" s="1">
        <v>45833.796238425923</v>
      </c>
      <c r="H472" t="s">
        <v>7659</v>
      </c>
    </row>
    <row r="473" spans="1:8" x14ac:dyDescent="0.25">
      <c r="A473" s="32" t="s">
        <v>4178</v>
      </c>
      <c r="B473" s="1">
        <v>45834</v>
      </c>
      <c r="C473" s="32" t="s">
        <v>7395</v>
      </c>
      <c r="D473" s="1">
        <v>45834</v>
      </c>
      <c r="E473" s="32" t="s">
        <v>3518</v>
      </c>
      <c r="F473" s="32" t="s">
        <v>3539</v>
      </c>
      <c r="G473" s="1">
        <v>45833.796238425923</v>
      </c>
      <c r="H473" t="s">
        <v>7632</v>
      </c>
    </row>
    <row r="474" spans="1:8" x14ac:dyDescent="0.25">
      <c r="A474" s="32" t="s">
        <v>3878</v>
      </c>
      <c r="B474" s="1">
        <v>45834</v>
      </c>
      <c r="C474" s="32" t="s">
        <v>7395</v>
      </c>
      <c r="D474" s="1">
        <v>45834</v>
      </c>
      <c r="E474" s="32" t="s">
        <v>3518</v>
      </c>
      <c r="F474" s="32" t="s">
        <v>3540</v>
      </c>
      <c r="G474" s="1">
        <v>45833.796238425923</v>
      </c>
      <c r="H474" t="s">
        <v>7612</v>
      </c>
    </row>
    <row r="475" spans="1:8" x14ac:dyDescent="0.25">
      <c r="A475" s="32" t="s">
        <v>3954</v>
      </c>
      <c r="B475" s="1">
        <v>45834</v>
      </c>
      <c r="C475" s="32" t="s">
        <v>7395</v>
      </c>
      <c r="D475" s="1">
        <v>45834</v>
      </c>
      <c r="E475" s="32" t="s">
        <v>3518</v>
      </c>
      <c r="F475" s="32" t="s">
        <v>3541</v>
      </c>
      <c r="G475" s="1">
        <v>45833.796238425923</v>
      </c>
      <c r="H475" t="s">
        <v>7441</v>
      </c>
    </row>
    <row r="476" spans="1:8" x14ac:dyDescent="0.25">
      <c r="A476" s="32" t="s">
        <v>4260</v>
      </c>
      <c r="B476" s="1">
        <v>45834</v>
      </c>
      <c r="C476" s="32" t="s">
        <v>7395</v>
      </c>
      <c r="D476" s="1">
        <v>45834</v>
      </c>
      <c r="E476" s="32" t="s">
        <v>3518</v>
      </c>
      <c r="F476" s="32" t="s">
        <v>3542</v>
      </c>
      <c r="G476" s="1">
        <v>45833.796238425923</v>
      </c>
      <c r="H476" t="s">
        <v>7658</v>
      </c>
    </row>
    <row r="477" spans="1:8" x14ac:dyDescent="0.25">
      <c r="A477" s="32" t="s">
        <v>3609</v>
      </c>
      <c r="B477" s="1">
        <v>45834</v>
      </c>
      <c r="C477" s="32" t="s">
        <v>7395</v>
      </c>
      <c r="D477" s="1">
        <v>45834</v>
      </c>
      <c r="E477" s="32" t="s">
        <v>3518</v>
      </c>
      <c r="F477" s="32" t="s">
        <v>3542</v>
      </c>
      <c r="G477" s="1">
        <v>45833.796238425923</v>
      </c>
      <c r="H477" t="s">
        <v>7914</v>
      </c>
    </row>
    <row r="478" spans="1:8" x14ac:dyDescent="0.25">
      <c r="A478" s="32" t="s">
        <v>4258</v>
      </c>
      <c r="B478" s="1">
        <v>45834</v>
      </c>
      <c r="C478" s="32" t="s">
        <v>7395</v>
      </c>
      <c r="D478" s="1">
        <v>45834</v>
      </c>
      <c r="E478" s="32" t="s">
        <v>3518</v>
      </c>
      <c r="F478" s="32" t="s">
        <v>3542</v>
      </c>
      <c r="G478" s="1">
        <v>45833.796238425923</v>
      </c>
      <c r="H478" t="s">
        <v>7652</v>
      </c>
    </row>
    <row r="479" spans="1:8" x14ac:dyDescent="0.25">
      <c r="A479" s="32" t="s">
        <v>4259</v>
      </c>
      <c r="B479" s="1">
        <v>45834</v>
      </c>
      <c r="C479" s="32" t="s">
        <v>7395</v>
      </c>
      <c r="D479" s="1">
        <v>45834</v>
      </c>
      <c r="E479" s="32" t="s">
        <v>3518</v>
      </c>
      <c r="F479" s="32" t="s">
        <v>3542</v>
      </c>
      <c r="G479" s="1">
        <v>45833.796238425923</v>
      </c>
      <c r="H479" t="s">
        <v>7653</v>
      </c>
    </row>
    <row r="480" spans="1:8" x14ac:dyDescent="0.25">
      <c r="A480" s="32" t="s">
        <v>2759</v>
      </c>
      <c r="B480" s="1">
        <v>45834</v>
      </c>
      <c r="C480" s="32" t="s">
        <v>7395</v>
      </c>
      <c r="D480" s="1">
        <v>45834</v>
      </c>
      <c r="E480" s="32" t="s">
        <v>3518</v>
      </c>
      <c r="F480" s="32" t="s">
        <v>3543</v>
      </c>
      <c r="G480" s="1">
        <v>45833.796238425923</v>
      </c>
      <c r="H480" t="s">
        <v>7596</v>
      </c>
    </row>
    <row r="481" spans="1:8" x14ac:dyDescent="0.25">
      <c r="A481" s="32" t="s">
        <v>2761</v>
      </c>
      <c r="B481" s="1">
        <v>45834</v>
      </c>
      <c r="C481" s="32" t="s">
        <v>7395</v>
      </c>
      <c r="D481" s="1">
        <v>45834</v>
      </c>
      <c r="E481" s="32" t="s">
        <v>3518</v>
      </c>
      <c r="F481" s="32" t="s">
        <v>3543</v>
      </c>
      <c r="G481" s="1">
        <v>45833.796238425923</v>
      </c>
      <c r="H481" t="s">
        <v>7595</v>
      </c>
    </row>
    <row r="482" spans="1:8" x14ac:dyDescent="0.25">
      <c r="A482" s="32" t="s">
        <v>2763</v>
      </c>
      <c r="B482" s="1">
        <v>45834</v>
      </c>
      <c r="C482" s="32" t="s">
        <v>7395</v>
      </c>
      <c r="D482" s="1">
        <v>45834</v>
      </c>
      <c r="E482" s="32" t="s">
        <v>3518</v>
      </c>
      <c r="F482" s="32" t="s">
        <v>3543</v>
      </c>
      <c r="G482" s="1">
        <v>45833.796238425923</v>
      </c>
      <c r="H482" t="s">
        <v>7594</v>
      </c>
    </row>
    <row r="483" spans="1:8" x14ac:dyDescent="0.25">
      <c r="A483" s="32" t="s">
        <v>3881</v>
      </c>
      <c r="B483" s="1">
        <v>45834</v>
      </c>
      <c r="C483" s="32" t="s">
        <v>7395</v>
      </c>
      <c r="D483" s="1">
        <v>45834</v>
      </c>
      <c r="E483" s="32" t="s">
        <v>3518</v>
      </c>
      <c r="F483" s="32" t="s">
        <v>3544</v>
      </c>
      <c r="G483" s="1">
        <v>45833.796238425923</v>
      </c>
      <c r="H483" t="s">
        <v>7599</v>
      </c>
    </row>
    <row r="484" spans="1:8" x14ac:dyDescent="0.25">
      <c r="A484" s="32" t="s">
        <v>4254</v>
      </c>
      <c r="B484" s="1">
        <v>45834</v>
      </c>
      <c r="C484" s="32" t="s">
        <v>7395</v>
      </c>
      <c r="D484" s="1">
        <v>45834</v>
      </c>
      <c r="E484" s="32" t="s">
        <v>3518</v>
      </c>
      <c r="F484" s="32" t="s">
        <v>3545</v>
      </c>
      <c r="G484" s="1">
        <v>45833.796238425923</v>
      </c>
      <c r="H484" t="s">
        <v>7622</v>
      </c>
    </row>
    <row r="485" spans="1:8" x14ac:dyDescent="0.25">
      <c r="A485" s="32" t="s">
        <v>3610</v>
      </c>
      <c r="B485" s="1">
        <v>45834</v>
      </c>
      <c r="C485" s="32" t="s">
        <v>7395</v>
      </c>
      <c r="D485" s="1">
        <v>45834</v>
      </c>
      <c r="E485" s="32" t="s">
        <v>3518</v>
      </c>
      <c r="F485" s="32" t="s">
        <v>3545</v>
      </c>
      <c r="G485" s="1">
        <v>45833.796238425923</v>
      </c>
      <c r="H485" t="s">
        <v>7915</v>
      </c>
    </row>
    <row r="486" spans="1:8" x14ac:dyDescent="0.25">
      <c r="A486" s="32" t="s">
        <v>4252</v>
      </c>
      <c r="B486" s="1">
        <v>45834</v>
      </c>
      <c r="C486" s="32" t="s">
        <v>7395</v>
      </c>
      <c r="D486" s="1">
        <v>45834</v>
      </c>
      <c r="E486" s="32" t="s">
        <v>3518</v>
      </c>
      <c r="F486" s="32" t="s">
        <v>3545</v>
      </c>
      <c r="G486" s="1">
        <v>45833.796238425923</v>
      </c>
      <c r="H486" t="s">
        <v>7621</v>
      </c>
    </row>
    <row r="487" spans="1:8" x14ac:dyDescent="0.25">
      <c r="A487" s="32" t="s">
        <v>3608</v>
      </c>
      <c r="B487" s="1">
        <v>45834</v>
      </c>
      <c r="C487" s="32" t="s">
        <v>7395</v>
      </c>
      <c r="D487" s="1">
        <v>45834</v>
      </c>
      <c r="E487" s="32" t="s">
        <v>3518</v>
      </c>
      <c r="F487" s="32" t="s">
        <v>3545</v>
      </c>
      <c r="G487" s="1">
        <v>45833.796238425923</v>
      </c>
      <c r="H487" t="s">
        <v>7916</v>
      </c>
    </row>
    <row r="488" spans="1:8" x14ac:dyDescent="0.25">
      <c r="A488" s="32" t="s">
        <v>4253</v>
      </c>
      <c r="B488" s="1">
        <v>45834</v>
      </c>
      <c r="C488" s="32" t="s">
        <v>7395</v>
      </c>
      <c r="D488" s="1">
        <v>45834</v>
      </c>
      <c r="E488" s="32" t="s">
        <v>3518</v>
      </c>
      <c r="F488" s="32" t="s">
        <v>3545</v>
      </c>
      <c r="G488" s="1">
        <v>45833.796238425923</v>
      </c>
      <c r="H488" t="s">
        <v>7638</v>
      </c>
    </row>
    <row r="489" spans="1:8" x14ac:dyDescent="0.25">
      <c r="A489" s="32" t="s">
        <v>4255</v>
      </c>
      <c r="B489" s="1">
        <v>45834</v>
      </c>
      <c r="C489" s="32" t="s">
        <v>7395</v>
      </c>
      <c r="D489" s="1">
        <v>45834</v>
      </c>
      <c r="E489" s="32" t="s">
        <v>3518</v>
      </c>
      <c r="F489" s="32" t="s">
        <v>3545</v>
      </c>
      <c r="G489" s="1">
        <v>45833.796238425923</v>
      </c>
      <c r="H489" t="s">
        <v>7639</v>
      </c>
    </row>
    <row r="490" spans="1:8" x14ac:dyDescent="0.25">
      <c r="A490" s="32" t="s">
        <v>4257</v>
      </c>
      <c r="B490" s="1">
        <v>45834</v>
      </c>
      <c r="C490" s="32" t="s">
        <v>7395</v>
      </c>
      <c r="D490" s="1">
        <v>45834</v>
      </c>
      <c r="E490" s="32" t="s">
        <v>3518</v>
      </c>
      <c r="F490" s="32" t="s">
        <v>3545</v>
      </c>
      <c r="G490" s="1">
        <v>45833.796238425923</v>
      </c>
      <c r="H490" t="s">
        <v>7641</v>
      </c>
    </row>
    <row r="491" spans="1:8" x14ac:dyDescent="0.25">
      <c r="A491" s="32" t="s">
        <v>4264</v>
      </c>
      <c r="B491" s="1">
        <v>45834</v>
      </c>
      <c r="C491" s="32" t="s">
        <v>7395</v>
      </c>
      <c r="D491" s="1">
        <v>45834</v>
      </c>
      <c r="E491" s="32" t="s">
        <v>3518</v>
      </c>
      <c r="F491" s="32" t="s">
        <v>3545</v>
      </c>
      <c r="G491" s="1">
        <v>45833.796238425923</v>
      </c>
      <c r="H491" t="s">
        <v>7655</v>
      </c>
    </row>
    <row r="492" spans="1:8" x14ac:dyDescent="0.25">
      <c r="A492" s="32" t="s">
        <v>4263</v>
      </c>
      <c r="B492" s="1">
        <v>45834</v>
      </c>
      <c r="C492" s="32" t="s">
        <v>7395</v>
      </c>
      <c r="D492" s="1">
        <v>45834</v>
      </c>
      <c r="E492" s="32" t="s">
        <v>3518</v>
      </c>
      <c r="F492" s="32" t="s">
        <v>3545</v>
      </c>
      <c r="G492" s="1">
        <v>45833.796238425923</v>
      </c>
      <c r="H492" t="s">
        <v>7656</v>
      </c>
    </row>
    <row r="493" spans="1:8" x14ac:dyDescent="0.25">
      <c r="A493" s="32" t="s">
        <v>4262</v>
      </c>
      <c r="B493" s="1">
        <v>45834</v>
      </c>
      <c r="C493" s="32" t="s">
        <v>7395</v>
      </c>
      <c r="D493" s="1">
        <v>45834</v>
      </c>
      <c r="E493" s="32" t="s">
        <v>3518</v>
      </c>
      <c r="F493" s="32" t="s">
        <v>3545</v>
      </c>
      <c r="G493" s="1">
        <v>45833.796238425923</v>
      </c>
      <c r="H493" t="s">
        <v>7657</v>
      </c>
    </row>
    <row r="494" spans="1:8" x14ac:dyDescent="0.25">
      <c r="A494" s="32" t="s">
        <v>3953</v>
      </c>
      <c r="B494" s="1">
        <v>45834</v>
      </c>
      <c r="C494" s="32" t="s">
        <v>7395</v>
      </c>
      <c r="D494" s="1">
        <v>45834</v>
      </c>
      <c r="E494" s="32" t="s">
        <v>3518</v>
      </c>
      <c r="F494" s="32" t="s">
        <v>3546</v>
      </c>
      <c r="G494" s="1">
        <v>45833.796238425923</v>
      </c>
      <c r="H494" t="s">
        <v>7449</v>
      </c>
    </row>
    <row r="495" spans="1:8" x14ac:dyDescent="0.25">
      <c r="A495" s="32" t="s">
        <v>3917</v>
      </c>
      <c r="B495" s="1">
        <v>45834</v>
      </c>
      <c r="C495" s="32" t="s">
        <v>7395</v>
      </c>
      <c r="D495" s="1">
        <v>45834</v>
      </c>
      <c r="E495" s="32" t="s">
        <v>3518</v>
      </c>
      <c r="F495" s="32" t="s">
        <v>3547</v>
      </c>
      <c r="G495" s="1">
        <v>45833.796238425923</v>
      </c>
      <c r="H495" t="s">
        <v>7619</v>
      </c>
    </row>
    <row r="496" spans="1:8" x14ac:dyDescent="0.25">
      <c r="A496" s="32" t="s">
        <v>4256</v>
      </c>
      <c r="B496" s="1">
        <v>45834</v>
      </c>
      <c r="C496" s="32" t="s">
        <v>7395</v>
      </c>
      <c r="D496" s="1">
        <v>45834</v>
      </c>
      <c r="E496" s="32" t="s">
        <v>3518</v>
      </c>
      <c r="F496" s="32" t="s">
        <v>3548</v>
      </c>
      <c r="G496" s="1">
        <v>45833.796238425923</v>
      </c>
      <c r="H496" t="s">
        <v>7647</v>
      </c>
    </row>
    <row r="497" spans="1:8" x14ac:dyDescent="0.25">
      <c r="A497" s="32" t="s">
        <v>3921</v>
      </c>
      <c r="B497" s="1">
        <v>45834</v>
      </c>
      <c r="C497" s="32" t="s">
        <v>7395</v>
      </c>
      <c r="D497" s="1">
        <v>45834</v>
      </c>
      <c r="E497" s="32" t="s">
        <v>3518</v>
      </c>
      <c r="F497" s="32" t="s">
        <v>3549</v>
      </c>
      <c r="G497" s="1">
        <v>45833.796238425923</v>
      </c>
      <c r="H497" t="s">
        <v>7646</v>
      </c>
    </row>
    <row r="498" spans="1:8" x14ac:dyDescent="0.25">
      <c r="A498" s="32" t="s">
        <v>4177</v>
      </c>
      <c r="B498" s="1">
        <v>45834</v>
      </c>
      <c r="C498" s="32" t="s">
        <v>7395</v>
      </c>
      <c r="D498" s="1">
        <v>45834</v>
      </c>
      <c r="E498" s="32" t="s">
        <v>3518</v>
      </c>
      <c r="F498" s="32" t="s">
        <v>3550</v>
      </c>
      <c r="G498" s="1">
        <v>45833.796238425923</v>
      </c>
      <c r="H498" t="s">
        <v>7611</v>
      </c>
    </row>
    <row r="499" spans="1:8" x14ac:dyDescent="0.25">
      <c r="A499" s="32" t="s">
        <v>3946</v>
      </c>
      <c r="B499" s="1">
        <v>45834</v>
      </c>
      <c r="C499" s="32" t="s">
        <v>7395</v>
      </c>
      <c r="D499" s="1">
        <v>45834</v>
      </c>
      <c r="E499" s="32" t="s">
        <v>3518</v>
      </c>
      <c r="F499" s="32" t="s">
        <v>3551</v>
      </c>
      <c r="G499" s="1">
        <v>45833.796238425923</v>
      </c>
      <c r="H499" t="s">
        <v>7609</v>
      </c>
    </row>
    <row r="500" spans="1:8" x14ac:dyDescent="0.25">
      <c r="A500" s="32" t="s">
        <v>3948</v>
      </c>
      <c r="B500" s="1">
        <v>45834</v>
      </c>
      <c r="C500" s="32" t="s">
        <v>7395</v>
      </c>
      <c r="D500" s="1">
        <v>45834</v>
      </c>
      <c r="E500" s="32" t="s">
        <v>3518</v>
      </c>
      <c r="F500" s="32" t="s">
        <v>3551</v>
      </c>
      <c r="G500" s="1">
        <v>45833.796238425923</v>
      </c>
      <c r="H500" t="s">
        <v>7607</v>
      </c>
    </row>
    <row r="501" spans="1:8" x14ac:dyDescent="0.25">
      <c r="A501" s="32" t="s">
        <v>3947</v>
      </c>
      <c r="B501" s="1">
        <v>45834</v>
      </c>
      <c r="C501" s="32" t="s">
        <v>7395</v>
      </c>
      <c r="D501" s="1">
        <v>45834</v>
      </c>
      <c r="E501" s="32" t="s">
        <v>3518</v>
      </c>
      <c r="F501" s="32" t="s">
        <v>3551</v>
      </c>
      <c r="G501" s="1">
        <v>45833.796238425923</v>
      </c>
      <c r="H501" t="s">
        <v>7617</v>
      </c>
    </row>
    <row r="502" spans="1:8" x14ac:dyDescent="0.25">
      <c r="A502" s="32" t="s">
        <v>3928</v>
      </c>
      <c r="B502" s="1">
        <v>45834</v>
      </c>
      <c r="C502" s="32" t="s">
        <v>7395</v>
      </c>
      <c r="D502" s="1">
        <v>45834</v>
      </c>
      <c r="E502" s="32" t="s">
        <v>3518</v>
      </c>
      <c r="F502" s="32" t="s">
        <v>3552</v>
      </c>
      <c r="G502" s="1">
        <v>45833.796238425923</v>
      </c>
      <c r="H502" t="s">
        <v>7601</v>
      </c>
    </row>
    <row r="503" spans="1:8" x14ac:dyDescent="0.25">
      <c r="A503" s="32" t="s">
        <v>3924</v>
      </c>
      <c r="B503" s="1">
        <v>45834</v>
      </c>
      <c r="C503" s="32" t="s">
        <v>7395</v>
      </c>
      <c r="D503" s="1">
        <v>45834</v>
      </c>
      <c r="E503" s="32" t="s">
        <v>3518</v>
      </c>
      <c r="F503" s="32" t="s">
        <v>3553</v>
      </c>
      <c r="G503" s="1">
        <v>45833.796238425923</v>
      </c>
      <c r="H503" t="s">
        <v>7643</v>
      </c>
    </row>
    <row r="504" spans="1:8" x14ac:dyDescent="0.25">
      <c r="A504" s="32" t="s">
        <v>3975</v>
      </c>
      <c r="B504" s="1">
        <v>45834</v>
      </c>
      <c r="C504" s="32" t="s">
        <v>7395</v>
      </c>
      <c r="D504" s="1">
        <v>45834</v>
      </c>
      <c r="E504" s="32" t="s">
        <v>3518</v>
      </c>
      <c r="F504" s="32" t="s">
        <v>3554</v>
      </c>
      <c r="G504" s="1">
        <v>45833.796238425923</v>
      </c>
      <c r="H504" t="s">
        <v>7602</v>
      </c>
    </row>
    <row r="505" spans="1:8" x14ac:dyDescent="0.25">
      <c r="A505" s="32" t="s">
        <v>3978</v>
      </c>
      <c r="B505" s="1">
        <v>45834</v>
      </c>
      <c r="C505" s="32" t="s">
        <v>7395</v>
      </c>
      <c r="D505" s="1">
        <v>45834</v>
      </c>
      <c r="E505" s="32" t="s">
        <v>3518</v>
      </c>
      <c r="F505" s="32" t="s">
        <v>3555</v>
      </c>
      <c r="G505" s="1">
        <v>45833.796238425923</v>
      </c>
      <c r="H505" t="s">
        <v>7604</v>
      </c>
    </row>
    <row r="506" spans="1:8" x14ac:dyDescent="0.25">
      <c r="A506" s="32" t="s">
        <v>3932</v>
      </c>
      <c r="B506" s="1">
        <v>45834</v>
      </c>
      <c r="C506" s="32" t="s">
        <v>7395</v>
      </c>
      <c r="D506" s="1">
        <v>45834</v>
      </c>
      <c r="E506" s="32" t="s">
        <v>3518</v>
      </c>
      <c r="F506" s="32" t="s">
        <v>3556</v>
      </c>
      <c r="G506" s="1">
        <v>45833.796238425923</v>
      </c>
      <c r="H506" t="s">
        <v>7605</v>
      </c>
    </row>
    <row r="507" spans="1:8" x14ac:dyDescent="0.25">
      <c r="A507" s="32" t="s">
        <v>3961</v>
      </c>
      <c r="B507" s="1">
        <v>45834</v>
      </c>
      <c r="C507" s="32" t="s">
        <v>7395</v>
      </c>
      <c r="D507" s="1">
        <v>45834</v>
      </c>
      <c r="E507" s="32" t="s">
        <v>3518</v>
      </c>
      <c r="F507" s="32" t="s">
        <v>3557</v>
      </c>
      <c r="G507" s="1">
        <v>45833.796238425923</v>
      </c>
      <c r="H507" t="s">
        <v>7600</v>
      </c>
    </row>
    <row r="508" spans="1:8" x14ac:dyDescent="0.25">
      <c r="A508" s="32" t="s">
        <v>3930</v>
      </c>
      <c r="B508" s="1">
        <v>45834</v>
      </c>
      <c r="C508" s="32" t="s">
        <v>7395</v>
      </c>
      <c r="D508" s="1">
        <v>45834</v>
      </c>
      <c r="E508" s="32" t="s">
        <v>3518</v>
      </c>
      <c r="F508" s="32" t="s">
        <v>3558</v>
      </c>
      <c r="G508" s="1">
        <v>45833.796238425923</v>
      </c>
      <c r="H508" t="s">
        <v>7606</v>
      </c>
    </row>
    <row r="509" spans="1:8" x14ac:dyDescent="0.25">
      <c r="A509" s="32" t="s">
        <v>3926</v>
      </c>
      <c r="B509" s="1">
        <v>45834</v>
      </c>
      <c r="C509" s="32" t="s">
        <v>7395</v>
      </c>
      <c r="D509" s="1">
        <v>45834</v>
      </c>
      <c r="E509" s="32" t="s">
        <v>3518</v>
      </c>
      <c r="F509" s="32" t="s">
        <v>3559</v>
      </c>
      <c r="G509" s="1">
        <v>45833.796238425923</v>
      </c>
      <c r="H509" t="s">
        <v>7648</v>
      </c>
    </row>
    <row r="510" spans="1:8" x14ac:dyDescent="0.25">
      <c r="A510" s="32" t="s">
        <v>3925</v>
      </c>
      <c r="B510" s="1">
        <v>45834</v>
      </c>
      <c r="C510" s="32" t="s">
        <v>7395</v>
      </c>
      <c r="D510" s="1">
        <v>45834</v>
      </c>
      <c r="E510" s="32" t="s">
        <v>3518</v>
      </c>
      <c r="F510" s="32" t="s">
        <v>3559</v>
      </c>
      <c r="G510" s="1">
        <v>45833.796238425923</v>
      </c>
      <c r="H510" t="s">
        <v>7620</v>
      </c>
    </row>
    <row r="511" spans="1:8" x14ac:dyDescent="0.25">
      <c r="A511" s="32" t="s">
        <v>3922</v>
      </c>
      <c r="B511" s="1">
        <v>45834</v>
      </c>
      <c r="C511" s="32" t="s">
        <v>7395</v>
      </c>
      <c r="D511" s="1">
        <v>45834</v>
      </c>
      <c r="E511" s="32" t="s">
        <v>3518</v>
      </c>
      <c r="F511" s="32" t="s">
        <v>3559</v>
      </c>
      <c r="G511" s="1">
        <v>45833.796238425923</v>
      </c>
      <c r="H511" t="s">
        <v>7645</v>
      </c>
    </row>
    <row r="512" spans="1:8" x14ac:dyDescent="0.25">
      <c r="A512" s="32" t="s">
        <v>3923</v>
      </c>
      <c r="B512" s="1">
        <v>45834</v>
      </c>
      <c r="C512" s="32" t="s">
        <v>7395</v>
      </c>
      <c r="D512" s="1">
        <v>45834</v>
      </c>
      <c r="E512" s="32" t="s">
        <v>3518</v>
      </c>
      <c r="F512" s="32" t="s">
        <v>3559</v>
      </c>
      <c r="G512" s="1">
        <v>45833.796238425923</v>
      </c>
      <c r="H512" t="s">
        <v>7644</v>
      </c>
    </row>
    <row r="513" spans="1:8" x14ac:dyDescent="0.25">
      <c r="A513" s="32" t="s">
        <v>3920</v>
      </c>
      <c r="B513" s="1">
        <v>45834</v>
      </c>
      <c r="C513" s="32" t="s">
        <v>7395</v>
      </c>
      <c r="D513" s="1">
        <v>45834</v>
      </c>
      <c r="E513" s="32" t="s">
        <v>3518</v>
      </c>
      <c r="F513" s="32" t="s">
        <v>3559</v>
      </c>
      <c r="G513" s="1">
        <v>45833.796238425923</v>
      </c>
      <c r="H513" t="s">
        <v>7650</v>
      </c>
    </row>
    <row r="514" spans="1:8" x14ac:dyDescent="0.25">
      <c r="A514" s="32" t="s">
        <v>3931</v>
      </c>
      <c r="B514" s="1">
        <v>45834</v>
      </c>
      <c r="C514" s="32" t="s">
        <v>7395</v>
      </c>
      <c r="D514" s="1">
        <v>45834</v>
      </c>
      <c r="E514" s="32" t="s">
        <v>3518</v>
      </c>
      <c r="F514" s="32" t="s">
        <v>3560</v>
      </c>
      <c r="G514" s="1">
        <v>45833.796238425923</v>
      </c>
      <c r="H514" t="s">
        <v>7603</v>
      </c>
    </row>
    <row r="515" spans="1:8" x14ac:dyDescent="0.25">
      <c r="A515" s="32" t="s">
        <v>3919</v>
      </c>
      <c r="B515" s="1">
        <v>45834</v>
      </c>
      <c r="C515" s="32" t="s">
        <v>7395</v>
      </c>
      <c r="D515" s="1">
        <v>45834</v>
      </c>
      <c r="E515" s="32" t="s">
        <v>3518</v>
      </c>
      <c r="F515" s="32" t="s">
        <v>3561</v>
      </c>
      <c r="G515" s="1">
        <v>45833.796238425923</v>
      </c>
      <c r="H515" t="s">
        <v>7642</v>
      </c>
    </row>
    <row r="516" spans="1:8" x14ac:dyDescent="0.25">
      <c r="A516" s="32" t="s">
        <v>4538</v>
      </c>
      <c r="B516" s="1">
        <v>45834</v>
      </c>
      <c r="C516" s="32" t="s">
        <v>7395</v>
      </c>
      <c r="D516" s="1">
        <v>45834</v>
      </c>
      <c r="E516" s="32" t="s">
        <v>3518</v>
      </c>
      <c r="F516" s="32" t="s">
        <v>3562</v>
      </c>
      <c r="G516" s="1">
        <v>45833.796238425923</v>
      </c>
      <c r="H516" t="s">
        <v>7627</v>
      </c>
    </row>
    <row r="517" spans="1:8" x14ac:dyDescent="0.25">
      <c r="A517" s="32" t="s">
        <v>3937</v>
      </c>
      <c r="B517" s="1">
        <v>45834</v>
      </c>
      <c r="C517" s="32" t="s">
        <v>7395</v>
      </c>
      <c r="D517" s="1">
        <v>45834</v>
      </c>
      <c r="E517" s="32" t="s">
        <v>3518</v>
      </c>
      <c r="F517" s="32" t="s">
        <v>3563</v>
      </c>
      <c r="G517" s="1">
        <v>45833.796238425923</v>
      </c>
      <c r="H517" t="s">
        <v>7614</v>
      </c>
    </row>
    <row r="518" spans="1:8" x14ac:dyDescent="0.25">
      <c r="A518" s="32" t="s">
        <v>3938</v>
      </c>
      <c r="B518" s="1">
        <v>45834</v>
      </c>
      <c r="C518" s="32" t="s">
        <v>7395</v>
      </c>
      <c r="D518" s="1">
        <v>45834</v>
      </c>
      <c r="E518" s="32" t="s">
        <v>3518</v>
      </c>
      <c r="F518" s="32" t="s">
        <v>3563</v>
      </c>
      <c r="G518" s="1">
        <v>45833.796238425923</v>
      </c>
      <c r="H518" t="s">
        <v>7618</v>
      </c>
    </row>
    <row r="519" spans="1:8" x14ac:dyDescent="0.25">
      <c r="A519" s="32" t="s">
        <v>4022</v>
      </c>
      <c r="B519" s="1">
        <v>45834</v>
      </c>
      <c r="C519" s="32" t="s">
        <v>7395</v>
      </c>
      <c r="D519" s="1">
        <v>45835</v>
      </c>
      <c r="E519" s="32" t="s">
        <v>3518</v>
      </c>
      <c r="F519" s="32" t="s">
        <v>3564</v>
      </c>
      <c r="G519" s="1">
        <v>45833.796238425923</v>
      </c>
      <c r="H519" t="s">
        <v>7675</v>
      </c>
    </row>
    <row r="520" spans="1:8" x14ac:dyDescent="0.25">
      <c r="A520" s="32" t="s">
        <v>4025</v>
      </c>
      <c r="B520" s="1">
        <v>45834</v>
      </c>
      <c r="C520" s="32" t="s">
        <v>7395</v>
      </c>
      <c r="D520" s="1">
        <v>45835</v>
      </c>
      <c r="E520" s="32" t="s">
        <v>3518</v>
      </c>
      <c r="F520" s="32" t="s">
        <v>3564</v>
      </c>
      <c r="G520" s="1">
        <v>45833.796238425923</v>
      </c>
      <c r="H520" t="s">
        <v>7676</v>
      </c>
    </row>
    <row r="521" spans="1:8" x14ac:dyDescent="0.25">
      <c r="A521" s="32" t="s">
        <v>4026</v>
      </c>
      <c r="B521" s="1">
        <v>45834</v>
      </c>
      <c r="C521" s="32" t="s">
        <v>7395</v>
      </c>
      <c r="D521" s="1">
        <v>45835</v>
      </c>
      <c r="E521" s="32" t="s">
        <v>3518</v>
      </c>
      <c r="F521" s="32" t="s">
        <v>3564</v>
      </c>
      <c r="G521" s="1">
        <v>45833.796238425923</v>
      </c>
      <c r="H521" t="s">
        <v>7673</v>
      </c>
    </row>
    <row r="522" spans="1:8" x14ac:dyDescent="0.25">
      <c r="A522" s="32" t="s">
        <v>4021</v>
      </c>
      <c r="B522" s="1">
        <v>45834</v>
      </c>
      <c r="C522" s="32" t="s">
        <v>7395</v>
      </c>
      <c r="D522" s="1">
        <v>45835</v>
      </c>
      <c r="E522" s="32" t="s">
        <v>3518</v>
      </c>
      <c r="F522" s="32" t="s">
        <v>3564</v>
      </c>
      <c r="G522" s="1">
        <v>45833.796238425923</v>
      </c>
      <c r="H522" t="s">
        <v>7674</v>
      </c>
    </row>
    <row r="523" spans="1:8" x14ac:dyDescent="0.25">
      <c r="A523" s="32" t="s">
        <v>4020</v>
      </c>
      <c r="B523" s="1">
        <v>45834</v>
      </c>
      <c r="C523" s="32" t="s">
        <v>7395</v>
      </c>
      <c r="D523" s="1">
        <v>45835</v>
      </c>
      <c r="E523" s="32" t="s">
        <v>3518</v>
      </c>
      <c r="F523" s="32" t="s">
        <v>3564</v>
      </c>
      <c r="G523" s="1">
        <v>45833.796238425923</v>
      </c>
      <c r="H523" t="s">
        <v>7672</v>
      </c>
    </row>
    <row r="524" spans="1:8" x14ac:dyDescent="0.25">
      <c r="A524" s="32" t="s">
        <v>4023</v>
      </c>
      <c r="B524" s="1">
        <v>45834</v>
      </c>
      <c r="C524" s="32" t="s">
        <v>7395</v>
      </c>
      <c r="D524" s="1">
        <v>45835</v>
      </c>
      <c r="E524" s="32" t="s">
        <v>3518</v>
      </c>
      <c r="F524" s="32" t="s">
        <v>3564</v>
      </c>
      <c r="G524" s="1">
        <v>45833.796238425923</v>
      </c>
      <c r="H524" t="s">
        <v>7677</v>
      </c>
    </row>
    <row r="525" spans="1:8" x14ac:dyDescent="0.25">
      <c r="A525" s="32" t="s">
        <v>4024</v>
      </c>
      <c r="B525" s="1">
        <v>45834</v>
      </c>
      <c r="C525" s="32" t="s">
        <v>7395</v>
      </c>
      <c r="D525" s="1">
        <v>45835</v>
      </c>
      <c r="E525" s="32" t="s">
        <v>3518</v>
      </c>
      <c r="F525" s="32" t="s">
        <v>3564</v>
      </c>
      <c r="G525" s="1">
        <v>45833.796238425923</v>
      </c>
      <c r="H525" t="s">
        <v>7668</v>
      </c>
    </row>
    <row r="526" spans="1:8" x14ac:dyDescent="0.25">
      <c r="A526" s="32" t="s">
        <v>5461</v>
      </c>
      <c r="B526" s="1">
        <v>45834</v>
      </c>
      <c r="C526" s="32" t="s">
        <v>7395</v>
      </c>
      <c r="D526" s="1">
        <v>45835</v>
      </c>
      <c r="E526" s="32" t="s">
        <v>3518</v>
      </c>
      <c r="F526" s="32" t="s">
        <v>3565</v>
      </c>
      <c r="G526" s="1">
        <v>45833.796238425923</v>
      </c>
      <c r="H526" t="s">
        <v>7696</v>
      </c>
    </row>
    <row r="527" spans="1:8" x14ac:dyDescent="0.25">
      <c r="A527" s="32" t="s">
        <v>3992</v>
      </c>
      <c r="B527" s="1">
        <v>45834</v>
      </c>
      <c r="C527" s="32" t="s">
        <v>7395</v>
      </c>
      <c r="D527" s="1">
        <v>45835</v>
      </c>
      <c r="E527" s="32" t="s">
        <v>3518</v>
      </c>
      <c r="F527" s="32" t="s">
        <v>3566</v>
      </c>
      <c r="G527" s="1">
        <v>45833.796238425923</v>
      </c>
      <c r="H527" t="s">
        <v>7666</v>
      </c>
    </row>
    <row r="528" spans="1:8" x14ac:dyDescent="0.25">
      <c r="A528" s="32" t="s">
        <v>5158</v>
      </c>
      <c r="B528" s="1">
        <v>45834</v>
      </c>
      <c r="C528" s="32" t="s">
        <v>7395</v>
      </c>
      <c r="D528" s="1">
        <v>45835</v>
      </c>
      <c r="E528" s="32" t="s">
        <v>3518</v>
      </c>
      <c r="F528" s="32" t="s">
        <v>3567</v>
      </c>
      <c r="G528" s="1">
        <v>45833.796238425923</v>
      </c>
      <c r="H528" t="s">
        <v>7686</v>
      </c>
    </row>
    <row r="529" spans="1:8" x14ac:dyDescent="0.25">
      <c r="A529" s="32" t="s">
        <v>5467</v>
      </c>
      <c r="B529" s="1">
        <v>45834</v>
      </c>
      <c r="C529" s="32" t="s">
        <v>7395</v>
      </c>
      <c r="D529" s="1">
        <v>45835</v>
      </c>
      <c r="E529" s="32" t="s">
        <v>3518</v>
      </c>
      <c r="F529" s="32" t="s">
        <v>3568</v>
      </c>
      <c r="G529" s="1">
        <v>45833.796238425923</v>
      </c>
      <c r="H529" t="s">
        <v>7688</v>
      </c>
    </row>
    <row r="530" spans="1:8" x14ac:dyDescent="0.25">
      <c r="A530" s="32" t="s">
        <v>5466</v>
      </c>
      <c r="B530" s="1">
        <v>45834</v>
      </c>
      <c r="C530" s="32" t="s">
        <v>7395</v>
      </c>
      <c r="D530" s="1">
        <v>45835</v>
      </c>
      <c r="E530" s="32" t="s">
        <v>3518</v>
      </c>
      <c r="F530" s="32" t="s">
        <v>3568</v>
      </c>
      <c r="G530" s="1">
        <v>45833.796238425923</v>
      </c>
      <c r="H530" t="s">
        <v>7690</v>
      </c>
    </row>
    <row r="531" spans="1:8" x14ac:dyDescent="0.25">
      <c r="A531" s="32" t="s">
        <v>5147</v>
      </c>
      <c r="B531" s="1">
        <v>45834</v>
      </c>
      <c r="C531" s="32" t="s">
        <v>7395</v>
      </c>
      <c r="D531" s="1">
        <v>45835</v>
      </c>
      <c r="E531" s="32" t="s">
        <v>3518</v>
      </c>
      <c r="F531" s="32" t="s">
        <v>3569</v>
      </c>
      <c r="G531" s="1">
        <v>45833.796238425923</v>
      </c>
      <c r="H531" t="s">
        <v>7667</v>
      </c>
    </row>
    <row r="532" spans="1:8" x14ac:dyDescent="0.25">
      <c r="A532" s="32" t="s">
        <v>5465</v>
      </c>
      <c r="B532" s="1">
        <v>45834</v>
      </c>
      <c r="C532" s="32" t="s">
        <v>7395</v>
      </c>
      <c r="D532" s="1">
        <v>45835</v>
      </c>
      <c r="E532" s="32" t="s">
        <v>3518</v>
      </c>
      <c r="F532" s="32" t="s">
        <v>3570</v>
      </c>
      <c r="G532" s="1">
        <v>45833.796238425923</v>
      </c>
      <c r="H532" t="s">
        <v>7699</v>
      </c>
    </row>
    <row r="533" spans="1:8" x14ac:dyDescent="0.25">
      <c r="A533" s="32" t="s">
        <v>5464</v>
      </c>
      <c r="B533" s="1">
        <v>45834</v>
      </c>
      <c r="C533" s="32" t="s">
        <v>7395</v>
      </c>
      <c r="D533" s="1">
        <v>45835</v>
      </c>
      <c r="E533" s="32" t="s">
        <v>3518</v>
      </c>
      <c r="F533" s="32" t="s">
        <v>3570</v>
      </c>
      <c r="G533" s="1">
        <v>45833.796238425923</v>
      </c>
      <c r="H533" t="s">
        <v>7700</v>
      </c>
    </row>
    <row r="534" spans="1:8" x14ac:dyDescent="0.25">
      <c r="A534" s="32" t="s">
        <v>5469</v>
      </c>
      <c r="B534" s="1">
        <v>45834</v>
      </c>
      <c r="C534" s="32" t="s">
        <v>7395</v>
      </c>
      <c r="D534" s="1">
        <v>45835</v>
      </c>
      <c r="E534" s="32" t="s">
        <v>3518</v>
      </c>
      <c r="F534" s="32" t="s">
        <v>3570</v>
      </c>
      <c r="G534" s="1">
        <v>45833.796238425923</v>
      </c>
      <c r="H534" t="s">
        <v>7697</v>
      </c>
    </row>
    <row r="535" spans="1:8" x14ac:dyDescent="0.25">
      <c r="A535" s="32" t="s">
        <v>5462</v>
      </c>
      <c r="B535" s="1">
        <v>45834</v>
      </c>
      <c r="C535" s="32" t="s">
        <v>7395</v>
      </c>
      <c r="D535" s="1">
        <v>45835</v>
      </c>
      <c r="E535" s="32" t="s">
        <v>3518</v>
      </c>
      <c r="F535" s="32" t="s">
        <v>3570</v>
      </c>
      <c r="G535" s="1">
        <v>45833.796238425923</v>
      </c>
      <c r="H535" t="s">
        <v>7692</v>
      </c>
    </row>
    <row r="536" spans="1:8" x14ac:dyDescent="0.25">
      <c r="A536" s="32" t="s">
        <v>5463</v>
      </c>
      <c r="B536" s="1">
        <v>45834</v>
      </c>
      <c r="C536" s="32" t="s">
        <v>7395</v>
      </c>
      <c r="D536" s="1">
        <v>45835</v>
      </c>
      <c r="E536" s="32" t="s">
        <v>3518</v>
      </c>
      <c r="F536" s="32" t="s">
        <v>3570</v>
      </c>
      <c r="G536" s="1">
        <v>45833.796238425923</v>
      </c>
      <c r="H536" t="s">
        <v>7679</v>
      </c>
    </row>
    <row r="537" spans="1:8" x14ac:dyDescent="0.25">
      <c r="A537" s="32" t="s">
        <v>5470</v>
      </c>
      <c r="B537" s="1">
        <v>45834</v>
      </c>
      <c r="C537" s="32" t="s">
        <v>7395</v>
      </c>
      <c r="D537" s="1">
        <v>45835</v>
      </c>
      <c r="E537" s="32" t="s">
        <v>3518</v>
      </c>
      <c r="F537" s="32" t="s">
        <v>3570</v>
      </c>
      <c r="G537" s="1">
        <v>45833.796238425923</v>
      </c>
      <c r="H537" t="s">
        <v>7695</v>
      </c>
    </row>
    <row r="538" spans="1:8" x14ac:dyDescent="0.25">
      <c r="A538" s="32" t="s">
        <v>5162</v>
      </c>
      <c r="B538" s="1">
        <v>45834</v>
      </c>
      <c r="C538" s="32" t="s">
        <v>7395</v>
      </c>
      <c r="D538" s="1">
        <v>45835</v>
      </c>
      <c r="E538" s="32" t="s">
        <v>3518</v>
      </c>
      <c r="F538" s="32" t="s">
        <v>3571</v>
      </c>
      <c r="G538" s="1">
        <v>45833.796238425923</v>
      </c>
      <c r="H538" t="s">
        <v>7687</v>
      </c>
    </row>
    <row r="539" spans="1:8" x14ac:dyDescent="0.25">
      <c r="A539" s="32" t="s">
        <v>5167</v>
      </c>
      <c r="B539" s="1">
        <v>45834</v>
      </c>
      <c r="C539" s="32" t="s">
        <v>7395</v>
      </c>
      <c r="D539" s="1">
        <v>45835</v>
      </c>
      <c r="E539" s="32" t="s">
        <v>3518</v>
      </c>
      <c r="F539" s="32" t="s">
        <v>3572</v>
      </c>
      <c r="G539" s="1">
        <v>45833.796238425923</v>
      </c>
      <c r="H539" t="s">
        <v>7693</v>
      </c>
    </row>
    <row r="540" spans="1:8" x14ac:dyDescent="0.25">
      <c r="A540" s="32" t="s">
        <v>5161</v>
      </c>
      <c r="B540" s="1">
        <v>45834</v>
      </c>
      <c r="C540" s="32" t="s">
        <v>7395</v>
      </c>
      <c r="D540" s="1">
        <v>45835</v>
      </c>
      <c r="E540" s="32" t="s">
        <v>3518</v>
      </c>
      <c r="F540" s="32" t="s">
        <v>3572</v>
      </c>
      <c r="G540" s="1">
        <v>45833.796238425923</v>
      </c>
      <c r="H540" t="s">
        <v>7716</v>
      </c>
    </row>
    <row r="541" spans="1:8" x14ac:dyDescent="0.25">
      <c r="A541" s="32" t="s">
        <v>5474</v>
      </c>
      <c r="B541" s="1">
        <v>45834</v>
      </c>
      <c r="C541" s="32" t="s">
        <v>7395</v>
      </c>
      <c r="D541" s="1">
        <v>45835</v>
      </c>
      <c r="E541" s="32" t="s">
        <v>3518</v>
      </c>
      <c r="F541" s="32" t="s">
        <v>3572</v>
      </c>
      <c r="G541" s="1">
        <v>45833.796238425923</v>
      </c>
      <c r="H541" t="s">
        <v>7701</v>
      </c>
    </row>
    <row r="542" spans="1:8" x14ac:dyDescent="0.25">
      <c r="A542" s="32" t="s">
        <v>5459</v>
      </c>
      <c r="B542" s="1">
        <v>45834</v>
      </c>
      <c r="C542" s="32" t="s">
        <v>7395</v>
      </c>
      <c r="D542" s="1">
        <v>45835</v>
      </c>
      <c r="E542" s="32" t="s">
        <v>3518</v>
      </c>
      <c r="F542" s="32" t="s">
        <v>3572</v>
      </c>
      <c r="G542" s="1">
        <v>45833.796238425923</v>
      </c>
      <c r="H542" t="s">
        <v>7711</v>
      </c>
    </row>
    <row r="543" spans="1:8" x14ac:dyDescent="0.25">
      <c r="A543" s="32" t="s">
        <v>5165</v>
      </c>
      <c r="B543" s="1">
        <v>45834</v>
      </c>
      <c r="C543" s="32" t="s">
        <v>7395</v>
      </c>
      <c r="D543" s="1">
        <v>45835</v>
      </c>
      <c r="E543" s="32" t="s">
        <v>3518</v>
      </c>
      <c r="F543" s="32" t="s">
        <v>3572</v>
      </c>
      <c r="G543" s="1">
        <v>45833.796238425923</v>
      </c>
      <c r="H543" t="s">
        <v>7702</v>
      </c>
    </row>
    <row r="544" spans="1:8" x14ac:dyDescent="0.25">
      <c r="A544" s="32" t="s">
        <v>5164</v>
      </c>
      <c r="B544" s="1">
        <v>45834</v>
      </c>
      <c r="C544" s="32" t="s">
        <v>7395</v>
      </c>
      <c r="D544" s="1">
        <v>45835</v>
      </c>
      <c r="E544" s="32" t="s">
        <v>3518</v>
      </c>
      <c r="F544" s="32" t="s">
        <v>3572</v>
      </c>
      <c r="G544" s="1">
        <v>45833.796238425923</v>
      </c>
      <c r="H544" t="s">
        <v>7691</v>
      </c>
    </row>
    <row r="545" spans="1:8" x14ac:dyDescent="0.25">
      <c r="A545" s="32" t="s">
        <v>5163</v>
      </c>
      <c r="B545" s="1">
        <v>45834</v>
      </c>
      <c r="C545" s="32" t="s">
        <v>7395</v>
      </c>
      <c r="D545" s="1">
        <v>45835</v>
      </c>
      <c r="E545" s="32" t="s">
        <v>3518</v>
      </c>
      <c r="F545" s="32" t="s">
        <v>3572</v>
      </c>
      <c r="G545" s="1">
        <v>45833.796238425923</v>
      </c>
      <c r="H545" t="s">
        <v>7720</v>
      </c>
    </row>
    <row r="546" spans="1:8" x14ac:dyDescent="0.25">
      <c r="A546" s="32" t="s">
        <v>5457</v>
      </c>
      <c r="B546" s="1">
        <v>45834</v>
      </c>
      <c r="C546" s="32" t="s">
        <v>7395</v>
      </c>
      <c r="D546" s="1">
        <v>45835</v>
      </c>
      <c r="E546" s="32" t="s">
        <v>3518</v>
      </c>
      <c r="F546" s="32" t="s">
        <v>3572</v>
      </c>
      <c r="G546" s="1">
        <v>45833.796238425923</v>
      </c>
      <c r="H546" t="s">
        <v>7718</v>
      </c>
    </row>
    <row r="547" spans="1:8" x14ac:dyDescent="0.25">
      <c r="A547" s="32" t="s">
        <v>5458</v>
      </c>
      <c r="B547" s="1">
        <v>45834</v>
      </c>
      <c r="C547" s="32" t="s">
        <v>7395</v>
      </c>
      <c r="D547" s="1">
        <v>45835</v>
      </c>
      <c r="E547" s="32" t="s">
        <v>3518</v>
      </c>
      <c r="F547" s="32" t="s">
        <v>3572</v>
      </c>
      <c r="G547" s="1">
        <v>45833.796238425923</v>
      </c>
      <c r="H547" t="s">
        <v>7719</v>
      </c>
    </row>
    <row r="548" spans="1:8" x14ac:dyDescent="0.25">
      <c r="A548" s="32" t="s">
        <v>5166</v>
      </c>
      <c r="B548" s="1">
        <v>45834</v>
      </c>
      <c r="C548" s="32" t="s">
        <v>7395</v>
      </c>
      <c r="D548" s="1">
        <v>45835</v>
      </c>
      <c r="E548" s="32" t="s">
        <v>3518</v>
      </c>
      <c r="F548" s="32" t="s">
        <v>3572</v>
      </c>
      <c r="G548" s="1">
        <v>45833.796238425923</v>
      </c>
      <c r="H548" t="s">
        <v>7689</v>
      </c>
    </row>
    <row r="549" spans="1:8" x14ac:dyDescent="0.25">
      <c r="A549" s="32" t="s">
        <v>5160</v>
      </c>
      <c r="B549" s="1">
        <v>45834</v>
      </c>
      <c r="C549" s="32" t="s">
        <v>7395</v>
      </c>
      <c r="D549" s="1">
        <v>45835</v>
      </c>
      <c r="E549" s="32" t="s">
        <v>3518</v>
      </c>
      <c r="F549" s="32" t="s">
        <v>3573</v>
      </c>
      <c r="G549" s="1">
        <v>45833.796238425923</v>
      </c>
      <c r="H549" t="s">
        <v>7715</v>
      </c>
    </row>
    <row r="550" spans="1:8" x14ac:dyDescent="0.25">
      <c r="A550" s="32" t="s">
        <v>5460</v>
      </c>
      <c r="B550" s="1">
        <v>45834</v>
      </c>
      <c r="C550" s="32" t="s">
        <v>7395</v>
      </c>
      <c r="D550" s="1">
        <v>45835</v>
      </c>
      <c r="E550" s="32" t="s">
        <v>3518</v>
      </c>
      <c r="F550" s="32" t="s">
        <v>3574</v>
      </c>
      <c r="G550" s="1">
        <v>45833.796238425923</v>
      </c>
      <c r="H550" t="s">
        <v>7717</v>
      </c>
    </row>
    <row r="551" spans="1:8" x14ac:dyDescent="0.25">
      <c r="A551" s="32" t="s">
        <v>5135</v>
      </c>
      <c r="B551" s="1">
        <v>45834</v>
      </c>
      <c r="C551" s="32" t="s">
        <v>7395</v>
      </c>
      <c r="D551" s="1">
        <v>45835</v>
      </c>
      <c r="E551" s="32" t="s">
        <v>3518</v>
      </c>
      <c r="F551" s="32" t="s">
        <v>3575</v>
      </c>
      <c r="G551" s="1">
        <v>45833.796238425923</v>
      </c>
      <c r="H551" t="s">
        <v>7710</v>
      </c>
    </row>
    <row r="552" spans="1:8" x14ac:dyDescent="0.25">
      <c r="A552" s="32" t="s">
        <v>5468</v>
      </c>
      <c r="B552" s="1">
        <v>45834</v>
      </c>
      <c r="C552" s="32" t="s">
        <v>7395</v>
      </c>
      <c r="D552" s="1">
        <v>45835</v>
      </c>
      <c r="E552" s="32" t="s">
        <v>3518</v>
      </c>
      <c r="F552" s="32" t="s">
        <v>3576</v>
      </c>
      <c r="G552" s="1">
        <v>45833.796238425923</v>
      </c>
      <c r="H552" t="s">
        <v>7698</v>
      </c>
    </row>
    <row r="553" spans="1:8" x14ac:dyDescent="0.25">
      <c r="A553" s="32" t="s">
        <v>5098</v>
      </c>
      <c r="B553" s="1">
        <v>45834</v>
      </c>
      <c r="C553" s="32" t="s">
        <v>7395</v>
      </c>
      <c r="D553" s="1">
        <v>45835</v>
      </c>
      <c r="E553" s="32" t="s">
        <v>3518</v>
      </c>
      <c r="F553" s="32" t="s">
        <v>3577</v>
      </c>
      <c r="G553" s="1">
        <v>45833.796238425923</v>
      </c>
      <c r="H553" t="s">
        <v>7708</v>
      </c>
    </row>
    <row r="554" spans="1:8" x14ac:dyDescent="0.25">
      <c r="A554" s="32" t="s">
        <v>5070</v>
      </c>
      <c r="B554" s="1">
        <v>45834</v>
      </c>
      <c r="C554" s="32" t="s">
        <v>7395</v>
      </c>
      <c r="D554" s="1">
        <v>45835</v>
      </c>
      <c r="E554" s="32" t="s">
        <v>3518</v>
      </c>
      <c r="F554" s="32" t="s">
        <v>3578</v>
      </c>
      <c r="G554" s="1">
        <v>45833.796238425923</v>
      </c>
      <c r="H554" t="s">
        <v>7660</v>
      </c>
    </row>
    <row r="555" spans="1:8" x14ac:dyDescent="0.25">
      <c r="A555" s="32" t="s">
        <v>5071</v>
      </c>
      <c r="B555" s="1">
        <v>45834</v>
      </c>
      <c r="C555" s="32" t="s">
        <v>7395</v>
      </c>
      <c r="D555" s="1">
        <v>45835</v>
      </c>
      <c r="E555" s="32" t="s">
        <v>3518</v>
      </c>
      <c r="F555" s="32" t="s">
        <v>3578</v>
      </c>
      <c r="G555" s="1">
        <v>45833.796238425923</v>
      </c>
      <c r="H555" t="s">
        <v>7671</v>
      </c>
    </row>
    <row r="556" spans="1:8" x14ac:dyDescent="0.25">
      <c r="A556" s="32" t="s">
        <v>5096</v>
      </c>
      <c r="B556" s="1">
        <v>45834</v>
      </c>
      <c r="C556" s="32" t="s">
        <v>7395</v>
      </c>
      <c r="D556" s="1">
        <v>45835</v>
      </c>
      <c r="E556" s="32" t="s">
        <v>3518</v>
      </c>
      <c r="F556" s="32" t="s">
        <v>3579</v>
      </c>
      <c r="G556" s="1">
        <v>45833.796238425923</v>
      </c>
      <c r="H556" t="s">
        <v>7709</v>
      </c>
    </row>
    <row r="557" spans="1:8" x14ac:dyDescent="0.25">
      <c r="A557" s="32" t="s">
        <v>5069</v>
      </c>
      <c r="B557" s="1">
        <v>45834</v>
      </c>
      <c r="C557" s="32" t="s">
        <v>7395</v>
      </c>
      <c r="D557" s="1">
        <v>45835</v>
      </c>
      <c r="E557" s="32" t="s">
        <v>3518</v>
      </c>
      <c r="F557" s="32" t="s">
        <v>3580</v>
      </c>
      <c r="G557" s="1">
        <v>45833.796238425923</v>
      </c>
      <c r="H557" t="s">
        <v>7661</v>
      </c>
    </row>
    <row r="558" spans="1:8" x14ac:dyDescent="0.25">
      <c r="A558" s="32" t="s">
        <v>5072</v>
      </c>
      <c r="B558" s="1">
        <v>45834</v>
      </c>
      <c r="C558" s="32" t="s">
        <v>7395</v>
      </c>
      <c r="D558" s="1">
        <v>45835</v>
      </c>
      <c r="E558" s="32" t="s">
        <v>3518</v>
      </c>
      <c r="F558" s="32" t="s">
        <v>3580</v>
      </c>
      <c r="G558" s="1">
        <v>45833.796238425923</v>
      </c>
      <c r="H558" t="s">
        <v>7678</v>
      </c>
    </row>
    <row r="559" spans="1:8" x14ac:dyDescent="0.25">
      <c r="A559" s="32" t="s">
        <v>5083</v>
      </c>
      <c r="B559" s="1">
        <v>45834</v>
      </c>
      <c r="C559" s="32" t="s">
        <v>7395</v>
      </c>
      <c r="D559" s="1">
        <v>45835</v>
      </c>
      <c r="E559" s="32" t="s">
        <v>3518</v>
      </c>
      <c r="F559" s="32" t="s">
        <v>3580</v>
      </c>
      <c r="G559" s="1">
        <v>45833.796238425923</v>
      </c>
      <c r="H559" t="s">
        <v>7705</v>
      </c>
    </row>
    <row r="560" spans="1:8" x14ac:dyDescent="0.25">
      <c r="A560" s="32" t="s">
        <v>5075</v>
      </c>
      <c r="B560" s="1">
        <v>45834</v>
      </c>
      <c r="C560" s="32" t="s">
        <v>7395</v>
      </c>
      <c r="D560" s="1">
        <v>45835</v>
      </c>
      <c r="E560" s="32" t="s">
        <v>3518</v>
      </c>
      <c r="F560" s="32" t="s">
        <v>3580</v>
      </c>
      <c r="G560" s="1">
        <v>45833.796238425923</v>
      </c>
      <c r="H560" t="s">
        <v>7694</v>
      </c>
    </row>
    <row r="561" spans="1:8" x14ac:dyDescent="0.25">
      <c r="A561" s="32" t="s">
        <v>5081</v>
      </c>
      <c r="B561" s="1">
        <v>45834</v>
      </c>
      <c r="C561" s="32" t="s">
        <v>7395</v>
      </c>
      <c r="D561" s="1">
        <v>45835</v>
      </c>
      <c r="E561" s="32" t="s">
        <v>3518</v>
      </c>
      <c r="F561" s="32" t="s">
        <v>3580</v>
      </c>
      <c r="G561" s="1">
        <v>45833.796238425923</v>
      </c>
      <c r="H561" t="s">
        <v>7704</v>
      </c>
    </row>
    <row r="562" spans="1:8" x14ac:dyDescent="0.25">
      <c r="A562" s="32" t="s">
        <v>5074</v>
      </c>
      <c r="B562" s="1">
        <v>45834</v>
      </c>
      <c r="C562" s="32" t="s">
        <v>7395</v>
      </c>
      <c r="D562" s="1">
        <v>45835</v>
      </c>
      <c r="E562" s="32" t="s">
        <v>3518</v>
      </c>
      <c r="F562" s="32" t="s">
        <v>3580</v>
      </c>
      <c r="G562" s="1">
        <v>45833.796238425923</v>
      </c>
      <c r="H562" t="s">
        <v>7663</v>
      </c>
    </row>
    <row r="563" spans="1:8" x14ac:dyDescent="0.25">
      <c r="A563" s="32" t="s">
        <v>5472</v>
      </c>
      <c r="B563" s="1">
        <v>45834</v>
      </c>
      <c r="C563" s="32" t="s">
        <v>7395</v>
      </c>
      <c r="D563" s="1">
        <v>45835</v>
      </c>
      <c r="E563" s="32" t="s">
        <v>3518</v>
      </c>
      <c r="F563" s="32" t="s">
        <v>3581</v>
      </c>
      <c r="G563" s="1">
        <v>45833.796238425923</v>
      </c>
      <c r="H563" t="s">
        <v>7707</v>
      </c>
    </row>
    <row r="564" spans="1:8" x14ac:dyDescent="0.25">
      <c r="A564" s="32" t="s">
        <v>5079</v>
      </c>
      <c r="B564" s="1">
        <v>45834</v>
      </c>
      <c r="C564" s="32" t="s">
        <v>7395</v>
      </c>
      <c r="D564" s="1">
        <v>45835</v>
      </c>
      <c r="E564" s="32" t="s">
        <v>3518</v>
      </c>
      <c r="F564" s="32" t="s">
        <v>3582</v>
      </c>
      <c r="G564" s="1">
        <v>45833.796238425923</v>
      </c>
      <c r="H564" t="s">
        <v>7703</v>
      </c>
    </row>
    <row r="565" spans="1:8" x14ac:dyDescent="0.25">
      <c r="A565" s="32" t="s">
        <v>5077</v>
      </c>
      <c r="B565" s="1">
        <v>45834</v>
      </c>
      <c r="C565" s="32" t="s">
        <v>7395</v>
      </c>
      <c r="D565" s="1">
        <v>45835</v>
      </c>
      <c r="E565" s="32" t="s">
        <v>3518</v>
      </c>
      <c r="F565" s="32" t="s">
        <v>3582</v>
      </c>
      <c r="G565" s="1">
        <v>45833.796238425923</v>
      </c>
      <c r="H565" t="s">
        <v>7680</v>
      </c>
    </row>
    <row r="566" spans="1:8" x14ac:dyDescent="0.25">
      <c r="A566" s="32" t="s">
        <v>5068</v>
      </c>
      <c r="B566" s="1">
        <v>45834</v>
      </c>
      <c r="C566" s="32" t="s">
        <v>7395</v>
      </c>
      <c r="D566" s="1">
        <v>45835</v>
      </c>
      <c r="E566" s="32" t="s">
        <v>3518</v>
      </c>
      <c r="F566" s="32" t="s">
        <v>3582</v>
      </c>
      <c r="G566" s="1">
        <v>45833.796238425923</v>
      </c>
      <c r="H566" t="s">
        <v>7662</v>
      </c>
    </row>
    <row r="567" spans="1:8" x14ac:dyDescent="0.25">
      <c r="A567" s="32" t="s">
        <v>3986</v>
      </c>
      <c r="B567" s="1">
        <v>45834</v>
      </c>
      <c r="C567" s="32" t="s">
        <v>7395</v>
      </c>
      <c r="D567" s="1">
        <v>45835</v>
      </c>
      <c r="E567" s="32" t="s">
        <v>3518</v>
      </c>
      <c r="F567" s="32" t="s">
        <v>3583</v>
      </c>
      <c r="G567" s="1">
        <v>45833.796238425923</v>
      </c>
      <c r="H567" t="s">
        <v>7706</v>
      </c>
    </row>
    <row r="568" spans="1:8" x14ac:dyDescent="0.25">
      <c r="A568" s="32" t="s">
        <v>5016</v>
      </c>
      <c r="B568" s="1">
        <v>45834</v>
      </c>
      <c r="C568" s="32" t="s">
        <v>7395</v>
      </c>
      <c r="D568" s="1">
        <v>45836</v>
      </c>
      <c r="E568" s="32" t="s">
        <v>3518</v>
      </c>
      <c r="F568" s="32" t="s">
        <v>3584</v>
      </c>
      <c r="G568" s="1">
        <v>45833.796238425923</v>
      </c>
      <c r="H568" t="s">
        <v>7724</v>
      </c>
    </row>
    <row r="569" spans="1:8" x14ac:dyDescent="0.25">
      <c r="A569" s="32" t="s">
        <v>5017</v>
      </c>
      <c r="B569" s="1">
        <v>45834</v>
      </c>
      <c r="C569" s="32" t="s">
        <v>7395</v>
      </c>
      <c r="D569" s="1">
        <v>45836</v>
      </c>
      <c r="E569" s="32" t="s">
        <v>3518</v>
      </c>
      <c r="F569" s="32" t="s">
        <v>3585</v>
      </c>
      <c r="G569" s="1">
        <v>45833.796238425923</v>
      </c>
      <c r="H569" t="s">
        <v>7727</v>
      </c>
    </row>
    <row r="570" spans="1:8" x14ac:dyDescent="0.25">
      <c r="A570" s="32" t="s">
        <v>5052</v>
      </c>
      <c r="B570" s="1">
        <v>45834</v>
      </c>
      <c r="C570" s="32" t="s">
        <v>7395</v>
      </c>
      <c r="D570" s="1">
        <v>45836</v>
      </c>
      <c r="E570" s="32" t="s">
        <v>3518</v>
      </c>
      <c r="F570" s="32" t="s">
        <v>3585</v>
      </c>
      <c r="G570" s="1">
        <v>45833.796238425923</v>
      </c>
      <c r="H570" t="s">
        <v>7730</v>
      </c>
    </row>
    <row r="571" spans="1:8" x14ac:dyDescent="0.25">
      <c r="A571" s="32" t="s">
        <v>5049</v>
      </c>
      <c r="B571" s="1">
        <v>45834</v>
      </c>
      <c r="C571" s="32" t="s">
        <v>7395</v>
      </c>
      <c r="D571" s="1">
        <v>45836</v>
      </c>
      <c r="E571" s="32" t="s">
        <v>3518</v>
      </c>
      <c r="F571" s="32" t="s">
        <v>3585</v>
      </c>
      <c r="G571" s="1">
        <v>45833.796238425923</v>
      </c>
      <c r="H571" t="s">
        <v>7725</v>
      </c>
    </row>
    <row r="572" spans="1:8" x14ac:dyDescent="0.25">
      <c r="A572" s="32" t="s">
        <v>5054</v>
      </c>
      <c r="B572" s="1">
        <v>45834</v>
      </c>
      <c r="C572" s="32" t="s">
        <v>7395</v>
      </c>
      <c r="D572" s="1">
        <v>45836</v>
      </c>
      <c r="E572" s="32" t="s">
        <v>3518</v>
      </c>
      <c r="F572" s="32" t="s">
        <v>3585</v>
      </c>
      <c r="G572" s="1">
        <v>45833.796238425923</v>
      </c>
      <c r="H572" t="s">
        <v>7726</v>
      </c>
    </row>
    <row r="573" spans="1:8" x14ac:dyDescent="0.25">
      <c r="A573" s="32" t="s">
        <v>5050</v>
      </c>
      <c r="B573" s="1">
        <v>45834</v>
      </c>
      <c r="C573" s="32" t="s">
        <v>7395</v>
      </c>
      <c r="D573" s="1">
        <v>45836</v>
      </c>
      <c r="E573" s="32" t="s">
        <v>3518</v>
      </c>
      <c r="F573" s="32" t="s">
        <v>3585</v>
      </c>
      <c r="G573" s="1">
        <v>45833.796238425923</v>
      </c>
      <c r="H573" t="s">
        <v>7729</v>
      </c>
    </row>
    <row r="574" spans="1:8" x14ac:dyDescent="0.25">
      <c r="A574" s="32" t="s">
        <v>5018</v>
      </c>
      <c r="B574" s="1">
        <v>45834</v>
      </c>
      <c r="C574" s="32" t="s">
        <v>7395</v>
      </c>
      <c r="D574" s="1">
        <v>45836</v>
      </c>
      <c r="E574" s="32" t="s">
        <v>3518</v>
      </c>
      <c r="F574" s="32" t="s">
        <v>3585</v>
      </c>
      <c r="G574" s="1">
        <v>45833.796238425923</v>
      </c>
      <c r="H574" t="s">
        <v>7728</v>
      </c>
    </row>
    <row r="575" spans="1:8" x14ac:dyDescent="0.25">
      <c r="A575" s="32" t="s">
        <v>4006</v>
      </c>
      <c r="B575" s="1">
        <v>45834</v>
      </c>
      <c r="C575" s="32" t="s">
        <v>7395</v>
      </c>
      <c r="D575" s="1">
        <v>45836</v>
      </c>
      <c r="E575" s="32" t="s">
        <v>3518</v>
      </c>
      <c r="F575" s="32" t="s">
        <v>3586</v>
      </c>
      <c r="G575" s="1">
        <v>45833.796238425923</v>
      </c>
      <c r="H575" t="s">
        <v>7917</v>
      </c>
    </row>
    <row r="576" spans="1:8" x14ac:dyDescent="0.25">
      <c r="A576" s="32" t="s">
        <v>5449</v>
      </c>
      <c r="B576" s="1">
        <v>45834</v>
      </c>
      <c r="C576" s="32" t="s">
        <v>7395</v>
      </c>
      <c r="D576" s="1">
        <v>45836</v>
      </c>
      <c r="E576" s="32" t="s">
        <v>3518</v>
      </c>
      <c r="F576" s="32" t="s">
        <v>3587</v>
      </c>
      <c r="G576" s="1">
        <v>45833.796238425923</v>
      </c>
      <c r="H576" t="s">
        <v>7918</v>
      </c>
    </row>
    <row r="577" spans="1:8" x14ac:dyDescent="0.25">
      <c r="A577" s="32" t="s">
        <v>5063</v>
      </c>
      <c r="B577" s="1">
        <v>45834</v>
      </c>
      <c r="C577" s="32" t="s">
        <v>7395</v>
      </c>
      <c r="D577" s="1">
        <v>45836</v>
      </c>
      <c r="E577" s="32" t="s">
        <v>3518</v>
      </c>
      <c r="F577" s="32" t="s">
        <v>3588</v>
      </c>
      <c r="G577" s="1">
        <v>45833.796238425923</v>
      </c>
      <c r="H577" t="s">
        <v>7919</v>
      </c>
    </row>
    <row r="578" spans="1:8" x14ac:dyDescent="0.25">
      <c r="A578" s="32" t="s">
        <v>5450</v>
      </c>
      <c r="B578" s="1">
        <v>45834</v>
      </c>
      <c r="C578" s="32" t="s">
        <v>7395</v>
      </c>
      <c r="D578" s="1">
        <v>45836</v>
      </c>
      <c r="E578" s="32" t="s">
        <v>3518</v>
      </c>
      <c r="F578" s="32" t="s">
        <v>3593</v>
      </c>
      <c r="G578" s="1">
        <v>45833.796238425923</v>
      </c>
      <c r="H578" t="s">
        <v>7920</v>
      </c>
    </row>
    <row r="579" spans="1:8" x14ac:dyDescent="0.25">
      <c r="A579" s="32" t="s">
        <v>4030</v>
      </c>
      <c r="B579" s="1">
        <v>45834</v>
      </c>
      <c r="C579" s="32" t="s">
        <v>7395</v>
      </c>
      <c r="D579" s="1">
        <v>45836</v>
      </c>
      <c r="E579" s="32" t="s">
        <v>3518</v>
      </c>
      <c r="F579" s="32" t="s">
        <v>3594</v>
      </c>
      <c r="G579" s="1">
        <v>45833.796238425923</v>
      </c>
      <c r="H579" t="s">
        <v>7921</v>
      </c>
    </row>
    <row r="580" spans="1:8" x14ac:dyDescent="0.25">
      <c r="A580" s="32" t="s">
        <v>5448</v>
      </c>
      <c r="B580" s="1">
        <v>45834</v>
      </c>
      <c r="C580" s="32" t="s">
        <v>7395</v>
      </c>
      <c r="D580" s="1">
        <v>45836</v>
      </c>
      <c r="E580" s="32" t="s">
        <v>3518</v>
      </c>
      <c r="F580" s="32" t="s">
        <v>3595</v>
      </c>
      <c r="G580" s="1">
        <v>45833.796238425923</v>
      </c>
      <c r="H580" t="s">
        <v>7922</v>
      </c>
    </row>
    <row r="581" spans="1:8" x14ac:dyDescent="0.25">
      <c r="A581" s="32" t="s">
        <v>4001</v>
      </c>
      <c r="B581" s="1">
        <v>45834</v>
      </c>
      <c r="C581" s="32" t="s">
        <v>7395</v>
      </c>
      <c r="D581" s="1">
        <v>45836</v>
      </c>
      <c r="E581" s="32" t="s">
        <v>3518</v>
      </c>
      <c r="F581" s="32" t="s">
        <v>3596</v>
      </c>
      <c r="G581" s="1">
        <v>45833.796238425923</v>
      </c>
      <c r="H581" t="s">
        <v>7923</v>
      </c>
    </row>
    <row r="582" spans="1:8" x14ac:dyDescent="0.25">
      <c r="A582" s="32" t="s">
        <v>2088</v>
      </c>
      <c r="B582" s="1">
        <v>45834</v>
      </c>
      <c r="C582" s="32" t="s">
        <v>3589</v>
      </c>
      <c r="D582" s="1">
        <v>45850</v>
      </c>
      <c r="E582" s="32" t="s">
        <v>3600</v>
      </c>
      <c r="F582" s="32" t="s">
        <v>3591</v>
      </c>
      <c r="G582" s="1">
        <v>45833.796238425923</v>
      </c>
      <c r="H582" t="s">
        <v>7731</v>
      </c>
    </row>
    <row r="583" spans="1:8" x14ac:dyDescent="0.25">
      <c r="A583" s="32" t="s">
        <v>3987</v>
      </c>
      <c r="B583" s="1">
        <v>45834</v>
      </c>
      <c r="C583" s="32" t="s">
        <v>3589</v>
      </c>
      <c r="D583" s="1">
        <v>45831</v>
      </c>
      <c r="E583" s="32" t="s">
        <v>3592</v>
      </c>
      <c r="F583" s="32" t="s">
        <v>3591</v>
      </c>
      <c r="G583" s="1">
        <v>45833.796238425923</v>
      </c>
      <c r="H583" t="s">
        <v>7749</v>
      </c>
    </row>
    <row r="584" spans="1:8" x14ac:dyDescent="0.25">
      <c r="A584" s="32" t="s">
        <v>3611</v>
      </c>
      <c r="B584" s="1">
        <v>45834</v>
      </c>
      <c r="C584" s="32" t="s">
        <v>3589</v>
      </c>
      <c r="D584" s="1">
        <v>45831</v>
      </c>
      <c r="E584" s="32" t="s">
        <v>3592</v>
      </c>
      <c r="F584" s="32" t="s">
        <v>3591</v>
      </c>
      <c r="G584" s="1">
        <v>45833.796238425923</v>
      </c>
      <c r="H584" t="s">
        <v>7733</v>
      </c>
    </row>
    <row r="585" spans="1:8" x14ac:dyDescent="0.25">
      <c r="A585" s="32" t="s">
        <v>2643</v>
      </c>
      <c r="B585" s="1">
        <v>45834</v>
      </c>
      <c r="C585" s="32" t="s">
        <v>3589</v>
      </c>
      <c r="D585" s="1">
        <v>45831</v>
      </c>
      <c r="E585" s="32" t="s">
        <v>3592</v>
      </c>
      <c r="F585" s="32" t="s">
        <v>3591</v>
      </c>
      <c r="G585" s="1">
        <v>45833.796238425923</v>
      </c>
      <c r="H585" t="s">
        <v>7748</v>
      </c>
    </row>
    <row r="586" spans="1:8" x14ac:dyDescent="0.25">
      <c r="A586" s="32" t="s">
        <v>3990</v>
      </c>
      <c r="B586" s="1">
        <v>45834</v>
      </c>
      <c r="C586" s="32" t="s">
        <v>3589</v>
      </c>
      <c r="D586" s="1">
        <v>45831</v>
      </c>
      <c r="E586" s="32" t="s">
        <v>3592</v>
      </c>
      <c r="F586" s="32" t="s">
        <v>3591</v>
      </c>
      <c r="G586" s="1">
        <v>45833.796238425923</v>
      </c>
      <c r="H586" t="s">
        <v>7747</v>
      </c>
    </row>
    <row r="587" spans="1:8" x14ac:dyDescent="0.25">
      <c r="A587" s="32" t="s">
        <v>4545</v>
      </c>
      <c r="B587" s="1">
        <v>45834</v>
      </c>
      <c r="C587" s="32" t="s">
        <v>3589</v>
      </c>
      <c r="D587" s="1">
        <v>45831</v>
      </c>
      <c r="E587" s="32" t="s">
        <v>3592</v>
      </c>
      <c r="F587" s="32" t="s">
        <v>3591</v>
      </c>
      <c r="G587" s="1">
        <v>45833.796238425923</v>
      </c>
      <c r="H587" t="s">
        <v>7732</v>
      </c>
    </row>
    <row r="588" spans="1:8" x14ac:dyDescent="0.25">
      <c r="A588" s="32" t="s">
        <v>3011</v>
      </c>
      <c r="B588" s="1">
        <v>45834</v>
      </c>
      <c r="C588" s="32" t="s">
        <v>3589</v>
      </c>
      <c r="D588" s="1">
        <v>45831</v>
      </c>
      <c r="E588" s="32" t="s">
        <v>3592</v>
      </c>
      <c r="F588" s="32" t="s">
        <v>3591</v>
      </c>
      <c r="G588" s="1">
        <v>45833.796238425923</v>
      </c>
      <c r="H588" t="s">
        <v>7734</v>
      </c>
    </row>
    <row r="589" spans="1:8" x14ac:dyDescent="0.25">
      <c r="A589" s="32" t="s">
        <v>2799</v>
      </c>
      <c r="B589" s="1">
        <v>45834</v>
      </c>
      <c r="C589" s="32" t="s">
        <v>3589</v>
      </c>
      <c r="D589" s="1">
        <v>45834</v>
      </c>
      <c r="E589" s="32" t="s">
        <v>3592</v>
      </c>
      <c r="F589" s="32" t="s">
        <v>3591</v>
      </c>
      <c r="G589" s="1">
        <v>45833.796238425923</v>
      </c>
      <c r="H589" t="s">
        <v>7740</v>
      </c>
    </row>
    <row r="590" spans="1:8" x14ac:dyDescent="0.25">
      <c r="A590" s="32" t="s">
        <v>2797</v>
      </c>
      <c r="B590" s="1">
        <v>45834</v>
      </c>
      <c r="C590" s="32" t="s">
        <v>3589</v>
      </c>
      <c r="D590" s="1">
        <v>45834</v>
      </c>
      <c r="E590" s="32" t="s">
        <v>3592</v>
      </c>
      <c r="F590" s="32" t="s">
        <v>3591</v>
      </c>
      <c r="G590" s="1">
        <v>45833.796238425923</v>
      </c>
      <c r="H590" t="s">
        <v>7741</v>
      </c>
    </row>
    <row r="591" spans="1:8" x14ac:dyDescent="0.25">
      <c r="A591" s="32" t="s">
        <v>2798</v>
      </c>
      <c r="B591" s="1">
        <v>45834</v>
      </c>
      <c r="C591" s="32" t="s">
        <v>3589</v>
      </c>
      <c r="D591" s="1">
        <v>45834</v>
      </c>
      <c r="E591" s="32" t="s">
        <v>3592</v>
      </c>
      <c r="F591" s="32" t="s">
        <v>3591</v>
      </c>
      <c r="G591" s="1">
        <v>45833.796238425923</v>
      </c>
      <c r="H591" t="s">
        <v>7742</v>
      </c>
    </row>
    <row r="592" spans="1:8" x14ac:dyDescent="0.25">
      <c r="A592" s="32" t="s">
        <v>2641</v>
      </c>
      <c r="B592" s="1">
        <v>45834</v>
      </c>
      <c r="C592" s="32" t="s">
        <v>3589</v>
      </c>
      <c r="D592" s="1">
        <v>45834</v>
      </c>
      <c r="E592" s="32" t="s">
        <v>3592</v>
      </c>
      <c r="F592" s="32" t="s">
        <v>3591</v>
      </c>
      <c r="G592" s="1">
        <v>45833.796238425923</v>
      </c>
      <c r="H592" t="s">
        <v>7744</v>
      </c>
    </row>
    <row r="593" spans="1:8" x14ac:dyDescent="0.25">
      <c r="A593" s="32" t="s">
        <v>2639</v>
      </c>
      <c r="B593" s="1">
        <v>45834</v>
      </c>
      <c r="C593" s="32" t="s">
        <v>3589</v>
      </c>
      <c r="D593" s="1">
        <v>45834</v>
      </c>
      <c r="E593" s="32" t="s">
        <v>3592</v>
      </c>
      <c r="F593" s="32" t="s">
        <v>3591</v>
      </c>
      <c r="G593" s="1">
        <v>45833.796238425923</v>
      </c>
      <c r="H593" t="s">
        <v>7743</v>
      </c>
    </row>
    <row r="594" spans="1:8" x14ac:dyDescent="0.25">
      <c r="A594" s="32" t="s">
        <v>3310</v>
      </c>
      <c r="B594" s="1">
        <v>45834</v>
      </c>
      <c r="C594" s="32" t="s">
        <v>3589</v>
      </c>
      <c r="D594" s="1">
        <v>45832</v>
      </c>
      <c r="E594" s="32" t="s">
        <v>3518</v>
      </c>
      <c r="F594" s="32" t="s">
        <v>3519</v>
      </c>
      <c r="G594" s="1">
        <v>45833.796238425923</v>
      </c>
      <c r="H594" t="s">
        <v>7924</v>
      </c>
    </row>
    <row r="595" spans="1:8" x14ac:dyDescent="0.25">
      <c r="A595" s="32" t="s">
        <v>3321</v>
      </c>
      <c r="B595" s="1">
        <v>45834</v>
      </c>
      <c r="C595" s="32" t="s">
        <v>3589</v>
      </c>
      <c r="D595" s="1">
        <v>45832</v>
      </c>
      <c r="E595" s="32" t="s">
        <v>3518</v>
      </c>
      <c r="F595" s="32" t="s">
        <v>3520</v>
      </c>
      <c r="G595" s="1">
        <v>45833.796238425923</v>
      </c>
      <c r="H595" t="s">
        <v>7925</v>
      </c>
    </row>
    <row r="596" spans="1:8" x14ac:dyDescent="0.25">
      <c r="A596" s="32" t="s">
        <v>4004</v>
      </c>
      <c r="B596" s="1">
        <v>45834</v>
      </c>
      <c r="C596" s="32" t="s">
        <v>3589</v>
      </c>
      <c r="D596" s="1">
        <v>45832</v>
      </c>
      <c r="E596" s="32" t="s">
        <v>3518</v>
      </c>
      <c r="F596" s="32" t="s">
        <v>3520</v>
      </c>
      <c r="G596" s="1">
        <v>45833.796238425923</v>
      </c>
      <c r="H596" t="s">
        <v>7926</v>
      </c>
    </row>
    <row r="597" spans="1:8" x14ac:dyDescent="0.25">
      <c r="A597" s="32" t="s">
        <v>3323</v>
      </c>
      <c r="B597" s="1">
        <v>45834</v>
      </c>
      <c r="C597" s="32" t="s">
        <v>3589</v>
      </c>
      <c r="D597" s="1">
        <v>45832</v>
      </c>
      <c r="E597" s="32" t="s">
        <v>3518</v>
      </c>
      <c r="F597" s="32" t="s">
        <v>3520</v>
      </c>
      <c r="G597" s="1">
        <v>45833.796238425923</v>
      </c>
      <c r="H597" t="s">
        <v>7927</v>
      </c>
    </row>
    <row r="598" spans="1:8" x14ac:dyDescent="0.25">
      <c r="A598" s="32" t="s">
        <v>3313</v>
      </c>
      <c r="B598" s="1">
        <v>45834</v>
      </c>
      <c r="C598" s="32" t="s">
        <v>3589</v>
      </c>
      <c r="D598" s="1">
        <v>45832</v>
      </c>
      <c r="E598" s="32" t="s">
        <v>3518</v>
      </c>
      <c r="F598" s="32" t="s">
        <v>3520</v>
      </c>
      <c r="G598" s="1">
        <v>45833.796238425923</v>
      </c>
      <c r="H598" t="s">
        <v>7928</v>
      </c>
    </row>
    <row r="599" spans="1:8" x14ac:dyDescent="0.25">
      <c r="A599" s="32" t="s">
        <v>3317</v>
      </c>
      <c r="B599" s="1">
        <v>45834</v>
      </c>
      <c r="C599" s="32" t="s">
        <v>3589</v>
      </c>
      <c r="D599" s="1">
        <v>45832</v>
      </c>
      <c r="E599" s="32" t="s">
        <v>3518</v>
      </c>
      <c r="F599" s="32" t="s">
        <v>3521</v>
      </c>
      <c r="G599" s="1">
        <v>45833.796238425923</v>
      </c>
      <c r="H599" t="s">
        <v>7929</v>
      </c>
    </row>
    <row r="600" spans="1:8" x14ac:dyDescent="0.25">
      <c r="A600" s="32" t="s">
        <v>3996</v>
      </c>
      <c r="B600" s="1">
        <v>45834</v>
      </c>
      <c r="C600" s="32" t="s">
        <v>3589</v>
      </c>
      <c r="D600" s="1">
        <v>45832</v>
      </c>
      <c r="E600" s="32" t="s">
        <v>3518</v>
      </c>
      <c r="F600" s="32" t="s">
        <v>3521</v>
      </c>
      <c r="G600" s="1">
        <v>45833.796238425923</v>
      </c>
      <c r="H600" t="s">
        <v>7930</v>
      </c>
    </row>
    <row r="601" spans="1:8" x14ac:dyDescent="0.25">
      <c r="A601" s="32" t="s">
        <v>3998</v>
      </c>
      <c r="B601" s="1">
        <v>45834</v>
      </c>
      <c r="C601" s="32" t="s">
        <v>3589</v>
      </c>
      <c r="D601" s="1">
        <v>45832</v>
      </c>
      <c r="E601" s="32" t="s">
        <v>3518</v>
      </c>
      <c r="F601" s="32" t="s">
        <v>3521</v>
      </c>
      <c r="G601" s="1">
        <v>45833.796238425923</v>
      </c>
      <c r="H601" t="s">
        <v>7931</v>
      </c>
    </row>
    <row r="602" spans="1:8" x14ac:dyDescent="0.25">
      <c r="A602" s="32" t="s">
        <v>3884</v>
      </c>
      <c r="B602" s="1">
        <v>45834</v>
      </c>
      <c r="C602" s="32" t="s">
        <v>3589</v>
      </c>
      <c r="D602" s="1">
        <v>45834</v>
      </c>
      <c r="E602" s="32" t="s">
        <v>3518</v>
      </c>
      <c r="F602" s="32" t="s">
        <v>3522</v>
      </c>
      <c r="G602" s="1">
        <v>45833.796238425923</v>
      </c>
      <c r="H602" t="s">
        <v>7755</v>
      </c>
    </row>
    <row r="603" spans="1:8" x14ac:dyDescent="0.25">
      <c r="A603" s="32" t="s">
        <v>3883</v>
      </c>
      <c r="B603" s="1">
        <v>45834</v>
      </c>
      <c r="C603" s="32" t="s">
        <v>3589</v>
      </c>
      <c r="D603" s="1">
        <v>45834</v>
      </c>
      <c r="E603" s="32" t="s">
        <v>3518</v>
      </c>
      <c r="F603" s="32" t="s">
        <v>3522</v>
      </c>
      <c r="G603" s="1">
        <v>45833.796238425923</v>
      </c>
      <c r="H603" t="s">
        <v>7756</v>
      </c>
    </row>
    <row r="604" spans="1:8" x14ac:dyDescent="0.25">
      <c r="A604" s="32" t="s">
        <v>3886</v>
      </c>
      <c r="B604" s="1">
        <v>45834</v>
      </c>
      <c r="C604" s="32" t="s">
        <v>3589</v>
      </c>
      <c r="D604" s="1">
        <v>45834</v>
      </c>
      <c r="E604" s="32" t="s">
        <v>3518</v>
      </c>
      <c r="F604" s="32" t="s">
        <v>3522</v>
      </c>
      <c r="G604" s="1">
        <v>45833.796238425923</v>
      </c>
      <c r="H604" t="s">
        <v>7758</v>
      </c>
    </row>
    <row r="605" spans="1:8" x14ac:dyDescent="0.25">
      <c r="A605" s="32" t="s">
        <v>3887</v>
      </c>
      <c r="B605" s="1">
        <v>45834</v>
      </c>
      <c r="C605" s="32" t="s">
        <v>3589</v>
      </c>
      <c r="D605" s="1">
        <v>45834</v>
      </c>
      <c r="E605" s="32" t="s">
        <v>3518</v>
      </c>
      <c r="F605" s="32" t="s">
        <v>3522</v>
      </c>
      <c r="G605" s="1">
        <v>45833.796238425923</v>
      </c>
      <c r="H605" t="s">
        <v>7752</v>
      </c>
    </row>
    <row r="606" spans="1:8" x14ac:dyDescent="0.25">
      <c r="A606" s="32" t="s">
        <v>3885</v>
      </c>
      <c r="B606" s="1">
        <v>45834</v>
      </c>
      <c r="C606" s="32" t="s">
        <v>3589</v>
      </c>
      <c r="D606" s="1">
        <v>45834</v>
      </c>
      <c r="E606" s="32" t="s">
        <v>3518</v>
      </c>
      <c r="F606" s="32" t="s">
        <v>3522</v>
      </c>
      <c r="G606" s="1">
        <v>45833.796238425923</v>
      </c>
      <c r="H606" t="s">
        <v>7754</v>
      </c>
    </row>
    <row r="607" spans="1:8" x14ac:dyDescent="0.25">
      <c r="A607" s="32" t="s">
        <v>3890</v>
      </c>
      <c r="B607" s="1">
        <v>45834</v>
      </c>
      <c r="C607" s="32" t="s">
        <v>3589</v>
      </c>
      <c r="D607" s="1">
        <v>45834</v>
      </c>
      <c r="E607" s="32" t="s">
        <v>3518</v>
      </c>
      <c r="F607" s="32" t="s">
        <v>3522</v>
      </c>
      <c r="G607" s="1">
        <v>45833.796238425923</v>
      </c>
      <c r="H607" t="s">
        <v>7753</v>
      </c>
    </row>
    <row r="608" spans="1:8" x14ac:dyDescent="0.25">
      <c r="A608" s="32" t="s">
        <v>3888</v>
      </c>
      <c r="B608" s="1">
        <v>45834</v>
      </c>
      <c r="C608" s="32" t="s">
        <v>3589</v>
      </c>
      <c r="D608" s="1">
        <v>45834</v>
      </c>
      <c r="E608" s="32" t="s">
        <v>3518</v>
      </c>
      <c r="F608" s="32" t="s">
        <v>3522</v>
      </c>
      <c r="G608" s="1">
        <v>45833.796238425923</v>
      </c>
      <c r="H608" t="s">
        <v>7757</v>
      </c>
    </row>
    <row r="609" spans="1:8" x14ac:dyDescent="0.25">
      <c r="A609" s="32" t="s">
        <v>3880</v>
      </c>
      <c r="B609" s="1">
        <v>45834</v>
      </c>
      <c r="C609" s="32" t="s">
        <v>3589</v>
      </c>
      <c r="D609" s="1">
        <v>45834</v>
      </c>
      <c r="E609" s="32" t="s">
        <v>3518</v>
      </c>
      <c r="F609" s="32" t="s">
        <v>3523</v>
      </c>
      <c r="G609" s="1">
        <v>45833.796238425923</v>
      </c>
      <c r="H609" t="s">
        <v>7759</v>
      </c>
    </row>
    <row r="610" spans="1:8" x14ac:dyDescent="0.25">
      <c r="A610" s="32" t="s">
        <v>2419</v>
      </c>
      <c r="B610" s="1">
        <v>45834</v>
      </c>
      <c r="C610" s="32" t="s">
        <v>3589</v>
      </c>
      <c r="D610" s="1">
        <v>45834</v>
      </c>
      <c r="E610" s="32" t="s">
        <v>3518</v>
      </c>
      <c r="F610" s="32" t="s">
        <v>3524</v>
      </c>
      <c r="G610" s="1">
        <v>45833.796238425923</v>
      </c>
      <c r="H610" t="s">
        <v>7932</v>
      </c>
    </row>
    <row r="611" spans="1:8" x14ac:dyDescent="0.25">
      <c r="A611" s="32" t="s">
        <v>2429</v>
      </c>
      <c r="B611" s="1">
        <v>45834</v>
      </c>
      <c r="C611" s="32" t="s">
        <v>3589</v>
      </c>
      <c r="D611" s="1">
        <v>45834</v>
      </c>
      <c r="E611" s="32" t="s">
        <v>3518</v>
      </c>
      <c r="F611" s="32" t="s">
        <v>3524</v>
      </c>
      <c r="G611" s="1">
        <v>45833.796238425923</v>
      </c>
      <c r="H611" t="s">
        <v>7933</v>
      </c>
    </row>
    <row r="612" spans="1:8" x14ac:dyDescent="0.25">
      <c r="A612" s="32" t="s">
        <v>2423</v>
      </c>
      <c r="B612" s="1">
        <v>45834</v>
      </c>
      <c r="C612" s="32" t="s">
        <v>3589</v>
      </c>
      <c r="D612" s="1">
        <v>45834</v>
      </c>
      <c r="E612" s="32" t="s">
        <v>3518</v>
      </c>
      <c r="F612" s="32" t="s">
        <v>3524</v>
      </c>
      <c r="G612" s="1">
        <v>45833.796238425923</v>
      </c>
      <c r="H612" t="s">
        <v>7934</v>
      </c>
    </row>
    <row r="613" spans="1:8" x14ac:dyDescent="0.25">
      <c r="A613" s="32" t="s">
        <v>2425</v>
      </c>
      <c r="B613" s="1">
        <v>45834</v>
      </c>
      <c r="C613" s="32" t="s">
        <v>3589</v>
      </c>
      <c r="D613" s="1">
        <v>45834</v>
      </c>
      <c r="E613" s="32" t="s">
        <v>3518</v>
      </c>
      <c r="F613" s="32" t="s">
        <v>3524</v>
      </c>
      <c r="G613" s="1">
        <v>45833.796238425923</v>
      </c>
      <c r="H613" t="s">
        <v>7935</v>
      </c>
    </row>
    <row r="614" spans="1:8" x14ac:dyDescent="0.25">
      <c r="A614" s="32" t="s">
        <v>2427</v>
      </c>
      <c r="B614" s="1">
        <v>45834</v>
      </c>
      <c r="C614" s="32" t="s">
        <v>3589</v>
      </c>
      <c r="D614" s="1">
        <v>45834</v>
      </c>
      <c r="E614" s="32" t="s">
        <v>3518</v>
      </c>
      <c r="F614" s="32" t="s">
        <v>3524</v>
      </c>
      <c r="G614" s="1">
        <v>45833.796238425923</v>
      </c>
      <c r="H614" t="s">
        <v>7936</v>
      </c>
    </row>
    <row r="615" spans="1:8" x14ac:dyDescent="0.25">
      <c r="A615" s="32" t="s">
        <v>2433</v>
      </c>
      <c r="B615" s="1">
        <v>45834</v>
      </c>
      <c r="C615" s="32" t="s">
        <v>3589</v>
      </c>
      <c r="D615" s="1">
        <v>45834</v>
      </c>
      <c r="E615" s="32" t="s">
        <v>3518</v>
      </c>
      <c r="F615" s="32" t="s">
        <v>3524</v>
      </c>
      <c r="G615" s="1">
        <v>45833.796238425923</v>
      </c>
      <c r="H615" t="s">
        <v>7937</v>
      </c>
    </row>
    <row r="616" spans="1:8" x14ac:dyDescent="0.25">
      <c r="A616" s="32" t="s">
        <v>2431</v>
      </c>
      <c r="B616" s="1">
        <v>45834</v>
      </c>
      <c r="C616" s="32" t="s">
        <v>3589</v>
      </c>
      <c r="D616" s="1">
        <v>45834</v>
      </c>
      <c r="E616" s="32" t="s">
        <v>3518</v>
      </c>
      <c r="F616" s="32" t="s">
        <v>3524</v>
      </c>
      <c r="G616" s="1">
        <v>45833.796238425923</v>
      </c>
      <c r="H616" t="s">
        <v>7938</v>
      </c>
    </row>
    <row r="617" spans="1:8" x14ac:dyDescent="0.25">
      <c r="A617" s="32" t="s">
        <v>3984</v>
      </c>
      <c r="B617" s="1">
        <v>45834</v>
      </c>
      <c r="C617" s="32" t="s">
        <v>3590</v>
      </c>
      <c r="D617" s="1">
        <v>45834</v>
      </c>
      <c r="E617" s="32" t="s">
        <v>3592</v>
      </c>
      <c r="F617" s="32" t="s">
        <v>3591</v>
      </c>
      <c r="G617" s="1">
        <v>45833.539837962962</v>
      </c>
      <c r="H617" t="s">
        <v>7400</v>
      </c>
    </row>
    <row r="618" spans="1:8" x14ac:dyDescent="0.25">
      <c r="A618" s="32" t="s">
        <v>5410</v>
      </c>
      <c r="B618" s="1">
        <v>45834</v>
      </c>
      <c r="C618" s="32" t="s">
        <v>3517</v>
      </c>
      <c r="D618" s="1">
        <v>45833</v>
      </c>
      <c r="E618" s="32" t="s">
        <v>3518</v>
      </c>
      <c r="F618" s="32" t="s">
        <v>3519</v>
      </c>
      <c r="G618" s="1">
        <v>45833.539837962962</v>
      </c>
      <c r="H618" t="s">
        <v>7401</v>
      </c>
    </row>
    <row r="619" spans="1:8" x14ac:dyDescent="0.25">
      <c r="A619" s="32" t="s">
        <v>5431</v>
      </c>
      <c r="B619" s="1">
        <v>45834</v>
      </c>
      <c r="C619" s="32" t="s">
        <v>3517</v>
      </c>
      <c r="D619" s="1">
        <v>45833</v>
      </c>
      <c r="E619" s="32" t="s">
        <v>3518</v>
      </c>
      <c r="F619" s="32" t="s">
        <v>3519</v>
      </c>
      <c r="G619" s="1">
        <v>45833.539837962962</v>
      </c>
      <c r="H619" t="s">
        <v>7403</v>
      </c>
    </row>
    <row r="620" spans="1:8" x14ac:dyDescent="0.25">
      <c r="A620" s="32" t="s">
        <v>5403</v>
      </c>
      <c r="B620" s="1">
        <v>45834</v>
      </c>
      <c r="C620" s="32" t="s">
        <v>3517</v>
      </c>
      <c r="D620" s="1">
        <v>45833</v>
      </c>
      <c r="E620" s="32" t="s">
        <v>3518</v>
      </c>
      <c r="F620" s="32" t="s">
        <v>3519</v>
      </c>
      <c r="G620" s="1">
        <v>45833.539837962962</v>
      </c>
      <c r="H620" t="s">
        <v>7407</v>
      </c>
    </row>
    <row r="621" spans="1:8" x14ac:dyDescent="0.25">
      <c r="A621" s="32" t="s">
        <v>5429</v>
      </c>
      <c r="B621" s="1">
        <v>45834</v>
      </c>
      <c r="C621" s="32" t="s">
        <v>3517</v>
      </c>
      <c r="D621" s="1">
        <v>45833</v>
      </c>
      <c r="E621" s="32" t="s">
        <v>3518</v>
      </c>
      <c r="F621" s="32" t="s">
        <v>3519</v>
      </c>
      <c r="G621" s="1">
        <v>45833.539837962962</v>
      </c>
      <c r="H621" t="s">
        <v>7410</v>
      </c>
    </row>
    <row r="622" spans="1:8" x14ac:dyDescent="0.25">
      <c r="A622" s="32" t="s">
        <v>5436</v>
      </c>
      <c r="B622" s="1">
        <v>45834</v>
      </c>
      <c r="C622" s="32" t="s">
        <v>3517</v>
      </c>
      <c r="D622" s="1">
        <v>45833</v>
      </c>
      <c r="E622" s="32" t="s">
        <v>3518</v>
      </c>
      <c r="F622" s="32" t="s">
        <v>3519</v>
      </c>
      <c r="G622" s="1">
        <v>45833.539837962962</v>
      </c>
      <c r="H622" t="s">
        <v>7411</v>
      </c>
    </row>
    <row r="623" spans="1:8" x14ac:dyDescent="0.25">
      <c r="A623" s="32" t="s">
        <v>5433</v>
      </c>
      <c r="B623" s="1">
        <v>45834</v>
      </c>
      <c r="C623" s="32" t="s">
        <v>3517</v>
      </c>
      <c r="D623" s="1">
        <v>45833</v>
      </c>
      <c r="E623" s="32" t="s">
        <v>3518</v>
      </c>
      <c r="F623" s="32" t="s">
        <v>3519</v>
      </c>
      <c r="G623" s="1">
        <v>45833.539837962962</v>
      </c>
      <c r="H623" t="s">
        <v>7412</v>
      </c>
    </row>
    <row r="624" spans="1:8" x14ac:dyDescent="0.25">
      <c r="A624" s="32" t="s">
        <v>5434</v>
      </c>
      <c r="B624" s="1">
        <v>45834</v>
      </c>
      <c r="C624" s="32" t="s">
        <v>3517</v>
      </c>
      <c r="D624" s="1">
        <v>45833</v>
      </c>
      <c r="E624" s="32" t="s">
        <v>3518</v>
      </c>
      <c r="F624" s="32" t="s">
        <v>3519</v>
      </c>
      <c r="G624" s="1">
        <v>45833.539837962962</v>
      </c>
      <c r="H624" t="s">
        <v>7416</v>
      </c>
    </row>
    <row r="625" spans="1:8" x14ac:dyDescent="0.25">
      <c r="A625" s="32" t="s">
        <v>5427</v>
      </c>
      <c r="B625" s="1">
        <v>45834</v>
      </c>
      <c r="C625" s="32" t="s">
        <v>3517</v>
      </c>
      <c r="D625" s="1">
        <v>45833</v>
      </c>
      <c r="E625" s="32" t="s">
        <v>3518</v>
      </c>
      <c r="F625" s="32" t="s">
        <v>3519</v>
      </c>
      <c r="G625" s="1">
        <v>45833.539837962962</v>
      </c>
      <c r="H625" t="s">
        <v>7418</v>
      </c>
    </row>
    <row r="626" spans="1:8" x14ac:dyDescent="0.25">
      <c r="A626" s="32" t="s">
        <v>5422</v>
      </c>
      <c r="B626" s="1">
        <v>45834</v>
      </c>
      <c r="C626" s="32" t="s">
        <v>3517</v>
      </c>
      <c r="D626" s="1">
        <v>45833</v>
      </c>
      <c r="E626" s="32" t="s">
        <v>3518</v>
      </c>
      <c r="F626" s="32" t="s">
        <v>3519</v>
      </c>
      <c r="G626" s="1">
        <v>45833.539837962962</v>
      </c>
      <c r="H626" t="s">
        <v>7421</v>
      </c>
    </row>
    <row r="627" spans="1:8" x14ac:dyDescent="0.25">
      <c r="A627" s="32" t="s">
        <v>5417</v>
      </c>
      <c r="B627" s="1">
        <v>45834</v>
      </c>
      <c r="C627" s="32" t="s">
        <v>3517</v>
      </c>
      <c r="D627" s="1">
        <v>45833</v>
      </c>
      <c r="E627" s="32" t="s">
        <v>3518</v>
      </c>
      <c r="F627" s="32" t="s">
        <v>3519</v>
      </c>
      <c r="G627" s="1">
        <v>45833.539837962962</v>
      </c>
      <c r="H627" t="s">
        <v>7425</v>
      </c>
    </row>
    <row r="628" spans="1:8" x14ac:dyDescent="0.25">
      <c r="A628" s="32" t="s">
        <v>5416</v>
      </c>
      <c r="B628" s="1">
        <v>45834</v>
      </c>
      <c r="C628" s="32" t="s">
        <v>3517</v>
      </c>
      <c r="D628" s="1">
        <v>45833</v>
      </c>
      <c r="E628" s="32" t="s">
        <v>3518</v>
      </c>
      <c r="F628" s="32" t="s">
        <v>3519</v>
      </c>
      <c r="G628" s="1">
        <v>45833.539837962962</v>
      </c>
      <c r="H628" t="s">
        <v>7427</v>
      </c>
    </row>
    <row r="629" spans="1:8" x14ac:dyDescent="0.25">
      <c r="A629" s="32" t="s">
        <v>5426</v>
      </c>
      <c r="B629" s="1">
        <v>45834</v>
      </c>
      <c r="C629" s="32" t="s">
        <v>3517</v>
      </c>
      <c r="D629" s="1">
        <v>45833</v>
      </c>
      <c r="E629" s="32" t="s">
        <v>3518</v>
      </c>
      <c r="F629" s="32" t="s">
        <v>3519</v>
      </c>
      <c r="G629" s="1">
        <v>45833.539837962962</v>
      </c>
      <c r="H629" t="s">
        <v>7428</v>
      </c>
    </row>
    <row r="630" spans="1:8" x14ac:dyDescent="0.25">
      <c r="A630" s="32" t="s">
        <v>5408</v>
      </c>
      <c r="B630" s="1">
        <v>45834</v>
      </c>
      <c r="C630" s="32" t="s">
        <v>3517</v>
      </c>
      <c r="D630" s="1">
        <v>45833</v>
      </c>
      <c r="E630" s="32" t="s">
        <v>3518</v>
      </c>
      <c r="F630" s="32" t="s">
        <v>3519</v>
      </c>
      <c r="G630" s="1">
        <v>45833.539837962962</v>
      </c>
      <c r="H630" t="s">
        <v>7430</v>
      </c>
    </row>
    <row r="631" spans="1:8" x14ac:dyDescent="0.25">
      <c r="A631" s="32" t="s">
        <v>4555</v>
      </c>
      <c r="B631" s="1">
        <v>45834</v>
      </c>
      <c r="C631" s="32" t="s">
        <v>3517</v>
      </c>
      <c r="D631" s="1">
        <v>45834</v>
      </c>
      <c r="E631" s="32" t="s">
        <v>3518</v>
      </c>
      <c r="F631" s="32" t="s">
        <v>3524</v>
      </c>
      <c r="G631" s="1">
        <v>45833.539837962962</v>
      </c>
      <c r="H631" t="s">
        <v>7442</v>
      </c>
    </row>
    <row r="632" spans="1:8" x14ac:dyDescent="0.25">
      <c r="A632" s="32" t="s">
        <v>3941</v>
      </c>
      <c r="B632" s="1">
        <v>45834</v>
      </c>
      <c r="C632" s="32" t="s">
        <v>3517</v>
      </c>
      <c r="D632" s="1">
        <v>45834</v>
      </c>
      <c r="E632" s="32" t="s">
        <v>3518</v>
      </c>
      <c r="F632" s="32" t="s">
        <v>3524</v>
      </c>
      <c r="G632" s="1">
        <v>45833.539837962962</v>
      </c>
      <c r="H632" t="s">
        <v>7443</v>
      </c>
    </row>
    <row r="633" spans="1:8" x14ac:dyDescent="0.25">
      <c r="A633" s="32" t="s">
        <v>3945</v>
      </c>
      <c r="B633" s="1">
        <v>45834</v>
      </c>
      <c r="C633" s="32" t="s">
        <v>3517</v>
      </c>
      <c r="D633" s="1">
        <v>45834</v>
      </c>
      <c r="E633" s="32" t="s">
        <v>3518</v>
      </c>
      <c r="F633" s="32" t="s">
        <v>3524</v>
      </c>
      <c r="G633" s="1">
        <v>45833.539837962962</v>
      </c>
      <c r="H633" t="s">
        <v>7447</v>
      </c>
    </row>
    <row r="634" spans="1:8" x14ac:dyDescent="0.25">
      <c r="A634" s="32" t="s">
        <v>3951</v>
      </c>
      <c r="B634" s="1">
        <v>45834</v>
      </c>
      <c r="C634" s="32" t="s">
        <v>3517</v>
      </c>
      <c r="D634" s="1">
        <v>45834</v>
      </c>
      <c r="E634" s="32" t="s">
        <v>3518</v>
      </c>
      <c r="F634" s="32" t="s">
        <v>3524</v>
      </c>
      <c r="G634" s="1">
        <v>45833.539837962962</v>
      </c>
      <c r="H634" t="s">
        <v>7448</v>
      </c>
    </row>
    <row r="635" spans="1:8" x14ac:dyDescent="0.25">
      <c r="A635" s="32" t="s">
        <v>3959</v>
      </c>
      <c r="B635" s="1">
        <v>45834</v>
      </c>
      <c r="C635" s="32" t="s">
        <v>3517</v>
      </c>
      <c r="D635" s="1">
        <v>45834</v>
      </c>
      <c r="E635" s="32" t="s">
        <v>3518</v>
      </c>
      <c r="F635" s="32" t="s">
        <v>3524</v>
      </c>
      <c r="G635" s="1">
        <v>45833.539837962962</v>
      </c>
      <c r="H635" t="s">
        <v>7450</v>
      </c>
    </row>
    <row r="636" spans="1:8" x14ac:dyDescent="0.25">
      <c r="A636" s="32" t="s">
        <v>3952</v>
      </c>
      <c r="B636" s="1">
        <v>45834</v>
      </c>
      <c r="C636" s="32" t="s">
        <v>3517</v>
      </c>
      <c r="D636" s="1">
        <v>45834</v>
      </c>
      <c r="E636" s="32" t="s">
        <v>3518</v>
      </c>
      <c r="F636" s="32" t="s">
        <v>3524</v>
      </c>
      <c r="G636" s="1">
        <v>45833.539837962962</v>
      </c>
      <c r="H636" t="s">
        <v>7451</v>
      </c>
    </row>
    <row r="637" spans="1:8" x14ac:dyDescent="0.25">
      <c r="A637" s="32" t="s">
        <v>3958</v>
      </c>
      <c r="B637" s="1">
        <v>45834</v>
      </c>
      <c r="C637" s="32" t="s">
        <v>3517</v>
      </c>
      <c r="D637" s="1">
        <v>45834</v>
      </c>
      <c r="E637" s="32" t="s">
        <v>3518</v>
      </c>
      <c r="F637" s="32" t="s">
        <v>3524</v>
      </c>
      <c r="G637" s="1">
        <v>45833.539837962962</v>
      </c>
      <c r="H637" t="s">
        <v>7453</v>
      </c>
    </row>
    <row r="638" spans="1:8" x14ac:dyDescent="0.25">
      <c r="A638" s="32" t="s">
        <v>3949</v>
      </c>
      <c r="B638" s="1">
        <v>45834</v>
      </c>
      <c r="C638" s="32" t="s">
        <v>3517</v>
      </c>
      <c r="D638" s="1">
        <v>45834</v>
      </c>
      <c r="E638" s="32" t="s">
        <v>3518</v>
      </c>
      <c r="F638" s="32" t="s">
        <v>3524</v>
      </c>
      <c r="G638" s="1">
        <v>45833.539837962962</v>
      </c>
      <c r="H638" t="s">
        <v>7454</v>
      </c>
    </row>
    <row r="639" spans="1:8" x14ac:dyDescent="0.25">
      <c r="A639" s="32" t="s">
        <v>4018</v>
      </c>
      <c r="B639" s="1">
        <v>45834</v>
      </c>
      <c r="C639" s="32" t="s">
        <v>3517</v>
      </c>
      <c r="D639" s="1">
        <v>45834</v>
      </c>
      <c r="E639" s="32" t="s">
        <v>3518</v>
      </c>
      <c r="F639" s="32" t="s">
        <v>3524</v>
      </c>
      <c r="G639" s="1">
        <v>45833.539837962962</v>
      </c>
      <c r="H639" t="s">
        <v>7468</v>
      </c>
    </row>
    <row r="640" spans="1:8" x14ac:dyDescent="0.25">
      <c r="A640" s="32" t="s">
        <v>4017</v>
      </c>
      <c r="B640" s="1">
        <v>45834</v>
      </c>
      <c r="C640" s="32" t="s">
        <v>3517</v>
      </c>
      <c r="D640" s="1">
        <v>45834</v>
      </c>
      <c r="E640" s="32" t="s">
        <v>3518</v>
      </c>
      <c r="F640" s="32" t="s">
        <v>3524</v>
      </c>
      <c r="G640" s="1">
        <v>45833.539837962962</v>
      </c>
      <c r="H640" t="s">
        <v>7472</v>
      </c>
    </row>
    <row r="641" spans="1:8" x14ac:dyDescent="0.25">
      <c r="A641" s="32" t="s">
        <v>4010</v>
      </c>
      <c r="B641" s="1">
        <v>45834</v>
      </c>
      <c r="C641" s="32" t="s">
        <v>3517</v>
      </c>
      <c r="D641" s="1">
        <v>45834</v>
      </c>
      <c r="E641" s="32" t="s">
        <v>3518</v>
      </c>
      <c r="F641" s="32" t="s">
        <v>3524</v>
      </c>
      <c r="G641" s="1">
        <v>45833.539837962962</v>
      </c>
      <c r="H641" t="s">
        <v>7473</v>
      </c>
    </row>
    <row r="642" spans="1:8" x14ac:dyDescent="0.25">
      <c r="A642" s="32" t="s">
        <v>4009</v>
      </c>
      <c r="B642" s="1">
        <v>45834</v>
      </c>
      <c r="C642" s="32" t="s">
        <v>3517</v>
      </c>
      <c r="D642" s="1">
        <v>45834</v>
      </c>
      <c r="E642" s="32" t="s">
        <v>3518</v>
      </c>
      <c r="F642" s="32" t="s">
        <v>3524</v>
      </c>
      <c r="G642" s="1">
        <v>45833.539837962962</v>
      </c>
      <c r="H642" t="s">
        <v>7474</v>
      </c>
    </row>
    <row r="643" spans="1:8" x14ac:dyDescent="0.25">
      <c r="A643" s="32" t="s">
        <v>4011</v>
      </c>
      <c r="B643" s="1">
        <v>45834</v>
      </c>
      <c r="C643" s="32" t="s">
        <v>3517</v>
      </c>
      <c r="D643" s="1">
        <v>45834</v>
      </c>
      <c r="E643" s="32" t="s">
        <v>3518</v>
      </c>
      <c r="F643" s="32" t="s">
        <v>3524</v>
      </c>
      <c r="G643" s="1">
        <v>45833.539837962962</v>
      </c>
      <c r="H643" t="s">
        <v>7475</v>
      </c>
    </row>
    <row r="644" spans="1:8" x14ac:dyDescent="0.25">
      <c r="A644" s="32" t="s">
        <v>4480</v>
      </c>
      <c r="B644" s="1">
        <v>45834</v>
      </c>
      <c r="C644" s="32" t="s">
        <v>7395</v>
      </c>
      <c r="D644" s="1">
        <v>45833</v>
      </c>
      <c r="E644" s="32" t="s">
        <v>3599</v>
      </c>
      <c r="F644" s="32" t="s">
        <v>3591</v>
      </c>
      <c r="G644" s="1">
        <v>45833.539837962962</v>
      </c>
      <c r="H644" t="s">
        <v>7567</v>
      </c>
    </row>
    <row r="645" spans="1:8" x14ac:dyDescent="0.25">
      <c r="A645" s="32" t="s">
        <v>2765</v>
      </c>
      <c r="B645" s="1">
        <v>45834</v>
      </c>
      <c r="C645" s="32" t="s">
        <v>7395</v>
      </c>
      <c r="D645" s="1">
        <v>45833</v>
      </c>
      <c r="E645" s="32" t="s">
        <v>3599</v>
      </c>
      <c r="F645" s="32" t="s">
        <v>3591</v>
      </c>
      <c r="G645" s="1">
        <v>45833.539837962962</v>
      </c>
      <c r="H645" t="s">
        <v>7568</v>
      </c>
    </row>
    <row r="646" spans="1:8" x14ac:dyDescent="0.25">
      <c r="A646" s="32" t="s">
        <v>2766</v>
      </c>
      <c r="B646" s="1">
        <v>45834</v>
      </c>
      <c r="C646" s="32" t="s">
        <v>7395</v>
      </c>
      <c r="D646" s="1">
        <v>45833</v>
      </c>
      <c r="E646" s="32" t="s">
        <v>3599</v>
      </c>
      <c r="F646" s="32" t="s">
        <v>3591</v>
      </c>
      <c r="G646" s="1">
        <v>45833.539837962962</v>
      </c>
      <c r="H646" t="s">
        <v>7569</v>
      </c>
    </row>
    <row r="647" spans="1:8" x14ac:dyDescent="0.25">
      <c r="A647" s="32" t="s">
        <v>507</v>
      </c>
      <c r="B647" s="1">
        <v>45834</v>
      </c>
      <c r="C647" s="32" t="s">
        <v>7395</v>
      </c>
      <c r="D647" s="1">
        <v>45833</v>
      </c>
      <c r="E647" s="32" t="s">
        <v>3599</v>
      </c>
      <c r="F647" s="32" t="s">
        <v>3591</v>
      </c>
      <c r="G647" s="1">
        <v>45833.539837962962</v>
      </c>
      <c r="H647" t="s">
        <v>7572</v>
      </c>
    </row>
    <row r="648" spans="1:8" x14ac:dyDescent="0.25">
      <c r="A648" s="32" t="s">
        <v>5407</v>
      </c>
      <c r="B648" s="1">
        <v>45834</v>
      </c>
      <c r="C648" s="32" t="s">
        <v>7395</v>
      </c>
      <c r="D648" s="1">
        <v>45833</v>
      </c>
      <c r="E648" s="32" t="s">
        <v>3599</v>
      </c>
      <c r="F648" s="32" t="s">
        <v>3591</v>
      </c>
      <c r="G648" s="1">
        <v>45833.539837962962</v>
      </c>
      <c r="H648" t="s">
        <v>7574</v>
      </c>
    </row>
    <row r="649" spans="1:8" x14ac:dyDescent="0.25">
      <c r="A649" s="32" t="s">
        <v>5406</v>
      </c>
      <c r="B649" s="1">
        <v>45834</v>
      </c>
      <c r="C649" s="32" t="s">
        <v>7395</v>
      </c>
      <c r="D649" s="1">
        <v>45833</v>
      </c>
      <c r="E649" s="32" t="s">
        <v>3599</v>
      </c>
      <c r="F649" s="32" t="s">
        <v>3591</v>
      </c>
      <c r="G649" s="1">
        <v>45833.539837962962</v>
      </c>
      <c r="H649" t="s">
        <v>7575</v>
      </c>
    </row>
    <row r="650" spans="1:8" x14ac:dyDescent="0.25">
      <c r="A650" s="32" t="s">
        <v>5418</v>
      </c>
      <c r="B650" s="1">
        <v>45834</v>
      </c>
      <c r="C650" s="32" t="s">
        <v>7395</v>
      </c>
      <c r="D650" s="1">
        <v>45833</v>
      </c>
      <c r="E650" s="32" t="s">
        <v>3599</v>
      </c>
      <c r="F650" s="32" t="s">
        <v>3591</v>
      </c>
      <c r="G650" s="1">
        <v>45833.539837962962</v>
      </c>
      <c r="H650" t="s">
        <v>7576</v>
      </c>
    </row>
    <row r="651" spans="1:8" x14ac:dyDescent="0.25">
      <c r="A651" s="32" t="s">
        <v>5419</v>
      </c>
      <c r="B651" s="1">
        <v>45834</v>
      </c>
      <c r="C651" s="32" t="s">
        <v>7395</v>
      </c>
      <c r="D651" s="1">
        <v>45833</v>
      </c>
      <c r="E651" s="32" t="s">
        <v>3599</v>
      </c>
      <c r="F651" s="32" t="s">
        <v>3591</v>
      </c>
      <c r="G651" s="1">
        <v>45833.539837962962</v>
      </c>
      <c r="H651" t="s">
        <v>7577</v>
      </c>
    </row>
    <row r="652" spans="1:8" x14ac:dyDescent="0.25">
      <c r="A652" s="32" t="s">
        <v>2687</v>
      </c>
      <c r="B652" s="1">
        <v>45834</v>
      </c>
      <c r="C652" s="32" t="s">
        <v>7395</v>
      </c>
      <c r="D652" s="1">
        <v>45833</v>
      </c>
      <c r="E652" s="32" t="s">
        <v>3592</v>
      </c>
      <c r="F652" s="32" t="s">
        <v>3591</v>
      </c>
      <c r="G652" s="1">
        <v>45833.539837962962</v>
      </c>
      <c r="H652" t="s">
        <v>7581</v>
      </c>
    </row>
    <row r="653" spans="1:8" x14ac:dyDescent="0.25">
      <c r="A653" s="32" t="s">
        <v>4148</v>
      </c>
      <c r="B653" s="1">
        <v>45834</v>
      </c>
      <c r="C653" s="32" t="s">
        <v>7395</v>
      </c>
      <c r="D653" s="1">
        <v>45833</v>
      </c>
      <c r="E653" s="32" t="s">
        <v>3592</v>
      </c>
      <c r="F653" s="32" t="s">
        <v>3591</v>
      </c>
      <c r="G653" s="1">
        <v>45833.539837962962</v>
      </c>
      <c r="H653" t="s">
        <v>7582</v>
      </c>
    </row>
    <row r="654" spans="1:8" x14ac:dyDescent="0.25">
      <c r="A654" s="32" t="s">
        <v>3871</v>
      </c>
      <c r="B654" s="1">
        <v>45834</v>
      </c>
      <c r="C654" s="32" t="s">
        <v>7395</v>
      </c>
      <c r="D654" s="1">
        <v>45834</v>
      </c>
      <c r="E654" s="32" t="s">
        <v>3592</v>
      </c>
      <c r="F654" s="32" t="s">
        <v>3591</v>
      </c>
      <c r="G654" s="1">
        <v>45833.539837962962</v>
      </c>
      <c r="H654" t="s">
        <v>7584</v>
      </c>
    </row>
    <row r="655" spans="1:8" x14ac:dyDescent="0.25">
      <c r="A655" s="32" t="s">
        <v>842</v>
      </c>
      <c r="B655" s="1">
        <v>45834</v>
      </c>
      <c r="C655" s="32" t="s">
        <v>7395</v>
      </c>
      <c r="D655" s="1">
        <v>45833</v>
      </c>
      <c r="E655" s="32" t="s">
        <v>3518</v>
      </c>
      <c r="F655" s="32" t="s">
        <v>3521</v>
      </c>
      <c r="G655" s="1">
        <v>45833.539837962962</v>
      </c>
      <c r="H655" t="s">
        <v>7590</v>
      </c>
    </row>
    <row r="656" spans="1:8" x14ac:dyDescent="0.25">
      <c r="A656" s="32" t="s">
        <v>3866</v>
      </c>
      <c r="B656" s="1">
        <v>45834</v>
      </c>
      <c r="C656" s="32" t="s">
        <v>7395</v>
      </c>
      <c r="D656" s="1">
        <v>45834</v>
      </c>
      <c r="E656" s="32" t="s">
        <v>3518</v>
      </c>
      <c r="F656" s="32" t="s">
        <v>3552</v>
      </c>
      <c r="G656" s="1">
        <v>45833.539837962962</v>
      </c>
      <c r="H656" t="s">
        <v>7630</v>
      </c>
    </row>
    <row r="657" spans="1:8" x14ac:dyDescent="0.25">
      <c r="A657" s="32" t="s">
        <v>3867</v>
      </c>
      <c r="B657" s="1">
        <v>45834</v>
      </c>
      <c r="C657" s="32" t="s">
        <v>7395</v>
      </c>
      <c r="D657" s="1">
        <v>45834</v>
      </c>
      <c r="E657" s="32" t="s">
        <v>3518</v>
      </c>
      <c r="F657" s="32" t="s">
        <v>3552</v>
      </c>
      <c r="G657" s="1">
        <v>45833.539837962962</v>
      </c>
      <c r="H657" t="s">
        <v>7631</v>
      </c>
    </row>
    <row r="658" spans="1:8" x14ac:dyDescent="0.25">
      <c r="A658" s="32" t="s">
        <v>3868</v>
      </c>
      <c r="B658" s="1">
        <v>45834</v>
      </c>
      <c r="C658" s="32" t="s">
        <v>7395</v>
      </c>
      <c r="D658" s="1">
        <v>45834</v>
      </c>
      <c r="E658" s="32" t="s">
        <v>3518</v>
      </c>
      <c r="F658" s="32" t="s">
        <v>3556</v>
      </c>
      <c r="G658" s="1">
        <v>45833.539837962962</v>
      </c>
      <c r="H658" t="s">
        <v>7635</v>
      </c>
    </row>
    <row r="659" spans="1:8" x14ac:dyDescent="0.25">
      <c r="A659" s="32" t="s">
        <v>3891</v>
      </c>
      <c r="B659" s="1">
        <v>45834</v>
      </c>
      <c r="C659" s="32" t="s">
        <v>7395</v>
      </c>
      <c r="D659" s="1">
        <v>45834</v>
      </c>
      <c r="E659" s="32" t="s">
        <v>3518</v>
      </c>
      <c r="F659" s="32" t="s">
        <v>3557</v>
      </c>
      <c r="G659" s="1">
        <v>45833.539837962962</v>
      </c>
      <c r="H659" t="s">
        <v>7636</v>
      </c>
    </row>
    <row r="660" spans="1:8" x14ac:dyDescent="0.25">
      <c r="A660" s="32" t="s">
        <v>3929</v>
      </c>
      <c r="B660" s="1">
        <v>45834</v>
      </c>
      <c r="C660" s="32" t="s">
        <v>7395</v>
      </c>
      <c r="D660" s="1">
        <v>45834</v>
      </c>
      <c r="E660" s="32" t="s">
        <v>3518</v>
      </c>
      <c r="F660" s="32" t="s">
        <v>3558</v>
      </c>
      <c r="G660" s="1">
        <v>45833.539837962962</v>
      </c>
      <c r="H660" t="s">
        <v>7637</v>
      </c>
    </row>
    <row r="661" spans="1:8" x14ac:dyDescent="0.25">
      <c r="A661" s="32" t="s">
        <v>3875</v>
      </c>
      <c r="B661" s="1">
        <v>45834</v>
      </c>
      <c r="C661" s="32" t="s">
        <v>7395</v>
      </c>
      <c r="D661" s="1">
        <v>45834</v>
      </c>
      <c r="E661" s="32" t="s">
        <v>3518</v>
      </c>
      <c r="F661" s="32" t="s">
        <v>3564</v>
      </c>
      <c r="G661" s="1">
        <v>45833.539837962962</v>
      </c>
      <c r="H661" t="s">
        <v>7649</v>
      </c>
    </row>
    <row r="662" spans="1:8" x14ac:dyDescent="0.25">
      <c r="A662" s="32" t="s">
        <v>3994</v>
      </c>
      <c r="B662" s="1">
        <v>45834</v>
      </c>
      <c r="C662" s="32" t="s">
        <v>7395</v>
      </c>
      <c r="D662" s="1">
        <v>45835</v>
      </c>
      <c r="E662" s="32" t="s">
        <v>3518</v>
      </c>
      <c r="F662" s="32" t="s">
        <v>3574</v>
      </c>
      <c r="G662" s="1">
        <v>45833.539837962962</v>
      </c>
      <c r="H662" t="s">
        <v>7670</v>
      </c>
    </row>
    <row r="663" spans="1:8" x14ac:dyDescent="0.25">
      <c r="A663" s="32" t="s">
        <v>4033</v>
      </c>
      <c r="B663" s="1">
        <v>45834</v>
      </c>
      <c r="C663" s="32" t="s">
        <v>7395</v>
      </c>
      <c r="D663" s="1">
        <v>45836</v>
      </c>
      <c r="E663" s="32" t="s">
        <v>3518</v>
      </c>
      <c r="F663" s="32" t="s">
        <v>3597</v>
      </c>
      <c r="G663" s="1">
        <v>45833.539837962962</v>
      </c>
      <c r="H663" t="s">
        <v>7722</v>
      </c>
    </row>
    <row r="664" spans="1:8" x14ac:dyDescent="0.25">
      <c r="A664" s="32" t="s">
        <v>4267</v>
      </c>
      <c r="B664" s="1">
        <v>45834</v>
      </c>
      <c r="C664" s="32" t="s">
        <v>7395</v>
      </c>
      <c r="D664" s="1">
        <v>45836</v>
      </c>
      <c r="E664" s="32" t="s">
        <v>3518</v>
      </c>
      <c r="F664" s="32" t="s">
        <v>3598</v>
      </c>
      <c r="G664" s="1">
        <v>45833.539837962962</v>
      </c>
      <c r="H664" t="s">
        <v>7723</v>
      </c>
    </row>
    <row r="665" spans="1:8" x14ac:dyDescent="0.25">
      <c r="A665" s="32" t="s">
        <v>3616</v>
      </c>
      <c r="B665" s="1">
        <v>45834</v>
      </c>
      <c r="C665" s="32" t="s">
        <v>3589</v>
      </c>
      <c r="D665" s="1">
        <v>45833</v>
      </c>
      <c r="E665" s="32" t="s">
        <v>3592</v>
      </c>
      <c r="F665" s="32" t="s">
        <v>3591</v>
      </c>
      <c r="G665" s="1">
        <v>45833.539837962962</v>
      </c>
      <c r="H665" t="s">
        <v>7735</v>
      </c>
    </row>
    <row r="666" spans="1:8" x14ac:dyDescent="0.25">
      <c r="A666" s="32" t="s">
        <v>3615</v>
      </c>
      <c r="B666" s="1">
        <v>45834</v>
      </c>
      <c r="C666" s="32" t="s">
        <v>3589</v>
      </c>
      <c r="D666" s="1">
        <v>45833</v>
      </c>
      <c r="E666" s="32" t="s">
        <v>3592</v>
      </c>
      <c r="F666" s="32" t="s">
        <v>3591</v>
      </c>
      <c r="G666" s="1">
        <v>45833.539837962962</v>
      </c>
      <c r="H666" t="s">
        <v>7736</v>
      </c>
    </row>
    <row r="667" spans="1:8" x14ac:dyDescent="0.25">
      <c r="A667" s="32" t="s">
        <v>3614</v>
      </c>
      <c r="B667" s="1">
        <v>45834</v>
      </c>
      <c r="C667" s="32" t="s">
        <v>3589</v>
      </c>
      <c r="D667" s="1">
        <v>45833</v>
      </c>
      <c r="E667" s="32" t="s">
        <v>3592</v>
      </c>
      <c r="F667" s="32" t="s">
        <v>3591</v>
      </c>
      <c r="G667" s="1">
        <v>45833.539837962962</v>
      </c>
      <c r="H667" t="s">
        <v>7737</v>
      </c>
    </row>
    <row r="668" spans="1:8" x14ac:dyDescent="0.25">
      <c r="A668" s="32" t="s">
        <v>3613</v>
      </c>
      <c r="B668" s="1">
        <v>45834</v>
      </c>
      <c r="C668" s="32" t="s">
        <v>3589</v>
      </c>
      <c r="D668" s="1">
        <v>45833</v>
      </c>
      <c r="E668" s="32" t="s">
        <v>3592</v>
      </c>
      <c r="F668" s="32" t="s">
        <v>3591</v>
      </c>
      <c r="G668" s="1">
        <v>45833.539837962962</v>
      </c>
      <c r="H668" t="s">
        <v>7738</v>
      </c>
    </row>
    <row r="669" spans="1:8" x14ac:dyDescent="0.25">
      <c r="A669" s="32" t="s">
        <v>3612</v>
      </c>
      <c r="B669" s="1">
        <v>45834</v>
      </c>
      <c r="C669" s="32" t="s">
        <v>3589</v>
      </c>
      <c r="D669" s="1">
        <v>45833</v>
      </c>
      <c r="E669" s="32" t="s">
        <v>3592</v>
      </c>
      <c r="F669" s="32" t="s">
        <v>3591</v>
      </c>
      <c r="G669" s="1">
        <v>45833.539837962962</v>
      </c>
      <c r="H669" t="s">
        <v>7739</v>
      </c>
    </row>
    <row r="670" spans="1:8" x14ac:dyDescent="0.25">
      <c r="A670" s="32" t="s">
        <v>5149</v>
      </c>
      <c r="B670" s="1">
        <v>45834</v>
      </c>
      <c r="C670" s="32" t="s">
        <v>3589</v>
      </c>
      <c r="D670" s="1">
        <v>45835</v>
      </c>
      <c r="E670" s="32" t="s">
        <v>3592</v>
      </c>
      <c r="F670" s="32" t="s">
        <v>3591</v>
      </c>
      <c r="G670" s="1">
        <v>45833.539837962962</v>
      </c>
      <c r="H670" t="s">
        <v>7745</v>
      </c>
    </row>
    <row r="671" spans="1:8" x14ac:dyDescent="0.25">
      <c r="A671" s="32" t="s">
        <v>5145</v>
      </c>
      <c r="B671" s="1">
        <v>45834</v>
      </c>
      <c r="C671" s="32" t="s">
        <v>3589</v>
      </c>
      <c r="D671" s="1">
        <v>45835</v>
      </c>
      <c r="E671" s="32" t="s">
        <v>3592</v>
      </c>
      <c r="F671" s="32" t="s">
        <v>3591</v>
      </c>
      <c r="G671" s="1">
        <v>45833.539837962962</v>
      </c>
      <c r="H671" t="s">
        <v>7746</v>
      </c>
    </row>
    <row r="672" spans="1:8" x14ac:dyDescent="0.25">
      <c r="A672" s="32" t="s">
        <v>2079</v>
      </c>
      <c r="B672" s="1">
        <v>45834</v>
      </c>
      <c r="C672" s="32" t="s">
        <v>3589</v>
      </c>
      <c r="D672" s="1">
        <v>45833</v>
      </c>
      <c r="E672" s="32" t="s">
        <v>3518</v>
      </c>
      <c r="F672" s="32" t="s">
        <v>3519</v>
      </c>
      <c r="G672" s="1">
        <v>45833.539837962962</v>
      </c>
      <c r="H672" t="s">
        <v>7750</v>
      </c>
    </row>
    <row r="673" spans="1:8" x14ac:dyDescent="0.25">
      <c r="A673" s="32" t="s">
        <v>2078</v>
      </c>
      <c r="B673" s="1">
        <v>45834</v>
      </c>
      <c r="C673" s="32" t="s">
        <v>3589</v>
      </c>
      <c r="D673" s="1">
        <v>45833</v>
      </c>
      <c r="E673" s="32" t="s">
        <v>3518</v>
      </c>
      <c r="F673" s="32" t="s">
        <v>3519</v>
      </c>
      <c r="G673" s="1">
        <v>45833.539837962962</v>
      </c>
      <c r="H673" t="s">
        <v>7751</v>
      </c>
    </row>
    <row r="674" spans="1:8" x14ac:dyDescent="0.25">
      <c r="A674" s="32" t="s">
        <v>5146</v>
      </c>
      <c r="B674" s="1">
        <v>45834</v>
      </c>
      <c r="C674" s="32" t="s">
        <v>3589</v>
      </c>
      <c r="D674" s="1">
        <v>45835</v>
      </c>
      <c r="E674" s="32" t="s">
        <v>3518</v>
      </c>
      <c r="F674" s="32" t="s">
        <v>3522</v>
      </c>
      <c r="G674" s="1">
        <v>45833.539837962962</v>
      </c>
      <c r="H674" t="s">
        <v>7760</v>
      </c>
    </row>
    <row r="675" spans="1:8" x14ac:dyDescent="0.25">
      <c r="A675" s="32" t="s">
        <v>3997</v>
      </c>
      <c r="B675" s="1">
        <v>45834</v>
      </c>
      <c r="C675" s="32" t="s">
        <v>3589</v>
      </c>
      <c r="D675" s="1">
        <v>45835</v>
      </c>
      <c r="E675" s="32" t="s">
        <v>3518</v>
      </c>
      <c r="F675" s="32" t="s">
        <v>3523</v>
      </c>
      <c r="G675" s="1">
        <v>45833.539837962962</v>
      </c>
      <c r="H675" t="s">
        <v>7761</v>
      </c>
    </row>
    <row r="676" spans="1:8" x14ac:dyDescent="0.25">
      <c r="A676" s="32" t="s">
        <v>4000</v>
      </c>
      <c r="B676" s="1">
        <v>45834</v>
      </c>
      <c r="C676" s="32" t="s">
        <v>3589</v>
      </c>
      <c r="D676" s="1">
        <v>45835</v>
      </c>
      <c r="E676" s="32" t="s">
        <v>3518</v>
      </c>
      <c r="F676" s="32" t="s">
        <v>3523</v>
      </c>
      <c r="G676" s="1">
        <v>45833.539837962962</v>
      </c>
      <c r="H676" t="s">
        <v>7762</v>
      </c>
    </row>
    <row r="677" spans="1:8" x14ac:dyDescent="0.25">
      <c r="A677" s="32" t="s">
        <v>3991</v>
      </c>
      <c r="B677" s="1">
        <v>45834</v>
      </c>
      <c r="C677" s="32" t="s">
        <v>3589</v>
      </c>
      <c r="D677" s="1">
        <v>45835</v>
      </c>
      <c r="E677" s="32" t="s">
        <v>3518</v>
      </c>
      <c r="F677" s="32" t="s">
        <v>3524</v>
      </c>
      <c r="G677" s="1">
        <v>45833.539837962962</v>
      </c>
      <c r="H677" t="s">
        <v>7763</v>
      </c>
    </row>
    <row r="678" spans="1:8" x14ac:dyDescent="0.25">
      <c r="A678" s="32" t="s">
        <v>3993</v>
      </c>
      <c r="B678" s="1">
        <v>45834</v>
      </c>
      <c r="C678" s="32" t="s">
        <v>3589</v>
      </c>
      <c r="D678" s="1">
        <v>45835</v>
      </c>
      <c r="E678" s="32" t="s">
        <v>3518</v>
      </c>
      <c r="F678" s="32" t="s">
        <v>3524</v>
      </c>
      <c r="G678" s="1">
        <v>45833.539837962962</v>
      </c>
      <c r="H678" t="s">
        <v>7764</v>
      </c>
    </row>
    <row r="679" spans="1:8" x14ac:dyDescent="0.25">
      <c r="A679" s="32" t="s">
        <v>4188</v>
      </c>
      <c r="B679" s="1">
        <v>45834</v>
      </c>
      <c r="C679" s="32" t="s">
        <v>3589</v>
      </c>
      <c r="D679" s="1">
        <v>45836</v>
      </c>
      <c r="E679" s="32" t="s">
        <v>3518</v>
      </c>
      <c r="F679" s="32" t="s">
        <v>3525</v>
      </c>
      <c r="G679" s="1">
        <v>45833.539837962962</v>
      </c>
      <c r="H679" t="s">
        <v>7765</v>
      </c>
    </row>
    <row r="680" spans="1:8" x14ac:dyDescent="0.25">
      <c r="A680" s="32" t="s">
        <v>4196</v>
      </c>
      <c r="B680" s="1">
        <v>45834</v>
      </c>
      <c r="C680" s="32" t="s">
        <v>3589</v>
      </c>
      <c r="D680" s="1">
        <v>45836</v>
      </c>
      <c r="E680" s="32" t="s">
        <v>3518</v>
      </c>
      <c r="F680" s="32" t="s">
        <v>3525</v>
      </c>
      <c r="G680" s="1">
        <v>45833.539837962962</v>
      </c>
      <c r="H680" t="s">
        <v>7766</v>
      </c>
    </row>
    <row r="681" spans="1:8" x14ac:dyDescent="0.25">
      <c r="A681" s="32" t="s">
        <v>4189</v>
      </c>
      <c r="B681" s="1">
        <v>45834</v>
      </c>
      <c r="C681" s="32" t="s">
        <v>3589</v>
      </c>
      <c r="D681" s="1">
        <v>45836</v>
      </c>
      <c r="E681" s="32" t="s">
        <v>3518</v>
      </c>
      <c r="F681" s="32" t="s">
        <v>3525</v>
      </c>
      <c r="G681" s="1">
        <v>45833.539837962962</v>
      </c>
      <c r="H681" t="s">
        <v>7767</v>
      </c>
    </row>
    <row r="682" spans="1:8" x14ac:dyDescent="0.25">
      <c r="A682" s="32" t="s">
        <v>4191</v>
      </c>
      <c r="B682" s="1">
        <v>45834</v>
      </c>
      <c r="C682" s="32" t="s">
        <v>3589</v>
      </c>
      <c r="D682" s="1">
        <v>45836</v>
      </c>
      <c r="E682" s="32" t="s">
        <v>3518</v>
      </c>
      <c r="F682" s="32" t="s">
        <v>3525</v>
      </c>
      <c r="G682" s="1">
        <v>45833.539837962962</v>
      </c>
      <c r="H682" t="s">
        <v>7768</v>
      </c>
    </row>
    <row r="683" spans="1:8" x14ac:dyDescent="0.25">
      <c r="A683" s="32" t="s">
        <v>4193</v>
      </c>
      <c r="B683" s="1">
        <v>45834</v>
      </c>
      <c r="C683" s="32" t="s">
        <v>3589</v>
      </c>
      <c r="D683" s="1">
        <v>45836</v>
      </c>
      <c r="E683" s="32" t="s">
        <v>3518</v>
      </c>
      <c r="F683" s="32" t="s">
        <v>3525</v>
      </c>
      <c r="G683" s="1">
        <v>45833.539837962962</v>
      </c>
      <c r="H683" t="s">
        <v>7769</v>
      </c>
    </row>
    <row r="684" spans="1:8" x14ac:dyDescent="0.25">
      <c r="A684" s="32" t="s">
        <v>4197</v>
      </c>
      <c r="B684" s="1">
        <v>45834</v>
      </c>
      <c r="C684" s="32" t="s">
        <v>3589</v>
      </c>
      <c r="D684" s="1">
        <v>45836</v>
      </c>
      <c r="E684" s="32" t="s">
        <v>3518</v>
      </c>
      <c r="F684" s="32" t="s">
        <v>3525</v>
      </c>
      <c r="G684" s="1">
        <v>45833.539837962962</v>
      </c>
      <c r="H684" t="s">
        <v>7770</v>
      </c>
    </row>
    <row r="685" spans="1:8" x14ac:dyDescent="0.25">
      <c r="A685" s="32" t="s">
        <v>4190</v>
      </c>
      <c r="B685" s="1">
        <v>45834</v>
      </c>
      <c r="C685" s="32" t="s">
        <v>3589</v>
      </c>
      <c r="D685" s="1">
        <v>45836</v>
      </c>
      <c r="E685" s="32" t="s">
        <v>3518</v>
      </c>
      <c r="F685" s="32" t="s">
        <v>3525</v>
      </c>
      <c r="G685" s="1">
        <v>45833.539837962962</v>
      </c>
      <c r="H685" t="s">
        <v>7771</v>
      </c>
    </row>
    <row r="686" spans="1:8" x14ac:dyDescent="0.25">
      <c r="A686" s="32" t="s">
        <v>4005</v>
      </c>
      <c r="B686" s="1">
        <v>45834</v>
      </c>
      <c r="C686" s="32" t="s">
        <v>3589</v>
      </c>
      <c r="D686" s="1">
        <v>45836</v>
      </c>
      <c r="E686" s="32" t="s">
        <v>3518</v>
      </c>
      <c r="F686" s="32" t="s">
        <v>3526</v>
      </c>
      <c r="G686" s="1">
        <v>45833.539837962962</v>
      </c>
      <c r="H686" t="s">
        <v>7772</v>
      </c>
    </row>
    <row r="687" spans="1:8" x14ac:dyDescent="0.25">
      <c r="A687" s="32" t="s">
        <v>5056</v>
      </c>
      <c r="B687" s="1">
        <v>45834</v>
      </c>
      <c r="C687" s="32" t="s">
        <v>3589</v>
      </c>
      <c r="D687" s="1">
        <v>45836</v>
      </c>
      <c r="E687" s="32" t="s">
        <v>3518</v>
      </c>
      <c r="F687" s="32" t="s">
        <v>3527</v>
      </c>
      <c r="G687" s="1">
        <v>45833.539837962962</v>
      </c>
      <c r="H687" t="s">
        <v>7773</v>
      </c>
    </row>
    <row r="688" spans="1:8" x14ac:dyDescent="0.25">
      <c r="A688" s="32" t="s">
        <v>5058</v>
      </c>
      <c r="B688" s="1">
        <v>45834</v>
      </c>
      <c r="C688" s="32" t="s">
        <v>3589</v>
      </c>
      <c r="D688" s="1">
        <v>45836</v>
      </c>
      <c r="E688" s="32" t="s">
        <v>3518</v>
      </c>
      <c r="F688" s="32" t="s">
        <v>3527</v>
      </c>
      <c r="G688" s="1">
        <v>45833.539837962962</v>
      </c>
      <c r="H688" t="s">
        <v>7774</v>
      </c>
    </row>
    <row r="689" spans="1:8" x14ac:dyDescent="0.25">
      <c r="A689" s="32" t="s">
        <v>5062</v>
      </c>
      <c r="B689" s="1">
        <v>45834</v>
      </c>
      <c r="C689" s="32" t="s">
        <v>3589</v>
      </c>
      <c r="D689" s="1">
        <v>45836</v>
      </c>
      <c r="E689" s="32" t="s">
        <v>3518</v>
      </c>
      <c r="F689" s="32" t="s">
        <v>3527</v>
      </c>
      <c r="G689" s="1">
        <v>45833.539837962962</v>
      </c>
      <c r="H689" t="s">
        <v>7775</v>
      </c>
    </row>
    <row r="690" spans="1:8" x14ac:dyDescent="0.25">
      <c r="A690" s="32" t="s">
        <v>5060</v>
      </c>
      <c r="B690" s="1">
        <v>45834</v>
      </c>
      <c r="C690" s="32" t="s">
        <v>3589</v>
      </c>
      <c r="D690" s="1">
        <v>45836</v>
      </c>
      <c r="E690" s="32" t="s">
        <v>3518</v>
      </c>
      <c r="F690" s="32" t="s">
        <v>3527</v>
      </c>
      <c r="G690" s="1">
        <v>45833.539837962962</v>
      </c>
      <c r="H690" t="s">
        <v>7776</v>
      </c>
    </row>
    <row r="691" spans="1:8" x14ac:dyDescent="0.25">
      <c r="A691" s="32" t="s">
        <v>5168</v>
      </c>
      <c r="B691" s="1">
        <v>45834</v>
      </c>
      <c r="C691" s="32" t="s">
        <v>3589</v>
      </c>
      <c r="D691" s="1">
        <v>45838</v>
      </c>
      <c r="E691" s="32" t="s">
        <v>3518</v>
      </c>
      <c r="F691" s="32" t="s">
        <v>3529</v>
      </c>
      <c r="G691" s="1">
        <v>45833.539837962962</v>
      </c>
      <c r="H691" t="s">
        <v>7777</v>
      </c>
    </row>
    <row r="692" spans="1:8" x14ac:dyDescent="0.25">
      <c r="A692" s="32" t="s">
        <v>5415</v>
      </c>
      <c r="B692" s="1">
        <v>45834</v>
      </c>
      <c r="C692" s="32" t="s">
        <v>3517</v>
      </c>
      <c r="D692" s="1">
        <v>45833</v>
      </c>
      <c r="E692" s="32" t="s">
        <v>3518</v>
      </c>
      <c r="F692" s="32" t="s">
        <v>3519</v>
      </c>
      <c r="G692" s="1">
        <v>45833.537581018521</v>
      </c>
      <c r="H692" t="s">
        <v>7778</v>
      </c>
    </row>
    <row r="693" spans="1:8" x14ac:dyDescent="0.25">
      <c r="A693" s="32" t="s">
        <v>3616</v>
      </c>
      <c r="B693" s="1">
        <v>45834</v>
      </c>
      <c r="C693" s="32" t="s">
        <v>3589</v>
      </c>
      <c r="D693" s="1">
        <v>45833</v>
      </c>
      <c r="E693" s="32" t="s">
        <v>3592</v>
      </c>
      <c r="F693" s="32" t="s">
        <v>3591</v>
      </c>
      <c r="G693" s="1">
        <v>45833.53019675926</v>
      </c>
      <c r="H693"/>
    </row>
    <row r="694" spans="1:8" x14ac:dyDescent="0.25">
      <c r="A694" s="32"/>
      <c r="B694" s="1"/>
      <c r="C694" s="32"/>
      <c r="E694" s="32"/>
      <c r="F694" s="32"/>
      <c r="H694"/>
    </row>
    <row r="695" spans="1:8" x14ac:dyDescent="0.25">
      <c r="A695" s="32"/>
      <c r="B695" s="1"/>
      <c r="C695" s="32"/>
      <c r="E695" s="32"/>
      <c r="F695" s="32"/>
      <c r="H695"/>
    </row>
    <row r="696" spans="1:8" x14ac:dyDescent="0.25">
      <c r="A696" s="32"/>
      <c r="B696" s="1"/>
      <c r="C696" s="32"/>
      <c r="E696" s="32"/>
      <c r="F696" s="32"/>
      <c r="H696"/>
    </row>
    <row r="697" spans="1:8" x14ac:dyDescent="0.25">
      <c r="A697" s="32"/>
      <c r="B697" s="1"/>
      <c r="C697" s="32"/>
      <c r="E697" s="32"/>
      <c r="F697" s="32"/>
      <c r="H697"/>
    </row>
    <row r="698" spans="1:8" x14ac:dyDescent="0.25">
      <c r="A698" s="32"/>
      <c r="B698" s="1"/>
      <c r="C698" s="32"/>
      <c r="E698" s="32"/>
      <c r="F698" s="32"/>
      <c r="H698"/>
    </row>
    <row r="699" spans="1:8" x14ac:dyDescent="0.25">
      <c r="A699" s="32"/>
      <c r="B699" s="1"/>
      <c r="C699" s="32"/>
      <c r="E699" s="32"/>
      <c r="F699" s="32"/>
      <c r="H699"/>
    </row>
    <row r="700" spans="1:8" x14ac:dyDescent="0.25">
      <c r="A700" s="32"/>
      <c r="B700" s="1"/>
      <c r="C700" s="32"/>
      <c r="E700" s="32"/>
      <c r="F700" s="32"/>
      <c r="H700"/>
    </row>
    <row r="701" spans="1:8" x14ac:dyDescent="0.25">
      <c r="A701" s="32"/>
      <c r="B701" s="1"/>
      <c r="C701" s="32"/>
      <c r="E701" s="32"/>
      <c r="F701" s="32"/>
      <c r="H701"/>
    </row>
    <row r="702" spans="1:8" x14ac:dyDescent="0.25">
      <c r="A702" s="32"/>
      <c r="B702" s="1"/>
      <c r="C702" s="32"/>
      <c r="E702" s="32"/>
      <c r="F702" s="32"/>
      <c r="H702"/>
    </row>
    <row r="703" spans="1:8" x14ac:dyDescent="0.25">
      <c r="A703" s="32"/>
      <c r="B703" s="1"/>
      <c r="C703" s="32"/>
      <c r="E703" s="32"/>
      <c r="F703" s="32"/>
      <c r="H703"/>
    </row>
    <row r="704" spans="1:8" x14ac:dyDescent="0.25">
      <c r="A704" s="32"/>
      <c r="B704" s="1"/>
      <c r="C704" s="32"/>
      <c r="E704" s="32"/>
      <c r="F704" s="32"/>
      <c r="H704"/>
    </row>
    <row r="705" spans="1:8" x14ac:dyDescent="0.25">
      <c r="A705" s="32"/>
      <c r="B705" s="1"/>
      <c r="C705" s="32"/>
      <c r="E705" s="32"/>
      <c r="F705" s="32"/>
      <c r="H705"/>
    </row>
    <row r="706" spans="1:8" x14ac:dyDescent="0.25">
      <c r="A706" s="32"/>
      <c r="B706" s="1"/>
      <c r="C706" s="32"/>
      <c r="E706" s="32"/>
      <c r="F706" s="32"/>
      <c r="H706"/>
    </row>
    <row r="707" spans="1:8" x14ac:dyDescent="0.25">
      <c r="A707" s="32"/>
      <c r="B707" s="1"/>
      <c r="C707" s="32"/>
      <c r="E707" s="32"/>
      <c r="F707" s="32"/>
      <c r="H707"/>
    </row>
    <row r="708" spans="1:8" x14ac:dyDescent="0.25">
      <c r="A708" s="32"/>
      <c r="B708" s="1"/>
      <c r="C708" s="32"/>
      <c r="E708" s="32"/>
      <c r="F708" s="32"/>
      <c r="H708"/>
    </row>
    <row r="709" spans="1:8" x14ac:dyDescent="0.25">
      <c r="A709" s="32"/>
      <c r="B709" s="1"/>
      <c r="C709" s="32"/>
      <c r="E709" s="32"/>
      <c r="F709" s="32"/>
      <c r="H709"/>
    </row>
    <row r="710" spans="1:8" x14ac:dyDescent="0.25">
      <c r="A710" s="32"/>
      <c r="B710" s="1"/>
      <c r="C710" s="32"/>
      <c r="E710" s="32"/>
      <c r="F710" s="32"/>
      <c r="H710"/>
    </row>
    <row r="711" spans="1:8" x14ac:dyDescent="0.25">
      <c r="A711" s="32"/>
      <c r="B711" s="1"/>
      <c r="C711" s="32"/>
      <c r="E711" s="32"/>
      <c r="F711" s="32"/>
      <c r="H711"/>
    </row>
    <row r="712" spans="1:8" x14ac:dyDescent="0.25">
      <c r="A712" s="32"/>
      <c r="B712" s="1"/>
      <c r="C712" s="32"/>
      <c r="E712" s="32"/>
      <c r="F712" s="32"/>
      <c r="H712"/>
    </row>
    <row r="713" spans="1:8" x14ac:dyDescent="0.25">
      <c r="A713" s="32"/>
      <c r="B713" s="1"/>
      <c r="C713" s="32"/>
      <c r="E713" s="32"/>
      <c r="F713" s="32"/>
      <c r="H713"/>
    </row>
    <row r="714" spans="1:8" x14ac:dyDescent="0.25">
      <c r="A714" s="32"/>
      <c r="B714" s="1"/>
      <c r="C714" s="32"/>
      <c r="E714" s="32"/>
      <c r="F714" s="32"/>
      <c r="H714"/>
    </row>
    <row r="715" spans="1:8" x14ac:dyDescent="0.25">
      <c r="A715" s="32"/>
      <c r="B715" s="1"/>
      <c r="C715" s="32"/>
      <c r="E715" s="32"/>
      <c r="F715" s="32"/>
      <c r="H715"/>
    </row>
    <row r="716" spans="1:8" x14ac:dyDescent="0.25">
      <c r="A716" s="32"/>
      <c r="B716" s="1"/>
      <c r="C716" s="32"/>
      <c r="E716" s="32"/>
      <c r="F716" s="32"/>
      <c r="H716"/>
    </row>
    <row r="717" spans="1:8" x14ac:dyDescent="0.25">
      <c r="A717" s="32"/>
      <c r="B717" s="1"/>
      <c r="C717" s="32"/>
      <c r="E717" s="32"/>
      <c r="F717" s="32"/>
      <c r="H717"/>
    </row>
    <row r="718" spans="1:8" x14ac:dyDescent="0.25">
      <c r="A718" s="32"/>
      <c r="B718" s="1"/>
      <c r="C718" s="32"/>
      <c r="E718" s="32"/>
      <c r="F718" s="32"/>
      <c r="H718"/>
    </row>
    <row r="719" spans="1:8" x14ac:dyDescent="0.25">
      <c r="A719" s="32"/>
      <c r="B719" s="1"/>
      <c r="C719" s="32"/>
      <c r="E719" s="32"/>
      <c r="F719" s="32"/>
      <c r="H719"/>
    </row>
    <row r="720" spans="1:8" x14ac:dyDescent="0.25">
      <c r="A720" s="32"/>
      <c r="B720" s="1"/>
      <c r="C720" s="32"/>
      <c r="E720" s="32"/>
      <c r="F720" s="32"/>
      <c r="H720"/>
    </row>
    <row r="721" spans="1:8" x14ac:dyDescent="0.25">
      <c r="A721" s="32"/>
      <c r="B721" s="1"/>
      <c r="C721" s="32"/>
      <c r="E721" s="32"/>
      <c r="F721" s="32"/>
      <c r="H721"/>
    </row>
    <row r="722" spans="1:8" x14ac:dyDescent="0.25">
      <c r="A722" s="32"/>
      <c r="B722" s="1"/>
      <c r="C722" s="32"/>
      <c r="E722" s="32"/>
      <c r="F722" s="32"/>
      <c r="H722"/>
    </row>
    <row r="723" spans="1:8" x14ac:dyDescent="0.25">
      <c r="A723" s="32"/>
      <c r="B723" s="1"/>
      <c r="C723" s="32"/>
      <c r="E723" s="32"/>
      <c r="F723" s="32"/>
      <c r="H723"/>
    </row>
    <row r="724" spans="1:8" x14ac:dyDescent="0.25">
      <c r="A724" s="32"/>
      <c r="B724" s="1"/>
      <c r="C724" s="32"/>
      <c r="E724" s="32"/>
      <c r="F724" s="32"/>
      <c r="H724"/>
    </row>
    <row r="725" spans="1:8" x14ac:dyDescent="0.25">
      <c r="A725" s="32"/>
      <c r="B725" s="1"/>
      <c r="C725" s="32"/>
      <c r="E725" s="32"/>
      <c r="F725" s="32"/>
      <c r="H725"/>
    </row>
    <row r="726" spans="1:8" x14ac:dyDescent="0.25">
      <c r="A726" s="32"/>
      <c r="B726" s="1"/>
      <c r="C726" s="32"/>
      <c r="E726" s="32"/>
      <c r="F726" s="32"/>
      <c r="H726"/>
    </row>
    <row r="727" spans="1:8" x14ac:dyDescent="0.25">
      <c r="A727" s="32"/>
      <c r="B727" s="1"/>
      <c r="C727" s="32"/>
      <c r="E727" s="32"/>
      <c r="F727" s="32"/>
      <c r="H727"/>
    </row>
    <row r="728" spans="1:8" x14ac:dyDescent="0.25">
      <c r="A728" s="32"/>
      <c r="B728" s="1"/>
      <c r="C728" s="32"/>
      <c r="E728" s="32"/>
      <c r="F728" s="32"/>
      <c r="H728"/>
    </row>
    <row r="729" spans="1:8" x14ac:dyDescent="0.25">
      <c r="A729" s="32"/>
      <c r="B729" s="1"/>
      <c r="C729" s="32"/>
      <c r="E729" s="32"/>
      <c r="F729" s="32"/>
      <c r="H729"/>
    </row>
    <row r="730" spans="1:8" x14ac:dyDescent="0.25">
      <c r="A730" s="32"/>
      <c r="B730" s="1"/>
      <c r="C730" s="32"/>
      <c r="E730" s="32"/>
      <c r="F730" s="32"/>
      <c r="H730"/>
    </row>
    <row r="731" spans="1:8" x14ac:dyDescent="0.25">
      <c r="A731" s="32"/>
      <c r="B731" s="1"/>
      <c r="C731" s="32"/>
      <c r="E731" s="32"/>
      <c r="F731" s="32"/>
      <c r="H731"/>
    </row>
    <row r="732" spans="1:8" x14ac:dyDescent="0.25">
      <c r="A732" s="32"/>
      <c r="B732" s="1"/>
      <c r="C732" s="32"/>
      <c r="E732" s="32"/>
      <c r="F732" s="32"/>
      <c r="H732"/>
    </row>
    <row r="733" spans="1:8" x14ac:dyDescent="0.25">
      <c r="A733" s="32"/>
      <c r="B733" s="1"/>
      <c r="C733" s="32"/>
      <c r="E733" s="32"/>
      <c r="F733" s="32"/>
      <c r="H733"/>
    </row>
    <row r="734" spans="1:8" x14ac:dyDescent="0.25">
      <c r="A734" s="32"/>
      <c r="B734" s="1"/>
      <c r="C734" s="32"/>
      <c r="E734" s="32"/>
      <c r="F734" s="32"/>
      <c r="H734"/>
    </row>
    <row r="735" spans="1:8" x14ac:dyDescent="0.25">
      <c r="A735" s="32"/>
      <c r="B735" s="1"/>
      <c r="C735" s="32"/>
      <c r="E735" s="32"/>
      <c r="F735" s="32"/>
      <c r="H735"/>
    </row>
    <row r="736" spans="1:8" x14ac:dyDescent="0.25">
      <c r="A736" s="32"/>
      <c r="B736" s="1"/>
      <c r="C736" s="32"/>
      <c r="E736" s="32"/>
      <c r="F736" s="32"/>
      <c r="H736"/>
    </row>
    <row r="737" spans="1:8" x14ac:dyDescent="0.25">
      <c r="A737" s="32"/>
      <c r="B737" s="1"/>
      <c r="C737" s="32"/>
      <c r="E737" s="32"/>
      <c r="F737" s="32"/>
      <c r="H737"/>
    </row>
    <row r="738" spans="1:8" x14ac:dyDescent="0.25">
      <c r="A738" s="32"/>
      <c r="B738" s="1"/>
      <c r="C738" s="32"/>
      <c r="E738" s="32"/>
      <c r="F738" s="32"/>
      <c r="H738"/>
    </row>
    <row r="739" spans="1:8" x14ac:dyDescent="0.25">
      <c r="A739" s="32"/>
      <c r="B739" s="1"/>
      <c r="C739" s="32"/>
      <c r="E739" s="32"/>
      <c r="F739" s="32"/>
      <c r="H739"/>
    </row>
    <row r="740" spans="1:8" x14ac:dyDescent="0.25">
      <c r="A740" s="32"/>
      <c r="B740" s="1"/>
      <c r="C740" s="32"/>
      <c r="E740" s="32"/>
      <c r="F740" s="32"/>
      <c r="H740"/>
    </row>
    <row r="741" spans="1:8" x14ac:dyDescent="0.25">
      <c r="A741" s="32"/>
      <c r="B741" s="1"/>
      <c r="C741" s="32"/>
      <c r="E741" s="32"/>
      <c r="F741" s="32"/>
      <c r="H741"/>
    </row>
    <row r="742" spans="1:8" x14ac:dyDescent="0.25">
      <c r="A742" s="32"/>
      <c r="B742" s="1"/>
      <c r="C742" s="32"/>
      <c r="E742" s="32"/>
      <c r="F742" s="32"/>
      <c r="H742"/>
    </row>
    <row r="743" spans="1:8" x14ac:dyDescent="0.25">
      <c r="A743" s="32"/>
      <c r="B743" s="1"/>
      <c r="C743" s="32"/>
      <c r="E743" s="32"/>
      <c r="F743" s="32"/>
      <c r="H743"/>
    </row>
    <row r="744" spans="1:8" x14ac:dyDescent="0.25">
      <c r="A744" s="32"/>
      <c r="B744" s="1"/>
      <c r="C744" s="32"/>
      <c r="E744" s="32"/>
      <c r="F744" s="32"/>
      <c r="H744"/>
    </row>
    <row r="745" spans="1:8" x14ac:dyDescent="0.25">
      <c r="A745" s="32"/>
      <c r="B745" s="1"/>
      <c r="C745" s="32"/>
      <c r="E745" s="32"/>
      <c r="F745" s="32"/>
      <c r="H745"/>
    </row>
    <row r="746" spans="1:8" x14ac:dyDescent="0.25">
      <c r="A746" s="32"/>
      <c r="B746" s="1"/>
      <c r="C746" s="32"/>
      <c r="E746" s="32"/>
      <c r="F746" s="32"/>
      <c r="H746"/>
    </row>
    <row r="747" spans="1:8" x14ac:dyDescent="0.25">
      <c r="A747" s="32"/>
      <c r="B747" s="1"/>
      <c r="C747" s="32"/>
      <c r="E747" s="32"/>
      <c r="F747" s="32"/>
      <c r="H747"/>
    </row>
    <row r="748" spans="1:8" x14ac:dyDescent="0.25">
      <c r="A748" s="32"/>
      <c r="B748" s="1"/>
      <c r="C748" s="32"/>
      <c r="E748" s="32"/>
      <c r="F748" s="32"/>
      <c r="H748"/>
    </row>
    <row r="749" spans="1:8" x14ac:dyDescent="0.25">
      <c r="A749" s="32"/>
      <c r="B749" s="1"/>
      <c r="C749" s="32"/>
      <c r="E749" s="32"/>
      <c r="F749" s="32"/>
      <c r="H749"/>
    </row>
    <row r="750" spans="1:8" x14ac:dyDescent="0.25">
      <c r="A750" s="32"/>
      <c r="B750" s="1"/>
      <c r="C750" s="32"/>
      <c r="E750" s="32"/>
      <c r="F750" s="32"/>
      <c r="H750"/>
    </row>
    <row r="751" spans="1:8" x14ac:dyDescent="0.25">
      <c r="A751" s="32"/>
      <c r="B751" s="1"/>
      <c r="C751" s="32"/>
      <c r="E751" s="32"/>
      <c r="F751" s="32"/>
      <c r="H751"/>
    </row>
    <row r="752" spans="1:8" x14ac:dyDescent="0.25">
      <c r="A752" s="32"/>
      <c r="B752" s="1"/>
      <c r="C752" s="32"/>
      <c r="E752" s="32"/>
      <c r="F752" s="32"/>
      <c r="H752"/>
    </row>
    <row r="753" spans="1:8" x14ac:dyDescent="0.25">
      <c r="A753" s="32"/>
      <c r="B753" s="1"/>
      <c r="C753" s="32"/>
      <c r="E753" s="32"/>
      <c r="F753" s="32"/>
      <c r="H753"/>
    </row>
    <row r="754" spans="1:8" x14ac:dyDescent="0.25">
      <c r="A754" s="32"/>
      <c r="B754" s="1"/>
      <c r="C754" s="32"/>
      <c r="E754" s="32"/>
      <c r="F754" s="32"/>
      <c r="H754"/>
    </row>
    <row r="755" spans="1:8" x14ac:dyDescent="0.25">
      <c r="A755" s="32"/>
      <c r="B755" s="1"/>
      <c r="C755" s="32"/>
      <c r="E755" s="32"/>
      <c r="F755" s="32"/>
      <c r="H755"/>
    </row>
    <row r="756" spans="1:8" x14ac:dyDescent="0.25">
      <c r="A756" s="32"/>
      <c r="B756" s="1"/>
      <c r="C756" s="32"/>
      <c r="E756" s="32"/>
      <c r="F756" s="32"/>
      <c r="H756"/>
    </row>
    <row r="757" spans="1:8" x14ac:dyDescent="0.25">
      <c r="A757" s="32"/>
      <c r="B757" s="1"/>
      <c r="C757" s="32"/>
      <c r="E757" s="32"/>
      <c r="F757" s="32"/>
      <c r="H757"/>
    </row>
    <row r="758" spans="1:8" x14ac:dyDescent="0.25">
      <c r="A758" s="32"/>
      <c r="B758" s="1"/>
      <c r="C758" s="32"/>
      <c r="E758" s="32"/>
      <c r="F758" s="32"/>
      <c r="H758"/>
    </row>
    <row r="759" spans="1:8" x14ac:dyDescent="0.25">
      <c r="A759" s="32"/>
      <c r="B759" s="1"/>
      <c r="C759" s="32"/>
      <c r="E759" s="32"/>
      <c r="F759" s="32"/>
      <c r="H759"/>
    </row>
    <row r="760" spans="1:8" x14ac:dyDescent="0.25">
      <c r="A760" s="32"/>
      <c r="B760" s="1"/>
      <c r="C760" s="32"/>
      <c r="E760" s="32"/>
      <c r="F760" s="32"/>
      <c r="H760"/>
    </row>
    <row r="761" spans="1:8" x14ac:dyDescent="0.25">
      <c r="A761" s="32"/>
      <c r="B761" s="1"/>
      <c r="C761" s="32"/>
      <c r="E761" s="32"/>
      <c r="F761" s="32"/>
      <c r="H761"/>
    </row>
    <row r="762" spans="1:8" x14ac:dyDescent="0.25">
      <c r="A762" s="32"/>
      <c r="B762" s="1"/>
      <c r="C762" s="32"/>
      <c r="E762" s="32"/>
      <c r="F762" s="32"/>
      <c r="H762"/>
    </row>
    <row r="763" spans="1:8" x14ac:dyDescent="0.25">
      <c r="A763" s="32"/>
      <c r="B763" s="1"/>
      <c r="C763" s="32"/>
      <c r="E763" s="32"/>
      <c r="F763" s="32"/>
      <c r="H763"/>
    </row>
    <row r="764" spans="1:8" x14ac:dyDescent="0.25">
      <c r="A764" s="32"/>
      <c r="B764" s="1"/>
      <c r="C764" s="32"/>
      <c r="E764" s="32"/>
      <c r="F764" s="32"/>
      <c r="H764"/>
    </row>
    <row r="765" spans="1:8" x14ac:dyDescent="0.25">
      <c r="A765" s="32"/>
      <c r="B765" s="1"/>
      <c r="C765" s="32"/>
      <c r="E765" s="32"/>
      <c r="F765" s="32"/>
      <c r="H765"/>
    </row>
    <row r="766" spans="1:8" x14ac:dyDescent="0.25">
      <c r="A766" s="32"/>
      <c r="B766" s="1"/>
      <c r="C766" s="32"/>
      <c r="E766" s="32"/>
      <c r="F766" s="32"/>
      <c r="H766"/>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FCB53-60C6-4E1E-B594-EA4E384B2629}">
  <sheetPr codeName="Sheet4"/>
  <dimension ref="A1:B7"/>
  <sheetViews>
    <sheetView workbookViewId="0">
      <selection activeCell="G21" sqref="G21"/>
    </sheetView>
  </sheetViews>
  <sheetFormatPr defaultRowHeight="15" x14ac:dyDescent="0.25"/>
  <cols>
    <col min="1" max="1" width="9.140625" style="22"/>
  </cols>
  <sheetData>
    <row r="1" spans="1:2" x14ac:dyDescent="0.25">
      <c r="A1" s="22" t="s">
        <v>1678</v>
      </c>
      <c r="B1" t="s">
        <v>1680</v>
      </c>
    </row>
    <row r="2" spans="1:2" x14ac:dyDescent="0.25">
      <c r="A2" s="22" t="s">
        <v>1679</v>
      </c>
      <c r="B2" t="s">
        <v>1680</v>
      </c>
    </row>
    <row r="3" spans="1:2" x14ac:dyDescent="0.25">
      <c r="A3" s="22" t="s">
        <v>1673</v>
      </c>
      <c r="B3" t="s">
        <v>1681</v>
      </c>
    </row>
    <row r="4" spans="1:2" x14ac:dyDescent="0.25">
      <c r="A4" s="22" t="s">
        <v>1674</v>
      </c>
      <c r="B4" t="s">
        <v>1681</v>
      </c>
    </row>
    <row r="5" spans="1:2" x14ac:dyDescent="0.25">
      <c r="A5" s="22" t="s">
        <v>1675</v>
      </c>
      <c r="B5" t="s">
        <v>1681</v>
      </c>
    </row>
    <row r="6" spans="1:2" x14ac:dyDescent="0.25">
      <c r="A6" s="22" t="s">
        <v>1676</v>
      </c>
      <c r="B6" t="s">
        <v>1681</v>
      </c>
    </row>
    <row r="7" spans="1:2" x14ac:dyDescent="0.25">
      <c r="A7" s="22" t="s">
        <v>1677</v>
      </c>
      <c r="B7" t="s">
        <v>1680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A9CD-D3F1-4285-8F31-8E58F522A7F3}">
  <sheetPr codeName="Sheet3"/>
  <dimension ref="A1:G4847"/>
  <sheetViews>
    <sheetView workbookViewId="0">
      <selection activeCell="M17" sqref="M17"/>
    </sheetView>
  </sheetViews>
  <sheetFormatPr defaultRowHeight="15" x14ac:dyDescent="0.25"/>
  <cols>
    <col min="1" max="1" width="26.85546875" bestFit="1" customWidth="1"/>
    <col min="2" max="2" width="17.5703125" bestFit="1" customWidth="1"/>
    <col min="3" max="3" width="11.140625" bestFit="1" customWidth="1"/>
    <col min="4" max="4" width="12.85546875" bestFit="1" customWidth="1"/>
    <col min="5" max="5" width="14.5703125" bestFit="1" customWidth="1"/>
    <col min="6" max="6" width="12.85546875" bestFit="1" customWidth="1"/>
    <col min="7" max="7" width="14.5703125" bestFit="1" customWidth="1"/>
    <col min="8" max="8" width="12.85546875" bestFit="1" customWidth="1"/>
  </cols>
  <sheetData>
    <row r="1" spans="1:7" x14ac:dyDescent="0.25">
      <c r="A1" t="s">
        <v>367</v>
      </c>
      <c r="B1" t="s">
        <v>368</v>
      </c>
      <c r="C1" t="s">
        <v>369</v>
      </c>
      <c r="D1" t="s">
        <v>370</v>
      </c>
      <c r="E1" t="s">
        <v>371</v>
      </c>
      <c r="F1" t="s">
        <v>372</v>
      </c>
      <c r="G1" t="s">
        <v>457</v>
      </c>
    </row>
    <row r="2" spans="1:7" x14ac:dyDescent="0.25">
      <c r="A2" s="32" t="s">
        <v>404</v>
      </c>
      <c r="B2" s="32" t="s">
        <v>357</v>
      </c>
      <c r="C2" s="32" t="s">
        <v>376</v>
      </c>
      <c r="D2" s="32" t="s">
        <v>394</v>
      </c>
      <c r="E2" s="28">
        <v>45781.507581018515</v>
      </c>
      <c r="F2" s="32" t="s">
        <v>380</v>
      </c>
      <c r="G2" s="28">
        <v>45781.507581018515</v>
      </c>
    </row>
    <row r="3" spans="1:7" x14ac:dyDescent="0.25">
      <c r="A3" s="32" t="s">
        <v>405</v>
      </c>
      <c r="B3" s="32" t="s">
        <v>357</v>
      </c>
      <c r="C3" s="32" t="s">
        <v>378</v>
      </c>
      <c r="D3" s="32" t="s">
        <v>394</v>
      </c>
      <c r="E3" s="28">
        <v>45781.507951388892</v>
      </c>
      <c r="F3" s="32" t="s">
        <v>380</v>
      </c>
      <c r="G3" s="28">
        <v>45781.507951388892</v>
      </c>
    </row>
    <row r="4" spans="1:7" x14ac:dyDescent="0.25">
      <c r="A4" s="32" t="s">
        <v>406</v>
      </c>
      <c r="B4" s="32" t="s">
        <v>357</v>
      </c>
      <c r="C4" s="32" t="s">
        <v>383</v>
      </c>
      <c r="D4" s="32" t="s">
        <v>395</v>
      </c>
      <c r="E4" s="28">
        <v>45782.16678240741</v>
      </c>
      <c r="F4" s="32" t="s">
        <v>375</v>
      </c>
      <c r="G4" s="28">
        <v>45781.16678240741</v>
      </c>
    </row>
    <row r="5" spans="1:7" x14ac:dyDescent="0.25">
      <c r="A5" s="32" t="s">
        <v>407</v>
      </c>
      <c r="B5" s="32" t="s">
        <v>357</v>
      </c>
      <c r="C5" s="32" t="s">
        <v>386</v>
      </c>
      <c r="D5" s="32" t="s">
        <v>395</v>
      </c>
      <c r="E5" s="28">
        <v>45782.167407407411</v>
      </c>
      <c r="F5" s="32" t="s">
        <v>375</v>
      </c>
      <c r="G5" s="28">
        <v>45781.167407407411</v>
      </c>
    </row>
    <row r="6" spans="1:7" x14ac:dyDescent="0.25">
      <c r="A6" s="32" t="s">
        <v>408</v>
      </c>
      <c r="B6" s="32" t="s">
        <v>357</v>
      </c>
      <c r="C6" s="32" t="s">
        <v>373</v>
      </c>
      <c r="D6" s="32" t="s">
        <v>374</v>
      </c>
      <c r="E6" s="28">
        <v>45782.397627314815</v>
      </c>
      <c r="F6" s="32" t="s">
        <v>380</v>
      </c>
      <c r="G6" s="28">
        <v>45782.397627314815</v>
      </c>
    </row>
    <row r="7" spans="1:7" x14ac:dyDescent="0.25">
      <c r="A7" s="32" t="s">
        <v>422</v>
      </c>
      <c r="B7" s="32" t="s">
        <v>361</v>
      </c>
      <c r="C7" s="32" t="s">
        <v>376</v>
      </c>
      <c r="D7" s="32" t="s">
        <v>390</v>
      </c>
      <c r="E7" s="28">
        <v>45784.333229166667</v>
      </c>
      <c r="F7" s="32" t="s">
        <v>380</v>
      </c>
      <c r="G7" s="28">
        <v>45784.333229166667</v>
      </c>
    </row>
    <row r="8" spans="1:7" x14ac:dyDescent="0.25">
      <c r="A8" s="32" t="s">
        <v>423</v>
      </c>
      <c r="B8" s="32" t="s">
        <v>359</v>
      </c>
      <c r="C8" s="32" t="s">
        <v>376</v>
      </c>
      <c r="D8" s="32" t="s">
        <v>390</v>
      </c>
      <c r="E8" s="28">
        <v>45784.333252314813</v>
      </c>
      <c r="F8" s="32" t="s">
        <v>380</v>
      </c>
      <c r="G8" s="28">
        <v>45784.333252314813</v>
      </c>
    </row>
    <row r="9" spans="1:7" x14ac:dyDescent="0.25">
      <c r="A9" s="32" t="s">
        <v>424</v>
      </c>
      <c r="B9" s="32" t="s">
        <v>363</v>
      </c>
      <c r="C9" s="32" t="s">
        <v>376</v>
      </c>
      <c r="D9" s="32" t="s">
        <v>390</v>
      </c>
      <c r="E9" s="28">
        <v>45784.333287037036</v>
      </c>
      <c r="F9" s="32" t="s">
        <v>380</v>
      </c>
      <c r="G9" s="28">
        <v>45784.333287037036</v>
      </c>
    </row>
    <row r="10" spans="1:7" x14ac:dyDescent="0.25">
      <c r="A10" s="32" t="s">
        <v>425</v>
      </c>
      <c r="B10" s="32" t="s">
        <v>361</v>
      </c>
      <c r="C10" s="32" t="s">
        <v>378</v>
      </c>
      <c r="D10" s="32" t="s">
        <v>390</v>
      </c>
      <c r="E10" s="28">
        <v>45784.336585648147</v>
      </c>
      <c r="F10" s="32" t="s">
        <v>380</v>
      </c>
      <c r="G10" s="28">
        <v>45784.336585648147</v>
      </c>
    </row>
    <row r="11" spans="1:7" x14ac:dyDescent="0.25">
      <c r="A11" s="32" t="s">
        <v>426</v>
      </c>
      <c r="B11" s="32" t="s">
        <v>359</v>
      </c>
      <c r="C11" s="32" t="s">
        <v>378</v>
      </c>
      <c r="D11" s="32" t="s">
        <v>390</v>
      </c>
      <c r="E11" s="28">
        <v>45784.33662037037</v>
      </c>
      <c r="F11" s="32" t="s">
        <v>380</v>
      </c>
      <c r="G11" s="28">
        <v>45784.33662037037</v>
      </c>
    </row>
    <row r="12" spans="1:7" x14ac:dyDescent="0.25">
      <c r="A12" s="32" t="s">
        <v>427</v>
      </c>
      <c r="B12" s="32" t="s">
        <v>363</v>
      </c>
      <c r="C12" s="32" t="s">
        <v>378</v>
      </c>
      <c r="D12" s="32" t="s">
        <v>390</v>
      </c>
      <c r="E12" s="28">
        <v>45784.33666666667</v>
      </c>
      <c r="F12" s="32" t="s">
        <v>380</v>
      </c>
      <c r="G12" s="28">
        <v>45784.33666666667</v>
      </c>
    </row>
    <row r="13" spans="1:7" x14ac:dyDescent="0.25">
      <c r="A13" s="32" t="s">
        <v>428</v>
      </c>
      <c r="B13" s="32" t="s">
        <v>361</v>
      </c>
      <c r="C13" s="32" t="s">
        <v>383</v>
      </c>
      <c r="D13" s="32" t="s">
        <v>392</v>
      </c>
      <c r="E13" s="28">
        <v>45785.092546296299</v>
      </c>
      <c r="F13" s="32" t="s">
        <v>375</v>
      </c>
      <c r="G13" s="28">
        <v>45784.092546296299</v>
      </c>
    </row>
    <row r="14" spans="1:7" x14ac:dyDescent="0.25">
      <c r="A14" s="32" t="s">
        <v>429</v>
      </c>
      <c r="B14" s="32" t="s">
        <v>359</v>
      </c>
      <c r="C14" s="32" t="s">
        <v>383</v>
      </c>
      <c r="D14" s="32" t="s">
        <v>392</v>
      </c>
      <c r="E14" s="28">
        <v>45785.092615740738</v>
      </c>
      <c r="F14" s="32" t="s">
        <v>375</v>
      </c>
      <c r="G14" s="28">
        <v>45784.092615740738</v>
      </c>
    </row>
    <row r="15" spans="1:7" x14ac:dyDescent="0.25">
      <c r="A15" s="32" t="s">
        <v>430</v>
      </c>
      <c r="B15" s="32" t="s">
        <v>363</v>
      </c>
      <c r="C15" s="32" t="s">
        <v>383</v>
      </c>
      <c r="D15" s="32" t="s">
        <v>392</v>
      </c>
      <c r="E15" s="28">
        <v>45785.092650462961</v>
      </c>
      <c r="F15" s="32" t="s">
        <v>375</v>
      </c>
      <c r="G15" s="28">
        <v>45784.092650462961</v>
      </c>
    </row>
    <row r="16" spans="1:7" x14ac:dyDescent="0.25">
      <c r="A16" s="32" t="s">
        <v>431</v>
      </c>
      <c r="B16" s="32" t="s">
        <v>361</v>
      </c>
      <c r="C16" s="32" t="s">
        <v>386</v>
      </c>
      <c r="D16" s="32" t="s">
        <v>392</v>
      </c>
      <c r="E16" s="28">
        <v>45785.093043981484</v>
      </c>
      <c r="F16" s="32" t="s">
        <v>375</v>
      </c>
      <c r="G16" s="28">
        <v>45784.093043981484</v>
      </c>
    </row>
    <row r="17" spans="1:7" x14ac:dyDescent="0.25">
      <c r="A17" s="32" t="s">
        <v>432</v>
      </c>
      <c r="B17" s="32" t="s">
        <v>359</v>
      </c>
      <c r="C17" s="32" t="s">
        <v>386</v>
      </c>
      <c r="D17" s="32" t="s">
        <v>392</v>
      </c>
      <c r="E17" s="28">
        <v>45785.093078703707</v>
      </c>
      <c r="F17" s="32" t="s">
        <v>375</v>
      </c>
      <c r="G17" s="28">
        <v>45784.093078703707</v>
      </c>
    </row>
    <row r="18" spans="1:7" x14ac:dyDescent="0.25">
      <c r="A18" s="32" t="s">
        <v>433</v>
      </c>
      <c r="B18" s="32" t="s">
        <v>363</v>
      </c>
      <c r="C18" s="32" t="s">
        <v>386</v>
      </c>
      <c r="D18" s="32" t="s">
        <v>392</v>
      </c>
      <c r="E18" s="28">
        <v>45785.093124999999</v>
      </c>
      <c r="F18" s="32" t="s">
        <v>375</v>
      </c>
      <c r="G18" s="28">
        <v>45784.093124999999</v>
      </c>
    </row>
    <row r="19" spans="1:7" x14ac:dyDescent="0.25">
      <c r="A19" s="32" t="s">
        <v>434</v>
      </c>
      <c r="B19" s="32" t="s">
        <v>357</v>
      </c>
      <c r="C19" s="32" t="s">
        <v>396</v>
      </c>
      <c r="D19" s="32" t="s">
        <v>397</v>
      </c>
      <c r="E19" s="28">
        <v>45785.350729166668</v>
      </c>
      <c r="F19" s="32" t="s">
        <v>380</v>
      </c>
      <c r="G19" s="28">
        <v>45785.350729166668</v>
      </c>
    </row>
    <row r="20" spans="1:7" x14ac:dyDescent="0.25">
      <c r="A20" s="32" t="s">
        <v>443</v>
      </c>
      <c r="B20" s="32" t="s">
        <v>357</v>
      </c>
      <c r="C20" s="32" t="s">
        <v>381</v>
      </c>
      <c r="D20" s="32" t="s">
        <v>74</v>
      </c>
      <c r="E20" s="28">
        <v>45786.092847222222</v>
      </c>
      <c r="F20" s="32" t="s">
        <v>375</v>
      </c>
      <c r="G20" s="28">
        <v>45785.092847222222</v>
      </c>
    </row>
    <row r="21" spans="1:7" x14ac:dyDescent="0.25">
      <c r="A21" s="32" t="s">
        <v>444</v>
      </c>
      <c r="B21" s="32" t="s">
        <v>357</v>
      </c>
      <c r="C21" s="32" t="s">
        <v>388</v>
      </c>
      <c r="D21" s="32" t="s">
        <v>60</v>
      </c>
      <c r="E21" s="28">
        <v>45786.096828703703</v>
      </c>
      <c r="F21" s="32" t="s">
        <v>375</v>
      </c>
      <c r="G21" s="28">
        <v>45785.096828703703</v>
      </c>
    </row>
    <row r="22" spans="1:7" x14ac:dyDescent="0.25">
      <c r="A22" s="32" t="s">
        <v>445</v>
      </c>
      <c r="B22" s="32" t="s">
        <v>361</v>
      </c>
      <c r="C22" s="32" t="s">
        <v>373</v>
      </c>
      <c r="D22" s="32" t="s">
        <v>374</v>
      </c>
      <c r="E22" s="28">
        <v>45787.12195601852</v>
      </c>
      <c r="F22" s="32" t="s">
        <v>375</v>
      </c>
      <c r="G22" s="28">
        <v>45786.12195601852</v>
      </c>
    </row>
    <row r="23" spans="1:7" x14ac:dyDescent="0.25">
      <c r="A23" s="32" t="s">
        <v>446</v>
      </c>
      <c r="B23" s="32" t="s">
        <v>359</v>
      </c>
      <c r="C23" s="32" t="s">
        <v>373</v>
      </c>
      <c r="D23" s="32" t="s">
        <v>374</v>
      </c>
      <c r="E23" s="28">
        <v>45787.122071759259</v>
      </c>
      <c r="F23" s="32" t="s">
        <v>375</v>
      </c>
      <c r="G23" s="28">
        <v>45786.122071759259</v>
      </c>
    </row>
    <row r="24" spans="1:7" x14ac:dyDescent="0.25">
      <c r="A24" s="32" t="s">
        <v>447</v>
      </c>
      <c r="B24" s="32" t="s">
        <v>363</v>
      </c>
      <c r="C24" s="32" t="s">
        <v>373</v>
      </c>
      <c r="D24" s="32" t="s">
        <v>374</v>
      </c>
      <c r="E24" s="28">
        <v>45787.122129629628</v>
      </c>
      <c r="F24" s="32" t="s">
        <v>375</v>
      </c>
      <c r="G24" s="28">
        <v>45786.122129629628</v>
      </c>
    </row>
    <row r="25" spans="1:7" x14ac:dyDescent="0.25">
      <c r="A25" s="32" t="s">
        <v>448</v>
      </c>
      <c r="B25" s="32" t="s">
        <v>361</v>
      </c>
      <c r="C25" s="32" t="s">
        <v>396</v>
      </c>
      <c r="D25" s="32" t="s">
        <v>397</v>
      </c>
      <c r="E25" s="28">
        <v>45792.40892361111</v>
      </c>
      <c r="F25" s="32" t="s">
        <v>380</v>
      </c>
      <c r="G25" s="28">
        <v>45792.40892361111</v>
      </c>
    </row>
    <row r="26" spans="1:7" x14ac:dyDescent="0.25">
      <c r="A26" s="32" t="s">
        <v>449</v>
      </c>
      <c r="B26" s="32" t="s">
        <v>359</v>
      </c>
      <c r="C26" s="32" t="s">
        <v>396</v>
      </c>
      <c r="D26" s="32" t="s">
        <v>397</v>
      </c>
      <c r="E26" s="28">
        <v>45792.408935185187</v>
      </c>
      <c r="F26" s="32" t="s">
        <v>380</v>
      </c>
      <c r="G26" s="28">
        <v>45792.408935185187</v>
      </c>
    </row>
    <row r="27" spans="1:7" x14ac:dyDescent="0.25">
      <c r="A27" s="32" t="s">
        <v>450</v>
      </c>
      <c r="B27" s="32" t="s">
        <v>363</v>
      </c>
      <c r="C27" s="32" t="s">
        <v>396</v>
      </c>
      <c r="D27" s="32" t="s">
        <v>397</v>
      </c>
      <c r="E27" s="28">
        <v>45792.408993055556</v>
      </c>
      <c r="F27" s="32" t="s">
        <v>380</v>
      </c>
      <c r="G27" s="28">
        <v>45792.408993055556</v>
      </c>
    </row>
    <row r="28" spans="1:7" x14ac:dyDescent="0.25">
      <c r="A28" s="32" t="s">
        <v>451</v>
      </c>
      <c r="B28" s="32" t="s">
        <v>361</v>
      </c>
      <c r="C28" s="32" t="s">
        <v>381</v>
      </c>
      <c r="D28" s="32" t="s">
        <v>74</v>
      </c>
      <c r="E28" s="28">
        <v>45792.461724537039</v>
      </c>
      <c r="F28" s="32" t="s">
        <v>380</v>
      </c>
      <c r="G28" s="28">
        <v>45792.461724537039</v>
      </c>
    </row>
    <row r="29" spans="1:7" x14ac:dyDescent="0.25">
      <c r="A29" s="32" t="s">
        <v>452</v>
      </c>
      <c r="B29" s="32" t="s">
        <v>359</v>
      </c>
      <c r="C29" s="32" t="s">
        <v>381</v>
      </c>
      <c r="D29" s="32" t="s">
        <v>74</v>
      </c>
      <c r="E29" s="28">
        <v>45792.461805555555</v>
      </c>
      <c r="F29" s="32" t="s">
        <v>380</v>
      </c>
      <c r="G29" s="28">
        <v>45792.461805555555</v>
      </c>
    </row>
    <row r="30" spans="1:7" x14ac:dyDescent="0.25">
      <c r="A30" s="32" t="s">
        <v>453</v>
      </c>
      <c r="B30" s="32" t="s">
        <v>363</v>
      </c>
      <c r="C30" s="32" t="s">
        <v>381</v>
      </c>
      <c r="D30" s="32" t="s">
        <v>74</v>
      </c>
      <c r="E30" s="28">
        <v>45792.461863425924</v>
      </c>
      <c r="F30" s="32" t="s">
        <v>380</v>
      </c>
      <c r="G30" s="28">
        <v>45792.461863425924</v>
      </c>
    </row>
    <row r="31" spans="1:7" x14ac:dyDescent="0.25">
      <c r="A31" s="32" t="s">
        <v>454</v>
      </c>
      <c r="B31" s="32" t="s">
        <v>363</v>
      </c>
      <c r="C31" s="32" t="s">
        <v>388</v>
      </c>
      <c r="D31" s="32" t="s">
        <v>74</v>
      </c>
      <c r="E31" s="28">
        <v>45793.181250000001</v>
      </c>
      <c r="F31" s="32" t="s">
        <v>375</v>
      </c>
      <c r="G31" s="28">
        <v>45792.181250000001</v>
      </c>
    </row>
    <row r="32" spans="1:7" x14ac:dyDescent="0.25">
      <c r="A32" s="32" t="s">
        <v>455</v>
      </c>
      <c r="B32" s="32" t="s">
        <v>361</v>
      </c>
      <c r="C32" s="32" t="s">
        <v>388</v>
      </c>
      <c r="D32" s="32" t="s">
        <v>74</v>
      </c>
      <c r="E32" s="28">
        <v>45793.181851851848</v>
      </c>
      <c r="F32" s="32" t="s">
        <v>375</v>
      </c>
      <c r="G32" s="28">
        <v>45792.181851851848</v>
      </c>
    </row>
    <row r="33" spans="1:7" x14ac:dyDescent="0.25">
      <c r="A33" s="32" t="s">
        <v>456</v>
      </c>
      <c r="B33" s="32" t="s">
        <v>359</v>
      </c>
      <c r="C33" s="32" t="s">
        <v>388</v>
      </c>
      <c r="D33" s="32" t="s">
        <v>74</v>
      </c>
      <c r="E33" s="28">
        <v>45793.181932870371</v>
      </c>
      <c r="F33" s="32" t="s">
        <v>375</v>
      </c>
      <c r="G33" s="28">
        <v>45792.181932870371</v>
      </c>
    </row>
    <row r="34" spans="1:7" x14ac:dyDescent="0.25">
      <c r="A34" s="32" t="s">
        <v>493</v>
      </c>
      <c r="B34" s="32" t="s">
        <v>473</v>
      </c>
      <c r="C34" s="32" t="s">
        <v>378</v>
      </c>
      <c r="D34" s="32" t="s">
        <v>377</v>
      </c>
      <c r="E34" s="28">
        <v>45803.565613425926</v>
      </c>
      <c r="F34" s="32" t="s">
        <v>380</v>
      </c>
      <c r="G34" s="28">
        <v>45803.565613425926</v>
      </c>
    </row>
    <row r="35" spans="1:7" x14ac:dyDescent="0.25">
      <c r="A35" s="32" t="s">
        <v>494</v>
      </c>
      <c r="B35" s="32" t="s">
        <v>471</v>
      </c>
      <c r="C35" s="32" t="s">
        <v>378</v>
      </c>
      <c r="D35" s="32" t="s">
        <v>377</v>
      </c>
      <c r="E35" s="28">
        <v>45804.357743055552</v>
      </c>
      <c r="F35" s="32" t="s">
        <v>380</v>
      </c>
      <c r="G35" s="28">
        <v>45804.357743055552</v>
      </c>
    </row>
    <row r="36" spans="1:7" x14ac:dyDescent="0.25">
      <c r="A36" s="32" t="s">
        <v>495</v>
      </c>
      <c r="B36" s="32" t="s">
        <v>478</v>
      </c>
      <c r="C36" s="32" t="s">
        <v>378</v>
      </c>
      <c r="D36" s="32" t="s">
        <v>377</v>
      </c>
      <c r="E36" s="28">
        <v>45804.401956018519</v>
      </c>
      <c r="F36" s="32" t="s">
        <v>380</v>
      </c>
      <c r="G36" s="28">
        <v>45804.401956018519</v>
      </c>
    </row>
    <row r="37" spans="1:7" x14ac:dyDescent="0.25">
      <c r="A37" s="32" t="s">
        <v>502</v>
      </c>
      <c r="B37" s="32" t="s">
        <v>478</v>
      </c>
      <c r="C37" s="32" t="s">
        <v>383</v>
      </c>
      <c r="D37" s="32" t="s">
        <v>395</v>
      </c>
      <c r="E37" s="28">
        <v>45805.131331018521</v>
      </c>
      <c r="F37" s="32" t="s">
        <v>375</v>
      </c>
      <c r="G37" s="28">
        <v>45804.131331018521</v>
      </c>
    </row>
    <row r="38" spans="1:7" x14ac:dyDescent="0.25">
      <c r="A38" s="32" t="s">
        <v>502</v>
      </c>
      <c r="B38" s="32" t="s">
        <v>478</v>
      </c>
      <c r="C38" s="32" t="s">
        <v>383</v>
      </c>
      <c r="D38" s="32" t="s">
        <v>395</v>
      </c>
      <c r="E38" s="28">
        <v>45805.131331018521</v>
      </c>
      <c r="F38" s="32" t="s">
        <v>375</v>
      </c>
      <c r="G38" s="28">
        <v>45804.131331018521</v>
      </c>
    </row>
    <row r="39" spans="1:7" x14ac:dyDescent="0.25">
      <c r="A39" s="32" t="s">
        <v>503</v>
      </c>
      <c r="B39" s="32" t="s">
        <v>478</v>
      </c>
      <c r="C39" s="32" t="s">
        <v>386</v>
      </c>
      <c r="D39" s="32" t="s">
        <v>395</v>
      </c>
      <c r="E39" s="28">
        <v>45805.133310185185</v>
      </c>
      <c r="F39" s="32" t="s">
        <v>375</v>
      </c>
      <c r="G39" s="28">
        <v>45804.133310185185</v>
      </c>
    </row>
    <row r="40" spans="1:7" x14ac:dyDescent="0.25">
      <c r="A40" s="32" t="s">
        <v>503</v>
      </c>
      <c r="B40" s="32" t="s">
        <v>478</v>
      </c>
      <c r="C40" s="32" t="s">
        <v>386</v>
      </c>
      <c r="D40" s="32" t="s">
        <v>395</v>
      </c>
      <c r="E40" s="28">
        <v>45805.133310185185</v>
      </c>
      <c r="F40" s="32" t="s">
        <v>375</v>
      </c>
      <c r="G40" s="28">
        <v>45804.133310185185</v>
      </c>
    </row>
    <row r="41" spans="1:7" x14ac:dyDescent="0.25">
      <c r="A41" s="32" t="s">
        <v>504</v>
      </c>
      <c r="B41" s="32" t="s">
        <v>471</v>
      </c>
      <c r="C41" s="32" t="s">
        <v>383</v>
      </c>
      <c r="D41" s="32" t="s">
        <v>395</v>
      </c>
      <c r="E41" s="28">
        <v>45805.220081018517</v>
      </c>
      <c r="F41" s="32" t="s">
        <v>375</v>
      </c>
      <c r="G41" s="28">
        <v>45804.220081018517</v>
      </c>
    </row>
    <row r="42" spans="1:7" x14ac:dyDescent="0.25">
      <c r="A42" s="32" t="s">
        <v>504</v>
      </c>
      <c r="B42" s="32" t="s">
        <v>471</v>
      </c>
      <c r="C42" s="32" t="s">
        <v>383</v>
      </c>
      <c r="D42" s="32" t="s">
        <v>395</v>
      </c>
      <c r="E42" s="28">
        <v>45805.220081018517</v>
      </c>
      <c r="F42" s="32" t="s">
        <v>375</v>
      </c>
      <c r="G42" s="28">
        <v>45804.220081018517</v>
      </c>
    </row>
    <row r="43" spans="1:7" x14ac:dyDescent="0.25">
      <c r="A43" s="32" t="s">
        <v>505</v>
      </c>
      <c r="B43" s="32" t="s">
        <v>471</v>
      </c>
      <c r="C43" s="32" t="s">
        <v>386</v>
      </c>
      <c r="D43" s="32" t="s">
        <v>402</v>
      </c>
      <c r="E43" s="28">
        <v>45805.222083333334</v>
      </c>
      <c r="F43" s="32" t="s">
        <v>375</v>
      </c>
      <c r="G43" s="28">
        <v>45804.222083333334</v>
      </c>
    </row>
    <row r="44" spans="1:7" x14ac:dyDescent="0.25">
      <c r="A44" s="32" t="s">
        <v>505</v>
      </c>
      <c r="B44" s="32" t="s">
        <v>471</v>
      </c>
      <c r="C44" s="32" t="s">
        <v>386</v>
      </c>
      <c r="D44" s="32" t="s">
        <v>402</v>
      </c>
      <c r="E44" s="28">
        <v>45805.222083333334</v>
      </c>
      <c r="F44" s="32" t="s">
        <v>375</v>
      </c>
      <c r="G44" s="28">
        <v>45804.222083333334</v>
      </c>
    </row>
    <row r="45" spans="1:7" x14ac:dyDescent="0.25">
      <c r="A45" s="32" t="s">
        <v>506</v>
      </c>
      <c r="B45" s="32" t="s">
        <v>478</v>
      </c>
      <c r="C45" s="32" t="s">
        <v>373</v>
      </c>
      <c r="D45" s="32" t="s">
        <v>374</v>
      </c>
      <c r="E45" s="28">
        <v>45805.314432870371</v>
      </c>
      <c r="F45" s="32" t="s">
        <v>380</v>
      </c>
      <c r="G45" s="28">
        <v>45805.314432870371</v>
      </c>
    </row>
    <row r="46" spans="1:7" x14ac:dyDescent="0.25">
      <c r="A46" s="32" t="s">
        <v>506</v>
      </c>
      <c r="B46" s="32" t="s">
        <v>478</v>
      </c>
      <c r="C46" s="32" t="s">
        <v>373</v>
      </c>
      <c r="D46" s="32" t="s">
        <v>374</v>
      </c>
      <c r="E46" s="28">
        <v>45805.314432870371</v>
      </c>
      <c r="F46" s="32" t="s">
        <v>380</v>
      </c>
      <c r="G46" s="28">
        <v>45805.314432870371</v>
      </c>
    </row>
    <row r="47" spans="1:7" x14ac:dyDescent="0.25">
      <c r="A47" s="32" t="s">
        <v>516</v>
      </c>
      <c r="B47" s="32" t="s">
        <v>473</v>
      </c>
      <c r="C47" s="32" t="s">
        <v>383</v>
      </c>
      <c r="D47" s="32" t="s">
        <v>384</v>
      </c>
      <c r="E47" s="28">
        <v>45805.437685185185</v>
      </c>
      <c r="F47" s="32" t="s">
        <v>380</v>
      </c>
      <c r="G47" s="28">
        <v>45805.437685185185</v>
      </c>
    </row>
    <row r="48" spans="1:7" x14ac:dyDescent="0.25">
      <c r="A48" s="32" t="s">
        <v>516</v>
      </c>
      <c r="B48" s="32" t="s">
        <v>473</v>
      </c>
      <c r="C48" s="32" t="s">
        <v>383</v>
      </c>
      <c r="D48" s="32" t="s">
        <v>384</v>
      </c>
      <c r="E48" s="28">
        <v>45805.437685185185</v>
      </c>
      <c r="F48" s="32" t="s">
        <v>380</v>
      </c>
      <c r="G48" s="28">
        <v>45805.437685185185</v>
      </c>
    </row>
    <row r="49" spans="1:7" x14ac:dyDescent="0.25">
      <c r="A49" s="32" t="s">
        <v>517</v>
      </c>
      <c r="B49" s="32" t="s">
        <v>473</v>
      </c>
      <c r="C49" s="32" t="s">
        <v>386</v>
      </c>
      <c r="D49" s="32" t="s">
        <v>384</v>
      </c>
      <c r="E49" s="28">
        <v>45805.438101851854</v>
      </c>
      <c r="F49" s="32" t="s">
        <v>380</v>
      </c>
      <c r="G49" s="28">
        <v>45805.438101851854</v>
      </c>
    </row>
    <row r="50" spans="1:7" x14ac:dyDescent="0.25">
      <c r="A50" s="32" t="s">
        <v>517</v>
      </c>
      <c r="B50" s="32" t="s">
        <v>473</v>
      </c>
      <c r="C50" s="32" t="s">
        <v>386</v>
      </c>
      <c r="D50" s="32" t="s">
        <v>384</v>
      </c>
      <c r="E50" s="28">
        <v>45805.438101851854</v>
      </c>
      <c r="F50" s="32" t="s">
        <v>380</v>
      </c>
      <c r="G50" s="28">
        <v>45805.438101851854</v>
      </c>
    </row>
    <row r="51" spans="1:7" x14ac:dyDescent="0.25">
      <c r="A51" s="32" t="s">
        <v>521</v>
      </c>
      <c r="B51" s="32" t="s">
        <v>473</v>
      </c>
      <c r="C51" s="32" t="s">
        <v>373</v>
      </c>
      <c r="D51" s="32" t="s">
        <v>374</v>
      </c>
      <c r="E51" s="28">
        <v>45805.62777777778</v>
      </c>
      <c r="F51" s="32" t="s">
        <v>385</v>
      </c>
      <c r="G51" s="28">
        <v>45805.62777777778</v>
      </c>
    </row>
    <row r="52" spans="1:7" x14ac:dyDescent="0.25">
      <c r="A52" s="32" t="s">
        <v>521</v>
      </c>
      <c r="B52" s="32" t="s">
        <v>473</v>
      </c>
      <c r="C52" s="32" t="s">
        <v>373</v>
      </c>
      <c r="D52" s="32" t="s">
        <v>374</v>
      </c>
      <c r="E52" s="28">
        <v>45805.62777777778</v>
      </c>
      <c r="F52" s="32" t="s">
        <v>385</v>
      </c>
      <c r="G52" s="28">
        <v>45805.62777777778</v>
      </c>
    </row>
    <row r="53" spans="1:7" x14ac:dyDescent="0.25">
      <c r="A53" s="32" t="s">
        <v>522</v>
      </c>
      <c r="B53" s="32" t="s">
        <v>492</v>
      </c>
      <c r="C53" s="32" t="s">
        <v>378</v>
      </c>
      <c r="D53" s="32" t="s">
        <v>377</v>
      </c>
      <c r="E53" s="28">
        <v>45805.966643518521</v>
      </c>
      <c r="F53" s="32" t="s">
        <v>375</v>
      </c>
      <c r="G53" s="28">
        <v>45805.966643518521</v>
      </c>
    </row>
    <row r="54" spans="1:7" x14ac:dyDescent="0.25">
      <c r="A54" s="32" t="s">
        <v>522</v>
      </c>
      <c r="B54" s="32" t="s">
        <v>492</v>
      </c>
      <c r="C54" s="32" t="s">
        <v>378</v>
      </c>
      <c r="D54" s="32" t="s">
        <v>377</v>
      </c>
      <c r="E54" s="28">
        <v>45805.966643518521</v>
      </c>
      <c r="F54" s="32" t="s">
        <v>375</v>
      </c>
      <c r="G54" s="28">
        <v>45805.966643518521</v>
      </c>
    </row>
    <row r="55" spans="1:7" x14ac:dyDescent="0.25">
      <c r="A55" s="32" t="s">
        <v>523</v>
      </c>
      <c r="B55" s="32" t="s">
        <v>487</v>
      </c>
      <c r="C55" s="32" t="s">
        <v>378</v>
      </c>
      <c r="D55" s="32" t="s">
        <v>377</v>
      </c>
      <c r="E55" s="28">
        <v>45805.967037037037</v>
      </c>
      <c r="F55" s="32" t="s">
        <v>375</v>
      </c>
      <c r="G55" s="28">
        <v>45805.967037037037</v>
      </c>
    </row>
    <row r="56" spans="1:7" x14ac:dyDescent="0.25">
      <c r="A56" s="32" t="s">
        <v>523</v>
      </c>
      <c r="B56" s="32" t="s">
        <v>487</v>
      </c>
      <c r="C56" s="32" t="s">
        <v>378</v>
      </c>
      <c r="D56" s="32" t="s">
        <v>377</v>
      </c>
      <c r="E56" s="28">
        <v>45805.967037037037</v>
      </c>
      <c r="F56" s="32" t="s">
        <v>375</v>
      </c>
      <c r="G56" s="28">
        <v>45805.967037037037</v>
      </c>
    </row>
    <row r="57" spans="1:7" x14ac:dyDescent="0.25">
      <c r="A57" s="32" t="s">
        <v>524</v>
      </c>
      <c r="B57" s="32" t="s">
        <v>490</v>
      </c>
      <c r="C57" s="32" t="s">
        <v>378</v>
      </c>
      <c r="D57" s="32" t="s">
        <v>377</v>
      </c>
      <c r="E57" s="28">
        <v>45805.967268518521</v>
      </c>
      <c r="F57" s="32" t="s">
        <v>375</v>
      </c>
      <c r="G57" s="28">
        <v>45805.967268518521</v>
      </c>
    </row>
    <row r="58" spans="1:7" x14ac:dyDescent="0.25">
      <c r="A58" s="32" t="s">
        <v>524</v>
      </c>
      <c r="B58" s="32" t="s">
        <v>490</v>
      </c>
      <c r="C58" s="32" t="s">
        <v>378</v>
      </c>
      <c r="D58" s="32" t="s">
        <v>377</v>
      </c>
      <c r="E58" s="28">
        <v>45805.967268518521</v>
      </c>
      <c r="F58" s="32" t="s">
        <v>375</v>
      </c>
      <c r="G58" s="28">
        <v>45805.967268518521</v>
      </c>
    </row>
    <row r="59" spans="1:7" x14ac:dyDescent="0.25">
      <c r="A59" s="32" t="s">
        <v>525</v>
      </c>
      <c r="B59" s="32" t="s">
        <v>487</v>
      </c>
      <c r="C59" s="32" t="s">
        <v>383</v>
      </c>
      <c r="D59" s="32" t="s">
        <v>392</v>
      </c>
      <c r="E59" s="28">
        <v>45806.538888888892</v>
      </c>
      <c r="F59" s="32" t="s">
        <v>380</v>
      </c>
      <c r="G59" s="28">
        <v>45806.538888888892</v>
      </c>
    </row>
    <row r="60" spans="1:7" x14ac:dyDescent="0.25">
      <c r="A60" s="32" t="s">
        <v>525</v>
      </c>
      <c r="B60" s="32" t="s">
        <v>487</v>
      </c>
      <c r="C60" s="32" t="s">
        <v>383</v>
      </c>
      <c r="D60" s="32" t="s">
        <v>392</v>
      </c>
      <c r="E60" s="28">
        <v>45806.538888888892</v>
      </c>
      <c r="F60" s="32" t="s">
        <v>380</v>
      </c>
      <c r="G60" s="28">
        <v>45806.538888888892</v>
      </c>
    </row>
    <row r="61" spans="1:7" x14ac:dyDescent="0.25">
      <c r="A61" s="32" t="s">
        <v>526</v>
      </c>
      <c r="B61" s="32" t="s">
        <v>490</v>
      </c>
      <c r="C61" s="32" t="s">
        <v>383</v>
      </c>
      <c r="D61" s="32" t="s">
        <v>392</v>
      </c>
      <c r="E61" s="28">
        <v>45806.539456018516</v>
      </c>
      <c r="F61" s="32" t="s">
        <v>380</v>
      </c>
      <c r="G61" s="28">
        <v>45806.539456018516</v>
      </c>
    </row>
    <row r="62" spans="1:7" x14ac:dyDescent="0.25">
      <c r="A62" s="32" t="s">
        <v>526</v>
      </c>
      <c r="B62" s="32" t="s">
        <v>490</v>
      </c>
      <c r="C62" s="32" t="s">
        <v>383</v>
      </c>
      <c r="D62" s="32" t="s">
        <v>392</v>
      </c>
      <c r="E62" s="28">
        <v>45806.539456018516</v>
      </c>
      <c r="F62" s="32" t="s">
        <v>380</v>
      </c>
      <c r="G62" s="28">
        <v>45806.539456018516</v>
      </c>
    </row>
    <row r="63" spans="1:7" x14ac:dyDescent="0.25">
      <c r="A63" s="32" t="s">
        <v>527</v>
      </c>
      <c r="B63" s="32" t="s">
        <v>492</v>
      </c>
      <c r="C63" s="32" t="s">
        <v>383</v>
      </c>
      <c r="D63" s="32" t="s">
        <v>392</v>
      </c>
      <c r="E63" s="28">
        <v>45806.539965277778</v>
      </c>
      <c r="F63" s="32" t="s">
        <v>380</v>
      </c>
      <c r="G63" s="28">
        <v>45806.539965277778</v>
      </c>
    </row>
    <row r="64" spans="1:7" x14ac:dyDescent="0.25">
      <c r="A64" s="32" t="s">
        <v>527</v>
      </c>
      <c r="B64" s="32" t="s">
        <v>492</v>
      </c>
      <c r="C64" s="32" t="s">
        <v>383</v>
      </c>
      <c r="D64" s="32" t="s">
        <v>392</v>
      </c>
      <c r="E64" s="28">
        <v>45806.539965277778</v>
      </c>
      <c r="F64" s="32" t="s">
        <v>380</v>
      </c>
      <c r="G64" s="28">
        <v>45806.539965277778</v>
      </c>
    </row>
    <row r="65" spans="1:7" x14ac:dyDescent="0.25">
      <c r="A65" s="32" t="s">
        <v>528</v>
      </c>
      <c r="B65" s="32" t="s">
        <v>492</v>
      </c>
      <c r="C65" s="32" t="s">
        <v>386</v>
      </c>
      <c r="D65" s="32" t="s">
        <v>392</v>
      </c>
      <c r="E65" s="28">
        <v>45806.541076388887</v>
      </c>
      <c r="F65" s="32" t="s">
        <v>380</v>
      </c>
      <c r="G65" s="28">
        <v>45806.541076388887</v>
      </c>
    </row>
    <row r="66" spans="1:7" x14ac:dyDescent="0.25">
      <c r="A66" s="32" t="s">
        <v>528</v>
      </c>
      <c r="B66" s="32" t="s">
        <v>492</v>
      </c>
      <c r="C66" s="32" t="s">
        <v>386</v>
      </c>
      <c r="D66" s="32" t="s">
        <v>392</v>
      </c>
      <c r="E66" s="28">
        <v>45806.541076388887</v>
      </c>
      <c r="F66" s="32" t="s">
        <v>380</v>
      </c>
      <c r="G66" s="28">
        <v>45806.541076388887</v>
      </c>
    </row>
    <row r="67" spans="1:7" x14ac:dyDescent="0.25">
      <c r="A67" s="32" t="s">
        <v>529</v>
      </c>
      <c r="B67" s="32" t="s">
        <v>490</v>
      </c>
      <c r="C67" s="32" t="s">
        <v>386</v>
      </c>
      <c r="D67" s="32" t="s">
        <v>392</v>
      </c>
      <c r="E67" s="28">
        <v>45806.541226851848</v>
      </c>
      <c r="F67" s="32" t="s">
        <v>380</v>
      </c>
      <c r="G67" s="28">
        <v>45806.541226851848</v>
      </c>
    </row>
    <row r="68" spans="1:7" x14ac:dyDescent="0.25">
      <c r="A68" s="32" t="s">
        <v>529</v>
      </c>
      <c r="B68" s="32" t="s">
        <v>490</v>
      </c>
      <c r="C68" s="32" t="s">
        <v>386</v>
      </c>
      <c r="D68" s="32" t="s">
        <v>392</v>
      </c>
      <c r="E68" s="28">
        <v>45806.541226851848</v>
      </c>
      <c r="F68" s="32" t="s">
        <v>380</v>
      </c>
      <c r="G68" s="28">
        <v>45806.541226851848</v>
      </c>
    </row>
    <row r="69" spans="1:7" x14ac:dyDescent="0.25">
      <c r="A69" s="32" t="s">
        <v>530</v>
      </c>
      <c r="B69" s="32" t="s">
        <v>487</v>
      </c>
      <c r="C69" s="32" t="s">
        <v>386</v>
      </c>
      <c r="D69" s="32" t="s">
        <v>392</v>
      </c>
      <c r="E69" s="28">
        <v>45806.542013888888</v>
      </c>
      <c r="F69" s="32" t="s">
        <v>380</v>
      </c>
      <c r="G69" s="28">
        <v>45806.542013888888</v>
      </c>
    </row>
    <row r="70" spans="1:7" x14ac:dyDescent="0.25">
      <c r="A70" s="32" t="s">
        <v>530</v>
      </c>
      <c r="B70" s="32" t="s">
        <v>487</v>
      </c>
      <c r="C70" s="32" t="s">
        <v>386</v>
      </c>
      <c r="D70" s="32" t="s">
        <v>392</v>
      </c>
      <c r="E70" s="28">
        <v>45806.542013888888</v>
      </c>
      <c r="F70" s="32" t="s">
        <v>380</v>
      </c>
      <c r="G70" s="28">
        <v>45806.542013888888</v>
      </c>
    </row>
    <row r="71" spans="1:7" x14ac:dyDescent="0.25">
      <c r="A71" s="32" t="s">
        <v>542</v>
      </c>
      <c r="B71" s="32" t="s">
        <v>471</v>
      </c>
      <c r="C71" s="32" t="s">
        <v>373</v>
      </c>
      <c r="D71" s="32" t="s">
        <v>374</v>
      </c>
      <c r="E71" s="28">
        <v>45806.984120370369</v>
      </c>
      <c r="F71" s="32" t="s">
        <v>375</v>
      </c>
      <c r="G71" s="28">
        <v>45806.984120370369</v>
      </c>
    </row>
    <row r="72" spans="1:7" x14ac:dyDescent="0.25">
      <c r="A72" s="32" t="s">
        <v>547</v>
      </c>
      <c r="B72" s="32" t="s">
        <v>492</v>
      </c>
      <c r="C72" s="32" t="s">
        <v>373</v>
      </c>
      <c r="D72" s="32" t="s">
        <v>374</v>
      </c>
      <c r="E72" s="28">
        <v>45808.335659722223</v>
      </c>
      <c r="F72" s="32" t="s">
        <v>380</v>
      </c>
      <c r="G72" s="28">
        <v>45808.335659722223</v>
      </c>
    </row>
    <row r="73" spans="1:7" x14ac:dyDescent="0.25">
      <c r="A73" s="32" t="s">
        <v>548</v>
      </c>
      <c r="B73" s="32" t="s">
        <v>490</v>
      </c>
      <c r="C73" s="32" t="s">
        <v>373</v>
      </c>
      <c r="D73" s="32" t="s">
        <v>374</v>
      </c>
      <c r="E73" s="28">
        <v>45808.345532407409</v>
      </c>
      <c r="F73" s="32" t="s">
        <v>380</v>
      </c>
      <c r="G73" s="28">
        <v>45808.345532407409</v>
      </c>
    </row>
    <row r="74" spans="1:7" x14ac:dyDescent="0.25">
      <c r="A74" s="32" t="s">
        <v>549</v>
      </c>
      <c r="B74" s="32" t="s">
        <v>487</v>
      </c>
      <c r="C74" s="32" t="s">
        <v>373</v>
      </c>
      <c r="D74" s="32" t="s">
        <v>374</v>
      </c>
      <c r="E74" s="28">
        <v>45808.347662037035</v>
      </c>
      <c r="F74" s="32" t="s">
        <v>380</v>
      </c>
      <c r="G74" s="28">
        <v>45808.347662037035</v>
      </c>
    </row>
    <row r="75" spans="1:7" x14ac:dyDescent="0.25">
      <c r="A75" s="32" t="s">
        <v>572</v>
      </c>
      <c r="B75" s="32" t="s">
        <v>478</v>
      </c>
      <c r="C75" s="32" t="s">
        <v>396</v>
      </c>
      <c r="D75" s="32" t="s">
        <v>397</v>
      </c>
      <c r="E75" s="28">
        <v>45808.490439814814</v>
      </c>
      <c r="F75" s="32" t="s">
        <v>380</v>
      </c>
      <c r="G75" s="28">
        <v>45808.490439814814</v>
      </c>
    </row>
    <row r="76" spans="1:7" x14ac:dyDescent="0.25">
      <c r="A76" s="32" t="s">
        <v>576</v>
      </c>
      <c r="B76" s="32" t="s">
        <v>471</v>
      </c>
      <c r="C76" s="32" t="s">
        <v>396</v>
      </c>
      <c r="D76" s="32" t="s">
        <v>397</v>
      </c>
      <c r="E76" s="28">
        <v>45809.181956018518</v>
      </c>
      <c r="F76" s="32" t="s">
        <v>375</v>
      </c>
      <c r="G76" s="28">
        <v>45808.181956018518</v>
      </c>
    </row>
    <row r="77" spans="1:7" x14ac:dyDescent="0.25">
      <c r="A77" s="32" t="s">
        <v>587</v>
      </c>
      <c r="B77" s="32" t="s">
        <v>492</v>
      </c>
      <c r="C77" s="32" t="s">
        <v>396</v>
      </c>
      <c r="D77" s="32" t="s">
        <v>397</v>
      </c>
      <c r="E77" s="28">
        <v>45811.075277777774</v>
      </c>
      <c r="F77" s="32" t="s">
        <v>375</v>
      </c>
      <c r="G77" s="28">
        <v>45810.075277777774</v>
      </c>
    </row>
    <row r="78" spans="1:7" x14ac:dyDescent="0.25">
      <c r="A78" s="32" t="s">
        <v>588</v>
      </c>
      <c r="B78" s="32" t="s">
        <v>487</v>
      </c>
      <c r="C78" s="32" t="s">
        <v>396</v>
      </c>
      <c r="D78" s="32" t="s">
        <v>397</v>
      </c>
      <c r="E78" s="28">
        <v>45811.361446759256</v>
      </c>
      <c r="F78" s="32" t="s">
        <v>380</v>
      </c>
      <c r="G78" s="28">
        <v>45811.361446759256</v>
      </c>
    </row>
    <row r="79" spans="1:7" x14ac:dyDescent="0.25">
      <c r="A79" s="32" t="s">
        <v>726</v>
      </c>
      <c r="B79" s="32" t="s">
        <v>473</v>
      </c>
      <c r="C79" s="32" t="s">
        <v>396</v>
      </c>
      <c r="D79" s="32" t="s">
        <v>397</v>
      </c>
      <c r="E79" s="28">
        <v>45811.416365740741</v>
      </c>
      <c r="F79" s="32" t="s">
        <v>380</v>
      </c>
      <c r="G79" s="28">
        <v>45811.416365740741</v>
      </c>
    </row>
    <row r="80" spans="1:7" x14ac:dyDescent="0.25">
      <c r="A80" s="32" t="s">
        <v>749</v>
      </c>
      <c r="B80" s="32" t="s">
        <v>730</v>
      </c>
      <c r="C80" s="32" t="s">
        <v>378</v>
      </c>
      <c r="D80" s="32" t="s">
        <v>379</v>
      </c>
      <c r="E80" s="28">
        <v>45811.896990740737</v>
      </c>
      <c r="F80" s="32" t="s">
        <v>385</v>
      </c>
      <c r="G80" s="28">
        <v>45811.896990740737</v>
      </c>
    </row>
    <row r="81" spans="1:7" x14ac:dyDescent="0.25">
      <c r="A81" s="32" t="s">
        <v>750</v>
      </c>
      <c r="B81" s="32" t="s">
        <v>740</v>
      </c>
      <c r="C81" s="32" t="s">
        <v>378</v>
      </c>
      <c r="D81" s="32" t="s">
        <v>379</v>
      </c>
      <c r="E81" s="28">
        <v>45811.897060185183</v>
      </c>
      <c r="F81" s="32" t="s">
        <v>385</v>
      </c>
      <c r="G81" s="28">
        <v>45811.897060185183</v>
      </c>
    </row>
    <row r="82" spans="1:7" x14ac:dyDescent="0.25">
      <c r="A82" s="32" t="s">
        <v>751</v>
      </c>
      <c r="B82" s="32" t="s">
        <v>492</v>
      </c>
      <c r="C82" s="32" t="s">
        <v>381</v>
      </c>
      <c r="D82" s="32" t="s">
        <v>74</v>
      </c>
      <c r="E82" s="28">
        <v>45812.091747685183</v>
      </c>
      <c r="F82" s="32" t="s">
        <v>375</v>
      </c>
      <c r="G82" s="28">
        <v>45811.091747685183</v>
      </c>
    </row>
    <row r="83" spans="1:7" x14ac:dyDescent="0.25">
      <c r="A83" s="32" t="s">
        <v>752</v>
      </c>
      <c r="B83" s="32" t="s">
        <v>730</v>
      </c>
      <c r="C83" s="32" t="s">
        <v>383</v>
      </c>
      <c r="D83" s="32" t="s">
        <v>387</v>
      </c>
      <c r="E83" s="28">
        <v>45812.221932870372</v>
      </c>
      <c r="F83" s="32" t="s">
        <v>375</v>
      </c>
      <c r="G83" s="28">
        <v>45811.221932870372</v>
      </c>
    </row>
    <row r="84" spans="1:7" x14ac:dyDescent="0.25">
      <c r="A84" s="32" t="s">
        <v>753</v>
      </c>
      <c r="B84" s="32" t="s">
        <v>740</v>
      </c>
      <c r="C84" s="32" t="s">
        <v>383</v>
      </c>
      <c r="D84" s="32" t="s">
        <v>387</v>
      </c>
      <c r="E84" s="28">
        <v>45812.221956018519</v>
      </c>
      <c r="F84" s="32" t="s">
        <v>375</v>
      </c>
      <c r="G84" s="28">
        <v>45811.221956018519</v>
      </c>
    </row>
    <row r="85" spans="1:7" x14ac:dyDescent="0.25">
      <c r="A85" s="32" t="s">
        <v>754</v>
      </c>
      <c r="B85" s="32" t="s">
        <v>740</v>
      </c>
      <c r="C85" s="32" t="s">
        <v>386</v>
      </c>
      <c r="D85" s="32" t="s">
        <v>387</v>
      </c>
      <c r="E85" s="28">
        <v>45812.222395833334</v>
      </c>
      <c r="F85" s="32" t="s">
        <v>375</v>
      </c>
      <c r="G85" s="28">
        <v>45811.222395833334</v>
      </c>
    </row>
    <row r="86" spans="1:7" x14ac:dyDescent="0.25">
      <c r="A86" s="32" t="s">
        <v>755</v>
      </c>
      <c r="B86" s="32" t="s">
        <v>730</v>
      </c>
      <c r="C86" s="32" t="s">
        <v>386</v>
      </c>
      <c r="D86" s="32" t="s">
        <v>387</v>
      </c>
      <c r="E86" s="28">
        <v>45812.222604166665</v>
      </c>
      <c r="F86" s="32" t="s">
        <v>375</v>
      </c>
      <c r="G86" s="28">
        <v>45811.222604166665</v>
      </c>
    </row>
    <row r="87" spans="1:7" x14ac:dyDescent="0.25">
      <c r="A87" s="32" t="s">
        <v>765</v>
      </c>
      <c r="B87" s="32" t="s">
        <v>490</v>
      </c>
      <c r="C87" s="32" t="s">
        <v>396</v>
      </c>
      <c r="D87" s="32" t="s">
        <v>397</v>
      </c>
      <c r="E87" s="28">
        <v>45812.508634259262</v>
      </c>
      <c r="F87" s="32" t="s">
        <v>380</v>
      </c>
      <c r="G87" s="28">
        <v>45812.508634259262</v>
      </c>
    </row>
    <row r="88" spans="1:7" x14ac:dyDescent="0.25">
      <c r="A88" s="32" t="s">
        <v>774</v>
      </c>
      <c r="B88" s="32" t="s">
        <v>738</v>
      </c>
      <c r="C88" s="32" t="s">
        <v>378</v>
      </c>
      <c r="D88" s="32" t="s">
        <v>390</v>
      </c>
      <c r="E88" s="28">
        <v>45812.657233796293</v>
      </c>
      <c r="F88" s="32" t="s">
        <v>385</v>
      </c>
      <c r="G88" s="28">
        <v>45812.657233796293</v>
      </c>
    </row>
    <row r="89" spans="1:7" x14ac:dyDescent="0.25">
      <c r="A89" s="32" t="s">
        <v>775</v>
      </c>
      <c r="B89" s="32" t="s">
        <v>492</v>
      </c>
      <c r="C89" s="32" t="s">
        <v>388</v>
      </c>
      <c r="D89" s="32" t="s">
        <v>74</v>
      </c>
      <c r="E89" s="28">
        <v>45812.703877314816</v>
      </c>
      <c r="F89" s="32" t="s">
        <v>380</v>
      </c>
      <c r="G89" s="28">
        <v>45812.703877314816</v>
      </c>
    </row>
    <row r="90" spans="1:7" x14ac:dyDescent="0.25">
      <c r="A90" s="32" t="s">
        <v>776</v>
      </c>
      <c r="B90" s="32" t="s">
        <v>736</v>
      </c>
      <c r="C90" s="32" t="s">
        <v>378</v>
      </c>
      <c r="D90" s="32" t="s">
        <v>389</v>
      </c>
      <c r="E90" s="28">
        <v>45812.769780092596</v>
      </c>
      <c r="F90" s="32" t="s">
        <v>385</v>
      </c>
      <c r="G90" s="28">
        <v>45812.769780092596</v>
      </c>
    </row>
    <row r="91" spans="1:7" x14ac:dyDescent="0.25">
      <c r="A91" s="32" t="s">
        <v>777</v>
      </c>
      <c r="B91" s="32" t="s">
        <v>734</v>
      </c>
      <c r="C91" s="32" t="s">
        <v>378</v>
      </c>
      <c r="D91" s="32" t="s">
        <v>389</v>
      </c>
      <c r="E91" s="28">
        <v>45812.771620370368</v>
      </c>
      <c r="F91" s="32" t="s">
        <v>385</v>
      </c>
      <c r="G91" s="28">
        <v>45812.771620370368</v>
      </c>
    </row>
    <row r="92" spans="1:7" x14ac:dyDescent="0.25">
      <c r="A92" s="32" t="s">
        <v>778</v>
      </c>
      <c r="B92" s="32" t="s">
        <v>732</v>
      </c>
      <c r="C92" s="32" t="s">
        <v>378</v>
      </c>
      <c r="D92" s="32" t="s">
        <v>389</v>
      </c>
      <c r="E92" s="28">
        <v>45812.866886574076</v>
      </c>
      <c r="F92" s="32" t="s">
        <v>385</v>
      </c>
      <c r="G92" s="28">
        <v>45812.866886574076</v>
      </c>
    </row>
    <row r="93" spans="1:7" x14ac:dyDescent="0.25">
      <c r="A93" s="32" t="s">
        <v>779</v>
      </c>
      <c r="B93" s="32" t="s">
        <v>740</v>
      </c>
      <c r="C93" s="32" t="s">
        <v>373</v>
      </c>
      <c r="D93" s="32" t="s">
        <v>374</v>
      </c>
      <c r="E93" s="28">
        <v>45813.057233796295</v>
      </c>
      <c r="F93" s="32" t="s">
        <v>375</v>
      </c>
      <c r="G93" s="28">
        <v>45812.057233796295</v>
      </c>
    </row>
    <row r="94" spans="1:7" x14ac:dyDescent="0.25">
      <c r="A94" s="32" t="s">
        <v>780</v>
      </c>
      <c r="B94" s="32" t="s">
        <v>730</v>
      </c>
      <c r="C94" s="32" t="s">
        <v>373</v>
      </c>
      <c r="D94" s="32" t="s">
        <v>374</v>
      </c>
      <c r="E94" s="28">
        <v>45813.057280092595</v>
      </c>
      <c r="F94" s="32" t="s">
        <v>375</v>
      </c>
      <c r="G94" s="28">
        <v>45812.057280092595</v>
      </c>
    </row>
    <row r="95" spans="1:7" x14ac:dyDescent="0.25">
      <c r="A95" s="32" t="s">
        <v>781</v>
      </c>
      <c r="B95" s="32" t="s">
        <v>657</v>
      </c>
      <c r="C95" s="32" t="s">
        <v>378</v>
      </c>
      <c r="D95" s="32" t="s">
        <v>377</v>
      </c>
      <c r="E95" s="28">
        <v>45813.078692129631</v>
      </c>
      <c r="F95" s="32" t="s">
        <v>375</v>
      </c>
      <c r="G95" s="28">
        <v>45812.078692129631</v>
      </c>
    </row>
    <row r="96" spans="1:7" x14ac:dyDescent="0.25">
      <c r="A96" s="32" t="s">
        <v>782</v>
      </c>
      <c r="B96" s="32" t="s">
        <v>490</v>
      </c>
      <c r="C96" s="32" t="s">
        <v>381</v>
      </c>
      <c r="D96" s="32" t="s">
        <v>74</v>
      </c>
      <c r="E96" s="28">
        <v>45813.090821759259</v>
      </c>
      <c r="F96" s="32" t="s">
        <v>375</v>
      </c>
      <c r="G96" s="28">
        <v>45812.090821759259</v>
      </c>
    </row>
    <row r="97" spans="1:7" x14ac:dyDescent="0.25">
      <c r="A97" s="32" t="s">
        <v>783</v>
      </c>
      <c r="B97" s="32" t="s">
        <v>732</v>
      </c>
      <c r="C97" s="32" t="s">
        <v>383</v>
      </c>
      <c r="D97" s="32" t="s">
        <v>398</v>
      </c>
      <c r="E97" s="28">
        <v>45813.181307870371</v>
      </c>
      <c r="F97" s="32" t="s">
        <v>375</v>
      </c>
      <c r="G97" s="28">
        <v>45812.181307870371</v>
      </c>
    </row>
    <row r="98" spans="1:7" x14ac:dyDescent="0.25">
      <c r="A98" s="32" t="s">
        <v>784</v>
      </c>
      <c r="B98" s="32" t="s">
        <v>732</v>
      </c>
      <c r="C98" s="32" t="s">
        <v>386</v>
      </c>
      <c r="D98" s="32" t="s">
        <v>398</v>
      </c>
      <c r="E98" s="28">
        <v>45813.181770833333</v>
      </c>
      <c r="F98" s="32" t="s">
        <v>375</v>
      </c>
      <c r="G98" s="28">
        <v>45812.181770833333</v>
      </c>
    </row>
    <row r="99" spans="1:7" x14ac:dyDescent="0.25">
      <c r="A99" s="32" t="s">
        <v>785</v>
      </c>
      <c r="B99" s="32" t="s">
        <v>657</v>
      </c>
      <c r="C99" s="32" t="s">
        <v>383</v>
      </c>
      <c r="D99" s="32" t="s">
        <v>392</v>
      </c>
      <c r="E99" s="28">
        <v>45813.324988425928</v>
      </c>
      <c r="F99" s="32" t="s">
        <v>380</v>
      </c>
      <c r="G99" s="28">
        <v>45813.324988425928</v>
      </c>
    </row>
    <row r="100" spans="1:7" x14ac:dyDescent="0.25">
      <c r="A100" s="32" t="s">
        <v>786</v>
      </c>
      <c r="B100" s="32" t="s">
        <v>657</v>
      </c>
      <c r="C100" s="32" t="s">
        <v>386</v>
      </c>
      <c r="D100" s="32" t="s">
        <v>392</v>
      </c>
      <c r="E100" s="28">
        <v>45813.325219907405</v>
      </c>
      <c r="F100" s="32" t="s">
        <v>380</v>
      </c>
      <c r="G100" s="28">
        <v>45813.325219907405</v>
      </c>
    </row>
    <row r="101" spans="1:7" x14ac:dyDescent="0.25">
      <c r="A101" s="32" t="s">
        <v>832</v>
      </c>
      <c r="B101" s="32" t="s">
        <v>738</v>
      </c>
      <c r="C101" s="32" t="s">
        <v>381</v>
      </c>
      <c r="D101" s="32" t="s">
        <v>70</v>
      </c>
      <c r="E101" s="28">
        <v>45813.52983796296</v>
      </c>
      <c r="F101" s="32" t="s">
        <v>380</v>
      </c>
      <c r="G101" s="28">
        <v>45813.52983796296</v>
      </c>
    </row>
    <row r="102" spans="1:7" x14ac:dyDescent="0.25">
      <c r="A102" s="32" t="s">
        <v>834</v>
      </c>
      <c r="B102" s="32" t="s">
        <v>490</v>
      </c>
      <c r="C102" s="32" t="s">
        <v>388</v>
      </c>
      <c r="D102" s="32" t="s">
        <v>74</v>
      </c>
      <c r="E102" s="28">
        <v>45813.614062499997</v>
      </c>
      <c r="F102" s="32" t="s">
        <v>380</v>
      </c>
      <c r="G102" s="28">
        <v>45813.614062499997</v>
      </c>
    </row>
    <row r="103" spans="1:7" x14ac:dyDescent="0.25">
      <c r="A103" s="32" t="s">
        <v>840</v>
      </c>
      <c r="B103" s="32" t="s">
        <v>732</v>
      </c>
      <c r="C103" s="32" t="s">
        <v>373</v>
      </c>
      <c r="D103" s="32" t="s">
        <v>374</v>
      </c>
      <c r="E103" s="28">
        <v>45813.973819444444</v>
      </c>
      <c r="F103" s="32" t="s">
        <v>375</v>
      </c>
      <c r="G103" s="28">
        <v>45813.973819444444</v>
      </c>
    </row>
    <row r="104" spans="1:7" x14ac:dyDescent="0.25">
      <c r="A104" s="32" t="s">
        <v>968</v>
      </c>
      <c r="B104" s="32" t="s">
        <v>792</v>
      </c>
      <c r="C104" s="32" t="s">
        <v>378</v>
      </c>
      <c r="D104" s="32" t="s">
        <v>389</v>
      </c>
      <c r="E104" s="28">
        <v>45814.755671296298</v>
      </c>
      <c r="F104" s="32" t="s">
        <v>385</v>
      </c>
      <c r="G104" s="28">
        <v>45814.755671296298</v>
      </c>
    </row>
    <row r="105" spans="1:7" x14ac:dyDescent="0.25">
      <c r="A105" s="32" t="s">
        <v>969</v>
      </c>
      <c r="B105" s="32" t="s">
        <v>967</v>
      </c>
      <c r="C105" s="32" t="s">
        <v>378</v>
      </c>
      <c r="D105" s="32" t="s">
        <v>389</v>
      </c>
      <c r="E105" s="28">
        <v>45815.190509259257</v>
      </c>
      <c r="F105" s="32" t="s">
        <v>375</v>
      </c>
      <c r="G105" s="28">
        <v>45814.190509259257</v>
      </c>
    </row>
    <row r="106" spans="1:7" x14ac:dyDescent="0.25">
      <c r="A106" s="32" t="s">
        <v>970</v>
      </c>
      <c r="B106" s="32" t="s">
        <v>856</v>
      </c>
      <c r="C106" s="32" t="s">
        <v>378</v>
      </c>
      <c r="D106" s="32" t="s">
        <v>389</v>
      </c>
      <c r="E106" s="28">
        <v>45815.190555555557</v>
      </c>
      <c r="F106" s="32" t="s">
        <v>375</v>
      </c>
      <c r="G106" s="28">
        <v>45814.190555555557</v>
      </c>
    </row>
    <row r="107" spans="1:7" x14ac:dyDescent="0.25">
      <c r="A107" s="32" t="s">
        <v>971</v>
      </c>
      <c r="B107" s="32" t="s">
        <v>855</v>
      </c>
      <c r="C107" s="32" t="s">
        <v>378</v>
      </c>
      <c r="D107" s="32" t="s">
        <v>389</v>
      </c>
      <c r="E107" s="28">
        <v>45815.190601851849</v>
      </c>
      <c r="F107" s="32" t="s">
        <v>375</v>
      </c>
      <c r="G107" s="28">
        <v>45814.190601851849</v>
      </c>
    </row>
    <row r="108" spans="1:7" x14ac:dyDescent="0.25">
      <c r="A108" s="32" t="s">
        <v>972</v>
      </c>
      <c r="B108" s="32" t="s">
        <v>732</v>
      </c>
      <c r="C108" s="32" t="s">
        <v>396</v>
      </c>
      <c r="D108" s="32" t="s">
        <v>397</v>
      </c>
      <c r="E108" s="28">
        <v>45815.393703703703</v>
      </c>
      <c r="F108" s="32" t="s">
        <v>380</v>
      </c>
      <c r="G108" s="28">
        <v>45815.393703703703</v>
      </c>
    </row>
    <row r="109" spans="1:7" x14ac:dyDescent="0.25">
      <c r="A109" s="32" t="s">
        <v>973</v>
      </c>
      <c r="B109" s="32" t="s">
        <v>657</v>
      </c>
      <c r="C109" s="32" t="s">
        <v>373</v>
      </c>
      <c r="D109" s="32" t="s">
        <v>374</v>
      </c>
      <c r="E109" s="28">
        <v>45815.400995370372</v>
      </c>
      <c r="F109" s="32" t="s">
        <v>380</v>
      </c>
      <c r="G109" s="28">
        <v>45815.400995370372</v>
      </c>
    </row>
    <row r="110" spans="1:7" x14ac:dyDescent="0.25">
      <c r="A110" s="32" t="s">
        <v>974</v>
      </c>
      <c r="B110" s="32" t="s">
        <v>841</v>
      </c>
      <c r="C110" s="32" t="s">
        <v>378</v>
      </c>
      <c r="D110" s="32" t="s">
        <v>390</v>
      </c>
      <c r="E110" s="28">
        <v>45815.766006944446</v>
      </c>
      <c r="F110" s="32" t="s">
        <v>385</v>
      </c>
      <c r="G110" s="28">
        <v>45815.766006944446</v>
      </c>
    </row>
    <row r="111" spans="1:7" x14ac:dyDescent="0.25">
      <c r="A111" s="32" t="s">
        <v>975</v>
      </c>
      <c r="B111" s="32" t="s">
        <v>841</v>
      </c>
      <c r="C111" s="32" t="s">
        <v>383</v>
      </c>
      <c r="D111" s="32" t="s">
        <v>392</v>
      </c>
      <c r="E111" s="28">
        <v>45815.766192129631</v>
      </c>
      <c r="F111" s="32" t="s">
        <v>385</v>
      </c>
      <c r="G111" s="28">
        <v>45815.766192129631</v>
      </c>
    </row>
    <row r="112" spans="1:7" x14ac:dyDescent="0.25">
      <c r="A112" s="32" t="s">
        <v>976</v>
      </c>
      <c r="B112" s="32" t="s">
        <v>841</v>
      </c>
      <c r="C112" s="32" t="s">
        <v>386</v>
      </c>
      <c r="D112" s="32" t="s">
        <v>392</v>
      </c>
      <c r="E112" s="28">
        <v>45815.766469907408</v>
      </c>
      <c r="F112" s="32" t="s">
        <v>385</v>
      </c>
      <c r="G112" s="28">
        <v>45815.766469907408</v>
      </c>
    </row>
    <row r="113" spans="1:7" x14ac:dyDescent="0.25">
      <c r="A113" s="32" t="s">
        <v>977</v>
      </c>
      <c r="B113" s="32" t="s">
        <v>871</v>
      </c>
      <c r="C113" s="32" t="s">
        <v>378</v>
      </c>
      <c r="D113" s="32" t="s">
        <v>393</v>
      </c>
      <c r="E113" s="28">
        <v>45817.309282407405</v>
      </c>
      <c r="F113" s="32" t="s">
        <v>380</v>
      </c>
      <c r="G113" s="28">
        <v>45817.309282407405</v>
      </c>
    </row>
    <row r="114" spans="1:7" x14ac:dyDescent="0.25">
      <c r="A114" s="32" t="s">
        <v>1074</v>
      </c>
      <c r="B114" s="32" t="s">
        <v>730</v>
      </c>
      <c r="C114" s="32" t="s">
        <v>396</v>
      </c>
      <c r="D114" s="32" t="s">
        <v>397</v>
      </c>
      <c r="E114" s="28">
        <v>45817.757303240738</v>
      </c>
      <c r="F114" s="32" t="s">
        <v>385</v>
      </c>
      <c r="G114" s="28">
        <v>45817.757303240738</v>
      </c>
    </row>
    <row r="115" spans="1:7" x14ac:dyDescent="0.25">
      <c r="A115" s="32" t="s">
        <v>1074</v>
      </c>
      <c r="B115" s="32" t="s">
        <v>730</v>
      </c>
      <c r="C115" s="32" t="s">
        <v>396</v>
      </c>
      <c r="D115" s="32" t="s">
        <v>397</v>
      </c>
      <c r="E115" s="28">
        <v>45817.757303240738</v>
      </c>
      <c r="F115" s="32" t="s">
        <v>385</v>
      </c>
      <c r="G115" s="28">
        <v>45817.757303240738</v>
      </c>
    </row>
    <row r="116" spans="1:7" x14ac:dyDescent="0.25">
      <c r="A116" s="32" t="s">
        <v>1075</v>
      </c>
      <c r="B116" s="32" t="s">
        <v>740</v>
      </c>
      <c r="C116" s="32" t="s">
        <v>396</v>
      </c>
      <c r="D116" s="32" t="s">
        <v>397</v>
      </c>
      <c r="E116" s="28">
        <v>45817.757430555554</v>
      </c>
      <c r="F116" s="32" t="s">
        <v>385</v>
      </c>
      <c r="G116" s="28">
        <v>45817.757430555554</v>
      </c>
    </row>
    <row r="117" spans="1:7" x14ac:dyDescent="0.25">
      <c r="A117" s="32" t="s">
        <v>1075</v>
      </c>
      <c r="B117" s="32" t="s">
        <v>740</v>
      </c>
      <c r="C117" s="32" t="s">
        <v>396</v>
      </c>
      <c r="D117" s="32" t="s">
        <v>397</v>
      </c>
      <c r="E117" s="28">
        <v>45817.757430555554</v>
      </c>
      <c r="F117" s="32" t="s">
        <v>385</v>
      </c>
      <c r="G117" s="28">
        <v>45817.757430555554</v>
      </c>
    </row>
    <row r="118" spans="1:7" x14ac:dyDescent="0.25">
      <c r="A118" s="32" t="s">
        <v>1076</v>
      </c>
      <c r="B118" s="32" t="s">
        <v>950</v>
      </c>
      <c r="C118" s="32" t="s">
        <v>378</v>
      </c>
      <c r="D118" s="32" t="s">
        <v>379</v>
      </c>
      <c r="E118" s="28">
        <v>45817.860821759263</v>
      </c>
      <c r="F118" s="32" t="s">
        <v>385</v>
      </c>
      <c r="G118" s="28">
        <v>45817.860821759263</v>
      </c>
    </row>
    <row r="119" spans="1:7" x14ac:dyDescent="0.25">
      <c r="A119" s="32" t="s">
        <v>1076</v>
      </c>
      <c r="B119" s="32" t="s">
        <v>950</v>
      </c>
      <c r="C119" s="32" t="s">
        <v>378</v>
      </c>
      <c r="D119" s="32" t="s">
        <v>379</v>
      </c>
      <c r="E119" s="28">
        <v>45817.860821759263</v>
      </c>
      <c r="F119" s="32" t="s">
        <v>385</v>
      </c>
      <c r="G119" s="28">
        <v>45817.860821759263</v>
      </c>
    </row>
    <row r="120" spans="1:7" x14ac:dyDescent="0.25">
      <c r="A120" s="32" t="s">
        <v>1077</v>
      </c>
      <c r="B120" s="32" t="s">
        <v>950</v>
      </c>
      <c r="C120" s="32" t="s">
        <v>383</v>
      </c>
      <c r="D120" s="32" t="s">
        <v>392</v>
      </c>
      <c r="E120" s="28">
        <v>45818.231689814813</v>
      </c>
      <c r="F120" s="32" t="s">
        <v>375</v>
      </c>
      <c r="G120" s="28">
        <v>45817.231689814813</v>
      </c>
    </row>
    <row r="121" spans="1:7" x14ac:dyDescent="0.25">
      <c r="A121" s="32" t="s">
        <v>1078</v>
      </c>
      <c r="B121" s="32" t="s">
        <v>950</v>
      </c>
      <c r="C121" s="32" t="s">
        <v>386</v>
      </c>
      <c r="D121" s="32" t="s">
        <v>392</v>
      </c>
      <c r="E121" s="28">
        <v>45818.231898148151</v>
      </c>
      <c r="F121" s="32" t="s">
        <v>375</v>
      </c>
      <c r="G121" s="28">
        <v>45817.231898148151</v>
      </c>
    </row>
    <row r="122" spans="1:7" x14ac:dyDescent="0.25">
      <c r="A122" s="32" t="s">
        <v>1079</v>
      </c>
      <c r="B122" s="32" t="s">
        <v>950</v>
      </c>
      <c r="C122" s="32" t="s">
        <v>373</v>
      </c>
      <c r="D122" s="32" t="s">
        <v>374</v>
      </c>
      <c r="E122" s="28">
        <v>45818.302164351851</v>
      </c>
      <c r="F122" s="32" t="s">
        <v>380</v>
      </c>
      <c r="G122" s="28">
        <v>45818.302164351851</v>
      </c>
    </row>
    <row r="123" spans="1:7" x14ac:dyDescent="0.25">
      <c r="A123" s="32" t="s">
        <v>1080</v>
      </c>
      <c r="B123" s="32" t="s">
        <v>1041</v>
      </c>
      <c r="C123" s="32" t="s">
        <v>378</v>
      </c>
      <c r="D123" s="32" t="s">
        <v>393</v>
      </c>
      <c r="E123" s="28">
        <v>45818.31832175926</v>
      </c>
      <c r="F123" s="32" t="s">
        <v>380</v>
      </c>
      <c r="G123" s="28">
        <v>45818.31832175926</v>
      </c>
    </row>
    <row r="124" spans="1:7" x14ac:dyDescent="0.25">
      <c r="A124" s="32" t="s">
        <v>1081</v>
      </c>
      <c r="B124" s="32" t="s">
        <v>732</v>
      </c>
      <c r="C124" s="32" t="s">
        <v>381</v>
      </c>
      <c r="D124" s="32" t="s">
        <v>74</v>
      </c>
      <c r="E124" s="28">
        <v>45818.347557870373</v>
      </c>
      <c r="F124" s="32" t="s">
        <v>380</v>
      </c>
      <c r="G124" s="28">
        <v>45818.347557870373</v>
      </c>
    </row>
    <row r="125" spans="1:7" x14ac:dyDescent="0.25">
      <c r="A125" s="32" t="s">
        <v>1082</v>
      </c>
      <c r="B125" s="32" t="s">
        <v>732</v>
      </c>
      <c r="C125" s="32" t="s">
        <v>388</v>
      </c>
      <c r="D125" s="32" t="s">
        <v>74</v>
      </c>
      <c r="E125" s="28">
        <v>45818.349085648151</v>
      </c>
      <c r="F125" s="32" t="s">
        <v>380</v>
      </c>
      <c r="G125" s="28">
        <v>45818.349085648151</v>
      </c>
    </row>
    <row r="126" spans="1:7" x14ac:dyDescent="0.25">
      <c r="A126" s="32" t="s">
        <v>1350</v>
      </c>
      <c r="B126" s="32" t="s">
        <v>1045</v>
      </c>
      <c r="C126" s="32" t="s">
        <v>378</v>
      </c>
      <c r="D126" s="32" t="s">
        <v>379</v>
      </c>
      <c r="E126" s="28">
        <v>45818.371238425927</v>
      </c>
      <c r="F126" s="32" t="s">
        <v>380</v>
      </c>
      <c r="G126" s="28">
        <v>45818.371238425927</v>
      </c>
    </row>
    <row r="127" spans="1:7" x14ac:dyDescent="0.25">
      <c r="A127" s="32" t="s">
        <v>1394</v>
      </c>
      <c r="B127" s="32" t="s">
        <v>1011</v>
      </c>
      <c r="C127" s="32" t="s">
        <v>378</v>
      </c>
      <c r="D127" s="32" t="s">
        <v>390</v>
      </c>
      <c r="E127" s="28">
        <v>45818.673229166663</v>
      </c>
      <c r="F127" s="32" t="s">
        <v>385</v>
      </c>
      <c r="G127" s="28">
        <v>45818.673229166663</v>
      </c>
    </row>
    <row r="128" spans="1:7" x14ac:dyDescent="0.25">
      <c r="A128" s="32" t="s">
        <v>1395</v>
      </c>
      <c r="B128" s="32" t="s">
        <v>1008</v>
      </c>
      <c r="C128" s="32" t="s">
        <v>378</v>
      </c>
      <c r="D128" s="32" t="s">
        <v>390</v>
      </c>
      <c r="E128" s="28">
        <v>45818.673611111109</v>
      </c>
      <c r="F128" s="32" t="s">
        <v>385</v>
      </c>
      <c r="G128" s="28">
        <v>45818.673611111109</v>
      </c>
    </row>
    <row r="129" spans="1:7" x14ac:dyDescent="0.25">
      <c r="A129" s="32" t="s">
        <v>1396</v>
      </c>
      <c r="B129" s="32" t="s">
        <v>730</v>
      </c>
      <c r="C129" s="32" t="s">
        <v>381</v>
      </c>
      <c r="D129" s="32" t="s">
        <v>74</v>
      </c>
      <c r="E129" s="28">
        <v>45818.676342592589</v>
      </c>
      <c r="F129" s="32" t="s">
        <v>380</v>
      </c>
      <c r="G129" s="28">
        <v>45818.676342592589</v>
      </c>
    </row>
    <row r="130" spans="1:7" x14ac:dyDescent="0.25">
      <c r="A130" s="32" t="s">
        <v>1397</v>
      </c>
      <c r="B130" s="32" t="s">
        <v>730</v>
      </c>
      <c r="C130" s="32" t="s">
        <v>388</v>
      </c>
      <c r="D130" s="32" t="s">
        <v>74</v>
      </c>
      <c r="E130" s="28">
        <v>45818.676620370374</v>
      </c>
      <c r="F130" s="32" t="s">
        <v>380</v>
      </c>
      <c r="G130" s="28">
        <v>45818.676620370374</v>
      </c>
    </row>
    <row r="131" spans="1:7" x14ac:dyDescent="0.25">
      <c r="A131" s="32" t="s">
        <v>1398</v>
      </c>
      <c r="B131" s="32" t="s">
        <v>1146</v>
      </c>
      <c r="C131" s="32" t="s">
        <v>378</v>
      </c>
      <c r="D131" s="32" t="s">
        <v>379</v>
      </c>
      <c r="E131" s="28">
        <v>45819.049293981479</v>
      </c>
      <c r="F131" s="32" t="s">
        <v>375</v>
      </c>
      <c r="G131" s="28">
        <v>45818.049293981479</v>
      </c>
    </row>
    <row r="132" spans="1:7" x14ac:dyDescent="0.25">
      <c r="A132" s="32" t="s">
        <v>1399</v>
      </c>
      <c r="B132" s="32" t="s">
        <v>1041</v>
      </c>
      <c r="C132" s="32" t="s">
        <v>383</v>
      </c>
      <c r="D132" s="32" t="s">
        <v>395</v>
      </c>
      <c r="E132" s="28">
        <v>45819.103483796294</v>
      </c>
      <c r="F132" s="32" t="s">
        <v>375</v>
      </c>
      <c r="G132" s="28">
        <v>45818.103483796294</v>
      </c>
    </row>
    <row r="133" spans="1:7" x14ac:dyDescent="0.25">
      <c r="A133" s="32" t="s">
        <v>1400</v>
      </c>
      <c r="B133" s="32" t="s">
        <v>1041</v>
      </c>
      <c r="C133" s="32" t="s">
        <v>386</v>
      </c>
      <c r="D133" s="32" t="s">
        <v>395</v>
      </c>
      <c r="E133" s="28">
        <v>45819.104259259257</v>
      </c>
      <c r="F133" s="32" t="s">
        <v>375</v>
      </c>
      <c r="G133" s="28">
        <v>45818.104259259257</v>
      </c>
    </row>
    <row r="134" spans="1:7" x14ac:dyDescent="0.25">
      <c r="A134" s="32" t="s">
        <v>1401</v>
      </c>
      <c r="B134" s="32" t="s">
        <v>1234</v>
      </c>
      <c r="C134" s="32" t="s">
        <v>378</v>
      </c>
      <c r="D134" s="32" t="s">
        <v>379</v>
      </c>
      <c r="E134" s="28">
        <v>45819.183136574073</v>
      </c>
      <c r="F134" s="32" t="s">
        <v>375</v>
      </c>
      <c r="G134" s="28">
        <v>45818.183136574073</v>
      </c>
    </row>
    <row r="135" spans="1:7" x14ac:dyDescent="0.25">
      <c r="A135" s="32" t="s">
        <v>1402</v>
      </c>
      <c r="B135" s="32" t="s">
        <v>1011</v>
      </c>
      <c r="C135" s="32" t="s">
        <v>383</v>
      </c>
      <c r="D135" s="32" t="s">
        <v>392</v>
      </c>
      <c r="E135" s="28">
        <v>45819.237500000003</v>
      </c>
      <c r="F135" s="32" t="s">
        <v>375</v>
      </c>
      <c r="G135" s="28">
        <v>45818.237500000003</v>
      </c>
    </row>
    <row r="136" spans="1:7" x14ac:dyDescent="0.25">
      <c r="A136" s="32" t="s">
        <v>1403</v>
      </c>
      <c r="B136" s="32" t="s">
        <v>1008</v>
      </c>
      <c r="C136" s="32" t="s">
        <v>383</v>
      </c>
      <c r="D136" s="32" t="s">
        <v>392</v>
      </c>
      <c r="E136" s="28">
        <v>45819.237650462965</v>
      </c>
      <c r="F136" s="32" t="s">
        <v>375</v>
      </c>
      <c r="G136" s="28">
        <v>45818.237650462965</v>
      </c>
    </row>
    <row r="137" spans="1:7" x14ac:dyDescent="0.25">
      <c r="A137" s="32" t="s">
        <v>1404</v>
      </c>
      <c r="B137" s="32" t="s">
        <v>1008</v>
      </c>
      <c r="C137" s="32" t="s">
        <v>386</v>
      </c>
      <c r="D137" s="32" t="s">
        <v>392</v>
      </c>
      <c r="E137" s="28">
        <v>45819.238402777781</v>
      </c>
      <c r="F137" s="32" t="s">
        <v>375</v>
      </c>
      <c r="G137" s="28">
        <v>45818.238402777781</v>
      </c>
    </row>
    <row r="138" spans="1:7" x14ac:dyDescent="0.25">
      <c r="A138" s="32" t="s">
        <v>1405</v>
      </c>
      <c r="B138" s="32" t="s">
        <v>1011</v>
      </c>
      <c r="C138" s="32" t="s">
        <v>386</v>
      </c>
      <c r="D138" s="32" t="s">
        <v>392</v>
      </c>
      <c r="E138" s="28">
        <v>45819.238483796296</v>
      </c>
      <c r="F138" s="32" t="s">
        <v>375</v>
      </c>
      <c r="G138" s="28">
        <v>45818.238483796296</v>
      </c>
    </row>
    <row r="139" spans="1:7" x14ac:dyDescent="0.25">
      <c r="A139" s="32" t="s">
        <v>1406</v>
      </c>
      <c r="B139" s="32" t="s">
        <v>478</v>
      </c>
      <c r="C139" s="32" t="s">
        <v>381</v>
      </c>
      <c r="D139" s="32" t="s">
        <v>60</v>
      </c>
      <c r="E139" s="28">
        <v>45819.348124999997</v>
      </c>
      <c r="F139" s="32" t="s">
        <v>380</v>
      </c>
      <c r="G139" s="28">
        <v>45819.348124999997</v>
      </c>
    </row>
    <row r="140" spans="1:7" x14ac:dyDescent="0.25">
      <c r="A140" s="32" t="s">
        <v>1407</v>
      </c>
      <c r="B140" s="32" t="s">
        <v>473</v>
      </c>
      <c r="C140" s="32" t="s">
        <v>381</v>
      </c>
      <c r="D140" s="32" t="s">
        <v>60</v>
      </c>
      <c r="E140" s="28">
        <v>45819.357060185182</v>
      </c>
      <c r="F140" s="32" t="s">
        <v>380</v>
      </c>
      <c r="G140" s="28">
        <v>45819.357060185182</v>
      </c>
    </row>
    <row r="141" spans="1:7" x14ac:dyDescent="0.25">
      <c r="A141" s="32" t="s">
        <v>1682</v>
      </c>
      <c r="B141" s="32" t="s">
        <v>1236</v>
      </c>
      <c r="C141" s="32" t="s">
        <v>378</v>
      </c>
      <c r="D141" s="32" t="s">
        <v>389</v>
      </c>
      <c r="E141" s="28">
        <v>45819.404108796298</v>
      </c>
      <c r="F141" s="32" t="s">
        <v>380</v>
      </c>
      <c r="G141" s="28">
        <v>45819.404108796298</v>
      </c>
    </row>
    <row r="142" spans="1:7" x14ac:dyDescent="0.25">
      <c r="A142" s="32" t="s">
        <v>1683</v>
      </c>
      <c r="B142" s="32" t="s">
        <v>1128</v>
      </c>
      <c r="C142" s="32" t="s">
        <v>378</v>
      </c>
      <c r="D142" s="32" t="s">
        <v>393</v>
      </c>
      <c r="E142" s="28">
        <v>45819.431666666664</v>
      </c>
      <c r="F142" s="32" t="s">
        <v>380</v>
      </c>
      <c r="G142" s="28">
        <v>45819.431666666664</v>
      </c>
    </row>
    <row r="143" spans="1:7" x14ac:dyDescent="0.25">
      <c r="A143" s="32" t="s">
        <v>1684</v>
      </c>
      <c r="B143" s="32" t="s">
        <v>1131</v>
      </c>
      <c r="C143" s="32" t="s">
        <v>378</v>
      </c>
      <c r="D143" s="32" t="s">
        <v>393</v>
      </c>
      <c r="E143" s="28">
        <v>45819.431770833333</v>
      </c>
      <c r="F143" s="32" t="s">
        <v>380</v>
      </c>
      <c r="G143" s="28">
        <v>45819.431770833333</v>
      </c>
    </row>
    <row r="144" spans="1:7" x14ac:dyDescent="0.25">
      <c r="A144" s="32" t="s">
        <v>1685</v>
      </c>
      <c r="B144" s="32" t="s">
        <v>1185</v>
      </c>
      <c r="C144" s="32" t="s">
        <v>378</v>
      </c>
      <c r="D144" s="32" t="s">
        <v>393</v>
      </c>
      <c r="E144" s="28">
        <v>45819.432685185187</v>
      </c>
      <c r="F144" s="32" t="s">
        <v>380</v>
      </c>
      <c r="G144" s="28">
        <v>45819.432685185187</v>
      </c>
    </row>
    <row r="145" spans="1:7" x14ac:dyDescent="0.25">
      <c r="A145" s="32" t="s">
        <v>1686</v>
      </c>
      <c r="B145" s="32" t="s">
        <v>1344</v>
      </c>
      <c r="C145" s="32" t="s">
        <v>378</v>
      </c>
      <c r="D145" s="32" t="s">
        <v>394</v>
      </c>
      <c r="E145" s="28">
        <v>45819.51761574074</v>
      </c>
      <c r="F145" s="32" t="s">
        <v>380</v>
      </c>
      <c r="G145" s="28">
        <v>45819.51761574074</v>
      </c>
    </row>
    <row r="146" spans="1:7" x14ac:dyDescent="0.25">
      <c r="A146" s="32" t="s">
        <v>1687</v>
      </c>
      <c r="B146" s="32" t="s">
        <v>478</v>
      </c>
      <c r="C146" s="32" t="s">
        <v>388</v>
      </c>
      <c r="D146" s="32" t="s">
        <v>74</v>
      </c>
      <c r="E146" s="28">
        <v>45819.550717592596</v>
      </c>
      <c r="F146" s="32" t="s">
        <v>380</v>
      </c>
      <c r="G146" s="28">
        <v>45819.550717592596</v>
      </c>
    </row>
    <row r="147" spans="1:7" x14ac:dyDescent="0.25">
      <c r="A147" s="32" t="s">
        <v>1688</v>
      </c>
      <c r="B147" s="32" t="s">
        <v>487</v>
      </c>
      <c r="C147" s="32" t="s">
        <v>381</v>
      </c>
      <c r="D147" s="32" t="s">
        <v>74</v>
      </c>
      <c r="E147" s="28">
        <v>45819.604872685188</v>
      </c>
      <c r="F147" s="32" t="s">
        <v>380</v>
      </c>
      <c r="G147" s="28">
        <v>45819.604872685188</v>
      </c>
    </row>
    <row r="148" spans="1:7" x14ac:dyDescent="0.25">
      <c r="A148" s="32" t="s">
        <v>1722</v>
      </c>
      <c r="B148" s="32" t="s">
        <v>1349</v>
      </c>
      <c r="C148" s="32" t="s">
        <v>378</v>
      </c>
      <c r="D148" s="32" t="s">
        <v>394</v>
      </c>
      <c r="E148" s="28">
        <v>45819.662233796298</v>
      </c>
      <c r="F148" s="32" t="s">
        <v>385</v>
      </c>
      <c r="G148" s="28">
        <v>45819.662233796298</v>
      </c>
    </row>
    <row r="149" spans="1:7" x14ac:dyDescent="0.25">
      <c r="A149" s="32" t="s">
        <v>1723</v>
      </c>
      <c r="B149" s="32" t="s">
        <v>473</v>
      </c>
      <c r="C149" s="32" t="s">
        <v>388</v>
      </c>
      <c r="D149" s="32" t="s">
        <v>74</v>
      </c>
      <c r="E149" s="28">
        <v>45819.706828703704</v>
      </c>
      <c r="F149" s="32" t="s">
        <v>380</v>
      </c>
      <c r="G149" s="28">
        <v>45819.706828703704</v>
      </c>
    </row>
    <row r="150" spans="1:7" x14ac:dyDescent="0.25">
      <c r="A150" s="32" t="s">
        <v>1724</v>
      </c>
      <c r="B150" s="32" t="s">
        <v>1146</v>
      </c>
      <c r="C150" s="32" t="s">
        <v>383</v>
      </c>
      <c r="D150" s="32" t="s">
        <v>387</v>
      </c>
      <c r="E150" s="28">
        <v>45819.734097222223</v>
      </c>
      <c r="F150" s="32" t="s">
        <v>385</v>
      </c>
      <c r="G150" s="28">
        <v>45819.734097222223</v>
      </c>
    </row>
    <row r="151" spans="1:7" x14ac:dyDescent="0.25">
      <c r="A151" s="32" t="s">
        <v>1725</v>
      </c>
      <c r="B151" s="32" t="s">
        <v>1146</v>
      </c>
      <c r="C151" s="32" t="s">
        <v>386</v>
      </c>
      <c r="D151" s="32" t="s">
        <v>387</v>
      </c>
      <c r="E151" s="28">
        <v>45819.736597222225</v>
      </c>
      <c r="F151" s="32" t="s">
        <v>385</v>
      </c>
      <c r="G151" s="28">
        <v>45819.736597222225</v>
      </c>
    </row>
    <row r="152" spans="1:7" x14ac:dyDescent="0.25">
      <c r="A152" s="32" t="s">
        <v>1726</v>
      </c>
      <c r="B152" s="32" t="s">
        <v>1651</v>
      </c>
      <c r="C152" s="32" t="s">
        <v>378</v>
      </c>
      <c r="D152" s="32" t="s">
        <v>394</v>
      </c>
      <c r="E152" s="28">
        <v>45819.888356481482</v>
      </c>
      <c r="F152" s="32" t="s">
        <v>385</v>
      </c>
      <c r="G152" s="28">
        <v>45819.888356481482</v>
      </c>
    </row>
    <row r="153" spans="1:7" x14ac:dyDescent="0.25">
      <c r="A153" s="32" t="s">
        <v>1727</v>
      </c>
      <c r="B153" s="32" t="s">
        <v>1344</v>
      </c>
      <c r="C153" s="32" t="s">
        <v>383</v>
      </c>
      <c r="D153" s="32" t="s">
        <v>398</v>
      </c>
      <c r="E153" s="28">
        <v>45819.914212962962</v>
      </c>
      <c r="F153" s="32" t="s">
        <v>385</v>
      </c>
      <c r="G153" s="28">
        <v>45819.914212962962</v>
      </c>
    </row>
    <row r="154" spans="1:7" x14ac:dyDescent="0.25">
      <c r="A154" s="32" t="s">
        <v>1728</v>
      </c>
      <c r="B154" s="32" t="s">
        <v>1540</v>
      </c>
      <c r="C154" s="32" t="s">
        <v>378</v>
      </c>
      <c r="D154" s="32" t="s">
        <v>379</v>
      </c>
      <c r="E154" s="28">
        <v>45820.053900462961</v>
      </c>
      <c r="F154" s="32" t="s">
        <v>375</v>
      </c>
      <c r="G154" s="28">
        <v>45819.053900462961</v>
      </c>
    </row>
    <row r="155" spans="1:7" x14ac:dyDescent="0.25">
      <c r="A155" s="32" t="s">
        <v>1729</v>
      </c>
      <c r="B155" s="32" t="s">
        <v>487</v>
      </c>
      <c r="C155" s="32" t="s">
        <v>388</v>
      </c>
      <c r="D155" s="32" t="s">
        <v>74</v>
      </c>
      <c r="E155" s="28">
        <v>45820.161203703705</v>
      </c>
      <c r="F155" s="32" t="s">
        <v>375</v>
      </c>
      <c r="G155" s="28">
        <v>45819.161203703705</v>
      </c>
    </row>
    <row r="156" spans="1:7" x14ac:dyDescent="0.25">
      <c r="A156" s="32" t="s">
        <v>1730</v>
      </c>
      <c r="B156" s="32" t="s">
        <v>1045</v>
      </c>
      <c r="C156" s="32" t="s">
        <v>383</v>
      </c>
      <c r="D156" s="32" t="s">
        <v>395</v>
      </c>
      <c r="E156" s="28">
        <v>45820.19939814815</v>
      </c>
      <c r="F156" s="32" t="s">
        <v>375</v>
      </c>
      <c r="G156" s="28">
        <v>45819.19939814815</v>
      </c>
    </row>
    <row r="157" spans="1:7" x14ac:dyDescent="0.25">
      <c r="A157" s="32" t="s">
        <v>1731</v>
      </c>
      <c r="B157" s="32" t="s">
        <v>1589</v>
      </c>
      <c r="C157" s="32" t="s">
        <v>378</v>
      </c>
      <c r="D157" s="32" t="s">
        <v>393</v>
      </c>
      <c r="E157" s="28">
        <v>45820.210775462961</v>
      </c>
      <c r="F157" s="32" t="s">
        <v>375</v>
      </c>
      <c r="G157" s="28">
        <v>45819.210775462961</v>
      </c>
    </row>
    <row r="158" spans="1:7" x14ac:dyDescent="0.25">
      <c r="A158" s="32" t="s">
        <v>1732</v>
      </c>
      <c r="B158" s="32" t="s">
        <v>1045</v>
      </c>
      <c r="C158" s="32" t="s">
        <v>386</v>
      </c>
      <c r="D158" s="32" t="s">
        <v>395</v>
      </c>
      <c r="E158" s="28">
        <v>45820.223194444443</v>
      </c>
      <c r="F158" s="32" t="s">
        <v>375</v>
      </c>
      <c r="G158" s="28">
        <v>45819.223194444443</v>
      </c>
    </row>
    <row r="159" spans="1:7" x14ac:dyDescent="0.25">
      <c r="A159" s="32" t="s">
        <v>1733</v>
      </c>
      <c r="B159" s="32" t="s">
        <v>1602</v>
      </c>
      <c r="C159" s="32" t="s">
        <v>378</v>
      </c>
      <c r="D159" s="32" t="s">
        <v>393</v>
      </c>
      <c r="E159" s="28">
        <v>45820.236886574072</v>
      </c>
      <c r="F159" s="32" t="s">
        <v>375</v>
      </c>
      <c r="G159" s="28">
        <v>45819.236886574072</v>
      </c>
    </row>
    <row r="160" spans="1:7" x14ac:dyDescent="0.25">
      <c r="A160" s="32" t="s">
        <v>1734</v>
      </c>
      <c r="B160" s="32" t="s">
        <v>1349</v>
      </c>
      <c r="C160" s="32" t="s">
        <v>383</v>
      </c>
      <c r="D160" s="32" t="s">
        <v>392</v>
      </c>
      <c r="E160" s="28">
        <v>45820.283900462964</v>
      </c>
      <c r="F160" s="32" t="s">
        <v>380</v>
      </c>
      <c r="G160" s="28">
        <v>45820.283900462964</v>
      </c>
    </row>
    <row r="161" spans="1:7" x14ac:dyDescent="0.25">
      <c r="A161" s="32" t="s">
        <v>1735</v>
      </c>
      <c r="B161" s="32" t="s">
        <v>1608</v>
      </c>
      <c r="C161" s="32" t="s">
        <v>378</v>
      </c>
      <c r="D161" s="32" t="s">
        <v>379</v>
      </c>
      <c r="E161" s="28">
        <v>45820.308194444442</v>
      </c>
      <c r="F161" s="32" t="s">
        <v>380</v>
      </c>
      <c r="G161" s="28">
        <v>45820.308194444442</v>
      </c>
    </row>
    <row r="162" spans="1:7" x14ac:dyDescent="0.25">
      <c r="A162" s="32" t="s">
        <v>1736</v>
      </c>
      <c r="B162" s="32" t="s">
        <v>1344</v>
      </c>
      <c r="C162" s="32" t="s">
        <v>386</v>
      </c>
      <c r="D162" s="32" t="s">
        <v>395</v>
      </c>
      <c r="E162" s="28">
        <v>45820.336701388886</v>
      </c>
      <c r="F162" s="32" t="s">
        <v>380</v>
      </c>
      <c r="G162" s="28">
        <v>45820.336701388886</v>
      </c>
    </row>
    <row r="163" spans="1:7" x14ac:dyDescent="0.25">
      <c r="A163" s="32" t="s">
        <v>1981</v>
      </c>
      <c r="B163" s="32" t="s">
        <v>950</v>
      </c>
      <c r="C163" s="32" t="s">
        <v>396</v>
      </c>
      <c r="D163" s="32" t="s">
        <v>397</v>
      </c>
      <c r="E163" s="28">
        <v>45820.420740740738</v>
      </c>
      <c r="F163" s="32" t="s">
        <v>380</v>
      </c>
      <c r="G163" s="28">
        <v>45820.420740740738</v>
      </c>
    </row>
    <row r="164" spans="1:7" x14ac:dyDescent="0.25">
      <c r="A164" s="32" t="s">
        <v>1982</v>
      </c>
      <c r="B164" s="32" t="s">
        <v>1008</v>
      </c>
      <c r="C164" s="32" t="s">
        <v>373</v>
      </c>
      <c r="D164" s="32" t="s">
        <v>374</v>
      </c>
      <c r="E164" s="28">
        <v>45820.535011574073</v>
      </c>
      <c r="F164" s="32" t="s">
        <v>380</v>
      </c>
      <c r="G164" s="28">
        <v>45820.535011574073</v>
      </c>
    </row>
    <row r="165" spans="1:7" x14ac:dyDescent="0.25">
      <c r="A165" s="32" t="s">
        <v>1983</v>
      </c>
      <c r="B165" s="32" t="s">
        <v>1011</v>
      </c>
      <c r="C165" s="32" t="s">
        <v>373</v>
      </c>
      <c r="D165" s="32" t="s">
        <v>374</v>
      </c>
      <c r="E165" s="28">
        <v>45820.535104166665</v>
      </c>
      <c r="F165" s="32" t="s">
        <v>380</v>
      </c>
      <c r="G165" s="28">
        <v>45820.535104166665</v>
      </c>
    </row>
    <row r="166" spans="1:7" x14ac:dyDescent="0.25">
      <c r="A166" s="32" t="s">
        <v>1984</v>
      </c>
      <c r="B166" s="32" t="s">
        <v>1600</v>
      </c>
      <c r="C166" s="32" t="s">
        <v>378</v>
      </c>
      <c r="D166" s="32" t="s">
        <v>393</v>
      </c>
      <c r="E166" s="28">
        <v>45820.537905092591</v>
      </c>
      <c r="F166" s="32" t="s">
        <v>380</v>
      </c>
      <c r="G166" s="28">
        <v>45820.537905092591</v>
      </c>
    </row>
    <row r="167" spans="1:7" x14ac:dyDescent="0.25">
      <c r="A167" s="32" t="s">
        <v>1989</v>
      </c>
      <c r="B167" s="32" t="s">
        <v>1045</v>
      </c>
      <c r="C167" s="32" t="s">
        <v>373</v>
      </c>
      <c r="D167" s="32" t="s">
        <v>374</v>
      </c>
      <c r="E167" s="28">
        <v>45820.623391203706</v>
      </c>
      <c r="F167" s="32" t="s">
        <v>385</v>
      </c>
      <c r="G167" s="28">
        <v>45820.623391203706</v>
      </c>
    </row>
    <row r="168" spans="1:7" x14ac:dyDescent="0.25">
      <c r="A168" s="32" t="s">
        <v>2015</v>
      </c>
      <c r="B168" s="32" t="s">
        <v>1349</v>
      </c>
      <c r="C168" s="32" t="s">
        <v>386</v>
      </c>
      <c r="D168" s="32" t="s">
        <v>395</v>
      </c>
      <c r="E168" s="28">
        <v>45820.680497685185</v>
      </c>
      <c r="F168" s="32" t="s">
        <v>385</v>
      </c>
      <c r="G168" s="28">
        <v>45820.680497685185</v>
      </c>
    </row>
    <row r="169" spans="1:7" x14ac:dyDescent="0.25">
      <c r="A169" s="32" t="s">
        <v>2016</v>
      </c>
      <c r="B169" s="32" t="s">
        <v>471</v>
      </c>
      <c r="C169" s="32" t="s">
        <v>381</v>
      </c>
      <c r="D169" s="32" t="s">
        <v>74</v>
      </c>
      <c r="E169" s="28">
        <v>45820.706701388888</v>
      </c>
      <c r="F169" s="32" t="s">
        <v>380</v>
      </c>
      <c r="G169" s="28">
        <v>45820.706701388888</v>
      </c>
    </row>
    <row r="170" spans="1:7" x14ac:dyDescent="0.25">
      <c r="A170" s="32" t="s">
        <v>2017</v>
      </c>
      <c r="B170" s="32" t="s">
        <v>1651</v>
      </c>
      <c r="C170" s="32" t="s">
        <v>383</v>
      </c>
      <c r="D170" s="32" t="s">
        <v>392</v>
      </c>
      <c r="E170" s="28">
        <v>45820.707939814813</v>
      </c>
      <c r="F170" s="32" t="s">
        <v>385</v>
      </c>
      <c r="G170" s="28">
        <v>45820.707939814813</v>
      </c>
    </row>
    <row r="171" spans="1:7" x14ac:dyDescent="0.25">
      <c r="A171" s="32" t="s">
        <v>2018</v>
      </c>
      <c r="B171" s="32" t="s">
        <v>1540</v>
      </c>
      <c r="C171" s="32" t="s">
        <v>383</v>
      </c>
      <c r="D171" s="32" t="s">
        <v>398</v>
      </c>
      <c r="E171" s="28">
        <v>45820.769849537035</v>
      </c>
      <c r="F171" s="32" t="s">
        <v>385</v>
      </c>
      <c r="G171" s="28">
        <v>45820.769849537035</v>
      </c>
    </row>
    <row r="172" spans="1:7" x14ac:dyDescent="0.25">
      <c r="A172" s="32" t="s">
        <v>2019</v>
      </c>
      <c r="B172" s="32" t="s">
        <v>1540</v>
      </c>
      <c r="C172" s="32" t="s">
        <v>386</v>
      </c>
      <c r="D172" s="32" t="s">
        <v>399</v>
      </c>
      <c r="E172" s="28">
        <v>45820.770856481482</v>
      </c>
      <c r="F172" s="32" t="s">
        <v>385</v>
      </c>
      <c r="G172" s="28">
        <v>45820.770856481482</v>
      </c>
    </row>
    <row r="173" spans="1:7" x14ac:dyDescent="0.25">
      <c r="A173" s="32" t="s">
        <v>2020</v>
      </c>
      <c r="B173" s="32" t="s">
        <v>1550</v>
      </c>
      <c r="C173" s="32" t="s">
        <v>378</v>
      </c>
      <c r="D173" s="32" t="s">
        <v>379</v>
      </c>
      <c r="E173" s="28">
        <v>45820.794999999998</v>
      </c>
      <c r="F173" s="32" t="s">
        <v>385</v>
      </c>
      <c r="G173" s="28">
        <v>45820.794999999998</v>
      </c>
    </row>
    <row r="174" spans="1:7" x14ac:dyDescent="0.25">
      <c r="A174" s="32" t="s">
        <v>2021</v>
      </c>
      <c r="B174" s="32" t="s">
        <v>1548</v>
      </c>
      <c r="C174" s="32" t="s">
        <v>378</v>
      </c>
      <c r="D174" s="32" t="s">
        <v>379</v>
      </c>
      <c r="E174" s="28">
        <v>45820.795173611114</v>
      </c>
      <c r="F174" s="32" t="s">
        <v>385</v>
      </c>
      <c r="G174" s="28">
        <v>45820.795173611114</v>
      </c>
    </row>
    <row r="175" spans="1:7" x14ac:dyDescent="0.25">
      <c r="A175" s="32" t="s">
        <v>2022</v>
      </c>
      <c r="B175" s="32" t="s">
        <v>1540</v>
      </c>
      <c r="C175" s="32" t="s">
        <v>373</v>
      </c>
      <c r="D175" s="32" t="s">
        <v>374</v>
      </c>
      <c r="E175" s="28">
        <v>45820.815694444442</v>
      </c>
      <c r="F175" s="32" t="s">
        <v>385</v>
      </c>
      <c r="G175" s="28">
        <v>45820.815694444442</v>
      </c>
    </row>
    <row r="176" spans="1:7" x14ac:dyDescent="0.25">
      <c r="A176" s="32" t="s">
        <v>2023</v>
      </c>
      <c r="B176" s="32" t="s">
        <v>1344</v>
      </c>
      <c r="C176" s="32" t="s">
        <v>373</v>
      </c>
      <c r="D176" s="32" t="s">
        <v>374</v>
      </c>
      <c r="E176" s="28">
        <v>45820.825995370367</v>
      </c>
      <c r="F176" s="32" t="s">
        <v>385</v>
      </c>
      <c r="G176" s="28">
        <v>45820.825995370367</v>
      </c>
    </row>
    <row r="177" spans="1:7" x14ac:dyDescent="0.25">
      <c r="A177" s="32" t="s">
        <v>2024</v>
      </c>
      <c r="B177" s="32" t="s">
        <v>1997</v>
      </c>
      <c r="C177" s="32" t="s">
        <v>378</v>
      </c>
      <c r="D177" s="32" t="s">
        <v>377</v>
      </c>
      <c r="E177" s="28">
        <v>45820.856805555559</v>
      </c>
      <c r="F177" s="32" t="s">
        <v>385</v>
      </c>
      <c r="G177" s="28">
        <v>45820.856805555559</v>
      </c>
    </row>
    <row r="178" spans="1:7" x14ac:dyDescent="0.25">
      <c r="A178" s="32" t="s">
        <v>2025</v>
      </c>
      <c r="B178" s="32" t="s">
        <v>1996</v>
      </c>
      <c r="C178" s="32" t="s">
        <v>378</v>
      </c>
      <c r="D178" s="32" t="s">
        <v>377</v>
      </c>
      <c r="E178" s="28">
        <v>45820.856863425928</v>
      </c>
      <c r="F178" s="32" t="s">
        <v>385</v>
      </c>
      <c r="G178" s="28">
        <v>45820.856863425928</v>
      </c>
    </row>
    <row r="179" spans="1:7" x14ac:dyDescent="0.25">
      <c r="A179" s="32" t="s">
        <v>2026</v>
      </c>
      <c r="B179" s="32" t="s">
        <v>1608</v>
      </c>
      <c r="C179" s="32" t="s">
        <v>383</v>
      </c>
      <c r="D179" s="32" t="s">
        <v>387</v>
      </c>
      <c r="E179" s="28">
        <v>45820.894490740742</v>
      </c>
      <c r="F179" s="32" t="s">
        <v>385</v>
      </c>
      <c r="G179" s="28">
        <v>45820.894490740742</v>
      </c>
    </row>
    <row r="180" spans="1:7" x14ac:dyDescent="0.25">
      <c r="A180" s="32" t="s">
        <v>2027</v>
      </c>
      <c r="B180" s="32" t="s">
        <v>1608</v>
      </c>
      <c r="C180" s="32" t="s">
        <v>386</v>
      </c>
      <c r="D180" s="32" t="s">
        <v>387</v>
      </c>
      <c r="E180" s="28">
        <v>45820.89508101852</v>
      </c>
      <c r="F180" s="32" t="s">
        <v>385</v>
      </c>
      <c r="G180" s="28">
        <v>45820.89508101852</v>
      </c>
    </row>
    <row r="181" spans="1:7" x14ac:dyDescent="0.25">
      <c r="A181" s="32" t="s">
        <v>2028</v>
      </c>
      <c r="B181" s="32" t="s">
        <v>1041</v>
      </c>
      <c r="C181" s="32" t="s">
        <v>373</v>
      </c>
      <c r="D181" s="32" t="s">
        <v>374</v>
      </c>
      <c r="E181" s="28">
        <v>45820.95758101852</v>
      </c>
      <c r="F181" s="32" t="s">
        <v>375</v>
      </c>
      <c r="G181" s="28">
        <v>45820.95758101852</v>
      </c>
    </row>
    <row r="182" spans="1:7" x14ac:dyDescent="0.25">
      <c r="A182" s="32" t="s">
        <v>2029</v>
      </c>
      <c r="B182" s="32" t="s">
        <v>1915</v>
      </c>
      <c r="C182" s="32" t="s">
        <v>378</v>
      </c>
      <c r="D182" s="32" t="s">
        <v>389</v>
      </c>
      <c r="E182" s="28">
        <v>45820.975706018522</v>
      </c>
      <c r="F182" s="32" t="s">
        <v>375</v>
      </c>
      <c r="G182" s="28">
        <v>45820.975706018522</v>
      </c>
    </row>
    <row r="183" spans="1:7" x14ac:dyDescent="0.25">
      <c r="A183" s="32" t="s">
        <v>2030</v>
      </c>
      <c r="B183" s="32" t="s">
        <v>1128</v>
      </c>
      <c r="C183" s="32" t="s">
        <v>383</v>
      </c>
      <c r="D183" s="32" t="s">
        <v>384</v>
      </c>
      <c r="E183" s="28">
        <v>45821.08116898148</v>
      </c>
      <c r="F183" s="32" t="s">
        <v>375</v>
      </c>
      <c r="G183" s="28">
        <v>45820.08116898148</v>
      </c>
    </row>
    <row r="184" spans="1:7" x14ac:dyDescent="0.25">
      <c r="A184" s="32" t="s">
        <v>2031</v>
      </c>
      <c r="B184" s="32" t="s">
        <v>1131</v>
      </c>
      <c r="C184" s="32" t="s">
        <v>383</v>
      </c>
      <c r="D184" s="32" t="s">
        <v>384</v>
      </c>
      <c r="E184" s="28">
        <v>45821.081423611111</v>
      </c>
      <c r="F184" s="32" t="s">
        <v>375</v>
      </c>
      <c r="G184" s="28">
        <v>45820.081423611111</v>
      </c>
    </row>
    <row r="185" spans="1:7" x14ac:dyDescent="0.25">
      <c r="A185" s="32" t="s">
        <v>2032</v>
      </c>
      <c r="B185" s="32" t="s">
        <v>1128</v>
      </c>
      <c r="C185" s="32" t="s">
        <v>386</v>
      </c>
      <c r="D185" s="32" t="s">
        <v>384</v>
      </c>
      <c r="E185" s="28">
        <v>45821.08184027778</v>
      </c>
      <c r="F185" s="32" t="s">
        <v>375</v>
      </c>
      <c r="G185" s="28">
        <v>45820.08184027778</v>
      </c>
    </row>
    <row r="186" spans="1:7" x14ac:dyDescent="0.25">
      <c r="A186" s="32" t="s">
        <v>2033</v>
      </c>
      <c r="B186" s="32" t="s">
        <v>1131</v>
      </c>
      <c r="C186" s="32" t="s">
        <v>386</v>
      </c>
      <c r="D186" s="32" t="s">
        <v>384</v>
      </c>
      <c r="E186" s="28">
        <v>45821.082106481481</v>
      </c>
      <c r="F186" s="32" t="s">
        <v>375</v>
      </c>
      <c r="G186" s="28">
        <v>45820.082106481481</v>
      </c>
    </row>
    <row r="187" spans="1:7" x14ac:dyDescent="0.25">
      <c r="A187" s="32" t="s">
        <v>2034</v>
      </c>
      <c r="B187" s="32" t="s">
        <v>1185</v>
      </c>
      <c r="C187" s="32" t="s">
        <v>383</v>
      </c>
      <c r="D187" s="32" t="s">
        <v>384</v>
      </c>
      <c r="E187" s="28">
        <v>45821.098657407405</v>
      </c>
      <c r="F187" s="32" t="s">
        <v>375</v>
      </c>
      <c r="G187" s="28">
        <v>45820.098657407405</v>
      </c>
    </row>
    <row r="188" spans="1:7" x14ac:dyDescent="0.25">
      <c r="A188" s="32" t="s">
        <v>2035</v>
      </c>
      <c r="B188" s="32" t="s">
        <v>1185</v>
      </c>
      <c r="C188" s="32" t="s">
        <v>386</v>
      </c>
      <c r="D188" s="32" t="s">
        <v>384</v>
      </c>
      <c r="E188" s="28">
        <v>45821.09920138889</v>
      </c>
      <c r="F188" s="32" t="s">
        <v>375</v>
      </c>
      <c r="G188" s="28">
        <v>45820.09920138889</v>
      </c>
    </row>
    <row r="189" spans="1:7" x14ac:dyDescent="0.25">
      <c r="A189" s="32" t="s">
        <v>2036</v>
      </c>
      <c r="B189" s="32" t="s">
        <v>1185</v>
      </c>
      <c r="C189" s="32" t="s">
        <v>373</v>
      </c>
      <c r="D189" s="32" t="s">
        <v>374</v>
      </c>
      <c r="E189" s="28">
        <v>45821.108472222222</v>
      </c>
      <c r="F189" s="32" t="s">
        <v>375</v>
      </c>
      <c r="G189" s="28">
        <v>45820.108472222222</v>
      </c>
    </row>
    <row r="190" spans="1:7" x14ac:dyDescent="0.25">
      <c r="A190" s="32" t="s">
        <v>2037</v>
      </c>
      <c r="B190" s="32" t="s">
        <v>1128</v>
      </c>
      <c r="C190" s="32" t="s">
        <v>373</v>
      </c>
      <c r="D190" s="32" t="s">
        <v>374</v>
      </c>
      <c r="E190" s="28">
        <v>45821.108900462961</v>
      </c>
      <c r="F190" s="32" t="s">
        <v>375</v>
      </c>
      <c r="G190" s="28">
        <v>45820.108900462961</v>
      </c>
    </row>
    <row r="191" spans="1:7" x14ac:dyDescent="0.25">
      <c r="A191" s="32" t="s">
        <v>2038</v>
      </c>
      <c r="B191" s="32" t="s">
        <v>1131</v>
      </c>
      <c r="C191" s="32" t="s">
        <v>373</v>
      </c>
      <c r="D191" s="32" t="s">
        <v>374</v>
      </c>
      <c r="E191" s="28">
        <v>45821.109178240738</v>
      </c>
      <c r="F191" s="32" t="s">
        <v>375</v>
      </c>
      <c r="G191" s="28">
        <v>45820.109178240738</v>
      </c>
    </row>
    <row r="192" spans="1:7" x14ac:dyDescent="0.25">
      <c r="A192" s="32" t="s">
        <v>2039</v>
      </c>
      <c r="B192" s="32" t="s">
        <v>1970</v>
      </c>
      <c r="C192" s="32" t="s">
        <v>378</v>
      </c>
      <c r="D192" s="32" t="s">
        <v>394</v>
      </c>
      <c r="E192" s="28">
        <v>45821.162326388891</v>
      </c>
      <c r="F192" s="32" t="s">
        <v>375</v>
      </c>
      <c r="G192" s="28">
        <v>45820.162326388891</v>
      </c>
    </row>
    <row r="193" spans="1:7" x14ac:dyDescent="0.25">
      <c r="A193" s="32" t="s">
        <v>2040</v>
      </c>
      <c r="B193" s="32" t="s">
        <v>1589</v>
      </c>
      <c r="C193" s="32" t="s">
        <v>383</v>
      </c>
      <c r="D193" s="32" t="s">
        <v>392</v>
      </c>
      <c r="E193" s="28">
        <v>45821.172500000001</v>
      </c>
      <c r="F193" s="32" t="s">
        <v>375</v>
      </c>
      <c r="G193" s="28">
        <v>45820.172500000001</v>
      </c>
    </row>
    <row r="194" spans="1:7" x14ac:dyDescent="0.25">
      <c r="A194" s="32" t="s">
        <v>2041</v>
      </c>
      <c r="B194" s="32" t="s">
        <v>1600</v>
      </c>
      <c r="C194" s="32" t="s">
        <v>383</v>
      </c>
      <c r="D194" s="32" t="s">
        <v>392</v>
      </c>
      <c r="E194" s="28">
        <v>45821.172523148147</v>
      </c>
      <c r="F194" s="32" t="s">
        <v>375</v>
      </c>
      <c r="G194" s="28">
        <v>45820.172523148147</v>
      </c>
    </row>
    <row r="195" spans="1:7" x14ac:dyDescent="0.25">
      <c r="A195" s="32" t="s">
        <v>2042</v>
      </c>
      <c r="B195" s="32" t="s">
        <v>1602</v>
      </c>
      <c r="C195" s="32" t="s">
        <v>383</v>
      </c>
      <c r="D195" s="32" t="s">
        <v>392</v>
      </c>
      <c r="E195" s="28">
        <v>45821.233472222222</v>
      </c>
      <c r="F195" s="32" t="s">
        <v>375</v>
      </c>
      <c r="G195" s="28">
        <v>45820.233472222222</v>
      </c>
    </row>
    <row r="196" spans="1:7" x14ac:dyDescent="0.25">
      <c r="A196" s="32" t="s">
        <v>2048</v>
      </c>
      <c r="B196" s="32" t="s">
        <v>1997</v>
      </c>
      <c r="C196" s="32" t="s">
        <v>383</v>
      </c>
      <c r="D196" s="32" t="s">
        <v>395</v>
      </c>
      <c r="E196" s="28">
        <v>45821.357245370367</v>
      </c>
      <c r="F196" s="32" t="s">
        <v>380</v>
      </c>
      <c r="G196" s="28">
        <v>45821.357245370367</v>
      </c>
    </row>
    <row r="197" spans="1:7" x14ac:dyDescent="0.25">
      <c r="A197" s="32" t="s">
        <v>2049</v>
      </c>
      <c r="B197" s="32" t="s">
        <v>1996</v>
      </c>
      <c r="C197" s="32" t="s">
        <v>383</v>
      </c>
      <c r="D197" s="32" t="s">
        <v>395</v>
      </c>
      <c r="E197" s="28">
        <v>45821.35728009259</v>
      </c>
      <c r="F197" s="32" t="s">
        <v>380</v>
      </c>
      <c r="G197" s="28">
        <v>45821.35728009259</v>
      </c>
    </row>
    <row r="198" spans="1:7" x14ac:dyDescent="0.25">
      <c r="A198" s="32" t="s">
        <v>2050</v>
      </c>
      <c r="B198" s="32" t="s">
        <v>1997</v>
      </c>
      <c r="C198" s="32" t="s">
        <v>386</v>
      </c>
      <c r="D198" s="32" t="s">
        <v>398</v>
      </c>
      <c r="E198" s="28">
        <v>45821.358310185184</v>
      </c>
      <c r="F198" s="32" t="s">
        <v>380</v>
      </c>
      <c r="G198" s="28">
        <v>45821.358310185184</v>
      </c>
    </row>
    <row r="199" spans="1:7" x14ac:dyDescent="0.25">
      <c r="A199" s="32" t="s">
        <v>2051</v>
      </c>
      <c r="B199" s="32" t="s">
        <v>1996</v>
      </c>
      <c r="C199" s="32" t="s">
        <v>386</v>
      </c>
      <c r="D199" s="32" t="s">
        <v>398</v>
      </c>
      <c r="E199" s="28">
        <v>45821.358356481483</v>
      </c>
      <c r="F199" s="32" t="s">
        <v>380</v>
      </c>
      <c r="G199" s="28">
        <v>45821.358356481483</v>
      </c>
    </row>
    <row r="200" spans="1:7" x14ac:dyDescent="0.25">
      <c r="A200" s="32" t="s">
        <v>2052</v>
      </c>
      <c r="B200" s="32" t="s">
        <v>1997</v>
      </c>
      <c r="C200" s="32" t="s">
        <v>373</v>
      </c>
      <c r="D200" s="32" t="s">
        <v>374</v>
      </c>
      <c r="E200" s="28">
        <v>45821.401539351849</v>
      </c>
      <c r="F200" s="32" t="s">
        <v>380</v>
      </c>
      <c r="G200" s="28">
        <v>45821.401539351849</v>
      </c>
    </row>
    <row r="201" spans="1:7" x14ac:dyDescent="0.25">
      <c r="A201" s="32" t="s">
        <v>2053</v>
      </c>
      <c r="B201" s="32" t="s">
        <v>1996</v>
      </c>
      <c r="C201" s="32" t="s">
        <v>373</v>
      </c>
      <c r="D201" s="32" t="s">
        <v>374</v>
      </c>
      <c r="E201" s="28">
        <v>45821.401585648149</v>
      </c>
      <c r="F201" s="32" t="s">
        <v>380</v>
      </c>
      <c r="G201" s="28">
        <v>45821.401585648149</v>
      </c>
    </row>
    <row r="202" spans="1:7" x14ac:dyDescent="0.25">
      <c r="A202" s="32" t="s">
        <v>2054</v>
      </c>
      <c r="B202" s="32" t="s">
        <v>1933</v>
      </c>
      <c r="C202" s="32" t="s">
        <v>378</v>
      </c>
      <c r="D202" s="32" t="s">
        <v>394</v>
      </c>
      <c r="E202" s="28">
        <v>45821.417847222219</v>
      </c>
      <c r="F202" s="32" t="s">
        <v>380</v>
      </c>
      <c r="G202" s="28">
        <v>45821.417847222219</v>
      </c>
    </row>
    <row r="203" spans="1:7" x14ac:dyDescent="0.25">
      <c r="A203" s="32" t="s">
        <v>2237</v>
      </c>
      <c r="B203" s="32" t="s">
        <v>1548</v>
      </c>
      <c r="C203" s="32" t="s">
        <v>383</v>
      </c>
      <c r="D203" s="32" t="s">
        <v>399</v>
      </c>
      <c r="E203" s="28">
        <v>45821.499131944445</v>
      </c>
      <c r="F203" s="32" t="s">
        <v>380</v>
      </c>
      <c r="G203" s="28">
        <v>45821.499131944445</v>
      </c>
    </row>
    <row r="204" spans="1:7" x14ac:dyDescent="0.25">
      <c r="A204" s="32" t="s">
        <v>2238</v>
      </c>
      <c r="B204" s="32" t="s">
        <v>1548</v>
      </c>
      <c r="C204" s="32" t="s">
        <v>386</v>
      </c>
      <c r="D204" s="32" t="s">
        <v>399</v>
      </c>
      <c r="E204" s="28">
        <v>45821.499571759261</v>
      </c>
      <c r="F204" s="32" t="s">
        <v>380</v>
      </c>
      <c r="G204" s="28">
        <v>45821.499571759261</v>
      </c>
    </row>
    <row r="205" spans="1:7" x14ac:dyDescent="0.25">
      <c r="A205" s="32" t="s">
        <v>2239</v>
      </c>
      <c r="B205" s="32" t="s">
        <v>1942</v>
      </c>
      <c r="C205" s="32" t="s">
        <v>378</v>
      </c>
      <c r="D205" s="32" t="s">
        <v>394</v>
      </c>
      <c r="E205" s="28">
        <v>45821.525543981479</v>
      </c>
      <c r="F205" s="32" t="s">
        <v>380</v>
      </c>
      <c r="G205" s="28">
        <v>45821.525543981479</v>
      </c>
    </row>
    <row r="206" spans="1:7" x14ac:dyDescent="0.25">
      <c r="A206" s="32" t="s">
        <v>2240</v>
      </c>
      <c r="B206" s="32" t="s">
        <v>1937</v>
      </c>
      <c r="C206" s="32" t="s">
        <v>378</v>
      </c>
      <c r="D206" s="32" t="s">
        <v>394</v>
      </c>
      <c r="E206" s="28">
        <v>45821.525729166664</v>
      </c>
      <c r="F206" s="32" t="s">
        <v>380</v>
      </c>
      <c r="G206" s="28">
        <v>45821.525729166664</v>
      </c>
    </row>
    <row r="207" spans="1:7" x14ac:dyDescent="0.25">
      <c r="A207" s="32" t="s">
        <v>2241</v>
      </c>
      <c r="B207" s="32" t="s">
        <v>1895</v>
      </c>
      <c r="C207" s="32" t="s">
        <v>378</v>
      </c>
      <c r="D207" s="32" t="s">
        <v>394</v>
      </c>
      <c r="E207" s="28">
        <v>45821.526342592595</v>
      </c>
      <c r="F207" s="32" t="s">
        <v>380</v>
      </c>
      <c r="G207" s="28">
        <v>45821.526342592595</v>
      </c>
    </row>
    <row r="208" spans="1:7" x14ac:dyDescent="0.25">
      <c r="A208" s="32" t="s">
        <v>2242</v>
      </c>
      <c r="B208" s="32" t="s">
        <v>1950</v>
      </c>
      <c r="C208" s="32" t="s">
        <v>378</v>
      </c>
      <c r="D208" s="32" t="s">
        <v>394</v>
      </c>
      <c r="E208" s="28">
        <v>45821.526550925926</v>
      </c>
      <c r="F208" s="32" t="s">
        <v>380</v>
      </c>
      <c r="G208" s="28">
        <v>45821.526550925926</v>
      </c>
    </row>
    <row r="209" spans="1:7" x14ac:dyDescent="0.25">
      <c r="A209" s="32" t="s">
        <v>2243</v>
      </c>
      <c r="B209" s="32" t="s">
        <v>736</v>
      </c>
      <c r="C209" s="32" t="s">
        <v>381</v>
      </c>
      <c r="D209" s="32" t="s">
        <v>135</v>
      </c>
      <c r="E209" s="28">
        <v>45821.535011574073</v>
      </c>
      <c r="F209" s="32" t="s">
        <v>380</v>
      </c>
      <c r="G209" s="28">
        <v>45821.535011574073</v>
      </c>
    </row>
    <row r="210" spans="1:7" x14ac:dyDescent="0.25">
      <c r="A210" s="32" t="s">
        <v>2244</v>
      </c>
      <c r="B210" s="32" t="s">
        <v>734</v>
      </c>
      <c r="C210" s="32" t="s">
        <v>381</v>
      </c>
      <c r="D210" s="32" t="s">
        <v>135</v>
      </c>
      <c r="E210" s="28">
        <v>45821.535358796296</v>
      </c>
      <c r="F210" s="32" t="s">
        <v>380</v>
      </c>
      <c r="G210" s="28">
        <v>45821.535358796296</v>
      </c>
    </row>
    <row r="211" spans="1:7" x14ac:dyDescent="0.25">
      <c r="A211" s="32" t="s">
        <v>2245</v>
      </c>
      <c r="B211" s="32" t="s">
        <v>734</v>
      </c>
      <c r="C211" s="32" t="s">
        <v>388</v>
      </c>
      <c r="D211" s="32" t="s">
        <v>135</v>
      </c>
      <c r="E211" s="28">
        <v>45821.543182870373</v>
      </c>
      <c r="F211" s="32" t="s">
        <v>380</v>
      </c>
      <c r="G211" s="28">
        <v>45821.543182870373</v>
      </c>
    </row>
    <row r="212" spans="1:7" x14ac:dyDescent="0.25">
      <c r="A212" s="32" t="s">
        <v>2246</v>
      </c>
      <c r="B212" s="32" t="s">
        <v>736</v>
      </c>
      <c r="C212" s="32" t="s">
        <v>388</v>
      </c>
      <c r="D212" s="32" t="s">
        <v>135</v>
      </c>
      <c r="E212" s="28">
        <v>45821.543229166666</v>
      </c>
      <c r="F212" s="32" t="s">
        <v>380</v>
      </c>
      <c r="G212" s="28">
        <v>45821.543229166666</v>
      </c>
    </row>
    <row r="213" spans="1:7" x14ac:dyDescent="0.25">
      <c r="A213" s="32" t="s">
        <v>2257</v>
      </c>
      <c r="B213" s="32" t="s">
        <v>1550</v>
      </c>
      <c r="C213" s="32" t="s">
        <v>383</v>
      </c>
      <c r="D213" s="32" t="s">
        <v>392</v>
      </c>
      <c r="E213" s="28">
        <v>45821.631828703707</v>
      </c>
      <c r="F213" s="32" t="s">
        <v>385</v>
      </c>
      <c r="G213" s="28">
        <v>45821.631828703707</v>
      </c>
    </row>
    <row r="214" spans="1:7" x14ac:dyDescent="0.25">
      <c r="A214" s="32" t="s">
        <v>2258</v>
      </c>
      <c r="B214" s="32" t="s">
        <v>1550</v>
      </c>
      <c r="C214" s="32" t="s">
        <v>386</v>
      </c>
      <c r="D214" s="32" t="s">
        <v>392</v>
      </c>
      <c r="E214" s="28">
        <v>45821.632222222222</v>
      </c>
      <c r="F214" s="32" t="s">
        <v>385</v>
      </c>
      <c r="G214" s="28">
        <v>45821.632222222222</v>
      </c>
    </row>
    <row r="215" spans="1:7" x14ac:dyDescent="0.25">
      <c r="A215" s="32" t="s">
        <v>2259</v>
      </c>
      <c r="B215" s="32" t="s">
        <v>1548</v>
      </c>
      <c r="C215" s="32" t="s">
        <v>373</v>
      </c>
      <c r="D215" s="32" t="s">
        <v>374</v>
      </c>
      <c r="E215" s="28">
        <v>45821.651956018519</v>
      </c>
      <c r="F215" s="32" t="s">
        <v>385</v>
      </c>
      <c r="G215" s="28">
        <v>45821.651956018519</v>
      </c>
    </row>
    <row r="216" spans="1:7" x14ac:dyDescent="0.25">
      <c r="A216" s="32" t="s">
        <v>2260</v>
      </c>
      <c r="B216" s="32" t="s">
        <v>1146</v>
      </c>
      <c r="C216" s="32" t="s">
        <v>373</v>
      </c>
      <c r="D216" s="32" t="s">
        <v>374</v>
      </c>
      <c r="E216" s="28">
        <v>45821.660416666666</v>
      </c>
      <c r="F216" s="32" t="s">
        <v>385</v>
      </c>
      <c r="G216" s="28">
        <v>45821.660416666666</v>
      </c>
    </row>
    <row r="217" spans="1:7" x14ac:dyDescent="0.25">
      <c r="A217" s="32" t="s">
        <v>2261</v>
      </c>
      <c r="B217" s="32" t="s">
        <v>738</v>
      </c>
      <c r="C217" s="32" t="s">
        <v>388</v>
      </c>
      <c r="D217" s="32" t="s">
        <v>70</v>
      </c>
      <c r="E217" s="28">
        <v>45821.670335648145</v>
      </c>
      <c r="F217" s="32" t="s">
        <v>380</v>
      </c>
      <c r="G217" s="28">
        <v>45821.670335648145</v>
      </c>
    </row>
    <row r="218" spans="1:7" x14ac:dyDescent="0.25">
      <c r="A218" s="32" t="s">
        <v>2262</v>
      </c>
      <c r="B218" s="32" t="s">
        <v>471</v>
      </c>
      <c r="C218" s="32" t="s">
        <v>388</v>
      </c>
      <c r="D218" s="32" t="s">
        <v>74</v>
      </c>
      <c r="E218" s="28">
        <v>45821.675266203703</v>
      </c>
      <c r="F218" s="32" t="s">
        <v>380</v>
      </c>
      <c r="G218" s="28">
        <v>45821.675266203703</v>
      </c>
    </row>
    <row r="219" spans="1:7" x14ac:dyDescent="0.25">
      <c r="A219" s="32" t="s">
        <v>2263</v>
      </c>
      <c r="B219" s="32" t="s">
        <v>950</v>
      </c>
      <c r="C219" s="32" t="s">
        <v>381</v>
      </c>
      <c r="D219" s="32" t="s">
        <v>74</v>
      </c>
      <c r="E219" s="28">
        <v>45821.68341435185</v>
      </c>
      <c r="F219" s="32" t="s">
        <v>380</v>
      </c>
      <c r="G219" s="28">
        <v>45821.68341435185</v>
      </c>
    </row>
    <row r="220" spans="1:7" x14ac:dyDescent="0.25">
      <c r="A220" s="32" t="s">
        <v>2264</v>
      </c>
      <c r="B220" s="32" t="s">
        <v>1589</v>
      </c>
      <c r="C220" s="32" t="s">
        <v>386</v>
      </c>
      <c r="D220" s="32" t="s">
        <v>392</v>
      </c>
      <c r="E220" s="28">
        <v>45821.783090277779</v>
      </c>
      <c r="F220" s="32" t="s">
        <v>385</v>
      </c>
      <c r="G220" s="28">
        <v>45821.783090277779</v>
      </c>
    </row>
    <row r="221" spans="1:7" x14ac:dyDescent="0.25">
      <c r="A221" s="32" t="s">
        <v>2265</v>
      </c>
      <c r="B221" s="32" t="s">
        <v>1041</v>
      </c>
      <c r="C221" s="32" t="s">
        <v>396</v>
      </c>
      <c r="D221" s="32" t="s">
        <v>397</v>
      </c>
      <c r="E221" s="28">
        <v>45821.793194444443</v>
      </c>
      <c r="F221" s="32" t="s">
        <v>385</v>
      </c>
      <c r="G221" s="28">
        <v>45821.793194444443</v>
      </c>
    </row>
    <row r="222" spans="1:7" x14ac:dyDescent="0.25">
      <c r="A222" s="32" t="s">
        <v>2266</v>
      </c>
      <c r="B222" s="32" t="s">
        <v>1915</v>
      </c>
      <c r="C222" s="32" t="s">
        <v>383</v>
      </c>
      <c r="D222" s="32" t="s">
        <v>387</v>
      </c>
      <c r="E222" s="28">
        <v>45821.801469907405</v>
      </c>
      <c r="F222" s="32" t="s">
        <v>385</v>
      </c>
      <c r="G222" s="28">
        <v>45821.801469907405</v>
      </c>
    </row>
    <row r="223" spans="1:7" x14ac:dyDescent="0.25">
      <c r="A223" s="32" t="s">
        <v>2267</v>
      </c>
      <c r="B223" s="32" t="s">
        <v>1915</v>
      </c>
      <c r="C223" s="32" t="s">
        <v>386</v>
      </c>
      <c r="D223" s="32" t="s">
        <v>387</v>
      </c>
      <c r="E223" s="28">
        <v>45821.801828703705</v>
      </c>
      <c r="F223" s="32" t="s">
        <v>385</v>
      </c>
      <c r="G223" s="28">
        <v>45821.801828703705</v>
      </c>
    </row>
    <row r="224" spans="1:7" x14ac:dyDescent="0.25">
      <c r="A224" s="32" t="s">
        <v>2268</v>
      </c>
      <c r="B224" s="32" t="s">
        <v>1915</v>
      </c>
      <c r="C224" s="32" t="s">
        <v>373</v>
      </c>
      <c r="D224" s="32" t="s">
        <v>374</v>
      </c>
      <c r="E224" s="28">
        <v>45821.809074074074</v>
      </c>
      <c r="F224" s="32" t="s">
        <v>385</v>
      </c>
      <c r="G224" s="28">
        <v>45821.809074074074</v>
      </c>
    </row>
    <row r="225" spans="1:7" x14ac:dyDescent="0.25">
      <c r="A225" s="32" t="s">
        <v>2269</v>
      </c>
      <c r="B225" s="32" t="s">
        <v>1714</v>
      </c>
      <c r="C225" s="32" t="s">
        <v>378</v>
      </c>
      <c r="D225" s="32" t="s">
        <v>394</v>
      </c>
      <c r="E225" s="28">
        <v>45821.955000000002</v>
      </c>
      <c r="F225" s="32" t="s">
        <v>375</v>
      </c>
      <c r="G225" s="28">
        <v>45821.955000000002</v>
      </c>
    </row>
    <row r="226" spans="1:7" x14ac:dyDescent="0.25">
      <c r="A226" s="32" t="s">
        <v>2270</v>
      </c>
      <c r="B226" s="32" t="s">
        <v>1589</v>
      </c>
      <c r="C226" s="32" t="s">
        <v>373</v>
      </c>
      <c r="D226" s="32" t="s">
        <v>374</v>
      </c>
      <c r="E226" s="28">
        <v>45821.956469907411</v>
      </c>
      <c r="F226" s="32" t="s">
        <v>375</v>
      </c>
      <c r="G226" s="28">
        <v>45821.956469907411</v>
      </c>
    </row>
    <row r="227" spans="1:7" x14ac:dyDescent="0.25">
      <c r="A227" s="32" t="s">
        <v>2271</v>
      </c>
      <c r="B227" s="32" t="s">
        <v>1349</v>
      </c>
      <c r="C227" s="32" t="s">
        <v>373</v>
      </c>
      <c r="D227" s="32" t="s">
        <v>374</v>
      </c>
      <c r="E227" s="28">
        <v>45821.956909722219</v>
      </c>
      <c r="F227" s="32" t="s">
        <v>375</v>
      </c>
      <c r="G227" s="28">
        <v>45821.956909722219</v>
      </c>
    </row>
    <row r="228" spans="1:7" x14ac:dyDescent="0.25">
      <c r="A228" s="32" t="s">
        <v>2272</v>
      </c>
      <c r="B228" s="32" t="s">
        <v>1550</v>
      </c>
      <c r="C228" s="32" t="s">
        <v>373</v>
      </c>
      <c r="D228" s="32" t="s">
        <v>374</v>
      </c>
      <c r="E228" s="28">
        <v>45822.050150462965</v>
      </c>
      <c r="F228" s="32" t="s">
        <v>375</v>
      </c>
      <c r="G228" s="28">
        <v>45821.050150462965</v>
      </c>
    </row>
    <row r="229" spans="1:7" x14ac:dyDescent="0.25">
      <c r="A229" s="32" t="s">
        <v>2273</v>
      </c>
      <c r="B229" s="32" t="s">
        <v>2218</v>
      </c>
      <c r="C229" s="32" t="s">
        <v>378</v>
      </c>
      <c r="D229" s="32" t="s">
        <v>394</v>
      </c>
      <c r="E229" s="28">
        <v>45822.05945601852</v>
      </c>
      <c r="F229" s="32" t="s">
        <v>375</v>
      </c>
      <c r="G229" s="28">
        <v>45821.05945601852</v>
      </c>
    </row>
    <row r="230" spans="1:7" x14ac:dyDescent="0.25">
      <c r="A230" s="32" t="s">
        <v>2274</v>
      </c>
      <c r="B230" s="32" t="s">
        <v>1128</v>
      </c>
      <c r="C230" s="32" t="s">
        <v>396</v>
      </c>
      <c r="D230" s="32" t="s">
        <v>397</v>
      </c>
      <c r="E230" s="28">
        <v>45822.062407407408</v>
      </c>
      <c r="F230" s="32" t="s">
        <v>375</v>
      </c>
      <c r="G230" s="28">
        <v>45821.062407407408</v>
      </c>
    </row>
    <row r="231" spans="1:7" x14ac:dyDescent="0.25">
      <c r="A231" s="32" t="s">
        <v>2275</v>
      </c>
      <c r="B231" s="32" t="s">
        <v>1131</v>
      </c>
      <c r="C231" s="32" t="s">
        <v>396</v>
      </c>
      <c r="D231" s="32" t="s">
        <v>397</v>
      </c>
      <c r="E231" s="28">
        <v>45822.062476851854</v>
      </c>
      <c r="F231" s="32" t="s">
        <v>375</v>
      </c>
      <c r="G231" s="28">
        <v>45821.062476851854</v>
      </c>
    </row>
    <row r="232" spans="1:7" x14ac:dyDescent="0.25">
      <c r="A232" s="32" t="s">
        <v>2276</v>
      </c>
      <c r="B232" s="32" t="s">
        <v>1185</v>
      </c>
      <c r="C232" s="32" t="s">
        <v>396</v>
      </c>
      <c r="D232" s="32" t="s">
        <v>397</v>
      </c>
      <c r="E232" s="28">
        <v>45822.062685185185</v>
      </c>
      <c r="F232" s="32" t="s">
        <v>375</v>
      </c>
      <c r="G232" s="28">
        <v>45821.062685185185</v>
      </c>
    </row>
    <row r="233" spans="1:7" x14ac:dyDescent="0.25">
      <c r="A233" s="32" t="s">
        <v>2277</v>
      </c>
      <c r="B233" s="32" t="s">
        <v>1041</v>
      </c>
      <c r="C233" s="32" t="s">
        <v>381</v>
      </c>
      <c r="D233" s="32" t="s">
        <v>74</v>
      </c>
      <c r="E233" s="28">
        <v>45822.075127314813</v>
      </c>
      <c r="F233" s="32" t="s">
        <v>375</v>
      </c>
      <c r="G233" s="28">
        <v>45821.075127314813</v>
      </c>
    </row>
    <row r="234" spans="1:7" x14ac:dyDescent="0.25">
      <c r="A234" s="32" t="s">
        <v>2278</v>
      </c>
      <c r="B234" s="32" t="s">
        <v>1185</v>
      </c>
      <c r="C234" s="32" t="s">
        <v>381</v>
      </c>
      <c r="D234" s="32" t="s">
        <v>74</v>
      </c>
      <c r="E234" s="28">
        <v>45822.100914351853</v>
      </c>
      <c r="F234" s="32" t="s">
        <v>375</v>
      </c>
      <c r="G234" s="28">
        <v>45821.100914351853</v>
      </c>
    </row>
    <row r="235" spans="1:7" x14ac:dyDescent="0.25">
      <c r="A235" s="32" t="s">
        <v>2279</v>
      </c>
      <c r="B235" s="32" t="s">
        <v>1234</v>
      </c>
      <c r="C235" s="32" t="s">
        <v>383</v>
      </c>
      <c r="D235" s="32" t="s">
        <v>398</v>
      </c>
      <c r="E235" s="28">
        <v>45822.114537037036</v>
      </c>
      <c r="F235" s="32" t="s">
        <v>375</v>
      </c>
      <c r="G235" s="28">
        <v>45821.114537037036</v>
      </c>
    </row>
    <row r="236" spans="1:7" x14ac:dyDescent="0.25">
      <c r="A236" s="32" t="s">
        <v>2280</v>
      </c>
      <c r="B236" s="32" t="s">
        <v>2234</v>
      </c>
      <c r="C236" s="32" t="s">
        <v>378</v>
      </c>
      <c r="D236" s="32" t="s">
        <v>377</v>
      </c>
      <c r="E236" s="28">
        <v>45822.159189814818</v>
      </c>
      <c r="F236" s="32" t="s">
        <v>375</v>
      </c>
      <c r="G236" s="28">
        <v>45821.159189814818</v>
      </c>
    </row>
    <row r="237" spans="1:7" x14ac:dyDescent="0.25">
      <c r="A237" s="32" t="s">
        <v>2281</v>
      </c>
      <c r="B237" s="32" t="s">
        <v>950</v>
      </c>
      <c r="C237" s="32" t="s">
        <v>388</v>
      </c>
      <c r="D237" s="32" t="s">
        <v>60</v>
      </c>
      <c r="E237" s="28">
        <v>45822.178182870368</v>
      </c>
      <c r="F237" s="32" t="s">
        <v>375</v>
      </c>
      <c r="G237" s="28">
        <v>45821.178182870368</v>
      </c>
    </row>
    <row r="238" spans="1:7" x14ac:dyDescent="0.25">
      <c r="A238" s="32" t="s">
        <v>2282</v>
      </c>
      <c r="B238" s="32" t="s">
        <v>1828</v>
      </c>
      <c r="C238" s="32" t="s">
        <v>378</v>
      </c>
      <c r="D238" s="32" t="s">
        <v>377</v>
      </c>
      <c r="E238" s="28">
        <v>45822.268391203703</v>
      </c>
      <c r="F238" s="32" t="s">
        <v>380</v>
      </c>
      <c r="G238" s="28">
        <v>45822.268391203703</v>
      </c>
    </row>
    <row r="239" spans="1:7" x14ac:dyDescent="0.25">
      <c r="A239" s="32" t="s">
        <v>2283</v>
      </c>
      <c r="B239" s="32" t="s">
        <v>1550</v>
      </c>
      <c r="C239" s="32" t="s">
        <v>396</v>
      </c>
      <c r="D239" s="32" t="s">
        <v>397</v>
      </c>
      <c r="E239" s="28">
        <v>45822.311342592591</v>
      </c>
      <c r="F239" s="32" t="s">
        <v>380</v>
      </c>
      <c r="G239" s="28">
        <v>45822.311342592591</v>
      </c>
    </row>
    <row r="240" spans="1:7" x14ac:dyDescent="0.25">
      <c r="A240" s="32" t="s">
        <v>2284</v>
      </c>
      <c r="B240" s="32" t="s">
        <v>2004</v>
      </c>
      <c r="C240" s="32" t="s">
        <v>378</v>
      </c>
      <c r="D240" s="32" t="s">
        <v>379</v>
      </c>
      <c r="E240" s="28">
        <v>45822.33152777778</v>
      </c>
      <c r="F240" s="32" t="s">
        <v>380</v>
      </c>
      <c r="G240" s="28">
        <v>45822.33152777778</v>
      </c>
    </row>
    <row r="241" spans="1:7" x14ac:dyDescent="0.25">
      <c r="A241" s="32" t="s">
        <v>2285</v>
      </c>
      <c r="B241" s="32" t="s">
        <v>2005</v>
      </c>
      <c r="C241" s="32" t="s">
        <v>378</v>
      </c>
      <c r="D241" s="32" t="s">
        <v>379</v>
      </c>
      <c r="E241" s="28">
        <v>45822.33153935185</v>
      </c>
      <c r="F241" s="32" t="s">
        <v>380</v>
      </c>
      <c r="G241" s="28">
        <v>45822.33153935185</v>
      </c>
    </row>
    <row r="242" spans="1:7" x14ac:dyDescent="0.25">
      <c r="A242" s="32" t="s">
        <v>2286</v>
      </c>
      <c r="B242" s="32" t="s">
        <v>2006</v>
      </c>
      <c r="C242" s="32" t="s">
        <v>378</v>
      </c>
      <c r="D242" s="32" t="s">
        <v>379</v>
      </c>
      <c r="E242" s="28">
        <v>45822.331597222219</v>
      </c>
      <c r="F242" s="32" t="s">
        <v>380</v>
      </c>
      <c r="G242" s="28">
        <v>45822.331597222219</v>
      </c>
    </row>
    <row r="243" spans="1:7" x14ac:dyDescent="0.25">
      <c r="A243" s="32" t="s">
        <v>2287</v>
      </c>
      <c r="B243" s="32" t="s">
        <v>2011</v>
      </c>
      <c r="C243" s="32" t="s">
        <v>378</v>
      </c>
      <c r="D243" s="32" t="s">
        <v>379</v>
      </c>
      <c r="E243" s="28">
        <v>45822.331608796296</v>
      </c>
      <c r="F243" s="32" t="s">
        <v>380</v>
      </c>
      <c r="G243" s="28">
        <v>45822.331608796296</v>
      </c>
    </row>
    <row r="244" spans="1:7" x14ac:dyDescent="0.25">
      <c r="A244" s="32" t="s">
        <v>2288</v>
      </c>
      <c r="B244" s="32" t="s">
        <v>1548</v>
      </c>
      <c r="C244" s="32" t="s">
        <v>396</v>
      </c>
      <c r="D244" s="32" t="s">
        <v>397</v>
      </c>
      <c r="E244" s="28">
        <v>45822.34171296296</v>
      </c>
      <c r="F244" s="32" t="s">
        <v>380</v>
      </c>
      <c r="G244" s="28">
        <v>45822.34171296296</v>
      </c>
    </row>
    <row r="245" spans="1:7" x14ac:dyDescent="0.25">
      <c r="A245" s="32" t="s">
        <v>2289</v>
      </c>
      <c r="B245" s="32" t="s">
        <v>1234</v>
      </c>
      <c r="C245" s="32" t="s">
        <v>386</v>
      </c>
      <c r="D245" s="32" t="s">
        <v>399</v>
      </c>
      <c r="E245" s="28">
        <v>45822.357812499999</v>
      </c>
      <c r="F245" s="32" t="s">
        <v>380</v>
      </c>
      <c r="G245" s="28">
        <v>45822.357812499999</v>
      </c>
    </row>
    <row r="246" spans="1:7" x14ac:dyDescent="0.25">
      <c r="A246" s="32" t="s">
        <v>2290</v>
      </c>
      <c r="B246" s="32" t="s">
        <v>1234</v>
      </c>
      <c r="C246" s="32" t="s">
        <v>373</v>
      </c>
      <c r="D246" s="32" t="s">
        <v>374</v>
      </c>
      <c r="E246" s="28">
        <v>45822.358090277776</v>
      </c>
      <c r="F246" s="32" t="s">
        <v>380</v>
      </c>
      <c r="G246" s="28">
        <v>45822.358090277776</v>
      </c>
    </row>
    <row r="247" spans="1:7" x14ac:dyDescent="0.25">
      <c r="A247" s="32" t="s">
        <v>2291</v>
      </c>
      <c r="B247" s="32" t="s">
        <v>1999</v>
      </c>
      <c r="C247" s="32" t="s">
        <v>378</v>
      </c>
      <c r="D247" s="32" t="s">
        <v>379</v>
      </c>
      <c r="E247" s="28">
        <v>45822.387303240743</v>
      </c>
      <c r="F247" s="32" t="s">
        <v>380</v>
      </c>
      <c r="G247" s="28">
        <v>45822.387303240743</v>
      </c>
    </row>
    <row r="248" spans="1:7" x14ac:dyDescent="0.25">
      <c r="A248" s="32" t="s">
        <v>2614</v>
      </c>
      <c r="B248" s="32" t="s">
        <v>2235</v>
      </c>
      <c r="C248" s="32" t="s">
        <v>378</v>
      </c>
      <c r="D248" s="32" t="s">
        <v>394</v>
      </c>
      <c r="E248" s="28">
        <v>45822.421770833331</v>
      </c>
      <c r="F248" s="32" t="s">
        <v>380</v>
      </c>
      <c r="G248" s="28">
        <v>45822.421770833331</v>
      </c>
    </row>
    <row r="249" spans="1:7" x14ac:dyDescent="0.25">
      <c r="A249" s="32" t="s">
        <v>2615</v>
      </c>
      <c r="B249" s="32" t="s">
        <v>967</v>
      </c>
      <c r="C249" s="32" t="s">
        <v>381</v>
      </c>
      <c r="D249" s="32" t="s">
        <v>97</v>
      </c>
      <c r="E249" s="28">
        <v>45822.437638888892</v>
      </c>
      <c r="F249" s="32" t="s">
        <v>380</v>
      </c>
      <c r="G249" s="28">
        <v>45822.437638888892</v>
      </c>
    </row>
    <row r="250" spans="1:7" x14ac:dyDescent="0.25">
      <c r="A250" s="32" t="s">
        <v>2616</v>
      </c>
      <c r="B250" s="32" t="s">
        <v>967</v>
      </c>
      <c r="C250" s="32" t="s">
        <v>388</v>
      </c>
      <c r="D250" s="32" t="s">
        <v>97</v>
      </c>
      <c r="E250" s="28">
        <v>45822.438055555554</v>
      </c>
      <c r="F250" s="32" t="s">
        <v>380</v>
      </c>
      <c r="G250" s="28">
        <v>45822.438055555554</v>
      </c>
    </row>
    <row r="251" spans="1:7" x14ac:dyDescent="0.25">
      <c r="A251" s="32" t="s">
        <v>2617</v>
      </c>
      <c r="B251" s="32" t="s">
        <v>2008</v>
      </c>
      <c r="C251" s="32" t="s">
        <v>378</v>
      </c>
      <c r="D251" s="32" t="s">
        <v>379</v>
      </c>
      <c r="E251" s="28">
        <v>45822.440254629626</v>
      </c>
      <c r="F251" s="32" t="s">
        <v>380</v>
      </c>
      <c r="G251" s="28">
        <v>45822.440254629626</v>
      </c>
    </row>
    <row r="252" spans="1:7" x14ac:dyDescent="0.25">
      <c r="A252" s="32" t="s">
        <v>2618</v>
      </c>
      <c r="B252" s="32" t="s">
        <v>855</v>
      </c>
      <c r="C252" s="32" t="s">
        <v>381</v>
      </c>
      <c r="D252" s="32" t="s">
        <v>97</v>
      </c>
      <c r="E252" s="28">
        <v>45822.44431712963</v>
      </c>
      <c r="F252" s="32" t="s">
        <v>380</v>
      </c>
      <c r="G252" s="28">
        <v>45822.44431712963</v>
      </c>
    </row>
    <row r="253" spans="1:7" x14ac:dyDescent="0.25">
      <c r="A253" s="32" t="s">
        <v>2619</v>
      </c>
      <c r="B253" s="32" t="s">
        <v>855</v>
      </c>
      <c r="C253" s="32" t="s">
        <v>388</v>
      </c>
      <c r="D253" s="32" t="s">
        <v>97</v>
      </c>
      <c r="E253" s="28">
        <v>45822.444872685184</v>
      </c>
      <c r="F253" s="32" t="s">
        <v>380</v>
      </c>
      <c r="G253" s="28">
        <v>45822.444872685184</v>
      </c>
    </row>
    <row r="254" spans="1:7" x14ac:dyDescent="0.25">
      <c r="A254" s="32" t="s">
        <v>2620</v>
      </c>
      <c r="B254" s="32" t="s">
        <v>856</v>
      </c>
      <c r="C254" s="32" t="s">
        <v>381</v>
      </c>
      <c r="D254" s="32" t="s">
        <v>97</v>
      </c>
      <c r="E254" s="28">
        <v>45822.450300925928</v>
      </c>
      <c r="F254" s="32" t="s">
        <v>380</v>
      </c>
      <c r="G254" s="28">
        <v>45822.450300925928</v>
      </c>
    </row>
    <row r="255" spans="1:7" x14ac:dyDescent="0.25">
      <c r="A255" s="32" t="s">
        <v>2621</v>
      </c>
      <c r="B255" s="32" t="s">
        <v>856</v>
      </c>
      <c r="C255" s="32" t="s">
        <v>388</v>
      </c>
      <c r="D255" s="32" t="s">
        <v>97</v>
      </c>
      <c r="E255" s="28">
        <v>45822.450590277775</v>
      </c>
      <c r="F255" s="32" t="s">
        <v>380</v>
      </c>
      <c r="G255" s="28">
        <v>45822.450590277775</v>
      </c>
    </row>
    <row r="256" spans="1:7" x14ac:dyDescent="0.25">
      <c r="A256" s="32" t="s">
        <v>2622</v>
      </c>
      <c r="B256" s="32" t="s">
        <v>1600</v>
      </c>
      <c r="C256" s="32" t="s">
        <v>386</v>
      </c>
      <c r="D256" s="32" t="s">
        <v>399</v>
      </c>
      <c r="E256" s="28">
        <v>45822.489988425928</v>
      </c>
      <c r="F256" s="32" t="s">
        <v>380</v>
      </c>
      <c r="G256" s="28">
        <v>45822.489988425928</v>
      </c>
    </row>
    <row r="257" spans="1:7" x14ac:dyDescent="0.25">
      <c r="A257" s="32" t="s">
        <v>2623</v>
      </c>
      <c r="B257" s="32" t="s">
        <v>1344</v>
      </c>
      <c r="C257" s="32" t="s">
        <v>396</v>
      </c>
      <c r="D257" s="32" t="s">
        <v>397</v>
      </c>
      <c r="E257" s="28">
        <v>45822.496527777781</v>
      </c>
      <c r="F257" s="32" t="s">
        <v>380</v>
      </c>
      <c r="G257" s="28">
        <v>45822.496527777781</v>
      </c>
    </row>
    <row r="258" spans="1:7" x14ac:dyDescent="0.25">
      <c r="A258" s="32" t="s">
        <v>2624</v>
      </c>
      <c r="B258" s="32" t="s">
        <v>2218</v>
      </c>
      <c r="C258" s="32" t="s">
        <v>383</v>
      </c>
      <c r="D258" s="32" t="s">
        <v>392</v>
      </c>
      <c r="E258" s="28">
        <v>45822.499837962961</v>
      </c>
      <c r="F258" s="32" t="s">
        <v>380</v>
      </c>
      <c r="G258" s="28">
        <v>45822.499837962961</v>
      </c>
    </row>
    <row r="259" spans="1:7" x14ac:dyDescent="0.25">
      <c r="A259" s="32" t="s">
        <v>2625</v>
      </c>
      <c r="B259" s="32" t="s">
        <v>2218</v>
      </c>
      <c r="C259" s="32" t="s">
        <v>386</v>
      </c>
      <c r="D259" s="32" t="s">
        <v>402</v>
      </c>
      <c r="E259" s="28">
        <v>45822.500138888892</v>
      </c>
      <c r="F259" s="32" t="s">
        <v>380</v>
      </c>
      <c r="G259" s="28">
        <v>45822.500138888892</v>
      </c>
    </row>
    <row r="260" spans="1:7" x14ac:dyDescent="0.25">
      <c r="A260" s="32" t="s">
        <v>2626</v>
      </c>
      <c r="B260" s="32" t="s">
        <v>1600</v>
      </c>
      <c r="C260" s="32" t="s">
        <v>373</v>
      </c>
      <c r="D260" s="32" t="s">
        <v>374</v>
      </c>
      <c r="E260" s="28">
        <v>45822.512141203704</v>
      </c>
      <c r="F260" s="32" t="s">
        <v>380</v>
      </c>
      <c r="G260" s="28">
        <v>45822.512141203704</v>
      </c>
    </row>
    <row r="261" spans="1:7" x14ac:dyDescent="0.25">
      <c r="A261" s="32" t="s">
        <v>2651</v>
      </c>
      <c r="B261" s="32" t="s">
        <v>1548</v>
      </c>
      <c r="C261" s="32" t="s">
        <v>381</v>
      </c>
      <c r="D261" s="32" t="s">
        <v>74</v>
      </c>
      <c r="E261" s="28">
        <v>45822.550821759258</v>
      </c>
      <c r="F261" s="32" t="s">
        <v>380</v>
      </c>
      <c r="G261" s="28">
        <v>45822.550821759258</v>
      </c>
    </row>
    <row r="262" spans="1:7" x14ac:dyDescent="0.25">
      <c r="A262" s="32" t="s">
        <v>2652</v>
      </c>
      <c r="B262" s="32" t="s">
        <v>1714</v>
      </c>
      <c r="C262" s="32" t="s">
        <v>383</v>
      </c>
      <c r="D262" s="32" t="s">
        <v>392</v>
      </c>
      <c r="E262" s="28">
        <v>45822.569895833331</v>
      </c>
      <c r="F262" s="32" t="s">
        <v>380</v>
      </c>
      <c r="G262" s="28">
        <v>45822.569895833331</v>
      </c>
    </row>
    <row r="263" spans="1:7" x14ac:dyDescent="0.25">
      <c r="A263" s="32" t="s">
        <v>2653</v>
      </c>
      <c r="B263" s="32" t="s">
        <v>1714</v>
      </c>
      <c r="C263" s="32" t="s">
        <v>386</v>
      </c>
      <c r="D263" s="32" t="s">
        <v>392</v>
      </c>
      <c r="E263" s="28">
        <v>45822.606412037036</v>
      </c>
      <c r="F263" s="32" t="s">
        <v>385</v>
      </c>
      <c r="G263" s="28">
        <v>45822.606412037036</v>
      </c>
    </row>
    <row r="264" spans="1:7" x14ac:dyDescent="0.25">
      <c r="A264" s="32" t="s">
        <v>2654</v>
      </c>
      <c r="B264" s="32" t="s">
        <v>2218</v>
      </c>
      <c r="C264" s="32" t="s">
        <v>373</v>
      </c>
      <c r="D264" s="32" t="s">
        <v>374</v>
      </c>
      <c r="E264" s="28">
        <v>45822.606828703705</v>
      </c>
      <c r="F264" s="32" t="s">
        <v>385</v>
      </c>
      <c r="G264" s="28">
        <v>45822.606828703705</v>
      </c>
    </row>
    <row r="265" spans="1:7" x14ac:dyDescent="0.25">
      <c r="A265" s="32" t="s">
        <v>2655</v>
      </c>
      <c r="B265" s="32" t="s">
        <v>2009</v>
      </c>
      <c r="C265" s="32" t="s">
        <v>378</v>
      </c>
      <c r="D265" s="32" t="s">
        <v>379</v>
      </c>
      <c r="E265" s="28">
        <v>45822.623472222222</v>
      </c>
      <c r="F265" s="32" t="s">
        <v>385</v>
      </c>
      <c r="G265" s="28">
        <v>45822.623472222222</v>
      </c>
    </row>
    <row r="266" spans="1:7" x14ac:dyDescent="0.25">
      <c r="A266" s="32" t="s">
        <v>2656</v>
      </c>
      <c r="B266" s="32" t="s">
        <v>2010</v>
      </c>
      <c r="C266" s="32" t="s">
        <v>378</v>
      </c>
      <c r="D266" s="32" t="s">
        <v>379</v>
      </c>
      <c r="E266" s="28">
        <v>45822.623518518521</v>
      </c>
      <c r="F266" s="32" t="s">
        <v>385</v>
      </c>
      <c r="G266" s="28">
        <v>45822.623518518521</v>
      </c>
    </row>
    <row r="267" spans="1:7" x14ac:dyDescent="0.25">
      <c r="A267" s="32" t="s">
        <v>2657</v>
      </c>
      <c r="B267" s="32" t="s">
        <v>1041</v>
      </c>
      <c r="C267" s="32" t="s">
        <v>388</v>
      </c>
      <c r="D267" s="32" t="s">
        <v>74</v>
      </c>
      <c r="E267" s="28">
        <v>45822.685104166667</v>
      </c>
      <c r="F267" s="32" t="s">
        <v>380</v>
      </c>
      <c r="G267" s="28">
        <v>45822.685104166667</v>
      </c>
    </row>
    <row r="268" spans="1:7" x14ac:dyDescent="0.25">
      <c r="A268" s="32" t="s">
        <v>2658</v>
      </c>
      <c r="B268" s="32" t="s">
        <v>1608</v>
      </c>
      <c r="C268" s="32" t="s">
        <v>373</v>
      </c>
      <c r="D268" s="32" t="s">
        <v>374</v>
      </c>
      <c r="E268" s="28">
        <v>45822.691296296296</v>
      </c>
      <c r="F268" s="32" t="s">
        <v>385</v>
      </c>
      <c r="G268" s="28">
        <v>45822.691296296296</v>
      </c>
    </row>
    <row r="269" spans="1:7" x14ac:dyDescent="0.25">
      <c r="A269" s="32" t="s">
        <v>2659</v>
      </c>
      <c r="B269" s="32" t="s">
        <v>1185</v>
      </c>
      <c r="C269" s="32" t="s">
        <v>388</v>
      </c>
      <c r="D269" s="32" t="s">
        <v>74</v>
      </c>
      <c r="E269" s="28">
        <v>45822.697534722225</v>
      </c>
      <c r="F269" s="32" t="s">
        <v>380</v>
      </c>
      <c r="G269" s="28">
        <v>45822.697534722225</v>
      </c>
    </row>
    <row r="270" spans="1:7" x14ac:dyDescent="0.25">
      <c r="A270" s="32" t="s">
        <v>2660</v>
      </c>
      <c r="B270" s="32" t="s">
        <v>1045</v>
      </c>
      <c r="C270" s="32" t="s">
        <v>396</v>
      </c>
      <c r="D270" s="32" t="s">
        <v>397</v>
      </c>
      <c r="E270" s="28">
        <v>45822.844872685186</v>
      </c>
      <c r="F270" s="32" t="s">
        <v>385</v>
      </c>
      <c r="G270" s="28">
        <v>45822.844872685186</v>
      </c>
    </row>
    <row r="271" spans="1:7" x14ac:dyDescent="0.25">
      <c r="A271" s="32" t="s">
        <v>2661</v>
      </c>
      <c r="B271" s="32" t="s">
        <v>2192</v>
      </c>
      <c r="C271" s="32" t="s">
        <v>378</v>
      </c>
      <c r="D271" s="32" t="s">
        <v>379</v>
      </c>
      <c r="E271" s="28">
        <v>45822.848067129627</v>
      </c>
      <c r="F271" s="32" t="s">
        <v>385</v>
      </c>
      <c r="G271" s="28">
        <v>45822.848067129627</v>
      </c>
    </row>
    <row r="272" spans="1:7" x14ac:dyDescent="0.25">
      <c r="A272" s="32" t="s">
        <v>2662</v>
      </c>
      <c r="B272" s="32" t="s">
        <v>2183</v>
      </c>
      <c r="C272" s="32" t="s">
        <v>378</v>
      </c>
      <c r="D272" s="32" t="s">
        <v>394</v>
      </c>
      <c r="E272" s="28">
        <v>45822.88890046296</v>
      </c>
      <c r="F272" s="32" t="s">
        <v>385</v>
      </c>
      <c r="G272" s="28">
        <v>45822.88890046296</v>
      </c>
    </row>
    <row r="273" spans="1:7" x14ac:dyDescent="0.25">
      <c r="A273" s="32" t="s">
        <v>2663</v>
      </c>
      <c r="B273" s="32" t="s">
        <v>2190</v>
      </c>
      <c r="C273" s="32" t="s">
        <v>378</v>
      </c>
      <c r="D273" s="32" t="s">
        <v>394</v>
      </c>
      <c r="E273" s="28">
        <v>45822.889687499999</v>
      </c>
      <c r="F273" s="32" t="s">
        <v>385</v>
      </c>
      <c r="G273" s="28">
        <v>45822.889687499999</v>
      </c>
    </row>
    <row r="274" spans="1:7" x14ac:dyDescent="0.25">
      <c r="A274" s="32" t="s">
        <v>2664</v>
      </c>
      <c r="B274" s="32" t="s">
        <v>1714</v>
      </c>
      <c r="C274" s="32" t="s">
        <v>373</v>
      </c>
      <c r="D274" s="32" t="s">
        <v>374</v>
      </c>
      <c r="E274" s="28">
        <v>45822.948854166665</v>
      </c>
      <c r="F274" s="32" t="s">
        <v>375</v>
      </c>
      <c r="G274" s="28">
        <v>45822.948854166665</v>
      </c>
    </row>
    <row r="275" spans="1:7" x14ac:dyDescent="0.25">
      <c r="A275" s="32" t="s">
        <v>2665</v>
      </c>
      <c r="B275" s="32" t="s">
        <v>1236</v>
      </c>
      <c r="C275" s="32" t="s">
        <v>383</v>
      </c>
      <c r="D275" s="32" t="s">
        <v>398</v>
      </c>
      <c r="E275" s="28">
        <v>45822.979317129626</v>
      </c>
      <c r="F275" s="32" t="s">
        <v>375</v>
      </c>
      <c r="G275" s="28">
        <v>45822.979317129626</v>
      </c>
    </row>
    <row r="276" spans="1:7" x14ac:dyDescent="0.25">
      <c r="A276" s="32" t="s">
        <v>2666</v>
      </c>
      <c r="B276" s="32" t="s">
        <v>1236</v>
      </c>
      <c r="C276" s="32" t="s">
        <v>386</v>
      </c>
      <c r="D276" s="32" t="s">
        <v>398</v>
      </c>
      <c r="E276" s="28">
        <v>45822.980011574073</v>
      </c>
      <c r="F276" s="32" t="s">
        <v>375</v>
      </c>
      <c r="G276" s="28">
        <v>45822.980011574073</v>
      </c>
    </row>
    <row r="277" spans="1:7" x14ac:dyDescent="0.25">
      <c r="A277" s="32" t="s">
        <v>2667</v>
      </c>
      <c r="B277" s="32" t="s">
        <v>1146</v>
      </c>
      <c r="C277" s="32" t="s">
        <v>396</v>
      </c>
      <c r="D277" s="32" t="s">
        <v>397</v>
      </c>
      <c r="E277" s="28">
        <v>45823.114027777781</v>
      </c>
      <c r="F277" s="32" t="s">
        <v>375</v>
      </c>
      <c r="G277" s="28">
        <v>45822.114027777781</v>
      </c>
    </row>
    <row r="278" spans="1:7" x14ac:dyDescent="0.25">
      <c r="A278" s="32" t="s">
        <v>2668</v>
      </c>
      <c r="B278" s="32" t="s">
        <v>2585</v>
      </c>
      <c r="C278" s="32" t="s">
        <v>378</v>
      </c>
      <c r="D278" s="32" t="s">
        <v>379</v>
      </c>
      <c r="E278" s="28">
        <v>45823.137592592589</v>
      </c>
      <c r="F278" s="32" t="s">
        <v>375</v>
      </c>
      <c r="G278" s="28">
        <v>45822.137592592589</v>
      </c>
    </row>
    <row r="279" spans="1:7" x14ac:dyDescent="0.25">
      <c r="A279" s="32" t="s">
        <v>2669</v>
      </c>
      <c r="B279" s="32" t="s">
        <v>1651</v>
      </c>
      <c r="C279" s="32" t="s">
        <v>386</v>
      </c>
      <c r="D279" s="32" t="s">
        <v>392</v>
      </c>
      <c r="E279" s="28">
        <v>45823.157743055555</v>
      </c>
      <c r="F279" s="32" t="s">
        <v>375</v>
      </c>
      <c r="G279" s="28">
        <v>45822.157743055555</v>
      </c>
    </row>
    <row r="280" spans="1:7" x14ac:dyDescent="0.25">
      <c r="A280" s="32" t="s">
        <v>2670</v>
      </c>
      <c r="B280" s="32" t="s">
        <v>1937</v>
      </c>
      <c r="C280" s="32" t="s">
        <v>383</v>
      </c>
      <c r="D280" s="32" t="s">
        <v>395</v>
      </c>
      <c r="E280" s="28">
        <v>45823.206701388888</v>
      </c>
      <c r="F280" s="32" t="s">
        <v>375</v>
      </c>
      <c r="G280" s="28">
        <v>45822.206701388888</v>
      </c>
    </row>
    <row r="281" spans="1:7" x14ac:dyDescent="0.25">
      <c r="A281" s="32" t="s">
        <v>2671</v>
      </c>
      <c r="B281" s="32" t="s">
        <v>1937</v>
      </c>
      <c r="C281" s="32" t="s">
        <v>386</v>
      </c>
      <c r="D281" s="32" t="s">
        <v>395</v>
      </c>
      <c r="E281" s="28">
        <v>45823.20721064815</v>
      </c>
      <c r="F281" s="32" t="s">
        <v>375</v>
      </c>
      <c r="G281" s="28">
        <v>45822.20721064815</v>
      </c>
    </row>
    <row r="282" spans="1:7" x14ac:dyDescent="0.25">
      <c r="A282" s="32" t="s">
        <v>2672</v>
      </c>
      <c r="B282" s="32" t="s">
        <v>2582</v>
      </c>
      <c r="C282" s="32" t="s">
        <v>378</v>
      </c>
      <c r="D282" s="32" t="s">
        <v>394</v>
      </c>
      <c r="E282" s="28">
        <v>45823.214282407411</v>
      </c>
      <c r="F282" s="32" t="s">
        <v>375</v>
      </c>
      <c r="G282" s="28">
        <v>45822.214282407411</v>
      </c>
    </row>
    <row r="283" spans="1:7" x14ac:dyDescent="0.25">
      <c r="A283" s="32" t="s">
        <v>2673</v>
      </c>
      <c r="B283" s="32" t="s">
        <v>1008</v>
      </c>
      <c r="C283" s="32" t="s">
        <v>396</v>
      </c>
      <c r="D283" s="32" t="s">
        <v>397</v>
      </c>
      <c r="E283" s="28">
        <v>45824.258321759262</v>
      </c>
      <c r="F283" s="32" t="s">
        <v>380</v>
      </c>
      <c r="G283" s="28">
        <v>45824.258321759262</v>
      </c>
    </row>
    <row r="284" spans="1:7" x14ac:dyDescent="0.25">
      <c r="A284" s="32" t="s">
        <v>2674</v>
      </c>
      <c r="B284" s="32" t="s">
        <v>1011</v>
      </c>
      <c r="C284" s="32" t="s">
        <v>396</v>
      </c>
      <c r="D284" s="32" t="s">
        <v>397</v>
      </c>
      <c r="E284" s="28">
        <v>45824.258425925924</v>
      </c>
      <c r="F284" s="32" t="s">
        <v>380</v>
      </c>
      <c r="G284" s="28">
        <v>45824.258425925924</v>
      </c>
    </row>
    <row r="285" spans="1:7" x14ac:dyDescent="0.25">
      <c r="A285" s="32" t="s">
        <v>2675</v>
      </c>
      <c r="B285" s="32" t="s">
        <v>1970</v>
      </c>
      <c r="C285" s="32" t="s">
        <v>383</v>
      </c>
      <c r="D285" s="32" t="s">
        <v>395</v>
      </c>
      <c r="E285" s="28">
        <v>45824.327499999999</v>
      </c>
      <c r="F285" s="32" t="s">
        <v>380</v>
      </c>
      <c r="G285" s="28">
        <v>45824.327499999999</v>
      </c>
    </row>
    <row r="286" spans="1:7" x14ac:dyDescent="0.25">
      <c r="A286" s="32" t="s">
        <v>2676</v>
      </c>
      <c r="B286" s="32" t="s">
        <v>1970</v>
      </c>
      <c r="C286" s="32" t="s">
        <v>386</v>
      </c>
      <c r="D286" s="32" t="s">
        <v>395</v>
      </c>
      <c r="E286" s="28">
        <v>45824.327789351853</v>
      </c>
      <c r="F286" s="32" t="s">
        <v>380</v>
      </c>
      <c r="G286" s="28">
        <v>45824.327789351853</v>
      </c>
    </row>
    <row r="287" spans="1:7" x14ac:dyDescent="0.25">
      <c r="A287" s="32" t="s">
        <v>2677</v>
      </c>
      <c r="B287" s="32" t="s">
        <v>1950</v>
      </c>
      <c r="C287" s="32" t="s">
        <v>383</v>
      </c>
      <c r="D287" s="32" t="s">
        <v>384</v>
      </c>
      <c r="E287" s="28">
        <v>45824.35596064815</v>
      </c>
      <c r="F287" s="32" t="s">
        <v>380</v>
      </c>
      <c r="G287" s="28">
        <v>45824.35596064815</v>
      </c>
    </row>
    <row r="288" spans="1:7" x14ac:dyDescent="0.25">
      <c r="A288" s="32" t="s">
        <v>2678</v>
      </c>
      <c r="B288" s="32" t="s">
        <v>1950</v>
      </c>
      <c r="C288" s="32" t="s">
        <v>386</v>
      </c>
      <c r="D288" s="32" t="s">
        <v>384</v>
      </c>
      <c r="E288" s="28">
        <v>45824.356886574074</v>
      </c>
      <c r="F288" s="32" t="s">
        <v>380</v>
      </c>
      <c r="G288" s="28">
        <v>45824.356886574074</v>
      </c>
    </row>
    <row r="289" spans="1:7" x14ac:dyDescent="0.25">
      <c r="A289" s="32" t="s">
        <v>2679</v>
      </c>
      <c r="B289" s="32" t="s">
        <v>2235</v>
      </c>
      <c r="C289" s="32" t="s">
        <v>383</v>
      </c>
      <c r="D289" s="32" t="s">
        <v>387</v>
      </c>
      <c r="E289" s="28">
        <v>45824.367928240739</v>
      </c>
      <c r="F289" s="32" t="s">
        <v>380</v>
      </c>
      <c r="G289" s="28">
        <v>45824.367928240739</v>
      </c>
    </row>
    <row r="290" spans="1:7" x14ac:dyDescent="0.25">
      <c r="A290" s="32" t="s">
        <v>2680</v>
      </c>
      <c r="B290" s="32" t="s">
        <v>2235</v>
      </c>
      <c r="C290" s="32" t="s">
        <v>386</v>
      </c>
      <c r="D290" s="32" t="s">
        <v>387</v>
      </c>
      <c r="E290" s="28">
        <v>45824.368310185186</v>
      </c>
      <c r="F290" s="32" t="s">
        <v>380</v>
      </c>
      <c r="G290" s="28">
        <v>45824.368310185186</v>
      </c>
    </row>
    <row r="291" spans="1:7" x14ac:dyDescent="0.25">
      <c r="A291" s="32" t="s">
        <v>2681</v>
      </c>
      <c r="B291" s="32" t="s">
        <v>1895</v>
      </c>
      <c r="C291" s="32" t="s">
        <v>383</v>
      </c>
      <c r="D291" s="32" t="s">
        <v>384</v>
      </c>
      <c r="E291" s="28">
        <v>45824.375497685185</v>
      </c>
      <c r="F291" s="32" t="s">
        <v>380</v>
      </c>
      <c r="G291" s="28">
        <v>45824.375497685185</v>
      </c>
    </row>
    <row r="292" spans="1:7" x14ac:dyDescent="0.25">
      <c r="A292" s="32" t="s">
        <v>2682</v>
      </c>
      <c r="B292" s="32" t="s">
        <v>1895</v>
      </c>
      <c r="C292" s="32" t="s">
        <v>386</v>
      </c>
      <c r="D292" s="32" t="s">
        <v>384</v>
      </c>
      <c r="E292" s="28">
        <v>45824.37605324074</v>
      </c>
      <c r="F292" s="32" t="s">
        <v>380</v>
      </c>
      <c r="G292" s="28">
        <v>45824.37605324074</v>
      </c>
    </row>
    <row r="293" spans="1:7" x14ac:dyDescent="0.25">
      <c r="A293" s="32" t="s">
        <v>2832</v>
      </c>
      <c r="B293" s="32" t="s">
        <v>2574</v>
      </c>
      <c r="C293" s="32" t="s">
        <v>378</v>
      </c>
      <c r="D293" s="32" t="s">
        <v>379</v>
      </c>
      <c r="E293" s="28">
        <v>45824.477870370371</v>
      </c>
      <c r="F293" s="32" t="s">
        <v>380</v>
      </c>
      <c r="G293" s="28">
        <v>45824.477870370371</v>
      </c>
    </row>
    <row r="294" spans="1:7" x14ac:dyDescent="0.25">
      <c r="A294" s="32" t="s">
        <v>2833</v>
      </c>
      <c r="B294" s="32" t="s">
        <v>657</v>
      </c>
      <c r="C294" s="32" t="s">
        <v>396</v>
      </c>
      <c r="D294" s="32" t="s">
        <v>397</v>
      </c>
      <c r="E294" s="28">
        <v>45824.499814814815</v>
      </c>
      <c r="F294" s="32" t="s">
        <v>380</v>
      </c>
      <c r="G294" s="28">
        <v>45824.499814814815</v>
      </c>
    </row>
    <row r="295" spans="1:7" x14ac:dyDescent="0.25">
      <c r="A295" s="32" t="s">
        <v>2834</v>
      </c>
      <c r="B295" s="32" t="s">
        <v>2171</v>
      </c>
      <c r="C295" s="32" t="s">
        <v>378</v>
      </c>
      <c r="D295" s="32" t="s">
        <v>379</v>
      </c>
      <c r="E295" s="28">
        <v>45824.523217592592</v>
      </c>
      <c r="F295" s="32" t="s">
        <v>380</v>
      </c>
      <c r="G295" s="28">
        <v>45824.523217592592</v>
      </c>
    </row>
    <row r="296" spans="1:7" x14ac:dyDescent="0.25">
      <c r="A296" s="32" t="s">
        <v>2835</v>
      </c>
      <c r="B296" s="32" t="s">
        <v>2173</v>
      </c>
      <c r="C296" s="32" t="s">
        <v>378</v>
      </c>
      <c r="D296" s="32" t="s">
        <v>379</v>
      </c>
      <c r="E296" s="28">
        <v>45824.523298611108</v>
      </c>
      <c r="F296" s="32" t="s">
        <v>380</v>
      </c>
      <c r="G296" s="28">
        <v>45824.523298611108</v>
      </c>
    </row>
    <row r="297" spans="1:7" x14ac:dyDescent="0.25">
      <c r="A297" s="32" t="s">
        <v>2836</v>
      </c>
      <c r="B297" s="32" t="s">
        <v>2175</v>
      </c>
      <c r="C297" s="32" t="s">
        <v>378</v>
      </c>
      <c r="D297" s="32" t="s">
        <v>379</v>
      </c>
      <c r="E297" s="28">
        <v>45824.523368055554</v>
      </c>
      <c r="F297" s="32" t="s">
        <v>380</v>
      </c>
      <c r="G297" s="28">
        <v>45824.523368055554</v>
      </c>
    </row>
    <row r="298" spans="1:7" x14ac:dyDescent="0.25">
      <c r="A298" s="32" t="s">
        <v>2837</v>
      </c>
      <c r="B298" s="32" t="s">
        <v>2177</v>
      </c>
      <c r="C298" s="32" t="s">
        <v>378</v>
      </c>
      <c r="D298" s="32" t="s">
        <v>379</v>
      </c>
      <c r="E298" s="28">
        <v>45824.523414351854</v>
      </c>
      <c r="F298" s="32" t="s">
        <v>380</v>
      </c>
      <c r="G298" s="28">
        <v>45824.523414351854</v>
      </c>
    </row>
    <row r="299" spans="1:7" x14ac:dyDescent="0.25">
      <c r="A299" s="32" t="s">
        <v>2838</v>
      </c>
      <c r="B299" s="32" t="s">
        <v>2179</v>
      </c>
      <c r="C299" s="32" t="s">
        <v>378</v>
      </c>
      <c r="D299" s="32" t="s">
        <v>379</v>
      </c>
      <c r="E299" s="28">
        <v>45824.523495370369</v>
      </c>
      <c r="F299" s="32" t="s">
        <v>380</v>
      </c>
      <c r="G299" s="28">
        <v>45824.523495370369</v>
      </c>
    </row>
    <row r="300" spans="1:7" x14ac:dyDescent="0.25">
      <c r="A300" s="32" t="s">
        <v>2839</v>
      </c>
      <c r="B300" s="32" t="s">
        <v>2088</v>
      </c>
      <c r="C300" s="32" t="s">
        <v>378</v>
      </c>
      <c r="D300" s="32" t="s">
        <v>389</v>
      </c>
      <c r="E300" s="28">
        <v>45824.526365740741</v>
      </c>
      <c r="F300" s="32" t="s">
        <v>380</v>
      </c>
      <c r="G300" s="28">
        <v>45824.526365740741</v>
      </c>
    </row>
    <row r="301" spans="1:7" x14ac:dyDescent="0.25">
      <c r="A301" s="32" t="s">
        <v>2840</v>
      </c>
      <c r="B301" s="32" t="s">
        <v>2419</v>
      </c>
      <c r="C301" s="32" t="s">
        <v>378</v>
      </c>
      <c r="D301" s="32" t="s">
        <v>389</v>
      </c>
      <c r="E301" s="28">
        <v>45824.576701388891</v>
      </c>
      <c r="F301" s="32" t="s">
        <v>380</v>
      </c>
      <c r="G301" s="28">
        <v>45824.576701388891</v>
      </c>
    </row>
    <row r="302" spans="1:7" x14ac:dyDescent="0.25">
      <c r="A302" s="32" t="s">
        <v>2841</v>
      </c>
      <c r="B302" s="32" t="s">
        <v>2192</v>
      </c>
      <c r="C302" s="32" t="s">
        <v>383</v>
      </c>
      <c r="D302" s="32" t="s">
        <v>398</v>
      </c>
      <c r="E302" s="28">
        <v>45824.586481481485</v>
      </c>
      <c r="F302" s="32" t="s">
        <v>385</v>
      </c>
      <c r="G302" s="28">
        <v>45824.586481481485</v>
      </c>
    </row>
    <row r="303" spans="1:7" x14ac:dyDescent="0.25">
      <c r="A303" s="32" t="s">
        <v>2842</v>
      </c>
      <c r="B303" s="32" t="s">
        <v>2192</v>
      </c>
      <c r="C303" s="32" t="s">
        <v>386</v>
      </c>
      <c r="D303" s="32" t="s">
        <v>398</v>
      </c>
      <c r="E303" s="28">
        <v>45824.587650462963</v>
      </c>
      <c r="F303" s="32" t="s">
        <v>385</v>
      </c>
      <c r="G303" s="28">
        <v>45824.587650462963</v>
      </c>
    </row>
    <row r="304" spans="1:7" x14ac:dyDescent="0.25">
      <c r="A304" s="32" t="s">
        <v>2849</v>
      </c>
      <c r="B304" s="32" t="s">
        <v>1651</v>
      </c>
      <c r="C304" s="32" t="s">
        <v>373</v>
      </c>
      <c r="D304" s="32" t="s">
        <v>374</v>
      </c>
      <c r="E304" s="28">
        <v>45824.625474537039</v>
      </c>
      <c r="F304" s="32" t="s">
        <v>385</v>
      </c>
      <c r="G304" s="28">
        <v>45824.625474537039</v>
      </c>
    </row>
    <row r="305" spans="1:7" x14ac:dyDescent="0.25">
      <c r="A305" s="32" t="s">
        <v>2850</v>
      </c>
      <c r="B305" s="32" t="s">
        <v>1236</v>
      </c>
      <c r="C305" s="32" t="s">
        <v>373</v>
      </c>
      <c r="D305" s="32" t="s">
        <v>374</v>
      </c>
      <c r="E305" s="28">
        <v>45824.625868055555</v>
      </c>
      <c r="F305" s="32" t="s">
        <v>385</v>
      </c>
      <c r="G305" s="28">
        <v>45824.625868055555</v>
      </c>
    </row>
    <row r="306" spans="1:7" x14ac:dyDescent="0.25">
      <c r="A306" s="32" t="s">
        <v>2866</v>
      </c>
      <c r="B306" s="32" t="s">
        <v>2433</v>
      </c>
      <c r="C306" s="32" t="s">
        <v>378</v>
      </c>
      <c r="D306" s="32" t="s">
        <v>389</v>
      </c>
      <c r="E306" s="28">
        <v>45824.686377314814</v>
      </c>
      <c r="F306" s="32" t="s">
        <v>385</v>
      </c>
      <c r="G306" s="28">
        <v>45824.686377314814</v>
      </c>
    </row>
    <row r="307" spans="1:7" x14ac:dyDescent="0.25">
      <c r="A307" s="32" t="s">
        <v>2867</v>
      </c>
      <c r="B307" s="32" t="s">
        <v>2431</v>
      </c>
      <c r="C307" s="32" t="s">
        <v>378</v>
      </c>
      <c r="D307" s="32" t="s">
        <v>389</v>
      </c>
      <c r="E307" s="28">
        <v>45824.686527777776</v>
      </c>
      <c r="F307" s="32" t="s">
        <v>385</v>
      </c>
      <c r="G307" s="28">
        <v>45824.686527777776</v>
      </c>
    </row>
    <row r="308" spans="1:7" x14ac:dyDescent="0.25">
      <c r="A308" s="32" t="s">
        <v>2868</v>
      </c>
      <c r="B308" s="32" t="s">
        <v>2429</v>
      </c>
      <c r="C308" s="32" t="s">
        <v>378</v>
      </c>
      <c r="D308" s="32" t="s">
        <v>389</v>
      </c>
      <c r="E308" s="28">
        <v>45824.686608796299</v>
      </c>
      <c r="F308" s="32" t="s">
        <v>385</v>
      </c>
      <c r="G308" s="28">
        <v>45824.686608796299</v>
      </c>
    </row>
    <row r="309" spans="1:7" x14ac:dyDescent="0.25">
      <c r="A309" s="32" t="s">
        <v>2869</v>
      </c>
      <c r="B309" s="32" t="s">
        <v>2423</v>
      </c>
      <c r="C309" s="32" t="s">
        <v>378</v>
      </c>
      <c r="D309" s="32" t="s">
        <v>389</v>
      </c>
      <c r="E309" s="28">
        <v>45824.688101851854</v>
      </c>
      <c r="F309" s="32" t="s">
        <v>385</v>
      </c>
      <c r="G309" s="28">
        <v>45824.688101851854</v>
      </c>
    </row>
    <row r="310" spans="1:7" x14ac:dyDescent="0.25">
      <c r="A310" s="32" t="s">
        <v>2870</v>
      </c>
      <c r="B310" s="32" t="s">
        <v>2425</v>
      </c>
      <c r="C310" s="32" t="s">
        <v>378</v>
      </c>
      <c r="D310" s="32" t="s">
        <v>389</v>
      </c>
      <c r="E310" s="28">
        <v>45824.688310185185</v>
      </c>
      <c r="F310" s="32" t="s">
        <v>385</v>
      </c>
      <c r="G310" s="28">
        <v>45824.688310185185</v>
      </c>
    </row>
    <row r="311" spans="1:7" x14ac:dyDescent="0.25">
      <c r="A311" s="32" t="s">
        <v>2871</v>
      </c>
      <c r="B311" s="32" t="s">
        <v>2427</v>
      </c>
      <c r="C311" s="32" t="s">
        <v>378</v>
      </c>
      <c r="D311" s="32" t="s">
        <v>389</v>
      </c>
      <c r="E311" s="28">
        <v>45824.688437500001</v>
      </c>
      <c r="F311" s="32" t="s">
        <v>385</v>
      </c>
      <c r="G311" s="28">
        <v>45824.688437500001</v>
      </c>
    </row>
    <row r="312" spans="1:7" x14ac:dyDescent="0.25">
      <c r="A312" s="32" t="s">
        <v>2872</v>
      </c>
      <c r="B312" s="32" t="s">
        <v>2577</v>
      </c>
      <c r="C312" s="32" t="s">
        <v>378</v>
      </c>
      <c r="D312" s="32" t="s">
        <v>379</v>
      </c>
      <c r="E312" s="28">
        <v>45824.742627314816</v>
      </c>
      <c r="F312" s="32" t="s">
        <v>385</v>
      </c>
      <c r="G312" s="28">
        <v>45824.742627314816</v>
      </c>
    </row>
    <row r="313" spans="1:7" x14ac:dyDescent="0.25">
      <c r="A313" s="32" t="s">
        <v>2873</v>
      </c>
      <c r="B313" s="32" t="s">
        <v>1933</v>
      </c>
      <c r="C313" s="32" t="s">
        <v>383</v>
      </c>
      <c r="D313" s="32" t="s">
        <v>387</v>
      </c>
      <c r="E313" s="28">
        <v>45824.760405092595</v>
      </c>
      <c r="F313" s="32" t="s">
        <v>385</v>
      </c>
      <c r="G313" s="28">
        <v>45824.760405092595</v>
      </c>
    </row>
    <row r="314" spans="1:7" x14ac:dyDescent="0.25">
      <c r="A314" s="32" t="s">
        <v>2874</v>
      </c>
      <c r="B314" s="32" t="s">
        <v>1933</v>
      </c>
      <c r="C314" s="32" t="s">
        <v>386</v>
      </c>
      <c r="D314" s="32" t="s">
        <v>387</v>
      </c>
      <c r="E314" s="28">
        <v>45824.761076388888</v>
      </c>
      <c r="F314" s="32" t="s">
        <v>385</v>
      </c>
      <c r="G314" s="28">
        <v>45824.761076388888</v>
      </c>
    </row>
    <row r="315" spans="1:7" x14ac:dyDescent="0.25">
      <c r="A315" s="32" t="s">
        <v>2875</v>
      </c>
      <c r="B315" s="32" t="s">
        <v>2604</v>
      </c>
      <c r="C315" s="32" t="s">
        <v>378</v>
      </c>
      <c r="D315" s="32" t="s">
        <v>379</v>
      </c>
      <c r="E315" s="28">
        <v>45824.764791666668</v>
      </c>
      <c r="F315" s="32" t="s">
        <v>385</v>
      </c>
      <c r="G315" s="28">
        <v>45824.764791666668</v>
      </c>
    </row>
    <row r="316" spans="1:7" x14ac:dyDescent="0.25">
      <c r="A316" s="32" t="s">
        <v>2876</v>
      </c>
      <c r="B316" s="32" t="s">
        <v>2602</v>
      </c>
      <c r="C316" s="32" t="s">
        <v>378</v>
      </c>
      <c r="D316" s="32" t="s">
        <v>379</v>
      </c>
      <c r="E316" s="28">
        <v>45824.764988425923</v>
      </c>
      <c r="F316" s="32" t="s">
        <v>385</v>
      </c>
      <c r="G316" s="28">
        <v>45824.764988425923</v>
      </c>
    </row>
    <row r="317" spans="1:7" x14ac:dyDescent="0.25">
      <c r="A317" s="32" t="s">
        <v>2877</v>
      </c>
      <c r="B317" s="32" t="s">
        <v>2605</v>
      </c>
      <c r="C317" s="32" t="s">
        <v>378</v>
      </c>
      <c r="D317" s="32" t="s">
        <v>379</v>
      </c>
      <c r="E317" s="28">
        <v>45824.765648148146</v>
      </c>
      <c r="F317" s="32" t="s">
        <v>385</v>
      </c>
      <c r="G317" s="28">
        <v>45824.765648148146</v>
      </c>
    </row>
    <row r="318" spans="1:7" x14ac:dyDescent="0.25">
      <c r="A318" s="32" t="s">
        <v>2878</v>
      </c>
      <c r="B318" s="32" t="s">
        <v>2182</v>
      </c>
      <c r="C318" s="32" t="s">
        <v>378</v>
      </c>
      <c r="D318" s="32" t="s">
        <v>394</v>
      </c>
      <c r="E318" s="28">
        <v>45824.772372685184</v>
      </c>
      <c r="F318" s="32" t="s">
        <v>385</v>
      </c>
      <c r="G318" s="28">
        <v>45824.772372685184</v>
      </c>
    </row>
    <row r="319" spans="1:7" x14ac:dyDescent="0.25">
      <c r="A319" s="32" t="s">
        <v>2879</v>
      </c>
      <c r="B319" s="32" t="s">
        <v>2214</v>
      </c>
      <c r="C319" s="32" t="s">
        <v>378</v>
      </c>
      <c r="D319" s="32" t="s">
        <v>394</v>
      </c>
      <c r="E319" s="28">
        <v>45824.774467592593</v>
      </c>
      <c r="F319" s="32" t="s">
        <v>385</v>
      </c>
      <c r="G319" s="28">
        <v>45824.774467592593</v>
      </c>
    </row>
    <row r="320" spans="1:7" x14ac:dyDescent="0.25">
      <c r="A320" s="32" t="s">
        <v>2880</v>
      </c>
      <c r="B320" s="32" t="s">
        <v>2216</v>
      </c>
      <c r="C320" s="32" t="s">
        <v>378</v>
      </c>
      <c r="D320" s="32" t="s">
        <v>394</v>
      </c>
      <c r="E320" s="28">
        <v>45824.774537037039</v>
      </c>
      <c r="F320" s="32" t="s">
        <v>385</v>
      </c>
      <c r="G320" s="28">
        <v>45824.774537037039</v>
      </c>
    </row>
    <row r="321" spans="1:7" x14ac:dyDescent="0.25">
      <c r="A321" s="32" t="s">
        <v>2881</v>
      </c>
      <c r="B321" s="32" t="s">
        <v>2234</v>
      </c>
      <c r="C321" s="32" t="s">
        <v>383</v>
      </c>
      <c r="D321" s="32" t="s">
        <v>384</v>
      </c>
      <c r="E321" s="28">
        <v>45824.80804398148</v>
      </c>
      <c r="F321" s="32" t="s">
        <v>385</v>
      </c>
      <c r="G321" s="28">
        <v>45824.80804398148</v>
      </c>
    </row>
    <row r="322" spans="1:7" x14ac:dyDescent="0.25">
      <c r="A322" s="32" t="s">
        <v>2882</v>
      </c>
      <c r="B322" s="32" t="s">
        <v>2234</v>
      </c>
      <c r="C322" s="32" t="s">
        <v>386</v>
      </c>
      <c r="D322" s="32" t="s">
        <v>384</v>
      </c>
      <c r="E322" s="28">
        <v>45824.808715277781</v>
      </c>
      <c r="F322" s="32" t="s">
        <v>385</v>
      </c>
      <c r="G322" s="28">
        <v>45824.808715277781</v>
      </c>
    </row>
    <row r="323" spans="1:7" x14ac:dyDescent="0.25">
      <c r="A323" s="32" t="s">
        <v>2883</v>
      </c>
      <c r="B323" s="32" t="s">
        <v>2192</v>
      </c>
      <c r="C323" s="32" t="s">
        <v>373</v>
      </c>
      <c r="D323" s="32" t="s">
        <v>374</v>
      </c>
      <c r="E323" s="28">
        <v>45824.810694444444</v>
      </c>
      <c r="F323" s="32" t="s">
        <v>385</v>
      </c>
      <c r="G323" s="28">
        <v>45824.810694444444</v>
      </c>
    </row>
    <row r="324" spans="1:7" x14ac:dyDescent="0.25">
      <c r="A324" s="32" t="s">
        <v>2884</v>
      </c>
      <c r="B324" s="32" t="s">
        <v>1349</v>
      </c>
      <c r="C324" s="32" t="s">
        <v>396</v>
      </c>
      <c r="D324" s="32" t="s">
        <v>397</v>
      </c>
      <c r="E324" s="28">
        <v>45824.815243055556</v>
      </c>
      <c r="F324" s="32" t="s">
        <v>385</v>
      </c>
      <c r="G324" s="28">
        <v>45824.815243055556</v>
      </c>
    </row>
    <row r="325" spans="1:7" x14ac:dyDescent="0.25">
      <c r="A325" s="32" t="s">
        <v>2885</v>
      </c>
      <c r="B325" s="32" t="s">
        <v>1970</v>
      </c>
      <c r="C325" s="32" t="s">
        <v>373</v>
      </c>
      <c r="D325" s="32" t="s">
        <v>374</v>
      </c>
      <c r="E325" s="28">
        <v>45824.820497685185</v>
      </c>
      <c r="F325" s="32" t="s">
        <v>385</v>
      </c>
      <c r="G325" s="28">
        <v>45824.820497685185</v>
      </c>
    </row>
    <row r="326" spans="1:7" x14ac:dyDescent="0.25">
      <c r="A326" s="32" t="s">
        <v>2886</v>
      </c>
      <c r="B326" s="32" t="s">
        <v>2804</v>
      </c>
      <c r="C326" s="32" t="s">
        <v>378</v>
      </c>
      <c r="D326" s="32" t="s">
        <v>379</v>
      </c>
      <c r="E326" s="28">
        <v>45824.840370370373</v>
      </c>
      <c r="F326" s="32" t="s">
        <v>385</v>
      </c>
      <c r="G326" s="28">
        <v>45824.840370370373</v>
      </c>
    </row>
    <row r="327" spans="1:7" x14ac:dyDescent="0.25">
      <c r="A327" s="32" t="s">
        <v>2887</v>
      </c>
      <c r="B327" s="32" t="s">
        <v>2183</v>
      </c>
      <c r="C327" s="32" t="s">
        <v>383</v>
      </c>
      <c r="D327" s="32" t="s">
        <v>387</v>
      </c>
      <c r="E327" s="28">
        <v>45824.844351851854</v>
      </c>
      <c r="F327" s="32" t="s">
        <v>385</v>
      </c>
      <c r="G327" s="28">
        <v>45824.844351851854</v>
      </c>
    </row>
    <row r="328" spans="1:7" x14ac:dyDescent="0.25">
      <c r="A328" s="32" t="s">
        <v>2888</v>
      </c>
      <c r="B328" s="32" t="s">
        <v>2183</v>
      </c>
      <c r="C328" s="32" t="s">
        <v>386</v>
      </c>
      <c r="D328" s="32" t="s">
        <v>387</v>
      </c>
      <c r="E328" s="28">
        <v>45824.844560185185</v>
      </c>
      <c r="F328" s="32" t="s">
        <v>385</v>
      </c>
      <c r="G328" s="28">
        <v>45824.844560185185</v>
      </c>
    </row>
    <row r="329" spans="1:7" x14ac:dyDescent="0.25">
      <c r="A329" s="32" t="s">
        <v>2889</v>
      </c>
      <c r="B329" s="32" t="s">
        <v>2008</v>
      </c>
      <c r="C329" s="32" t="s">
        <v>383</v>
      </c>
      <c r="D329" s="32" t="s">
        <v>384</v>
      </c>
      <c r="E329" s="28">
        <v>45824.906990740739</v>
      </c>
      <c r="F329" s="32" t="s">
        <v>385</v>
      </c>
      <c r="G329" s="28">
        <v>45824.906990740739</v>
      </c>
    </row>
    <row r="330" spans="1:7" x14ac:dyDescent="0.25">
      <c r="A330" s="32" t="s">
        <v>2890</v>
      </c>
      <c r="B330" s="32" t="s">
        <v>1349</v>
      </c>
      <c r="C330" s="32" t="s">
        <v>381</v>
      </c>
      <c r="D330" s="32" t="s">
        <v>60</v>
      </c>
      <c r="E330" s="28">
        <v>45824.955000000002</v>
      </c>
      <c r="F330" s="32" t="s">
        <v>375</v>
      </c>
      <c r="G330" s="28">
        <v>45824.955000000002</v>
      </c>
    </row>
    <row r="331" spans="1:7" x14ac:dyDescent="0.25">
      <c r="A331" s="32" t="s">
        <v>2891</v>
      </c>
      <c r="B331" s="32" t="s">
        <v>2008</v>
      </c>
      <c r="C331" s="32" t="s">
        <v>386</v>
      </c>
      <c r="D331" s="32" t="s">
        <v>392</v>
      </c>
      <c r="E331" s="28">
        <v>45824.966354166667</v>
      </c>
      <c r="F331" s="32" t="s">
        <v>375</v>
      </c>
      <c r="G331" s="28">
        <v>45824.966354166667</v>
      </c>
    </row>
    <row r="332" spans="1:7" x14ac:dyDescent="0.25">
      <c r="A332" s="32" t="s">
        <v>2892</v>
      </c>
      <c r="B332" s="32" t="s">
        <v>1589</v>
      </c>
      <c r="C332" s="32" t="s">
        <v>396</v>
      </c>
      <c r="D332" s="32" t="s">
        <v>397</v>
      </c>
      <c r="E332" s="28">
        <v>45824.981932870367</v>
      </c>
      <c r="F332" s="32" t="s">
        <v>375</v>
      </c>
      <c r="G332" s="28">
        <v>45824.981932870367</v>
      </c>
    </row>
    <row r="333" spans="1:7" x14ac:dyDescent="0.25">
      <c r="A333" s="32" t="s">
        <v>2893</v>
      </c>
      <c r="B333" s="32" t="s">
        <v>2558</v>
      </c>
      <c r="C333" s="32" t="s">
        <v>378</v>
      </c>
      <c r="D333" s="32" t="s">
        <v>394</v>
      </c>
      <c r="E333" s="28">
        <v>45824.989351851851</v>
      </c>
      <c r="F333" s="32" t="s">
        <v>375</v>
      </c>
      <c r="G333" s="28">
        <v>45824.989351851851</v>
      </c>
    </row>
    <row r="334" spans="1:7" x14ac:dyDescent="0.25">
      <c r="A334" s="32" t="s">
        <v>2894</v>
      </c>
      <c r="B334" s="32" t="s">
        <v>2009</v>
      </c>
      <c r="C334" s="32" t="s">
        <v>383</v>
      </c>
      <c r="D334" s="32" t="s">
        <v>384</v>
      </c>
      <c r="E334" s="28">
        <v>45825.089178240742</v>
      </c>
      <c r="F334" s="32" t="s">
        <v>375</v>
      </c>
      <c r="G334" s="28">
        <v>45824.089178240742</v>
      </c>
    </row>
    <row r="335" spans="1:7" x14ac:dyDescent="0.25">
      <c r="A335" s="32" t="s">
        <v>2895</v>
      </c>
      <c r="B335" s="32" t="s">
        <v>2009</v>
      </c>
      <c r="C335" s="32" t="s">
        <v>386</v>
      </c>
      <c r="D335" s="32" t="s">
        <v>384</v>
      </c>
      <c r="E335" s="28">
        <v>45825.091111111113</v>
      </c>
      <c r="F335" s="32" t="s">
        <v>375</v>
      </c>
      <c r="G335" s="28">
        <v>45824.091111111113</v>
      </c>
    </row>
    <row r="336" spans="1:7" x14ac:dyDescent="0.25">
      <c r="A336" s="32" t="s">
        <v>2896</v>
      </c>
      <c r="B336" s="32" t="s">
        <v>2214</v>
      </c>
      <c r="C336" s="32" t="s">
        <v>383</v>
      </c>
      <c r="D336" s="32" t="s">
        <v>399</v>
      </c>
      <c r="E336" s="28">
        <v>45825.091516203705</v>
      </c>
      <c r="F336" s="32" t="s">
        <v>375</v>
      </c>
      <c r="G336" s="28">
        <v>45824.091516203705</v>
      </c>
    </row>
    <row r="337" spans="1:7" x14ac:dyDescent="0.25">
      <c r="A337" s="32" t="s">
        <v>2897</v>
      </c>
      <c r="B337" s="32" t="s">
        <v>2216</v>
      </c>
      <c r="C337" s="32" t="s">
        <v>383</v>
      </c>
      <c r="D337" s="32" t="s">
        <v>399</v>
      </c>
      <c r="E337" s="28">
        <v>45825.091539351852</v>
      </c>
      <c r="F337" s="32" t="s">
        <v>375</v>
      </c>
      <c r="G337" s="28">
        <v>45824.091539351852</v>
      </c>
    </row>
    <row r="338" spans="1:7" x14ac:dyDescent="0.25">
      <c r="A338" s="32" t="s">
        <v>2898</v>
      </c>
      <c r="B338" s="32" t="s">
        <v>2171</v>
      </c>
      <c r="C338" s="32" t="s">
        <v>383</v>
      </c>
      <c r="D338" s="32" t="s">
        <v>395</v>
      </c>
      <c r="E338" s="28">
        <v>45825.105833333335</v>
      </c>
      <c r="F338" s="32" t="s">
        <v>375</v>
      </c>
      <c r="G338" s="28">
        <v>45824.105833333335</v>
      </c>
    </row>
    <row r="339" spans="1:7" x14ac:dyDescent="0.25">
      <c r="A339" s="32" t="s">
        <v>2899</v>
      </c>
      <c r="B339" s="32" t="s">
        <v>2173</v>
      </c>
      <c r="C339" s="32" t="s">
        <v>383</v>
      </c>
      <c r="D339" s="32" t="s">
        <v>395</v>
      </c>
      <c r="E339" s="28">
        <v>45825.10596064815</v>
      </c>
      <c r="F339" s="32" t="s">
        <v>375</v>
      </c>
      <c r="G339" s="28">
        <v>45824.10596064815</v>
      </c>
    </row>
    <row r="340" spans="1:7" x14ac:dyDescent="0.25">
      <c r="A340" s="32" t="s">
        <v>2900</v>
      </c>
      <c r="B340" s="32" t="s">
        <v>2175</v>
      </c>
      <c r="C340" s="32" t="s">
        <v>383</v>
      </c>
      <c r="D340" s="32" t="s">
        <v>395</v>
      </c>
      <c r="E340" s="28">
        <v>45825.106076388889</v>
      </c>
      <c r="F340" s="32" t="s">
        <v>375</v>
      </c>
      <c r="G340" s="28">
        <v>45824.106076388889</v>
      </c>
    </row>
    <row r="341" spans="1:7" x14ac:dyDescent="0.25">
      <c r="A341" s="32" t="s">
        <v>2901</v>
      </c>
      <c r="B341" s="32" t="s">
        <v>2177</v>
      </c>
      <c r="C341" s="32" t="s">
        <v>383</v>
      </c>
      <c r="D341" s="32" t="s">
        <v>395</v>
      </c>
      <c r="E341" s="28">
        <v>45825.106180555558</v>
      </c>
      <c r="F341" s="32" t="s">
        <v>375</v>
      </c>
      <c r="G341" s="28">
        <v>45824.106180555558</v>
      </c>
    </row>
    <row r="342" spans="1:7" x14ac:dyDescent="0.25">
      <c r="A342" s="32" t="s">
        <v>2902</v>
      </c>
      <c r="B342" s="32" t="s">
        <v>2179</v>
      </c>
      <c r="C342" s="32" t="s">
        <v>383</v>
      </c>
      <c r="D342" s="32" t="s">
        <v>395</v>
      </c>
      <c r="E342" s="28">
        <v>45825.10628472222</v>
      </c>
      <c r="F342" s="32" t="s">
        <v>375</v>
      </c>
      <c r="G342" s="28">
        <v>45824.10628472222</v>
      </c>
    </row>
    <row r="343" spans="1:7" x14ac:dyDescent="0.25">
      <c r="A343" s="32" t="s">
        <v>2903</v>
      </c>
      <c r="B343" s="32" t="s">
        <v>2171</v>
      </c>
      <c r="C343" s="32" t="s">
        <v>386</v>
      </c>
      <c r="D343" s="32" t="s">
        <v>395</v>
      </c>
      <c r="E343" s="28">
        <v>45825.107372685183</v>
      </c>
      <c r="F343" s="32" t="s">
        <v>375</v>
      </c>
      <c r="G343" s="28">
        <v>45824.107372685183</v>
      </c>
    </row>
    <row r="344" spans="1:7" x14ac:dyDescent="0.25">
      <c r="A344" s="32" t="s">
        <v>2904</v>
      </c>
      <c r="B344" s="32" t="s">
        <v>2173</v>
      </c>
      <c r="C344" s="32" t="s">
        <v>386</v>
      </c>
      <c r="D344" s="32" t="s">
        <v>395</v>
      </c>
      <c r="E344" s="28">
        <v>45825.107453703706</v>
      </c>
      <c r="F344" s="32" t="s">
        <v>375</v>
      </c>
      <c r="G344" s="28">
        <v>45824.107453703706</v>
      </c>
    </row>
    <row r="345" spans="1:7" x14ac:dyDescent="0.25">
      <c r="A345" s="32" t="s">
        <v>2905</v>
      </c>
      <c r="B345" s="32" t="s">
        <v>2175</v>
      </c>
      <c r="C345" s="32" t="s">
        <v>386</v>
      </c>
      <c r="D345" s="32" t="s">
        <v>395</v>
      </c>
      <c r="E345" s="28">
        <v>45825.107546296298</v>
      </c>
      <c r="F345" s="32" t="s">
        <v>375</v>
      </c>
      <c r="G345" s="28">
        <v>45824.107546296298</v>
      </c>
    </row>
    <row r="346" spans="1:7" x14ac:dyDescent="0.25">
      <c r="A346" s="32" t="s">
        <v>2906</v>
      </c>
      <c r="B346" s="32" t="s">
        <v>2177</v>
      </c>
      <c r="C346" s="32" t="s">
        <v>386</v>
      </c>
      <c r="D346" s="32" t="s">
        <v>395</v>
      </c>
      <c r="E346" s="28">
        <v>45825.107662037037</v>
      </c>
      <c r="F346" s="32" t="s">
        <v>375</v>
      </c>
      <c r="G346" s="28">
        <v>45824.107662037037</v>
      </c>
    </row>
    <row r="347" spans="1:7" x14ac:dyDescent="0.25">
      <c r="A347" s="32" t="s">
        <v>2907</v>
      </c>
      <c r="B347" s="32" t="s">
        <v>2179</v>
      </c>
      <c r="C347" s="32" t="s">
        <v>386</v>
      </c>
      <c r="D347" s="32" t="s">
        <v>395</v>
      </c>
      <c r="E347" s="28">
        <v>45825.107800925929</v>
      </c>
      <c r="F347" s="32" t="s">
        <v>375</v>
      </c>
      <c r="G347" s="28">
        <v>45824.107800925929</v>
      </c>
    </row>
    <row r="348" spans="1:7" x14ac:dyDescent="0.25">
      <c r="A348" s="32" t="s">
        <v>2908</v>
      </c>
      <c r="B348" s="32" t="s">
        <v>2577</v>
      </c>
      <c r="C348" s="32" t="s">
        <v>383</v>
      </c>
      <c r="D348" s="32" t="s">
        <v>387</v>
      </c>
      <c r="E348" s="28">
        <v>45825.114733796298</v>
      </c>
      <c r="F348" s="32" t="s">
        <v>375</v>
      </c>
      <c r="G348" s="28">
        <v>45824.114733796298</v>
      </c>
    </row>
    <row r="349" spans="1:7" x14ac:dyDescent="0.25">
      <c r="A349" s="32" t="s">
        <v>2909</v>
      </c>
      <c r="B349" s="32" t="s">
        <v>2577</v>
      </c>
      <c r="C349" s="32" t="s">
        <v>386</v>
      </c>
      <c r="D349" s="32" t="s">
        <v>387</v>
      </c>
      <c r="E349" s="28">
        <v>45825.115069444444</v>
      </c>
      <c r="F349" s="32" t="s">
        <v>375</v>
      </c>
      <c r="G349" s="28">
        <v>45824.115069444444</v>
      </c>
    </row>
    <row r="350" spans="1:7" x14ac:dyDescent="0.25">
      <c r="A350" s="32" t="s">
        <v>2910</v>
      </c>
      <c r="B350" s="32" t="s">
        <v>2234</v>
      </c>
      <c r="C350" s="32" t="s">
        <v>373</v>
      </c>
      <c r="D350" s="32" t="s">
        <v>374</v>
      </c>
      <c r="E350" s="28">
        <v>45825.163680555554</v>
      </c>
      <c r="F350" s="32" t="s">
        <v>375</v>
      </c>
      <c r="G350" s="28">
        <v>45824.163680555554</v>
      </c>
    </row>
    <row r="351" spans="1:7" x14ac:dyDescent="0.25">
      <c r="A351" s="32" t="s">
        <v>2911</v>
      </c>
      <c r="B351" s="32" t="s">
        <v>2628</v>
      </c>
      <c r="C351" s="32" t="s">
        <v>378</v>
      </c>
      <c r="D351" s="32" t="s">
        <v>389</v>
      </c>
      <c r="E351" s="28">
        <v>45825.18545138889</v>
      </c>
      <c r="F351" s="32" t="s">
        <v>375</v>
      </c>
      <c r="G351" s="28">
        <v>45824.18545138889</v>
      </c>
    </row>
    <row r="352" spans="1:7" x14ac:dyDescent="0.25">
      <c r="A352" s="32" t="s">
        <v>2912</v>
      </c>
      <c r="B352" s="32" t="s">
        <v>1602</v>
      </c>
      <c r="C352" s="32" t="s">
        <v>386</v>
      </c>
      <c r="D352" s="32" t="s">
        <v>392</v>
      </c>
      <c r="E352" s="28">
        <v>45825.209814814814</v>
      </c>
      <c r="F352" s="32" t="s">
        <v>375</v>
      </c>
      <c r="G352" s="28">
        <v>45824.209814814814</v>
      </c>
    </row>
    <row r="353" spans="1:7" x14ac:dyDescent="0.25">
      <c r="A353" s="32" t="s">
        <v>2913</v>
      </c>
      <c r="B353" s="32" t="s">
        <v>2558</v>
      </c>
      <c r="C353" s="32" t="s">
        <v>383</v>
      </c>
      <c r="D353" s="32" t="s">
        <v>387</v>
      </c>
      <c r="E353" s="28">
        <v>45825.227858796294</v>
      </c>
      <c r="F353" s="32" t="s">
        <v>375</v>
      </c>
      <c r="G353" s="28">
        <v>45824.227858796294</v>
      </c>
    </row>
    <row r="354" spans="1:7" x14ac:dyDescent="0.25">
      <c r="A354" s="32" t="s">
        <v>2914</v>
      </c>
      <c r="B354" s="32" t="s">
        <v>2558</v>
      </c>
      <c r="C354" s="32" t="s">
        <v>386</v>
      </c>
      <c r="D354" s="32" t="s">
        <v>387</v>
      </c>
      <c r="E354" s="28">
        <v>45825.228032407409</v>
      </c>
      <c r="F354" s="32" t="s">
        <v>375</v>
      </c>
      <c r="G354" s="28">
        <v>45824.228032407409</v>
      </c>
    </row>
    <row r="355" spans="1:7" x14ac:dyDescent="0.25">
      <c r="A355" s="32" t="s">
        <v>2915</v>
      </c>
      <c r="B355" s="32" t="s">
        <v>2182</v>
      </c>
      <c r="C355" s="32" t="s">
        <v>383</v>
      </c>
      <c r="D355" s="32" t="s">
        <v>395</v>
      </c>
      <c r="E355" s="28">
        <v>45825.23541666667</v>
      </c>
      <c r="F355" s="32" t="s">
        <v>375</v>
      </c>
      <c r="G355" s="28">
        <v>45824.23541666667</v>
      </c>
    </row>
    <row r="356" spans="1:7" x14ac:dyDescent="0.25">
      <c r="A356" s="32" t="s">
        <v>2916</v>
      </c>
      <c r="B356" s="32" t="s">
        <v>2808</v>
      </c>
      <c r="C356" s="32" t="s">
        <v>378</v>
      </c>
      <c r="D356" s="32" t="s">
        <v>379</v>
      </c>
      <c r="E356" s="28">
        <v>45825.267905092594</v>
      </c>
      <c r="F356" s="32" t="s">
        <v>380</v>
      </c>
      <c r="G356" s="28">
        <v>45825.267905092594</v>
      </c>
    </row>
    <row r="357" spans="1:7" x14ac:dyDescent="0.25">
      <c r="A357" s="32" t="s">
        <v>2917</v>
      </c>
      <c r="B357" s="32" t="s">
        <v>2558</v>
      </c>
      <c r="C357" s="32" t="s">
        <v>373</v>
      </c>
      <c r="D357" s="32" t="s">
        <v>374</v>
      </c>
      <c r="E357" s="28">
        <v>45825.288159722222</v>
      </c>
      <c r="F357" s="32" t="s">
        <v>380</v>
      </c>
      <c r="G357" s="28">
        <v>45825.288159722222</v>
      </c>
    </row>
    <row r="358" spans="1:7" x14ac:dyDescent="0.25">
      <c r="A358" s="32" t="s">
        <v>2918</v>
      </c>
      <c r="B358" s="32" t="s">
        <v>2577</v>
      </c>
      <c r="C358" s="32" t="s">
        <v>373</v>
      </c>
      <c r="D358" s="32" t="s">
        <v>374</v>
      </c>
      <c r="E358" s="28">
        <v>45825.309340277781</v>
      </c>
      <c r="F358" s="32" t="s">
        <v>380</v>
      </c>
      <c r="G358" s="28">
        <v>45825.309340277781</v>
      </c>
    </row>
    <row r="359" spans="1:7" x14ac:dyDescent="0.25">
      <c r="A359" s="32" t="s">
        <v>2919</v>
      </c>
      <c r="B359" s="32" t="s">
        <v>2173</v>
      </c>
      <c r="C359" s="32" t="s">
        <v>373</v>
      </c>
      <c r="D359" s="32" t="s">
        <v>374</v>
      </c>
      <c r="E359" s="28">
        <v>45825.313171296293</v>
      </c>
      <c r="F359" s="32" t="s">
        <v>380</v>
      </c>
      <c r="G359" s="28">
        <v>45825.313171296293</v>
      </c>
    </row>
    <row r="360" spans="1:7" x14ac:dyDescent="0.25">
      <c r="A360" s="32" t="s">
        <v>2920</v>
      </c>
      <c r="B360" s="32" t="s">
        <v>2177</v>
      </c>
      <c r="C360" s="32" t="s">
        <v>373</v>
      </c>
      <c r="D360" s="32" t="s">
        <v>374</v>
      </c>
      <c r="E360" s="28">
        <v>45825.313252314816</v>
      </c>
      <c r="F360" s="32" t="s">
        <v>380</v>
      </c>
      <c r="G360" s="28">
        <v>45825.313252314816</v>
      </c>
    </row>
    <row r="361" spans="1:7" x14ac:dyDescent="0.25">
      <c r="A361" s="32" t="s">
        <v>2921</v>
      </c>
      <c r="B361" s="32" t="s">
        <v>2171</v>
      </c>
      <c r="C361" s="32" t="s">
        <v>373</v>
      </c>
      <c r="D361" s="32" t="s">
        <v>374</v>
      </c>
      <c r="E361" s="28">
        <v>45825.313275462962</v>
      </c>
      <c r="F361" s="32" t="s">
        <v>380</v>
      </c>
      <c r="G361" s="28">
        <v>45825.313275462962</v>
      </c>
    </row>
    <row r="362" spans="1:7" x14ac:dyDescent="0.25">
      <c r="A362" s="32" t="s">
        <v>2922</v>
      </c>
      <c r="B362" s="32" t="s">
        <v>2175</v>
      </c>
      <c r="C362" s="32" t="s">
        <v>373</v>
      </c>
      <c r="D362" s="32" t="s">
        <v>374</v>
      </c>
      <c r="E362" s="28">
        <v>45825.313298611109</v>
      </c>
      <c r="F362" s="32" t="s">
        <v>380</v>
      </c>
      <c r="G362" s="28">
        <v>45825.313298611109</v>
      </c>
    </row>
    <row r="363" spans="1:7" x14ac:dyDescent="0.25">
      <c r="A363" s="32" t="s">
        <v>2923</v>
      </c>
      <c r="B363" s="32" t="s">
        <v>2179</v>
      </c>
      <c r="C363" s="32" t="s">
        <v>373</v>
      </c>
      <c r="D363" s="32" t="s">
        <v>374</v>
      </c>
      <c r="E363" s="28">
        <v>45825.313402777778</v>
      </c>
      <c r="F363" s="32" t="s">
        <v>380</v>
      </c>
      <c r="G363" s="28">
        <v>45825.313402777778</v>
      </c>
    </row>
    <row r="364" spans="1:7" x14ac:dyDescent="0.25">
      <c r="A364" s="32" t="s">
        <v>2924</v>
      </c>
      <c r="B364" s="32" t="s">
        <v>2810</v>
      </c>
      <c r="C364" s="32" t="s">
        <v>378</v>
      </c>
      <c r="D364" s="32" t="s">
        <v>379</v>
      </c>
      <c r="E364" s="28">
        <v>45825.349374999998</v>
      </c>
      <c r="F364" s="32" t="s">
        <v>380</v>
      </c>
      <c r="G364" s="28">
        <v>45825.349374999998</v>
      </c>
    </row>
    <row r="365" spans="1:7" x14ac:dyDescent="0.25">
      <c r="A365" s="32" t="s">
        <v>2925</v>
      </c>
      <c r="B365" s="32" t="s">
        <v>1600</v>
      </c>
      <c r="C365" s="32" t="s">
        <v>396</v>
      </c>
      <c r="D365" s="32" t="s">
        <v>397</v>
      </c>
      <c r="E365" s="28">
        <v>45825.35869212963</v>
      </c>
      <c r="F365" s="32" t="s">
        <v>380</v>
      </c>
      <c r="G365" s="28">
        <v>45825.35869212963</v>
      </c>
    </row>
    <row r="366" spans="1:7" x14ac:dyDescent="0.25">
      <c r="A366" s="32" t="s">
        <v>2926</v>
      </c>
      <c r="B366" s="32" t="s">
        <v>2010</v>
      </c>
      <c r="C366" s="32" t="s">
        <v>383</v>
      </c>
      <c r="D366" s="32" t="s">
        <v>384</v>
      </c>
      <c r="E366" s="28">
        <v>45825.36347222222</v>
      </c>
      <c r="F366" s="32" t="s">
        <v>380</v>
      </c>
      <c r="G366" s="28">
        <v>45825.36347222222</v>
      </c>
    </row>
    <row r="367" spans="1:7" x14ac:dyDescent="0.25">
      <c r="A367" s="32" t="s">
        <v>2927</v>
      </c>
      <c r="B367" s="32" t="s">
        <v>2011</v>
      </c>
      <c r="C367" s="32" t="s">
        <v>383</v>
      </c>
      <c r="D367" s="32" t="s">
        <v>384</v>
      </c>
      <c r="E367" s="28">
        <v>45825.363518518519</v>
      </c>
      <c r="F367" s="32" t="s">
        <v>380</v>
      </c>
      <c r="G367" s="28">
        <v>45825.363518518519</v>
      </c>
    </row>
    <row r="368" spans="1:7" x14ac:dyDescent="0.25">
      <c r="A368" s="32" t="s">
        <v>2928</v>
      </c>
      <c r="B368" s="32" t="s">
        <v>2006</v>
      </c>
      <c r="C368" s="32" t="s">
        <v>383</v>
      </c>
      <c r="D368" s="32" t="s">
        <v>384</v>
      </c>
      <c r="E368" s="28">
        <v>45825.363564814812</v>
      </c>
      <c r="F368" s="32" t="s">
        <v>380</v>
      </c>
      <c r="G368" s="28">
        <v>45825.363564814812</v>
      </c>
    </row>
    <row r="369" spans="1:7" x14ac:dyDescent="0.25">
      <c r="A369" s="32" t="s">
        <v>2929</v>
      </c>
      <c r="B369" s="32" t="s">
        <v>2005</v>
      </c>
      <c r="C369" s="32" t="s">
        <v>383</v>
      </c>
      <c r="D369" s="32" t="s">
        <v>384</v>
      </c>
      <c r="E369" s="28">
        <v>45825.363611111112</v>
      </c>
      <c r="F369" s="32" t="s">
        <v>380</v>
      </c>
      <c r="G369" s="28">
        <v>45825.363611111112</v>
      </c>
    </row>
    <row r="370" spans="1:7" x14ac:dyDescent="0.25">
      <c r="A370" s="32" t="s">
        <v>2930</v>
      </c>
      <c r="B370" s="32" t="s">
        <v>2004</v>
      </c>
      <c r="C370" s="32" t="s">
        <v>383</v>
      </c>
      <c r="D370" s="32" t="s">
        <v>384</v>
      </c>
      <c r="E370" s="28">
        <v>45825.363738425927</v>
      </c>
      <c r="F370" s="32" t="s">
        <v>380</v>
      </c>
      <c r="G370" s="28">
        <v>45825.363738425927</v>
      </c>
    </row>
    <row r="371" spans="1:7" x14ac:dyDescent="0.25">
      <c r="A371" s="32" t="s">
        <v>2931</v>
      </c>
      <c r="B371" s="32" t="s">
        <v>1999</v>
      </c>
      <c r="C371" s="32" t="s">
        <v>383</v>
      </c>
      <c r="D371" s="32" t="s">
        <v>384</v>
      </c>
      <c r="E371" s="28">
        <v>45825.363877314812</v>
      </c>
      <c r="F371" s="32" t="s">
        <v>380</v>
      </c>
      <c r="G371" s="28">
        <v>45825.363877314812</v>
      </c>
    </row>
    <row r="372" spans="1:7" x14ac:dyDescent="0.25">
      <c r="A372" s="32" t="s">
        <v>2932</v>
      </c>
      <c r="B372" s="32" t="s">
        <v>2011</v>
      </c>
      <c r="C372" s="32" t="s">
        <v>386</v>
      </c>
      <c r="D372" s="32" t="s">
        <v>384</v>
      </c>
      <c r="E372" s="28">
        <v>45825.364803240744</v>
      </c>
      <c r="F372" s="32" t="s">
        <v>380</v>
      </c>
      <c r="G372" s="28">
        <v>45825.364803240744</v>
      </c>
    </row>
    <row r="373" spans="1:7" x14ac:dyDescent="0.25">
      <c r="A373" s="32" t="s">
        <v>2933</v>
      </c>
      <c r="B373" s="32" t="s">
        <v>2010</v>
      </c>
      <c r="C373" s="32" t="s">
        <v>386</v>
      </c>
      <c r="D373" s="32" t="s">
        <v>384</v>
      </c>
      <c r="E373" s="28">
        <v>45825.364884259259</v>
      </c>
      <c r="F373" s="32" t="s">
        <v>380</v>
      </c>
      <c r="G373" s="28">
        <v>45825.364884259259</v>
      </c>
    </row>
    <row r="374" spans="1:7" x14ac:dyDescent="0.25">
      <c r="A374" s="32" t="s">
        <v>2934</v>
      </c>
      <c r="B374" s="32" t="s">
        <v>2006</v>
      </c>
      <c r="C374" s="32" t="s">
        <v>386</v>
      </c>
      <c r="D374" s="32" t="s">
        <v>384</v>
      </c>
      <c r="E374" s="28">
        <v>45825.364953703705</v>
      </c>
      <c r="F374" s="32" t="s">
        <v>380</v>
      </c>
      <c r="G374" s="28">
        <v>45825.364953703705</v>
      </c>
    </row>
    <row r="375" spans="1:7" x14ac:dyDescent="0.25">
      <c r="A375" s="32" t="s">
        <v>2935</v>
      </c>
      <c r="B375" s="32" t="s">
        <v>2005</v>
      </c>
      <c r="C375" s="32" t="s">
        <v>386</v>
      </c>
      <c r="D375" s="32" t="s">
        <v>384</v>
      </c>
      <c r="E375" s="28">
        <v>45825.364999999998</v>
      </c>
      <c r="F375" s="32" t="s">
        <v>380</v>
      </c>
      <c r="G375" s="28">
        <v>45825.364999999998</v>
      </c>
    </row>
    <row r="376" spans="1:7" x14ac:dyDescent="0.25">
      <c r="A376" s="32" t="s">
        <v>2936</v>
      </c>
      <c r="B376" s="32" t="s">
        <v>2004</v>
      </c>
      <c r="C376" s="32" t="s">
        <v>386</v>
      </c>
      <c r="D376" s="32" t="s">
        <v>384</v>
      </c>
      <c r="E376" s="28">
        <v>45825.365046296298</v>
      </c>
      <c r="F376" s="32" t="s">
        <v>380</v>
      </c>
      <c r="G376" s="28">
        <v>45825.365046296298</v>
      </c>
    </row>
    <row r="377" spans="1:7" x14ac:dyDescent="0.25">
      <c r="A377" s="32" t="s">
        <v>2937</v>
      </c>
      <c r="B377" s="32" t="s">
        <v>1999</v>
      </c>
      <c r="C377" s="32" t="s">
        <v>386</v>
      </c>
      <c r="D377" s="32" t="s">
        <v>384</v>
      </c>
      <c r="E377" s="28">
        <v>45825.36509259259</v>
      </c>
      <c r="F377" s="32" t="s">
        <v>380</v>
      </c>
      <c r="G377" s="28">
        <v>45825.36509259259</v>
      </c>
    </row>
    <row r="378" spans="1:7" x14ac:dyDescent="0.25">
      <c r="A378" s="32" t="s">
        <v>2938</v>
      </c>
      <c r="B378" s="32" t="s">
        <v>2190</v>
      </c>
      <c r="C378" s="32" t="s">
        <v>383</v>
      </c>
      <c r="D378" s="32" t="s">
        <v>392</v>
      </c>
      <c r="E378" s="28">
        <v>45825.393622685187</v>
      </c>
      <c r="F378" s="32" t="s">
        <v>380</v>
      </c>
      <c r="G378" s="28">
        <v>45825.393622685187</v>
      </c>
    </row>
    <row r="379" spans="1:7" x14ac:dyDescent="0.25">
      <c r="A379" s="32" t="s">
        <v>2939</v>
      </c>
      <c r="B379" s="32" t="s">
        <v>2190</v>
      </c>
      <c r="C379" s="32" t="s">
        <v>386</v>
      </c>
      <c r="D379" s="32" t="s">
        <v>392</v>
      </c>
      <c r="E379" s="28">
        <v>45825.394120370373</v>
      </c>
      <c r="F379" s="32" t="s">
        <v>380</v>
      </c>
      <c r="G379" s="28">
        <v>45825.394120370373</v>
      </c>
    </row>
    <row r="380" spans="1:7" x14ac:dyDescent="0.25">
      <c r="A380" s="32" t="s">
        <v>3060</v>
      </c>
      <c r="B380" s="32" t="s">
        <v>1234</v>
      </c>
      <c r="C380" s="32" t="s">
        <v>396</v>
      </c>
      <c r="D380" s="32" t="s">
        <v>397</v>
      </c>
      <c r="E380" s="28">
        <v>45825.484618055554</v>
      </c>
      <c r="F380" s="32" t="s">
        <v>380</v>
      </c>
      <c r="G380" s="28">
        <v>45825.484618055554</v>
      </c>
    </row>
    <row r="381" spans="1:7" x14ac:dyDescent="0.25">
      <c r="A381" s="32" t="s">
        <v>3061</v>
      </c>
      <c r="B381" s="32" t="s">
        <v>2639</v>
      </c>
      <c r="C381" s="32" t="s">
        <v>378</v>
      </c>
      <c r="D381" s="32" t="s">
        <v>377</v>
      </c>
      <c r="E381" s="28">
        <v>45825.495856481481</v>
      </c>
      <c r="F381" s="32" t="s">
        <v>380</v>
      </c>
      <c r="G381" s="28">
        <v>45825.495856481481</v>
      </c>
    </row>
    <row r="382" spans="1:7" x14ac:dyDescent="0.25">
      <c r="A382" s="32" t="s">
        <v>3062</v>
      </c>
      <c r="B382" s="32" t="s">
        <v>2641</v>
      </c>
      <c r="C382" s="32" t="s">
        <v>378</v>
      </c>
      <c r="D382" s="32" t="s">
        <v>377</v>
      </c>
      <c r="E382" s="28">
        <v>45825.495983796296</v>
      </c>
      <c r="F382" s="32" t="s">
        <v>380</v>
      </c>
      <c r="G382" s="28">
        <v>45825.495983796296</v>
      </c>
    </row>
    <row r="383" spans="1:7" x14ac:dyDescent="0.25">
      <c r="A383" s="32" t="s">
        <v>3063</v>
      </c>
      <c r="B383" s="32" t="s">
        <v>2808</v>
      </c>
      <c r="C383" s="32" t="s">
        <v>383</v>
      </c>
      <c r="D383" s="32" t="s">
        <v>398</v>
      </c>
      <c r="E383" s="28">
        <v>45825.510925925926</v>
      </c>
      <c r="F383" s="32" t="s">
        <v>380</v>
      </c>
      <c r="G383" s="28">
        <v>45825.510925925926</v>
      </c>
    </row>
    <row r="384" spans="1:7" x14ac:dyDescent="0.25">
      <c r="A384" s="32" t="s">
        <v>3064</v>
      </c>
      <c r="B384" s="32" t="s">
        <v>2808</v>
      </c>
      <c r="C384" s="32" t="s">
        <v>386</v>
      </c>
      <c r="D384" s="32" t="s">
        <v>398</v>
      </c>
      <c r="E384" s="28">
        <v>45825.511180555557</v>
      </c>
      <c r="F384" s="32" t="s">
        <v>380</v>
      </c>
      <c r="G384" s="28">
        <v>45825.511180555557</v>
      </c>
    </row>
    <row r="385" spans="1:7" x14ac:dyDescent="0.25">
      <c r="A385" s="32" t="s">
        <v>3065</v>
      </c>
      <c r="B385" s="32" t="s">
        <v>2218</v>
      </c>
      <c r="C385" s="32" t="s">
        <v>396</v>
      </c>
      <c r="D385" s="32" t="s">
        <v>397</v>
      </c>
      <c r="E385" s="28">
        <v>45825.529085648152</v>
      </c>
      <c r="F385" s="32" t="s">
        <v>380</v>
      </c>
      <c r="G385" s="28">
        <v>45825.529085648152</v>
      </c>
    </row>
    <row r="386" spans="1:7" x14ac:dyDescent="0.25">
      <c r="A386" s="32" t="s">
        <v>3066</v>
      </c>
      <c r="B386" s="32" t="s">
        <v>2582</v>
      </c>
      <c r="C386" s="32" t="s">
        <v>383</v>
      </c>
      <c r="D386" s="32" t="s">
        <v>384</v>
      </c>
      <c r="E386" s="28">
        <v>45825.54247685185</v>
      </c>
      <c r="F386" s="32" t="s">
        <v>380</v>
      </c>
      <c r="G386" s="28">
        <v>45825.54247685185</v>
      </c>
    </row>
    <row r="387" spans="1:7" x14ac:dyDescent="0.25">
      <c r="A387" s="32" t="s">
        <v>3067</v>
      </c>
      <c r="B387" s="32" t="s">
        <v>2582</v>
      </c>
      <c r="C387" s="32" t="s">
        <v>386</v>
      </c>
      <c r="D387" s="32" t="s">
        <v>384</v>
      </c>
      <c r="E387" s="28">
        <v>45825.543229166666</v>
      </c>
      <c r="F387" s="32" t="s">
        <v>380</v>
      </c>
      <c r="G387" s="28">
        <v>45825.543229166666</v>
      </c>
    </row>
    <row r="388" spans="1:7" x14ac:dyDescent="0.25">
      <c r="A388" s="32" t="s">
        <v>3068</v>
      </c>
      <c r="B388" s="32" t="s">
        <v>2531</v>
      </c>
      <c r="C388" s="32" t="s">
        <v>378</v>
      </c>
      <c r="D388" s="32" t="s">
        <v>394</v>
      </c>
      <c r="E388" s="28">
        <v>45825.568981481483</v>
      </c>
      <c r="F388" s="32" t="s">
        <v>380</v>
      </c>
      <c r="G388" s="28">
        <v>45825.568981481483</v>
      </c>
    </row>
    <row r="389" spans="1:7" x14ac:dyDescent="0.25">
      <c r="A389" s="32" t="s">
        <v>3069</v>
      </c>
      <c r="B389" s="32" t="s">
        <v>2588</v>
      </c>
      <c r="C389" s="32" t="s">
        <v>378</v>
      </c>
      <c r="D389" s="32" t="s">
        <v>390</v>
      </c>
      <c r="E389" s="28">
        <v>45825.571273148147</v>
      </c>
      <c r="F389" s="32" t="s">
        <v>380</v>
      </c>
      <c r="G389" s="28">
        <v>45825.571273148147</v>
      </c>
    </row>
    <row r="390" spans="1:7" x14ac:dyDescent="0.25">
      <c r="A390" s="32" t="s">
        <v>3070</v>
      </c>
      <c r="B390" s="32" t="s">
        <v>2579</v>
      </c>
      <c r="C390" s="32" t="s">
        <v>378</v>
      </c>
      <c r="D390" s="32" t="s">
        <v>390</v>
      </c>
      <c r="E390" s="28">
        <v>45825.571412037039</v>
      </c>
      <c r="F390" s="32" t="s">
        <v>380</v>
      </c>
      <c r="G390" s="28">
        <v>45825.571412037039</v>
      </c>
    </row>
    <row r="391" spans="1:7" x14ac:dyDescent="0.25">
      <c r="A391" s="32" t="s">
        <v>3071</v>
      </c>
      <c r="B391" s="32" t="s">
        <v>2810</v>
      </c>
      <c r="C391" s="32" t="s">
        <v>383</v>
      </c>
      <c r="D391" s="32" t="s">
        <v>387</v>
      </c>
      <c r="E391" s="28">
        <v>45825.573252314818</v>
      </c>
      <c r="F391" s="32" t="s">
        <v>380</v>
      </c>
      <c r="G391" s="28">
        <v>45825.573252314818</v>
      </c>
    </row>
    <row r="392" spans="1:7" x14ac:dyDescent="0.25">
      <c r="A392" s="32" t="s">
        <v>3072</v>
      </c>
      <c r="B392" s="32" t="s">
        <v>2810</v>
      </c>
      <c r="C392" s="32" t="s">
        <v>386</v>
      </c>
      <c r="D392" s="32" t="s">
        <v>387</v>
      </c>
      <c r="E392" s="28">
        <v>45825.573634259257</v>
      </c>
      <c r="F392" s="32" t="s">
        <v>380</v>
      </c>
      <c r="G392" s="28">
        <v>45825.573634259257</v>
      </c>
    </row>
    <row r="393" spans="1:7" x14ac:dyDescent="0.25">
      <c r="A393" s="32" t="s">
        <v>3147</v>
      </c>
      <c r="B393" s="32" t="s">
        <v>2585</v>
      </c>
      <c r="C393" s="32" t="s">
        <v>383</v>
      </c>
      <c r="D393" s="32" t="s">
        <v>384</v>
      </c>
      <c r="E393" s="28">
        <v>45825.666458333333</v>
      </c>
      <c r="F393" s="32" t="s">
        <v>385</v>
      </c>
      <c r="G393" s="28">
        <v>45825.666458333333</v>
      </c>
    </row>
    <row r="394" spans="1:7" x14ac:dyDescent="0.25">
      <c r="A394" s="32" t="s">
        <v>3148</v>
      </c>
      <c r="B394" s="32" t="s">
        <v>2585</v>
      </c>
      <c r="C394" s="32" t="s">
        <v>386</v>
      </c>
      <c r="D394" s="32" t="s">
        <v>384</v>
      </c>
      <c r="E394" s="28">
        <v>45825.66678240741</v>
      </c>
      <c r="F394" s="32" t="s">
        <v>385</v>
      </c>
      <c r="G394" s="28">
        <v>45825.66678240741</v>
      </c>
    </row>
    <row r="395" spans="1:7" x14ac:dyDescent="0.25">
      <c r="A395" s="32" t="s">
        <v>3149</v>
      </c>
      <c r="B395" s="32" t="s">
        <v>657</v>
      </c>
      <c r="C395" s="32" t="s">
        <v>381</v>
      </c>
      <c r="D395" s="32" t="s">
        <v>74</v>
      </c>
      <c r="E395" s="28">
        <v>45825.696238425924</v>
      </c>
      <c r="F395" s="32" t="s">
        <v>382</v>
      </c>
      <c r="G395" s="28">
        <v>45825.696238425924</v>
      </c>
    </row>
    <row r="396" spans="1:7" x14ac:dyDescent="0.25">
      <c r="A396" s="32" t="s">
        <v>3150</v>
      </c>
      <c r="B396" s="32" t="s">
        <v>657</v>
      </c>
      <c r="C396" s="32" t="s">
        <v>388</v>
      </c>
      <c r="D396" s="32" t="s">
        <v>74</v>
      </c>
      <c r="E396" s="28">
        <v>45825.696435185186</v>
      </c>
      <c r="F396" s="32" t="s">
        <v>380</v>
      </c>
      <c r="G396" s="28">
        <v>45825.696435185186</v>
      </c>
    </row>
    <row r="397" spans="1:7" x14ac:dyDescent="0.25">
      <c r="A397" s="32" t="s">
        <v>3151</v>
      </c>
      <c r="B397" s="32" t="s">
        <v>2759</v>
      </c>
      <c r="C397" s="32" t="s">
        <v>378</v>
      </c>
      <c r="D397" s="32" t="s">
        <v>391</v>
      </c>
      <c r="E397" s="28">
        <v>45825.731388888889</v>
      </c>
      <c r="F397" s="32" t="s">
        <v>385</v>
      </c>
      <c r="G397" s="28">
        <v>45825.731388888889</v>
      </c>
    </row>
    <row r="398" spans="1:7" x14ac:dyDescent="0.25">
      <c r="A398" s="32" t="s">
        <v>3152</v>
      </c>
      <c r="B398" s="32" t="s">
        <v>2761</v>
      </c>
      <c r="C398" s="32" t="s">
        <v>378</v>
      </c>
      <c r="D398" s="32" t="s">
        <v>391</v>
      </c>
      <c r="E398" s="28">
        <v>45825.73159722222</v>
      </c>
      <c r="F398" s="32" t="s">
        <v>385</v>
      </c>
      <c r="G398" s="28">
        <v>45825.73159722222</v>
      </c>
    </row>
    <row r="399" spans="1:7" x14ac:dyDescent="0.25">
      <c r="A399" s="32" t="s">
        <v>3153</v>
      </c>
      <c r="B399" s="32" t="s">
        <v>2763</v>
      </c>
      <c r="C399" s="32" t="s">
        <v>378</v>
      </c>
      <c r="D399" s="32" t="s">
        <v>391</v>
      </c>
      <c r="E399" s="28">
        <v>45825.731817129628</v>
      </c>
      <c r="F399" s="32" t="s">
        <v>385</v>
      </c>
      <c r="G399" s="28">
        <v>45825.731817129628</v>
      </c>
    </row>
    <row r="400" spans="1:7" x14ac:dyDescent="0.25">
      <c r="A400" s="32" t="s">
        <v>3154</v>
      </c>
      <c r="B400" s="32" t="s">
        <v>2537</v>
      </c>
      <c r="C400" s="32" t="s">
        <v>378</v>
      </c>
      <c r="D400" s="32" t="s">
        <v>389</v>
      </c>
      <c r="E400" s="28">
        <v>45825.778136574074</v>
      </c>
      <c r="F400" s="32" t="s">
        <v>385</v>
      </c>
      <c r="G400" s="28">
        <v>45825.778136574074</v>
      </c>
    </row>
    <row r="401" spans="1:7" x14ac:dyDescent="0.25">
      <c r="A401" s="32" t="s">
        <v>3155</v>
      </c>
      <c r="B401" s="32" t="s">
        <v>2542</v>
      </c>
      <c r="C401" s="32" t="s">
        <v>378</v>
      </c>
      <c r="D401" s="32" t="s">
        <v>389</v>
      </c>
      <c r="E401" s="28">
        <v>45825.778263888889</v>
      </c>
      <c r="F401" s="32" t="s">
        <v>385</v>
      </c>
      <c r="G401" s="28">
        <v>45825.778263888889</v>
      </c>
    </row>
    <row r="402" spans="1:7" x14ac:dyDescent="0.25">
      <c r="A402" s="32" t="s">
        <v>3156</v>
      </c>
      <c r="B402" s="32" t="s">
        <v>2553</v>
      </c>
      <c r="C402" s="32" t="s">
        <v>378</v>
      </c>
      <c r="D402" s="32" t="s">
        <v>389</v>
      </c>
      <c r="E402" s="28">
        <v>45825.778321759259</v>
      </c>
      <c r="F402" s="32" t="s">
        <v>385</v>
      </c>
      <c r="G402" s="28">
        <v>45825.778321759259</v>
      </c>
    </row>
    <row r="403" spans="1:7" x14ac:dyDescent="0.25">
      <c r="A403" s="32" t="s">
        <v>3157</v>
      </c>
      <c r="B403" s="32" t="s">
        <v>2548</v>
      </c>
      <c r="C403" s="32" t="s">
        <v>378</v>
      </c>
      <c r="D403" s="32" t="s">
        <v>389</v>
      </c>
      <c r="E403" s="28">
        <v>45825.779803240737</v>
      </c>
      <c r="F403" s="32" t="s">
        <v>385</v>
      </c>
      <c r="G403" s="28">
        <v>45825.779803240737</v>
      </c>
    </row>
    <row r="404" spans="1:7" x14ac:dyDescent="0.25">
      <c r="A404" s="32" t="s">
        <v>3158</v>
      </c>
      <c r="B404" s="32" t="s">
        <v>2546</v>
      </c>
      <c r="C404" s="32" t="s">
        <v>378</v>
      </c>
      <c r="D404" s="32" t="s">
        <v>389</v>
      </c>
      <c r="E404" s="28">
        <v>45825.77988425926</v>
      </c>
      <c r="F404" s="32" t="s">
        <v>385</v>
      </c>
      <c r="G404" s="28">
        <v>45825.77988425926</v>
      </c>
    </row>
    <row r="405" spans="1:7" x14ac:dyDescent="0.25">
      <c r="A405" s="32" t="s">
        <v>3159</v>
      </c>
      <c r="B405" s="32" t="s">
        <v>2551</v>
      </c>
      <c r="C405" s="32" t="s">
        <v>378</v>
      </c>
      <c r="D405" s="32" t="s">
        <v>389</v>
      </c>
      <c r="E405" s="28">
        <v>45825.78019675926</v>
      </c>
      <c r="F405" s="32" t="s">
        <v>385</v>
      </c>
      <c r="G405" s="28">
        <v>45825.78019675926</v>
      </c>
    </row>
    <row r="406" spans="1:7" x14ac:dyDescent="0.25">
      <c r="A406" s="32" t="s">
        <v>3160</v>
      </c>
      <c r="B406" s="32" t="s">
        <v>2710</v>
      </c>
      <c r="C406" s="32" t="s">
        <v>378</v>
      </c>
      <c r="D406" s="32" t="s">
        <v>377</v>
      </c>
      <c r="E406" s="28">
        <v>45825.7812037037</v>
      </c>
      <c r="F406" s="32" t="s">
        <v>385</v>
      </c>
      <c r="G406" s="28">
        <v>45825.7812037037</v>
      </c>
    </row>
    <row r="407" spans="1:7" x14ac:dyDescent="0.25">
      <c r="A407" s="32" t="s">
        <v>3161</v>
      </c>
      <c r="B407" s="32" t="s">
        <v>2179</v>
      </c>
      <c r="C407" s="32" t="s">
        <v>396</v>
      </c>
      <c r="D407" s="32" t="s">
        <v>397</v>
      </c>
      <c r="E407" s="28">
        <v>45825.796851851854</v>
      </c>
      <c r="F407" s="32" t="s">
        <v>385</v>
      </c>
      <c r="G407" s="28">
        <v>45825.796851851854</v>
      </c>
    </row>
    <row r="408" spans="1:7" x14ac:dyDescent="0.25">
      <c r="A408" s="32" t="s">
        <v>3162</v>
      </c>
      <c r="B408" s="32" t="s">
        <v>2590</v>
      </c>
      <c r="C408" s="32" t="s">
        <v>378</v>
      </c>
      <c r="D408" s="32" t="s">
        <v>390</v>
      </c>
      <c r="E408" s="28">
        <v>45825.802766203706</v>
      </c>
      <c r="F408" s="32" t="s">
        <v>385</v>
      </c>
      <c r="G408" s="28">
        <v>45825.802766203706</v>
      </c>
    </row>
    <row r="409" spans="1:7" x14ac:dyDescent="0.25">
      <c r="A409" s="32" t="s">
        <v>3163</v>
      </c>
      <c r="B409" s="32" t="s">
        <v>2596</v>
      </c>
      <c r="C409" s="32" t="s">
        <v>378</v>
      </c>
      <c r="D409" s="32" t="s">
        <v>390</v>
      </c>
      <c r="E409" s="28">
        <v>45825.80363425926</v>
      </c>
      <c r="F409" s="32" t="s">
        <v>385</v>
      </c>
      <c r="G409" s="28">
        <v>45825.80363425926</v>
      </c>
    </row>
    <row r="410" spans="1:7" x14ac:dyDescent="0.25">
      <c r="A410" s="32" t="s">
        <v>3164</v>
      </c>
      <c r="B410" s="32" t="s">
        <v>2597</v>
      </c>
      <c r="C410" s="32" t="s">
        <v>378</v>
      </c>
      <c r="D410" s="32" t="s">
        <v>390</v>
      </c>
      <c r="E410" s="28">
        <v>45825.803680555553</v>
      </c>
      <c r="F410" s="32" t="s">
        <v>385</v>
      </c>
      <c r="G410" s="28">
        <v>45825.803680555553</v>
      </c>
    </row>
    <row r="411" spans="1:7" x14ac:dyDescent="0.25">
      <c r="A411" s="32" t="s">
        <v>3165</v>
      </c>
      <c r="B411" s="32" t="s">
        <v>2788</v>
      </c>
      <c r="C411" s="32" t="s">
        <v>378</v>
      </c>
      <c r="D411" s="32" t="s">
        <v>377</v>
      </c>
      <c r="E411" s="28">
        <v>45825.808287037034</v>
      </c>
      <c r="F411" s="32" t="s">
        <v>385</v>
      </c>
      <c r="G411" s="28">
        <v>45825.808287037034</v>
      </c>
    </row>
    <row r="412" spans="1:7" x14ac:dyDescent="0.25">
      <c r="A412" s="32" t="s">
        <v>3166</v>
      </c>
      <c r="B412" s="32" t="s">
        <v>2192</v>
      </c>
      <c r="C412" s="32" t="s">
        <v>396</v>
      </c>
      <c r="D412" s="32" t="s">
        <v>397</v>
      </c>
      <c r="E412" s="28">
        <v>45825.849930555552</v>
      </c>
      <c r="F412" s="32" t="s">
        <v>385</v>
      </c>
      <c r="G412" s="28">
        <v>45825.849930555552</v>
      </c>
    </row>
    <row r="413" spans="1:7" x14ac:dyDescent="0.25">
      <c r="A413" s="32" t="s">
        <v>3167</v>
      </c>
      <c r="B413" s="32" t="s">
        <v>2177</v>
      </c>
      <c r="C413" s="32" t="s">
        <v>396</v>
      </c>
      <c r="D413" s="32" t="s">
        <v>397</v>
      </c>
      <c r="E413" s="28">
        <v>45825.85019675926</v>
      </c>
      <c r="F413" s="32" t="s">
        <v>385</v>
      </c>
      <c r="G413" s="28">
        <v>45825.85019675926</v>
      </c>
    </row>
    <row r="414" spans="1:7" x14ac:dyDescent="0.25">
      <c r="A414" s="32" t="s">
        <v>3168</v>
      </c>
      <c r="B414" s="32" t="s">
        <v>2175</v>
      </c>
      <c r="C414" s="32" t="s">
        <v>396</v>
      </c>
      <c r="D414" s="32" t="s">
        <v>397</v>
      </c>
      <c r="E414" s="28">
        <v>45825.850300925929</v>
      </c>
      <c r="F414" s="32" t="s">
        <v>385</v>
      </c>
      <c r="G414" s="28">
        <v>45825.850300925929</v>
      </c>
    </row>
    <row r="415" spans="1:7" x14ac:dyDescent="0.25">
      <c r="A415" s="32" t="s">
        <v>3169</v>
      </c>
      <c r="B415" s="32" t="s">
        <v>2171</v>
      </c>
      <c r="C415" s="32" t="s">
        <v>396</v>
      </c>
      <c r="D415" s="32" t="s">
        <v>397</v>
      </c>
      <c r="E415" s="28">
        <v>45825.850381944445</v>
      </c>
      <c r="F415" s="32" t="s">
        <v>385</v>
      </c>
      <c r="G415" s="28">
        <v>45825.850381944445</v>
      </c>
    </row>
    <row r="416" spans="1:7" x14ac:dyDescent="0.25">
      <c r="A416" s="32" t="s">
        <v>3170</v>
      </c>
      <c r="B416" s="32" t="s">
        <v>2173</v>
      </c>
      <c r="C416" s="32" t="s">
        <v>396</v>
      </c>
      <c r="D416" s="32" t="s">
        <v>397</v>
      </c>
      <c r="E416" s="28">
        <v>45825.850439814814</v>
      </c>
      <c r="F416" s="32" t="s">
        <v>385</v>
      </c>
      <c r="G416" s="28">
        <v>45825.850439814814</v>
      </c>
    </row>
    <row r="417" spans="1:7" x14ac:dyDescent="0.25">
      <c r="A417" s="32" t="s">
        <v>3171</v>
      </c>
      <c r="B417" s="32" t="s">
        <v>2591</v>
      </c>
      <c r="C417" s="32" t="s">
        <v>378</v>
      </c>
      <c r="D417" s="32" t="s">
        <v>394</v>
      </c>
      <c r="E417" s="28">
        <v>45825.854016203702</v>
      </c>
      <c r="F417" s="32" t="s">
        <v>385</v>
      </c>
      <c r="G417" s="28">
        <v>45825.854016203702</v>
      </c>
    </row>
    <row r="418" spans="1:7" x14ac:dyDescent="0.25">
      <c r="A418" s="32" t="s">
        <v>3172</v>
      </c>
      <c r="B418" s="32" t="s">
        <v>2610</v>
      </c>
      <c r="C418" s="32" t="s">
        <v>378</v>
      </c>
      <c r="D418" s="32" t="s">
        <v>394</v>
      </c>
      <c r="E418" s="28">
        <v>45825.854039351849</v>
      </c>
      <c r="F418" s="32" t="s">
        <v>385</v>
      </c>
      <c r="G418" s="28">
        <v>45825.854039351849</v>
      </c>
    </row>
    <row r="419" spans="1:7" x14ac:dyDescent="0.25">
      <c r="A419" s="32" t="s">
        <v>3173</v>
      </c>
      <c r="B419" s="32" t="s">
        <v>2593</v>
      </c>
      <c r="C419" s="32" t="s">
        <v>378</v>
      </c>
      <c r="D419" s="32" t="s">
        <v>389</v>
      </c>
      <c r="E419" s="28">
        <v>45825.858553240738</v>
      </c>
      <c r="F419" s="32" t="s">
        <v>385</v>
      </c>
      <c r="G419" s="28">
        <v>45825.858553240738</v>
      </c>
    </row>
    <row r="420" spans="1:7" x14ac:dyDescent="0.25">
      <c r="A420" s="32" t="s">
        <v>3174</v>
      </c>
      <c r="B420" s="32" t="s">
        <v>2565</v>
      </c>
      <c r="C420" s="32" t="s">
        <v>378</v>
      </c>
      <c r="D420" s="32" t="s">
        <v>390</v>
      </c>
      <c r="E420" s="28">
        <v>45825.863587962966</v>
      </c>
      <c r="F420" s="32" t="s">
        <v>385</v>
      </c>
      <c r="G420" s="28">
        <v>45825.863587962966</v>
      </c>
    </row>
    <row r="421" spans="1:7" x14ac:dyDescent="0.25">
      <c r="A421" s="32" t="s">
        <v>3175</v>
      </c>
      <c r="B421" s="32" t="s">
        <v>2567</v>
      </c>
      <c r="C421" s="32" t="s">
        <v>378</v>
      </c>
      <c r="D421" s="32" t="s">
        <v>394</v>
      </c>
      <c r="E421" s="28">
        <v>45825.886469907404</v>
      </c>
      <c r="F421" s="32" t="s">
        <v>385</v>
      </c>
      <c r="G421" s="28">
        <v>45825.886469907404</v>
      </c>
    </row>
    <row r="422" spans="1:7" x14ac:dyDescent="0.25">
      <c r="A422" s="32" t="s">
        <v>3176</v>
      </c>
      <c r="B422" s="32" t="s">
        <v>2613</v>
      </c>
      <c r="C422" s="32" t="s">
        <v>378</v>
      </c>
      <c r="D422" s="32" t="s">
        <v>394</v>
      </c>
      <c r="E422" s="28">
        <v>45825.88652777778</v>
      </c>
      <c r="F422" s="32" t="s">
        <v>385</v>
      </c>
      <c r="G422" s="28">
        <v>45825.88652777778</v>
      </c>
    </row>
    <row r="423" spans="1:7" x14ac:dyDescent="0.25">
      <c r="A423" s="32" t="s">
        <v>3177</v>
      </c>
      <c r="B423" s="32" t="s">
        <v>2568</v>
      </c>
      <c r="C423" s="32" t="s">
        <v>378</v>
      </c>
      <c r="D423" s="32" t="s">
        <v>394</v>
      </c>
      <c r="E423" s="28">
        <v>45825.886562500003</v>
      </c>
      <c r="F423" s="32" t="s">
        <v>385</v>
      </c>
      <c r="G423" s="28">
        <v>45825.886562500003</v>
      </c>
    </row>
    <row r="424" spans="1:7" x14ac:dyDescent="0.25">
      <c r="A424" s="32" t="s">
        <v>3178</v>
      </c>
      <c r="B424" s="32" t="s">
        <v>2820</v>
      </c>
      <c r="C424" s="32" t="s">
        <v>378</v>
      </c>
      <c r="D424" s="32" t="s">
        <v>394</v>
      </c>
      <c r="E424" s="28">
        <v>45825.896296296298</v>
      </c>
      <c r="F424" s="32" t="s">
        <v>385</v>
      </c>
      <c r="G424" s="28">
        <v>45825.896296296298</v>
      </c>
    </row>
    <row r="425" spans="1:7" x14ac:dyDescent="0.25">
      <c r="A425" s="32" t="s">
        <v>3179</v>
      </c>
      <c r="B425" s="32" t="s">
        <v>2588</v>
      </c>
      <c r="C425" s="32" t="s">
        <v>383</v>
      </c>
      <c r="D425" s="32" t="s">
        <v>395</v>
      </c>
      <c r="E425" s="28">
        <v>45825.897361111114</v>
      </c>
      <c r="F425" s="32" t="s">
        <v>385</v>
      </c>
      <c r="G425" s="28">
        <v>45825.897361111114</v>
      </c>
    </row>
    <row r="426" spans="1:7" x14ac:dyDescent="0.25">
      <c r="A426" s="32" t="s">
        <v>3180</v>
      </c>
      <c r="B426" s="32" t="s">
        <v>1970</v>
      </c>
      <c r="C426" s="32" t="s">
        <v>396</v>
      </c>
      <c r="D426" s="32" t="s">
        <v>397</v>
      </c>
      <c r="E426" s="28">
        <v>45825.953032407408</v>
      </c>
      <c r="F426" s="32" t="s">
        <v>375</v>
      </c>
      <c r="G426" s="28">
        <v>45825.953032407408</v>
      </c>
    </row>
    <row r="427" spans="1:7" x14ac:dyDescent="0.25">
      <c r="A427" s="32" t="s">
        <v>3181</v>
      </c>
      <c r="B427" s="32" t="s">
        <v>2008</v>
      </c>
      <c r="C427" s="32" t="s">
        <v>373</v>
      </c>
      <c r="D427" s="32" t="s">
        <v>374</v>
      </c>
      <c r="E427" s="28">
        <v>45825.974305555559</v>
      </c>
      <c r="F427" s="32" t="s">
        <v>375</v>
      </c>
      <c r="G427" s="28">
        <v>45825.974305555559</v>
      </c>
    </row>
    <row r="428" spans="1:7" x14ac:dyDescent="0.25">
      <c r="A428" s="32" t="s">
        <v>3182</v>
      </c>
      <c r="B428" s="32" t="s">
        <v>2808</v>
      </c>
      <c r="C428" s="32" t="s">
        <v>373</v>
      </c>
      <c r="D428" s="32" t="s">
        <v>374</v>
      </c>
      <c r="E428" s="28">
        <v>45825.974479166667</v>
      </c>
      <c r="F428" s="32" t="s">
        <v>375</v>
      </c>
      <c r="G428" s="28">
        <v>45825.974479166667</v>
      </c>
    </row>
    <row r="429" spans="1:7" x14ac:dyDescent="0.25">
      <c r="A429" s="32" t="s">
        <v>3183</v>
      </c>
      <c r="B429" s="32" t="s">
        <v>2179</v>
      </c>
      <c r="C429" s="32" t="s">
        <v>381</v>
      </c>
      <c r="D429" s="32" t="s">
        <v>74</v>
      </c>
      <c r="E429" s="28">
        <v>45826.039039351854</v>
      </c>
      <c r="F429" s="32" t="s">
        <v>375</v>
      </c>
      <c r="G429" s="28">
        <v>45825.039039351854</v>
      </c>
    </row>
    <row r="430" spans="1:7" x14ac:dyDescent="0.25">
      <c r="A430" s="32" t="s">
        <v>3184</v>
      </c>
      <c r="B430" s="32" t="s">
        <v>2177</v>
      </c>
      <c r="C430" s="32" t="s">
        <v>381</v>
      </c>
      <c r="D430" s="32" t="s">
        <v>74</v>
      </c>
      <c r="E430" s="28">
        <v>45826.039201388892</v>
      </c>
      <c r="F430" s="32" t="s">
        <v>375</v>
      </c>
      <c r="G430" s="28">
        <v>45825.039201388892</v>
      </c>
    </row>
    <row r="431" spans="1:7" x14ac:dyDescent="0.25">
      <c r="A431" s="32" t="s">
        <v>3185</v>
      </c>
      <c r="B431" s="32" t="s">
        <v>2171</v>
      </c>
      <c r="C431" s="32" t="s">
        <v>381</v>
      </c>
      <c r="D431" s="32" t="s">
        <v>74</v>
      </c>
      <c r="E431" s="28">
        <v>45826.039259259262</v>
      </c>
      <c r="F431" s="32" t="s">
        <v>375</v>
      </c>
      <c r="G431" s="28">
        <v>45825.039259259262</v>
      </c>
    </row>
    <row r="432" spans="1:7" x14ac:dyDescent="0.25">
      <c r="A432" s="32" t="s">
        <v>3186</v>
      </c>
      <c r="B432" s="32" t="s">
        <v>2175</v>
      </c>
      <c r="C432" s="32" t="s">
        <v>381</v>
      </c>
      <c r="D432" s="32" t="s">
        <v>74</v>
      </c>
      <c r="E432" s="28">
        <v>45826.0393287037</v>
      </c>
      <c r="F432" s="32" t="s">
        <v>375</v>
      </c>
      <c r="G432" s="28">
        <v>45825.0393287037</v>
      </c>
    </row>
    <row r="433" spans="1:7" x14ac:dyDescent="0.25">
      <c r="A433" s="32" t="s">
        <v>3187</v>
      </c>
      <c r="B433" s="32" t="s">
        <v>2173</v>
      </c>
      <c r="C433" s="32" t="s">
        <v>381</v>
      </c>
      <c r="D433" s="32" t="s">
        <v>74</v>
      </c>
      <c r="E433" s="28">
        <v>45826.039375</v>
      </c>
      <c r="F433" s="32" t="s">
        <v>375</v>
      </c>
      <c r="G433" s="28">
        <v>45825.039375</v>
      </c>
    </row>
    <row r="434" spans="1:7" x14ac:dyDescent="0.25">
      <c r="A434" s="32" t="s">
        <v>3188</v>
      </c>
      <c r="B434" s="32" t="s">
        <v>2192</v>
      </c>
      <c r="C434" s="32" t="s">
        <v>381</v>
      </c>
      <c r="D434" s="32" t="s">
        <v>74</v>
      </c>
      <c r="E434" s="28">
        <v>45826.040034722224</v>
      </c>
      <c r="F434" s="32" t="s">
        <v>375</v>
      </c>
      <c r="G434" s="28">
        <v>45825.040034722224</v>
      </c>
    </row>
    <row r="435" spans="1:7" x14ac:dyDescent="0.25">
      <c r="A435" s="32" t="s">
        <v>3189</v>
      </c>
      <c r="B435" s="32" t="s">
        <v>2823</v>
      </c>
      <c r="C435" s="32" t="s">
        <v>378</v>
      </c>
      <c r="D435" s="32" t="s">
        <v>394</v>
      </c>
      <c r="E435" s="28">
        <v>45826.084918981483</v>
      </c>
      <c r="F435" s="32" t="s">
        <v>375</v>
      </c>
      <c r="G435" s="28">
        <v>45825.084918981483</v>
      </c>
    </row>
    <row r="436" spans="1:7" x14ac:dyDescent="0.25">
      <c r="A436" s="32" t="s">
        <v>3190</v>
      </c>
      <c r="B436" s="32" t="s">
        <v>2531</v>
      </c>
      <c r="C436" s="32" t="s">
        <v>383</v>
      </c>
      <c r="D436" s="32" t="s">
        <v>392</v>
      </c>
      <c r="E436" s="28">
        <v>45826.118078703701</v>
      </c>
      <c r="F436" s="32" t="s">
        <v>375</v>
      </c>
      <c r="G436" s="28">
        <v>45825.118078703701</v>
      </c>
    </row>
    <row r="437" spans="1:7" x14ac:dyDescent="0.25">
      <c r="A437" s="32" t="s">
        <v>3191</v>
      </c>
      <c r="B437" s="32" t="s">
        <v>2579</v>
      </c>
      <c r="C437" s="32" t="s">
        <v>383</v>
      </c>
      <c r="D437" s="32" t="s">
        <v>395</v>
      </c>
      <c r="E437" s="28">
        <v>45826.130370370367</v>
      </c>
      <c r="F437" s="32" t="s">
        <v>375</v>
      </c>
      <c r="G437" s="28">
        <v>45825.130370370367</v>
      </c>
    </row>
    <row r="438" spans="1:7" x14ac:dyDescent="0.25">
      <c r="A438" s="32" t="s">
        <v>3192</v>
      </c>
      <c r="B438" s="32" t="s">
        <v>2579</v>
      </c>
      <c r="C438" s="32" t="s">
        <v>386</v>
      </c>
      <c r="D438" s="32" t="s">
        <v>395</v>
      </c>
      <c r="E438" s="28">
        <v>45826.131620370368</v>
      </c>
      <c r="F438" s="32" t="s">
        <v>375</v>
      </c>
      <c r="G438" s="28">
        <v>45825.131620370368</v>
      </c>
    </row>
    <row r="439" spans="1:7" x14ac:dyDescent="0.25">
      <c r="A439" s="32" t="s">
        <v>3193</v>
      </c>
      <c r="B439" s="32" t="s">
        <v>2588</v>
      </c>
      <c r="C439" s="32" t="s">
        <v>386</v>
      </c>
      <c r="D439" s="32" t="s">
        <v>395</v>
      </c>
      <c r="E439" s="28">
        <v>45826.131967592592</v>
      </c>
      <c r="F439" s="32" t="s">
        <v>375</v>
      </c>
      <c r="G439" s="28">
        <v>45825.131967592592</v>
      </c>
    </row>
    <row r="440" spans="1:7" x14ac:dyDescent="0.25">
      <c r="A440" s="32" t="s">
        <v>3194</v>
      </c>
      <c r="B440" s="32" t="s">
        <v>2613</v>
      </c>
      <c r="C440" s="32" t="s">
        <v>383</v>
      </c>
      <c r="D440" s="32" t="s">
        <v>399</v>
      </c>
      <c r="E440" s="28">
        <v>45826.14576388889</v>
      </c>
      <c r="F440" s="32" t="s">
        <v>375</v>
      </c>
      <c r="G440" s="28">
        <v>45825.14576388889</v>
      </c>
    </row>
    <row r="441" spans="1:7" x14ac:dyDescent="0.25">
      <c r="A441" s="32" t="s">
        <v>3195</v>
      </c>
      <c r="B441" s="32" t="s">
        <v>2567</v>
      </c>
      <c r="C441" s="32" t="s">
        <v>383</v>
      </c>
      <c r="D441" s="32" t="s">
        <v>399</v>
      </c>
      <c r="E441" s="28">
        <v>45826.145810185182</v>
      </c>
      <c r="F441" s="32" t="s">
        <v>375</v>
      </c>
      <c r="G441" s="28">
        <v>45825.145810185182</v>
      </c>
    </row>
    <row r="442" spans="1:7" x14ac:dyDescent="0.25">
      <c r="A442" s="32" t="s">
        <v>3196</v>
      </c>
      <c r="B442" s="32" t="s">
        <v>2568</v>
      </c>
      <c r="C442" s="32" t="s">
        <v>383</v>
      </c>
      <c r="D442" s="32" t="s">
        <v>399</v>
      </c>
      <c r="E442" s="28">
        <v>45826.145879629628</v>
      </c>
      <c r="F442" s="32" t="s">
        <v>375</v>
      </c>
      <c r="G442" s="28">
        <v>45825.145879629628</v>
      </c>
    </row>
    <row r="443" spans="1:7" x14ac:dyDescent="0.25">
      <c r="A443" s="32" t="s">
        <v>3197</v>
      </c>
      <c r="B443" s="32" t="s">
        <v>2591</v>
      </c>
      <c r="C443" s="32" t="s">
        <v>383</v>
      </c>
      <c r="D443" s="32" t="s">
        <v>399</v>
      </c>
      <c r="E443" s="28">
        <v>45826.145925925928</v>
      </c>
      <c r="F443" s="32" t="s">
        <v>375</v>
      </c>
      <c r="G443" s="28">
        <v>45825.145925925928</v>
      </c>
    </row>
    <row r="444" spans="1:7" x14ac:dyDescent="0.25">
      <c r="A444" s="32" t="s">
        <v>3198</v>
      </c>
      <c r="B444" s="32" t="s">
        <v>2610</v>
      </c>
      <c r="C444" s="32" t="s">
        <v>383</v>
      </c>
      <c r="D444" s="32" t="s">
        <v>399</v>
      </c>
      <c r="E444" s="28">
        <v>45826.145983796298</v>
      </c>
      <c r="F444" s="32" t="s">
        <v>375</v>
      </c>
      <c r="G444" s="28">
        <v>45825.145983796298</v>
      </c>
    </row>
    <row r="445" spans="1:7" x14ac:dyDescent="0.25">
      <c r="A445" s="32" t="s">
        <v>3199</v>
      </c>
      <c r="B445" s="32" t="s">
        <v>2613</v>
      </c>
      <c r="C445" s="32" t="s">
        <v>386</v>
      </c>
      <c r="D445" s="32" t="s">
        <v>399</v>
      </c>
      <c r="E445" s="28">
        <v>45826.146249999998</v>
      </c>
      <c r="F445" s="32" t="s">
        <v>375</v>
      </c>
      <c r="G445" s="28">
        <v>45825.146249999998</v>
      </c>
    </row>
    <row r="446" spans="1:7" x14ac:dyDescent="0.25">
      <c r="A446" s="32" t="s">
        <v>3200</v>
      </c>
      <c r="B446" s="32" t="s">
        <v>2567</v>
      </c>
      <c r="C446" s="32" t="s">
        <v>386</v>
      </c>
      <c r="D446" s="32" t="s">
        <v>399</v>
      </c>
      <c r="E446" s="28">
        <v>45826.146307870367</v>
      </c>
      <c r="F446" s="32" t="s">
        <v>375</v>
      </c>
      <c r="G446" s="28">
        <v>45825.146307870367</v>
      </c>
    </row>
    <row r="447" spans="1:7" x14ac:dyDescent="0.25">
      <c r="A447" s="32" t="s">
        <v>3201</v>
      </c>
      <c r="B447" s="32" t="s">
        <v>2568</v>
      </c>
      <c r="C447" s="32" t="s">
        <v>386</v>
      </c>
      <c r="D447" s="32" t="s">
        <v>399</v>
      </c>
      <c r="E447" s="28">
        <v>45826.146423611113</v>
      </c>
      <c r="F447" s="32" t="s">
        <v>375</v>
      </c>
      <c r="G447" s="28">
        <v>45825.146423611113</v>
      </c>
    </row>
    <row r="448" spans="1:7" x14ac:dyDescent="0.25">
      <c r="A448" s="32" t="s">
        <v>3202</v>
      </c>
      <c r="B448" s="32" t="s">
        <v>2591</v>
      </c>
      <c r="C448" s="32" t="s">
        <v>386</v>
      </c>
      <c r="D448" s="32" t="s">
        <v>399</v>
      </c>
      <c r="E448" s="28">
        <v>45826.146493055552</v>
      </c>
      <c r="F448" s="32" t="s">
        <v>375</v>
      </c>
      <c r="G448" s="28">
        <v>45825.146493055552</v>
      </c>
    </row>
    <row r="449" spans="1:7" x14ac:dyDescent="0.25">
      <c r="A449" s="32" t="s">
        <v>3203</v>
      </c>
      <c r="B449" s="32" t="s">
        <v>2610</v>
      </c>
      <c r="C449" s="32" t="s">
        <v>386</v>
      </c>
      <c r="D449" s="32" t="s">
        <v>399</v>
      </c>
      <c r="E449" s="28">
        <v>45826.146550925929</v>
      </c>
      <c r="F449" s="32" t="s">
        <v>375</v>
      </c>
      <c r="G449" s="28">
        <v>45825.146550925929</v>
      </c>
    </row>
    <row r="450" spans="1:7" x14ac:dyDescent="0.25">
      <c r="A450" s="32" t="s">
        <v>3204</v>
      </c>
      <c r="B450" s="32" t="s">
        <v>3028</v>
      </c>
      <c r="C450" s="32" t="s">
        <v>378</v>
      </c>
      <c r="D450" s="32" t="s">
        <v>394</v>
      </c>
      <c r="E450" s="28">
        <v>45826.15111111111</v>
      </c>
      <c r="F450" s="32" t="s">
        <v>375</v>
      </c>
      <c r="G450" s="28">
        <v>45825.15111111111</v>
      </c>
    </row>
    <row r="451" spans="1:7" x14ac:dyDescent="0.25">
      <c r="A451" s="32" t="s">
        <v>3205</v>
      </c>
      <c r="B451" s="32" t="s">
        <v>2183</v>
      </c>
      <c r="C451" s="32" t="s">
        <v>373</v>
      </c>
      <c r="D451" s="32" t="s">
        <v>374</v>
      </c>
      <c r="E451" s="28">
        <v>45826.181585648148</v>
      </c>
      <c r="F451" s="32" t="s">
        <v>375</v>
      </c>
      <c r="G451" s="28">
        <v>45825.181585648148</v>
      </c>
    </row>
    <row r="452" spans="1:7" x14ac:dyDescent="0.25">
      <c r="A452" s="32" t="s">
        <v>3206</v>
      </c>
      <c r="B452" s="32" t="s">
        <v>2574</v>
      </c>
      <c r="C452" s="32" t="s">
        <v>383</v>
      </c>
      <c r="D452" s="32" t="s">
        <v>384</v>
      </c>
      <c r="E452" s="28">
        <v>45826.193865740737</v>
      </c>
      <c r="F452" s="32" t="s">
        <v>375</v>
      </c>
      <c r="G452" s="28">
        <v>45825.193865740737</v>
      </c>
    </row>
    <row r="453" spans="1:7" x14ac:dyDescent="0.25">
      <c r="A453" s="32" t="s">
        <v>3207</v>
      </c>
      <c r="B453" s="32" t="s">
        <v>2574</v>
      </c>
      <c r="C453" s="32" t="s">
        <v>386</v>
      </c>
      <c r="D453" s="32" t="s">
        <v>384</v>
      </c>
      <c r="E453" s="28">
        <v>45826.194490740738</v>
      </c>
      <c r="F453" s="32" t="s">
        <v>375</v>
      </c>
      <c r="G453" s="28">
        <v>45825.194490740738</v>
      </c>
    </row>
    <row r="454" spans="1:7" x14ac:dyDescent="0.25">
      <c r="A454" s="32" t="s">
        <v>3208</v>
      </c>
      <c r="B454" s="32" t="s">
        <v>841</v>
      </c>
      <c r="C454" s="32" t="s">
        <v>381</v>
      </c>
      <c r="D454" s="32" t="s">
        <v>97</v>
      </c>
      <c r="E454" s="28">
        <v>45826.242002314815</v>
      </c>
      <c r="F454" s="32" t="s">
        <v>375</v>
      </c>
      <c r="G454" s="28">
        <v>45825.242002314815</v>
      </c>
    </row>
    <row r="455" spans="1:7" x14ac:dyDescent="0.25">
      <c r="A455" s="32" t="s">
        <v>3209</v>
      </c>
      <c r="B455" s="32" t="s">
        <v>2820</v>
      </c>
      <c r="C455" s="32" t="s">
        <v>383</v>
      </c>
      <c r="D455" s="32" t="s">
        <v>392</v>
      </c>
      <c r="E455" s="28">
        <v>45826.306296296294</v>
      </c>
      <c r="F455" s="32" t="s">
        <v>380</v>
      </c>
      <c r="G455" s="28">
        <v>45826.306296296294</v>
      </c>
    </row>
    <row r="456" spans="1:7" x14ac:dyDescent="0.25">
      <c r="A456" s="32" t="s">
        <v>3210</v>
      </c>
      <c r="B456" s="32" t="s">
        <v>2820</v>
      </c>
      <c r="C456" s="32" t="s">
        <v>386</v>
      </c>
      <c r="D456" s="32" t="s">
        <v>392</v>
      </c>
      <c r="E456" s="28">
        <v>45826.306562500002</v>
      </c>
      <c r="F456" s="32" t="s">
        <v>380</v>
      </c>
      <c r="G456" s="28">
        <v>45826.306562500002</v>
      </c>
    </row>
    <row r="457" spans="1:7" x14ac:dyDescent="0.25">
      <c r="A457" s="32" t="s">
        <v>3211</v>
      </c>
      <c r="B457" s="32" t="s">
        <v>2820</v>
      </c>
      <c r="C457" s="32" t="s">
        <v>373</v>
      </c>
      <c r="D457" s="32" t="s">
        <v>374</v>
      </c>
      <c r="E457" s="28">
        <v>45826.309212962966</v>
      </c>
      <c r="F457" s="32" t="s">
        <v>380</v>
      </c>
      <c r="G457" s="28">
        <v>45826.309212962966</v>
      </c>
    </row>
    <row r="458" spans="1:7" x14ac:dyDescent="0.25">
      <c r="A458" s="32" t="s">
        <v>3212</v>
      </c>
      <c r="B458" s="32" t="s">
        <v>1602</v>
      </c>
      <c r="C458" s="32" t="s">
        <v>373</v>
      </c>
      <c r="D458" s="32" t="s">
        <v>374</v>
      </c>
      <c r="E458" s="28">
        <v>45826.309305555558</v>
      </c>
      <c r="F458" s="32" t="s">
        <v>380</v>
      </c>
      <c r="G458" s="28">
        <v>45826.309305555558</v>
      </c>
    </row>
    <row r="459" spans="1:7" x14ac:dyDescent="0.25">
      <c r="A459" s="32" t="s">
        <v>3213</v>
      </c>
      <c r="B459" s="32" t="s">
        <v>3034</v>
      </c>
      <c r="C459" s="32" t="s">
        <v>378</v>
      </c>
      <c r="D459" s="32" t="s">
        <v>394</v>
      </c>
      <c r="E459" s="28">
        <v>45826.332812499997</v>
      </c>
      <c r="F459" s="32" t="s">
        <v>380</v>
      </c>
      <c r="G459" s="28">
        <v>45826.332812499997</v>
      </c>
    </row>
    <row r="460" spans="1:7" x14ac:dyDescent="0.25">
      <c r="A460" s="32" t="s">
        <v>3214</v>
      </c>
      <c r="B460" s="32" t="s">
        <v>3128</v>
      </c>
      <c r="C460" s="32" t="s">
        <v>378</v>
      </c>
      <c r="D460" s="32" t="s">
        <v>393</v>
      </c>
      <c r="E460" s="28">
        <v>45826.349560185183</v>
      </c>
      <c r="F460" s="32" t="s">
        <v>380</v>
      </c>
      <c r="G460" s="28">
        <v>45826.349560185183</v>
      </c>
    </row>
    <row r="461" spans="1:7" x14ac:dyDescent="0.25">
      <c r="A461" s="32" t="s">
        <v>3215</v>
      </c>
      <c r="B461" s="32" t="s">
        <v>2804</v>
      </c>
      <c r="C461" s="32" t="s">
        <v>383</v>
      </c>
      <c r="D461" s="32" t="s">
        <v>384</v>
      </c>
      <c r="E461" s="28">
        <v>45826.372546296298</v>
      </c>
      <c r="F461" s="32" t="s">
        <v>380</v>
      </c>
      <c r="G461" s="28">
        <v>45826.372546296298</v>
      </c>
    </row>
    <row r="462" spans="1:7" x14ac:dyDescent="0.25">
      <c r="A462" s="32" t="s">
        <v>3216</v>
      </c>
      <c r="B462" s="32" t="s">
        <v>2804</v>
      </c>
      <c r="C462" s="32" t="s">
        <v>386</v>
      </c>
      <c r="D462" s="32" t="s">
        <v>384</v>
      </c>
      <c r="E462" s="28">
        <v>45826.37295138889</v>
      </c>
      <c r="F462" s="32" t="s">
        <v>380</v>
      </c>
      <c r="G462" s="28">
        <v>45826.37295138889</v>
      </c>
    </row>
    <row r="463" spans="1:7" x14ac:dyDescent="0.25">
      <c r="A463" s="32" t="s">
        <v>3393</v>
      </c>
      <c r="B463" s="32" t="s">
        <v>3030</v>
      </c>
      <c r="C463" s="32" t="s">
        <v>378</v>
      </c>
      <c r="D463" s="32" t="s">
        <v>394</v>
      </c>
      <c r="E463" s="28">
        <v>45826.398217592592</v>
      </c>
      <c r="F463" s="32" t="s">
        <v>380</v>
      </c>
      <c r="G463" s="28">
        <v>45826.398217592592</v>
      </c>
    </row>
    <row r="464" spans="1:7" x14ac:dyDescent="0.25">
      <c r="A464" s="32" t="s">
        <v>3394</v>
      </c>
      <c r="B464" s="32" t="s">
        <v>2590</v>
      </c>
      <c r="C464" s="32" t="s">
        <v>383</v>
      </c>
      <c r="D464" s="32" t="s">
        <v>392</v>
      </c>
      <c r="E464" s="28">
        <v>45826.504965277774</v>
      </c>
      <c r="F464" s="32" t="s">
        <v>380</v>
      </c>
      <c r="G464" s="28">
        <v>45826.504965277774</v>
      </c>
    </row>
    <row r="465" spans="1:7" x14ac:dyDescent="0.25">
      <c r="A465" s="32" t="s">
        <v>3395</v>
      </c>
      <c r="B465" s="32" t="s">
        <v>2590</v>
      </c>
      <c r="C465" s="32" t="s">
        <v>386</v>
      </c>
      <c r="D465" s="32" t="s">
        <v>392</v>
      </c>
      <c r="E465" s="28">
        <v>45826.505509259259</v>
      </c>
      <c r="F465" s="32" t="s">
        <v>380</v>
      </c>
      <c r="G465" s="28">
        <v>45826.505509259259</v>
      </c>
    </row>
    <row r="466" spans="1:7" x14ac:dyDescent="0.25">
      <c r="A466" s="32" t="s">
        <v>3396</v>
      </c>
      <c r="B466" s="32" t="s">
        <v>3115</v>
      </c>
      <c r="C466" s="32" t="s">
        <v>378</v>
      </c>
      <c r="D466" s="32" t="s">
        <v>393</v>
      </c>
      <c r="E466" s="28">
        <v>45826.505960648145</v>
      </c>
      <c r="F466" s="32" t="s">
        <v>380</v>
      </c>
      <c r="G466" s="28">
        <v>45826.505960648145</v>
      </c>
    </row>
    <row r="467" spans="1:7" x14ac:dyDescent="0.25">
      <c r="A467" s="32" t="s">
        <v>3397</v>
      </c>
      <c r="B467" s="32" t="s">
        <v>3125</v>
      </c>
      <c r="C467" s="32" t="s">
        <v>378</v>
      </c>
      <c r="D467" s="32" t="s">
        <v>393</v>
      </c>
      <c r="E467" s="28">
        <v>45826.506053240744</v>
      </c>
      <c r="F467" s="32" t="s">
        <v>380</v>
      </c>
      <c r="G467" s="28">
        <v>45826.506053240744</v>
      </c>
    </row>
    <row r="468" spans="1:7" x14ac:dyDescent="0.25">
      <c r="A468" s="32" t="s">
        <v>3398</v>
      </c>
      <c r="B468" s="32" t="s">
        <v>2214</v>
      </c>
      <c r="C468" s="32" t="s">
        <v>386</v>
      </c>
      <c r="D468" s="32" t="s">
        <v>392</v>
      </c>
      <c r="E468" s="28">
        <v>45826.52034722222</v>
      </c>
      <c r="F468" s="32" t="s">
        <v>380</v>
      </c>
      <c r="G468" s="28">
        <v>45826.52034722222</v>
      </c>
    </row>
    <row r="469" spans="1:7" x14ac:dyDescent="0.25">
      <c r="A469" s="32" t="s">
        <v>3399</v>
      </c>
      <c r="B469" s="32" t="s">
        <v>2531</v>
      </c>
      <c r="C469" s="32" t="s">
        <v>386</v>
      </c>
      <c r="D469" s="32" t="s">
        <v>392</v>
      </c>
      <c r="E469" s="28">
        <v>45826.534756944442</v>
      </c>
      <c r="F469" s="32" t="s">
        <v>380</v>
      </c>
      <c r="G469" s="28">
        <v>45826.534756944442</v>
      </c>
    </row>
    <row r="470" spans="1:7" x14ac:dyDescent="0.25">
      <c r="A470" s="32" t="s">
        <v>3400</v>
      </c>
      <c r="B470" s="32" t="s">
        <v>2548</v>
      </c>
      <c r="C470" s="32" t="s">
        <v>383</v>
      </c>
      <c r="D470" s="32" t="s">
        <v>398</v>
      </c>
      <c r="E470" s="28">
        <v>45826.557326388887</v>
      </c>
      <c r="F470" s="32" t="s">
        <v>380</v>
      </c>
      <c r="G470" s="28">
        <v>45826.557326388887</v>
      </c>
    </row>
    <row r="471" spans="1:7" x14ac:dyDescent="0.25">
      <c r="A471" s="32" t="s">
        <v>3401</v>
      </c>
      <c r="B471" s="32" t="s">
        <v>2548</v>
      </c>
      <c r="C471" s="32" t="s">
        <v>386</v>
      </c>
      <c r="D471" s="32" t="s">
        <v>398</v>
      </c>
      <c r="E471" s="28">
        <v>45826.557881944442</v>
      </c>
      <c r="F471" s="32" t="s">
        <v>380</v>
      </c>
      <c r="G471" s="28">
        <v>45826.557881944442</v>
      </c>
    </row>
    <row r="472" spans="1:7" x14ac:dyDescent="0.25">
      <c r="A472" s="32" t="s">
        <v>3402</v>
      </c>
      <c r="B472" s="32" t="s">
        <v>3128</v>
      </c>
      <c r="C472" s="32" t="s">
        <v>383</v>
      </c>
      <c r="D472" s="32" t="s">
        <v>384</v>
      </c>
      <c r="E472" s="28">
        <v>45826.563321759262</v>
      </c>
      <c r="F472" s="32" t="s">
        <v>380</v>
      </c>
      <c r="G472" s="28">
        <v>45826.563321759262</v>
      </c>
    </row>
    <row r="473" spans="1:7" x14ac:dyDescent="0.25">
      <c r="A473" s="32" t="s">
        <v>3403</v>
      </c>
      <c r="B473" s="32" t="s">
        <v>2182</v>
      </c>
      <c r="C473" s="32" t="s">
        <v>386</v>
      </c>
      <c r="D473" s="32" t="s">
        <v>392</v>
      </c>
      <c r="E473" s="28">
        <v>45826.567499999997</v>
      </c>
      <c r="F473" s="32" t="s">
        <v>380</v>
      </c>
      <c r="G473" s="28">
        <v>45826.567499999997</v>
      </c>
    </row>
    <row r="474" spans="1:7" x14ac:dyDescent="0.25">
      <c r="A474" s="32" t="s">
        <v>3404</v>
      </c>
      <c r="B474" s="32" t="s">
        <v>3028</v>
      </c>
      <c r="C474" s="32" t="s">
        <v>383</v>
      </c>
      <c r="D474" s="32" t="s">
        <v>387</v>
      </c>
      <c r="E474" s="28">
        <v>45826.570127314815</v>
      </c>
      <c r="F474" s="32" t="s">
        <v>380</v>
      </c>
      <c r="G474" s="28">
        <v>45826.570127314815</v>
      </c>
    </row>
    <row r="475" spans="1:7" x14ac:dyDescent="0.25">
      <c r="A475" s="32" t="s">
        <v>3405</v>
      </c>
      <c r="B475" s="32" t="s">
        <v>3028</v>
      </c>
      <c r="C475" s="32" t="s">
        <v>386</v>
      </c>
      <c r="D475" s="32" t="s">
        <v>387</v>
      </c>
      <c r="E475" s="28">
        <v>45826.570520833331</v>
      </c>
      <c r="F475" s="32" t="s">
        <v>380</v>
      </c>
      <c r="G475" s="28">
        <v>45826.570520833331</v>
      </c>
    </row>
    <row r="476" spans="1:7" x14ac:dyDescent="0.25">
      <c r="A476" s="32" t="s">
        <v>3406</v>
      </c>
      <c r="B476" s="32" t="s">
        <v>2537</v>
      </c>
      <c r="C476" s="32" t="s">
        <v>383</v>
      </c>
      <c r="D476" s="32" t="s">
        <v>395</v>
      </c>
      <c r="E476" s="28">
        <v>45826.571435185186</v>
      </c>
      <c r="F476" s="32" t="s">
        <v>380</v>
      </c>
      <c r="G476" s="28">
        <v>45826.571435185186</v>
      </c>
    </row>
    <row r="477" spans="1:7" x14ac:dyDescent="0.25">
      <c r="A477" s="32" t="s">
        <v>3407</v>
      </c>
      <c r="B477" s="32" t="s">
        <v>2542</v>
      </c>
      <c r="C477" s="32" t="s">
        <v>383</v>
      </c>
      <c r="D477" s="32" t="s">
        <v>395</v>
      </c>
      <c r="E477" s="28">
        <v>45826.571909722225</v>
      </c>
      <c r="F477" s="32" t="s">
        <v>380</v>
      </c>
      <c r="G477" s="28">
        <v>45826.571909722225</v>
      </c>
    </row>
    <row r="478" spans="1:7" x14ac:dyDescent="0.25">
      <c r="A478" s="32" t="s">
        <v>3408</v>
      </c>
      <c r="B478" s="32" t="s">
        <v>2553</v>
      </c>
      <c r="C478" s="32" t="s">
        <v>383</v>
      </c>
      <c r="D478" s="32" t="s">
        <v>395</v>
      </c>
      <c r="E478" s="28">
        <v>45826.572060185186</v>
      </c>
      <c r="F478" s="32" t="s">
        <v>380</v>
      </c>
      <c r="G478" s="28">
        <v>45826.572060185186</v>
      </c>
    </row>
    <row r="479" spans="1:7" x14ac:dyDescent="0.25">
      <c r="A479" s="32" t="s">
        <v>3409</v>
      </c>
      <c r="B479" s="32" t="s">
        <v>2537</v>
      </c>
      <c r="C479" s="32" t="s">
        <v>386</v>
      </c>
      <c r="D479" s="32" t="s">
        <v>395</v>
      </c>
      <c r="E479" s="28">
        <v>45826.572997685187</v>
      </c>
      <c r="F479" s="32" t="s">
        <v>380</v>
      </c>
      <c r="G479" s="28">
        <v>45826.572997685187</v>
      </c>
    </row>
    <row r="480" spans="1:7" x14ac:dyDescent="0.25">
      <c r="A480" s="32" t="s">
        <v>3410</v>
      </c>
      <c r="B480" s="32" t="s">
        <v>2542</v>
      </c>
      <c r="C480" s="32" t="s">
        <v>386</v>
      </c>
      <c r="D480" s="32" t="s">
        <v>395</v>
      </c>
      <c r="E480" s="28">
        <v>45826.573148148149</v>
      </c>
      <c r="F480" s="32" t="s">
        <v>380</v>
      </c>
      <c r="G480" s="28">
        <v>45826.573148148149</v>
      </c>
    </row>
    <row r="481" spans="1:7" x14ac:dyDescent="0.25">
      <c r="A481" s="32" t="s">
        <v>3411</v>
      </c>
      <c r="B481" s="32" t="s">
        <v>2553</v>
      </c>
      <c r="C481" s="32" t="s">
        <v>386</v>
      </c>
      <c r="D481" s="32" t="s">
        <v>395</v>
      </c>
      <c r="E481" s="28">
        <v>45826.573206018518</v>
      </c>
      <c r="F481" s="32" t="s">
        <v>380</v>
      </c>
      <c r="G481" s="28">
        <v>45826.573206018518</v>
      </c>
    </row>
    <row r="482" spans="1:7" x14ac:dyDescent="0.25">
      <c r="A482" s="32" t="s">
        <v>3412</v>
      </c>
      <c r="B482" s="32" t="s">
        <v>1234</v>
      </c>
      <c r="C482" s="32" t="s">
        <v>381</v>
      </c>
      <c r="D482" s="32" t="s">
        <v>74</v>
      </c>
      <c r="E482" s="28">
        <v>45826.587118055555</v>
      </c>
      <c r="F482" s="32" t="s">
        <v>403</v>
      </c>
      <c r="G482" s="28">
        <v>45826.587118055555</v>
      </c>
    </row>
    <row r="483" spans="1:7" x14ac:dyDescent="0.25">
      <c r="A483" s="32" t="s">
        <v>3432</v>
      </c>
      <c r="B483" s="32" t="s">
        <v>1349</v>
      </c>
      <c r="C483" s="32" t="s">
        <v>388</v>
      </c>
      <c r="D483" s="32" t="s">
        <v>74</v>
      </c>
      <c r="E483" s="28">
        <v>45826.600891203707</v>
      </c>
      <c r="F483" s="32" t="s">
        <v>380</v>
      </c>
      <c r="G483" s="28">
        <v>45826.600891203707</v>
      </c>
    </row>
    <row r="484" spans="1:7" x14ac:dyDescent="0.25">
      <c r="A484" s="32" t="s">
        <v>3433</v>
      </c>
      <c r="B484" s="32" t="s">
        <v>2823</v>
      </c>
      <c r="C484" s="32" t="s">
        <v>383</v>
      </c>
      <c r="D484" s="32" t="s">
        <v>395</v>
      </c>
      <c r="E484" s="28">
        <v>45826.604571759257</v>
      </c>
      <c r="F484" s="32" t="s">
        <v>385</v>
      </c>
      <c r="G484" s="28">
        <v>45826.604571759257</v>
      </c>
    </row>
    <row r="485" spans="1:7" x14ac:dyDescent="0.25">
      <c r="A485" s="32" t="s">
        <v>3434</v>
      </c>
      <c r="B485" s="32" t="s">
        <v>2943</v>
      </c>
      <c r="C485" s="32" t="s">
        <v>378</v>
      </c>
      <c r="D485" s="32" t="s">
        <v>390</v>
      </c>
      <c r="E485" s="28">
        <v>45826.618125000001</v>
      </c>
      <c r="F485" s="32" t="s">
        <v>385</v>
      </c>
      <c r="G485" s="28">
        <v>45826.618125000001</v>
      </c>
    </row>
    <row r="486" spans="1:7" x14ac:dyDescent="0.25">
      <c r="A486" s="32" t="s">
        <v>3435</v>
      </c>
      <c r="B486" s="32" t="s">
        <v>2182</v>
      </c>
      <c r="C486" s="32" t="s">
        <v>373</v>
      </c>
      <c r="D486" s="32" t="s">
        <v>374</v>
      </c>
      <c r="E486" s="28">
        <v>45826.642245370371</v>
      </c>
      <c r="F486" s="32" t="s">
        <v>385</v>
      </c>
      <c r="G486" s="28">
        <v>45826.642245370371</v>
      </c>
    </row>
    <row r="487" spans="1:7" x14ac:dyDescent="0.25">
      <c r="A487" s="32" t="s">
        <v>3436</v>
      </c>
      <c r="B487" s="32" t="s">
        <v>3125</v>
      </c>
      <c r="C487" s="32" t="s">
        <v>383</v>
      </c>
      <c r="D487" s="32" t="s">
        <v>395</v>
      </c>
      <c r="E487" s="28">
        <v>45826.66207175926</v>
      </c>
      <c r="F487" s="32" t="s">
        <v>385</v>
      </c>
      <c r="G487" s="28">
        <v>45826.66207175926</v>
      </c>
    </row>
    <row r="488" spans="1:7" x14ac:dyDescent="0.25">
      <c r="A488" s="32" t="s">
        <v>3437</v>
      </c>
      <c r="B488" s="32" t="s">
        <v>3115</v>
      </c>
      <c r="C488" s="32" t="s">
        <v>383</v>
      </c>
      <c r="D488" s="32" t="s">
        <v>395</v>
      </c>
      <c r="E488" s="28">
        <v>45826.662118055552</v>
      </c>
      <c r="F488" s="32" t="s">
        <v>385</v>
      </c>
      <c r="G488" s="28">
        <v>45826.662118055552</v>
      </c>
    </row>
    <row r="489" spans="1:7" x14ac:dyDescent="0.25">
      <c r="A489" s="32" t="s">
        <v>3438</v>
      </c>
      <c r="B489" s="32" t="s">
        <v>2810</v>
      </c>
      <c r="C489" s="32" t="s">
        <v>373</v>
      </c>
      <c r="D489" s="32" t="s">
        <v>374</v>
      </c>
      <c r="E489" s="28">
        <v>45826.672002314815</v>
      </c>
      <c r="F489" s="32" t="s">
        <v>385</v>
      </c>
      <c r="G489" s="28">
        <v>45826.672002314815</v>
      </c>
    </row>
    <row r="490" spans="1:7" x14ac:dyDescent="0.25">
      <c r="A490" s="32" t="s">
        <v>3439</v>
      </c>
      <c r="B490" s="32" t="s">
        <v>2593</v>
      </c>
      <c r="C490" s="32" t="s">
        <v>383</v>
      </c>
      <c r="D490" s="32" t="s">
        <v>384</v>
      </c>
      <c r="E490" s="28">
        <v>45826.678414351853</v>
      </c>
      <c r="F490" s="32" t="s">
        <v>385</v>
      </c>
      <c r="G490" s="28">
        <v>45826.678414351853</v>
      </c>
    </row>
    <row r="491" spans="1:7" x14ac:dyDescent="0.25">
      <c r="A491" s="32" t="s">
        <v>3440</v>
      </c>
      <c r="B491" s="32" t="s">
        <v>2593</v>
      </c>
      <c r="C491" s="32" t="s">
        <v>386</v>
      </c>
      <c r="D491" s="32" t="s">
        <v>384</v>
      </c>
      <c r="E491" s="28">
        <v>45826.678831018522</v>
      </c>
      <c r="F491" s="32" t="s">
        <v>385</v>
      </c>
      <c r="G491" s="28">
        <v>45826.678831018522</v>
      </c>
    </row>
    <row r="492" spans="1:7" x14ac:dyDescent="0.25">
      <c r="A492" s="32" t="s">
        <v>3441</v>
      </c>
      <c r="B492" s="32" t="s">
        <v>3014</v>
      </c>
      <c r="C492" s="32" t="s">
        <v>378</v>
      </c>
      <c r="D492" s="32" t="s">
        <v>379</v>
      </c>
      <c r="E492" s="28">
        <v>45826.6797337963</v>
      </c>
      <c r="F492" s="32" t="s">
        <v>385</v>
      </c>
      <c r="G492" s="28">
        <v>45826.6797337963</v>
      </c>
    </row>
    <row r="493" spans="1:7" x14ac:dyDescent="0.25">
      <c r="A493" s="32" t="s">
        <v>3442</v>
      </c>
      <c r="B493" s="32" t="s">
        <v>3016</v>
      </c>
      <c r="C493" s="32" t="s">
        <v>378</v>
      </c>
      <c r="D493" s="32" t="s">
        <v>379</v>
      </c>
      <c r="E493" s="28">
        <v>45826.6799537037</v>
      </c>
      <c r="F493" s="32" t="s">
        <v>385</v>
      </c>
      <c r="G493" s="28">
        <v>45826.6799537037</v>
      </c>
    </row>
    <row r="494" spans="1:7" x14ac:dyDescent="0.25">
      <c r="A494" s="32" t="s">
        <v>3443</v>
      </c>
      <c r="B494" s="32" t="s">
        <v>3086</v>
      </c>
      <c r="C494" s="32" t="s">
        <v>378</v>
      </c>
      <c r="D494" s="32" t="s">
        <v>391</v>
      </c>
      <c r="E494" s="28">
        <v>45826.742858796293</v>
      </c>
      <c r="F494" s="32" t="s">
        <v>385</v>
      </c>
      <c r="G494" s="28">
        <v>45826.742858796293</v>
      </c>
    </row>
    <row r="495" spans="1:7" x14ac:dyDescent="0.25">
      <c r="A495" s="32" t="s">
        <v>3444</v>
      </c>
      <c r="B495" s="32" t="s">
        <v>3108</v>
      </c>
      <c r="C495" s="32" t="s">
        <v>378</v>
      </c>
      <c r="D495" s="32" t="s">
        <v>391</v>
      </c>
      <c r="E495" s="28">
        <v>45826.743622685186</v>
      </c>
      <c r="F495" s="32" t="s">
        <v>385</v>
      </c>
      <c r="G495" s="28">
        <v>45826.743622685186</v>
      </c>
    </row>
    <row r="496" spans="1:7" x14ac:dyDescent="0.25">
      <c r="A496" s="32" t="s">
        <v>3445</v>
      </c>
      <c r="B496" s="32" t="s">
        <v>3074</v>
      </c>
      <c r="C496" s="32" t="s">
        <v>378</v>
      </c>
      <c r="D496" s="32" t="s">
        <v>391</v>
      </c>
      <c r="E496" s="28">
        <v>45826.744930555556</v>
      </c>
      <c r="F496" s="32" t="s">
        <v>385</v>
      </c>
      <c r="G496" s="28">
        <v>45826.744930555556</v>
      </c>
    </row>
    <row r="497" spans="1:7" x14ac:dyDescent="0.25">
      <c r="A497" s="32" t="s">
        <v>3446</v>
      </c>
      <c r="B497" s="32" t="s">
        <v>3128</v>
      </c>
      <c r="C497" s="32" t="s">
        <v>386</v>
      </c>
      <c r="D497" s="32" t="s">
        <v>384</v>
      </c>
      <c r="E497" s="28">
        <v>45826.749398148146</v>
      </c>
      <c r="F497" s="32" t="s">
        <v>385</v>
      </c>
      <c r="G497" s="28">
        <v>45826.749398148146</v>
      </c>
    </row>
    <row r="498" spans="1:7" x14ac:dyDescent="0.25">
      <c r="A498" s="32" t="s">
        <v>3447</v>
      </c>
      <c r="B498" s="32" t="s">
        <v>3057</v>
      </c>
      <c r="C498" s="32" t="s">
        <v>378</v>
      </c>
      <c r="D498" s="32" t="s">
        <v>389</v>
      </c>
      <c r="E498" s="28">
        <v>45826.756180555552</v>
      </c>
      <c r="F498" s="32" t="s">
        <v>385</v>
      </c>
      <c r="G498" s="28">
        <v>45826.756180555552</v>
      </c>
    </row>
    <row r="499" spans="1:7" x14ac:dyDescent="0.25">
      <c r="A499" s="32" t="s">
        <v>3448</v>
      </c>
      <c r="B499" s="32" t="s">
        <v>3058</v>
      </c>
      <c r="C499" s="32" t="s">
        <v>378</v>
      </c>
      <c r="D499" s="32" t="s">
        <v>389</v>
      </c>
      <c r="E499" s="28">
        <v>45826.756261574075</v>
      </c>
      <c r="F499" s="32" t="s">
        <v>385</v>
      </c>
      <c r="G499" s="28">
        <v>45826.756261574075</v>
      </c>
    </row>
    <row r="500" spans="1:7" x14ac:dyDescent="0.25">
      <c r="A500" s="32" t="s">
        <v>3449</v>
      </c>
      <c r="B500" s="32" t="s">
        <v>2546</v>
      </c>
      <c r="C500" s="32" t="s">
        <v>383</v>
      </c>
      <c r="D500" s="32" t="s">
        <v>398</v>
      </c>
      <c r="E500" s="28">
        <v>45826.774467592593</v>
      </c>
      <c r="F500" s="32" t="s">
        <v>385</v>
      </c>
      <c r="G500" s="28">
        <v>45826.774467592593</v>
      </c>
    </row>
    <row r="501" spans="1:7" x14ac:dyDescent="0.25">
      <c r="A501" s="32" t="s">
        <v>3450</v>
      </c>
      <c r="B501" s="32" t="s">
        <v>2551</v>
      </c>
      <c r="C501" s="32" t="s">
        <v>383</v>
      </c>
      <c r="D501" s="32" t="s">
        <v>398</v>
      </c>
      <c r="E501" s="28">
        <v>45826.774513888886</v>
      </c>
      <c r="F501" s="32" t="s">
        <v>385</v>
      </c>
      <c r="G501" s="28">
        <v>45826.774513888886</v>
      </c>
    </row>
    <row r="502" spans="1:7" x14ac:dyDescent="0.25">
      <c r="A502" s="32" t="s">
        <v>3451</v>
      </c>
      <c r="B502" s="32" t="s">
        <v>2546</v>
      </c>
      <c r="C502" s="32" t="s">
        <v>386</v>
      </c>
      <c r="D502" s="32" t="s">
        <v>398</v>
      </c>
      <c r="E502" s="28">
        <v>45826.775393518517</v>
      </c>
      <c r="F502" s="32" t="s">
        <v>385</v>
      </c>
      <c r="G502" s="28">
        <v>45826.775393518517</v>
      </c>
    </row>
    <row r="503" spans="1:7" x14ac:dyDescent="0.25">
      <c r="A503" s="32" t="s">
        <v>3452</v>
      </c>
      <c r="B503" s="32" t="s">
        <v>2551</v>
      </c>
      <c r="C503" s="32" t="s">
        <v>386</v>
      </c>
      <c r="D503" s="32" t="s">
        <v>398</v>
      </c>
      <c r="E503" s="28">
        <v>45826.775451388887</v>
      </c>
      <c r="F503" s="32" t="s">
        <v>385</v>
      </c>
      <c r="G503" s="28">
        <v>45826.775451388887</v>
      </c>
    </row>
    <row r="504" spans="1:7" x14ac:dyDescent="0.25">
      <c r="A504" s="32" t="s">
        <v>3453</v>
      </c>
      <c r="B504" s="32" t="s">
        <v>3125</v>
      </c>
      <c r="C504" s="32" t="s">
        <v>386</v>
      </c>
      <c r="D504" s="32" t="s">
        <v>387</v>
      </c>
      <c r="E504" s="28">
        <v>45826.782962962963</v>
      </c>
      <c r="F504" s="32" t="s">
        <v>385</v>
      </c>
      <c r="G504" s="28">
        <v>45826.782962962963</v>
      </c>
    </row>
    <row r="505" spans="1:7" x14ac:dyDescent="0.25">
      <c r="A505" s="32" t="s">
        <v>3454</v>
      </c>
      <c r="B505" s="32" t="s">
        <v>3115</v>
      </c>
      <c r="C505" s="32" t="s">
        <v>386</v>
      </c>
      <c r="D505" s="32" t="s">
        <v>387</v>
      </c>
      <c r="E505" s="28">
        <v>45826.783043981479</v>
      </c>
      <c r="F505" s="32" t="s">
        <v>385</v>
      </c>
      <c r="G505" s="28">
        <v>45826.783043981479</v>
      </c>
    </row>
    <row r="506" spans="1:7" x14ac:dyDescent="0.25">
      <c r="A506" s="32" t="s">
        <v>3455</v>
      </c>
      <c r="B506" s="32" t="s">
        <v>2813</v>
      </c>
      <c r="C506" s="32" t="s">
        <v>378</v>
      </c>
      <c r="D506" s="32" t="s">
        <v>379</v>
      </c>
      <c r="E506" s="28">
        <v>45826.803993055553</v>
      </c>
      <c r="F506" s="32" t="s">
        <v>385</v>
      </c>
      <c r="G506" s="28">
        <v>45826.803993055553</v>
      </c>
    </row>
    <row r="507" spans="1:7" x14ac:dyDescent="0.25">
      <c r="A507" s="32" t="s">
        <v>3456</v>
      </c>
      <c r="B507" s="32" t="s">
        <v>2546</v>
      </c>
      <c r="C507" s="32" t="s">
        <v>373</v>
      </c>
      <c r="D507" s="32" t="s">
        <v>374</v>
      </c>
      <c r="E507" s="28">
        <v>45826.812418981484</v>
      </c>
      <c r="F507" s="32" t="s">
        <v>385</v>
      </c>
      <c r="G507" s="28">
        <v>45826.812418981484</v>
      </c>
    </row>
    <row r="508" spans="1:7" x14ac:dyDescent="0.25">
      <c r="A508" s="32" t="s">
        <v>3457</v>
      </c>
      <c r="B508" s="32" t="s">
        <v>3028</v>
      </c>
      <c r="C508" s="32" t="s">
        <v>373</v>
      </c>
      <c r="D508" s="32" t="s">
        <v>374</v>
      </c>
      <c r="E508" s="28">
        <v>45826.828981481478</v>
      </c>
      <c r="F508" s="32" t="s">
        <v>385</v>
      </c>
      <c r="G508" s="28">
        <v>45826.828981481478</v>
      </c>
    </row>
    <row r="509" spans="1:7" x14ac:dyDescent="0.25">
      <c r="A509" s="32" t="s">
        <v>3458</v>
      </c>
      <c r="B509" s="32" t="s">
        <v>1915</v>
      </c>
      <c r="C509" s="32" t="s">
        <v>396</v>
      </c>
      <c r="D509" s="32" t="s">
        <v>397</v>
      </c>
      <c r="E509" s="28">
        <v>45826.857303240744</v>
      </c>
      <c r="F509" s="32" t="s">
        <v>385</v>
      </c>
      <c r="G509" s="28">
        <v>45826.857303240744</v>
      </c>
    </row>
    <row r="510" spans="1:7" x14ac:dyDescent="0.25">
      <c r="A510" s="32" t="s">
        <v>3459</v>
      </c>
      <c r="B510" s="32" t="s">
        <v>2808</v>
      </c>
      <c r="C510" s="32" t="s">
        <v>396</v>
      </c>
      <c r="D510" s="32" t="s">
        <v>397</v>
      </c>
      <c r="E510" s="28">
        <v>45826.880509259259</v>
      </c>
      <c r="F510" s="32" t="s">
        <v>385</v>
      </c>
      <c r="G510" s="28">
        <v>45826.880509259259</v>
      </c>
    </row>
    <row r="511" spans="1:7" x14ac:dyDescent="0.25">
      <c r="A511" s="32" t="s">
        <v>3460</v>
      </c>
      <c r="B511" s="32" t="s">
        <v>2234</v>
      </c>
      <c r="C511" s="32" t="s">
        <v>396</v>
      </c>
      <c r="D511" s="32" t="s">
        <v>397</v>
      </c>
      <c r="E511" s="28">
        <v>45826.887187499997</v>
      </c>
      <c r="F511" s="32" t="s">
        <v>385</v>
      </c>
      <c r="G511" s="28">
        <v>45826.887187499997</v>
      </c>
    </row>
    <row r="512" spans="1:7" x14ac:dyDescent="0.25">
      <c r="A512" s="32" t="s">
        <v>3461</v>
      </c>
      <c r="B512" s="32" t="s">
        <v>2831</v>
      </c>
      <c r="C512" s="32" t="s">
        <v>378</v>
      </c>
      <c r="D512" s="32" t="s">
        <v>379</v>
      </c>
      <c r="E512" s="28">
        <v>45826.894432870373</v>
      </c>
      <c r="F512" s="32" t="s">
        <v>385</v>
      </c>
      <c r="G512" s="28">
        <v>45826.894432870373</v>
      </c>
    </row>
    <row r="513" spans="1:7" x14ac:dyDescent="0.25">
      <c r="A513" s="32" t="s">
        <v>3462</v>
      </c>
      <c r="B513" s="32" t="s">
        <v>2827</v>
      </c>
      <c r="C513" s="32" t="s">
        <v>378</v>
      </c>
      <c r="D513" s="32" t="s">
        <v>379</v>
      </c>
      <c r="E513" s="28">
        <v>45826.894467592596</v>
      </c>
      <c r="F513" s="32" t="s">
        <v>385</v>
      </c>
      <c r="G513" s="28">
        <v>45826.894467592596</v>
      </c>
    </row>
    <row r="514" spans="1:7" x14ac:dyDescent="0.25">
      <c r="A514" s="32" t="s">
        <v>3463</v>
      </c>
      <c r="B514" s="32" t="s">
        <v>2807</v>
      </c>
      <c r="C514" s="32" t="s">
        <v>378</v>
      </c>
      <c r="D514" s="32" t="s">
        <v>379</v>
      </c>
      <c r="E514" s="28">
        <v>45826.894502314812</v>
      </c>
      <c r="F514" s="32" t="s">
        <v>385</v>
      </c>
      <c r="G514" s="28">
        <v>45826.894502314812</v>
      </c>
    </row>
    <row r="515" spans="1:7" x14ac:dyDescent="0.25">
      <c r="A515" s="32" t="s">
        <v>3464</v>
      </c>
      <c r="B515" s="32" t="s">
        <v>2805</v>
      </c>
      <c r="C515" s="32" t="s">
        <v>378</v>
      </c>
      <c r="D515" s="32" t="s">
        <v>379</v>
      </c>
      <c r="E515" s="28">
        <v>45826.894537037035</v>
      </c>
      <c r="F515" s="32" t="s">
        <v>385</v>
      </c>
      <c r="G515" s="28">
        <v>45826.894537037035</v>
      </c>
    </row>
    <row r="516" spans="1:7" x14ac:dyDescent="0.25">
      <c r="A516" s="32" t="s">
        <v>3465</v>
      </c>
      <c r="B516" s="32" t="s">
        <v>3022</v>
      </c>
      <c r="C516" s="32" t="s">
        <v>378</v>
      </c>
      <c r="D516" s="32" t="s">
        <v>389</v>
      </c>
      <c r="E516" s="28">
        <v>45826.896770833337</v>
      </c>
      <c r="F516" s="32" t="s">
        <v>385</v>
      </c>
      <c r="G516" s="28">
        <v>45826.896770833337</v>
      </c>
    </row>
    <row r="517" spans="1:7" x14ac:dyDescent="0.25">
      <c r="A517" s="32" t="s">
        <v>3466</v>
      </c>
      <c r="B517" s="32" t="s">
        <v>1915</v>
      </c>
      <c r="C517" s="32" t="s">
        <v>381</v>
      </c>
      <c r="D517" s="32" t="s">
        <v>74</v>
      </c>
      <c r="E517" s="28">
        <v>45826.950555555559</v>
      </c>
      <c r="F517" s="32" t="s">
        <v>375</v>
      </c>
      <c r="G517" s="28">
        <v>45826.950555555559</v>
      </c>
    </row>
    <row r="518" spans="1:7" x14ac:dyDescent="0.25">
      <c r="A518" s="32" t="s">
        <v>3467</v>
      </c>
      <c r="B518" s="32" t="s">
        <v>2542</v>
      </c>
      <c r="C518" s="32" t="s">
        <v>373</v>
      </c>
      <c r="D518" s="32" t="s">
        <v>374</v>
      </c>
      <c r="E518" s="28">
        <v>45826.952418981484</v>
      </c>
      <c r="F518" s="32" t="s">
        <v>375</v>
      </c>
      <c r="G518" s="28">
        <v>45826.952418981484</v>
      </c>
    </row>
    <row r="519" spans="1:7" x14ac:dyDescent="0.25">
      <c r="A519" s="32" t="s">
        <v>3468</v>
      </c>
      <c r="B519" s="32" t="s">
        <v>2828</v>
      </c>
      <c r="C519" s="32" t="s">
        <v>378</v>
      </c>
      <c r="D519" s="32" t="s">
        <v>379</v>
      </c>
      <c r="E519" s="28">
        <v>45826.975451388891</v>
      </c>
      <c r="F519" s="32" t="s">
        <v>375</v>
      </c>
      <c r="G519" s="28">
        <v>45826.975451388891</v>
      </c>
    </row>
    <row r="520" spans="1:7" x14ac:dyDescent="0.25">
      <c r="A520" s="32" t="s">
        <v>3469</v>
      </c>
      <c r="B520" s="32" t="s">
        <v>2830</v>
      </c>
      <c r="C520" s="32" t="s">
        <v>378</v>
      </c>
      <c r="D520" s="32" t="s">
        <v>379</v>
      </c>
      <c r="E520" s="28">
        <v>45826.975474537037</v>
      </c>
      <c r="F520" s="32" t="s">
        <v>375</v>
      </c>
      <c r="G520" s="28">
        <v>45826.975474537037</v>
      </c>
    </row>
    <row r="521" spans="1:7" x14ac:dyDescent="0.25">
      <c r="A521" s="32" t="s">
        <v>3470</v>
      </c>
      <c r="B521" s="32" t="s">
        <v>2825</v>
      </c>
      <c r="C521" s="32" t="s">
        <v>378</v>
      </c>
      <c r="D521" s="32" t="s">
        <v>379</v>
      </c>
      <c r="E521" s="28">
        <v>45826.97552083333</v>
      </c>
      <c r="F521" s="32" t="s">
        <v>375</v>
      </c>
      <c r="G521" s="28">
        <v>45826.97552083333</v>
      </c>
    </row>
    <row r="522" spans="1:7" x14ac:dyDescent="0.25">
      <c r="A522" s="32" t="s">
        <v>3471</v>
      </c>
      <c r="B522" s="32" t="s">
        <v>2806</v>
      </c>
      <c r="C522" s="32" t="s">
        <v>378</v>
      </c>
      <c r="D522" s="32" t="s">
        <v>379</v>
      </c>
      <c r="E522" s="28">
        <v>45826.975532407407</v>
      </c>
      <c r="F522" s="32" t="s">
        <v>375</v>
      </c>
      <c r="G522" s="28">
        <v>45826.975532407407</v>
      </c>
    </row>
    <row r="523" spans="1:7" x14ac:dyDescent="0.25">
      <c r="A523" s="32" t="s">
        <v>3472</v>
      </c>
      <c r="B523" s="32" t="s">
        <v>3054</v>
      </c>
      <c r="C523" s="32" t="s">
        <v>378</v>
      </c>
      <c r="D523" s="32" t="s">
        <v>394</v>
      </c>
      <c r="E523" s="28">
        <v>45827.042870370373</v>
      </c>
      <c r="F523" s="32" t="s">
        <v>375</v>
      </c>
      <c r="G523" s="28">
        <v>45826.042870370373</v>
      </c>
    </row>
    <row r="524" spans="1:7" x14ac:dyDescent="0.25">
      <c r="A524" s="32" t="s">
        <v>3473</v>
      </c>
      <c r="B524" s="32" t="s">
        <v>3053</v>
      </c>
      <c r="C524" s="32" t="s">
        <v>378</v>
      </c>
      <c r="D524" s="32" t="s">
        <v>379</v>
      </c>
      <c r="E524" s="28">
        <v>45827.049259259256</v>
      </c>
      <c r="F524" s="32" t="s">
        <v>375</v>
      </c>
      <c r="G524" s="28">
        <v>45826.049259259256</v>
      </c>
    </row>
    <row r="525" spans="1:7" x14ac:dyDescent="0.25">
      <c r="A525" s="32" t="s">
        <v>3474</v>
      </c>
      <c r="B525" s="32" t="s">
        <v>1234</v>
      </c>
      <c r="C525" s="32" t="s">
        <v>388</v>
      </c>
      <c r="D525" s="32" t="s">
        <v>74</v>
      </c>
      <c r="E525" s="28">
        <v>45827.08189814815</v>
      </c>
      <c r="F525" s="32" t="s">
        <v>375</v>
      </c>
      <c r="G525" s="28">
        <v>45826.08189814815</v>
      </c>
    </row>
    <row r="526" spans="1:7" x14ac:dyDescent="0.25">
      <c r="A526" s="32" t="s">
        <v>3475</v>
      </c>
      <c r="B526" s="32" t="s">
        <v>3011</v>
      </c>
      <c r="C526" s="32" t="s">
        <v>378</v>
      </c>
      <c r="D526" s="32" t="s">
        <v>390</v>
      </c>
      <c r="E526" s="28">
        <v>45827.092615740738</v>
      </c>
      <c r="F526" s="32" t="s">
        <v>375</v>
      </c>
      <c r="G526" s="28">
        <v>45826.092615740738</v>
      </c>
    </row>
    <row r="527" spans="1:7" x14ac:dyDescent="0.25">
      <c r="A527" s="32" t="s">
        <v>3476</v>
      </c>
      <c r="B527" s="32" t="s">
        <v>3095</v>
      </c>
      <c r="C527" s="32" t="s">
        <v>378</v>
      </c>
      <c r="D527" s="32" t="s">
        <v>379</v>
      </c>
      <c r="E527" s="28">
        <v>45827.105636574073</v>
      </c>
      <c r="F527" s="32" t="s">
        <v>375</v>
      </c>
      <c r="G527" s="28">
        <v>45826.105636574073</v>
      </c>
    </row>
    <row r="528" spans="1:7" x14ac:dyDescent="0.25">
      <c r="A528" s="32" t="s">
        <v>3477</v>
      </c>
      <c r="B528" s="32" t="s">
        <v>3112</v>
      </c>
      <c r="C528" s="32" t="s">
        <v>378</v>
      </c>
      <c r="D528" s="32" t="s">
        <v>379</v>
      </c>
      <c r="E528" s="28">
        <v>45827.105671296296</v>
      </c>
      <c r="F528" s="32" t="s">
        <v>375</v>
      </c>
      <c r="G528" s="28">
        <v>45826.105671296296</v>
      </c>
    </row>
    <row r="529" spans="1:7" x14ac:dyDescent="0.25">
      <c r="A529" s="32" t="s">
        <v>3478</v>
      </c>
      <c r="B529" s="32" t="s">
        <v>1651</v>
      </c>
      <c r="C529" s="32" t="s">
        <v>396</v>
      </c>
      <c r="D529" s="32" t="s">
        <v>397</v>
      </c>
      <c r="E529" s="28">
        <v>45827.114039351851</v>
      </c>
      <c r="F529" s="32" t="s">
        <v>375</v>
      </c>
      <c r="G529" s="28">
        <v>45826.114039351851</v>
      </c>
    </row>
    <row r="530" spans="1:7" x14ac:dyDescent="0.25">
      <c r="A530" s="32" t="s">
        <v>3479</v>
      </c>
      <c r="B530" s="32" t="s">
        <v>3030</v>
      </c>
      <c r="C530" s="32" t="s">
        <v>383</v>
      </c>
      <c r="D530" s="32" t="s">
        <v>399</v>
      </c>
      <c r="E530" s="28">
        <v>45827.143946759257</v>
      </c>
      <c r="F530" s="32" t="s">
        <v>375</v>
      </c>
      <c r="G530" s="28">
        <v>45826.143946759257</v>
      </c>
    </row>
    <row r="531" spans="1:7" x14ac:dyDescent="0.25">
      <c r="A531" s="32" t="s">
        <v>3480</v>
      </c>
      <c r="B531" s="32" t="s">
        <v>3034</v>
      </c>
      <c r="C531" s="32" t="s">
        <v>383</v>
      </c>
      <c r="D531" s="32" t="s">
        <v>399</v>
      </c>
      <c r="E531" s="28">
        <v>45827.144189814811</v>
      </c>
      <c r="F531" s="32" t="s">
        <v>375</v>
      </c>
      <c r="G531" s="28">
        <v>45826.144189814811</v>
      </c>
    </row>
    <row r="532" spans="1:7" x14ac:dyDescent="0.25">
      <c r="A532" s="32" t="s">
        <v>3481</v>
      </c>
      <c r="B532" s="32" t="s">
        <v>3022</v>
      </c>
      <c r="C532" s="32" t="s">
        <v>383</v>
      </c>
      <c r="D532" s="32" t="s">
        <v>399</v>
      </c>
      <c r="E532" s="28">
        <v>45827.144409722219</v>
      </c>
      <c r="F532" s="32" t="s">
        <v>375</v>
      </c>
      <c r="G532" s="28">
        <v>45826.144409722219</v>
      </c>
    </row>
    <row r="533" spans="1:7" x14ac:dyDescent="0.25">
      <c r="A533" s="32" t="s">
        <v>3482</v>
      </c>
      <c r="B533" s="32" t="s">
        <v>3034</v>
      </c>
      <c r="C533" s="32" t="s">
        <v>386</v>
      </c>
      <c r="D533" s="32" t="s">
        <v>399</v>
      </c>
      <c r="E533" s="28">
        <v>45827.145162037035</v>
      </c>
      <c r="F533" s="32" t="s">
        <v>375</v>
      </c>
      <c r="G533" s="28">
        <v>45826.145162037035</v>
      </c>
    </row>
    <row r="534" spans="1:7" x14ac:dyDescent="0.25">
      <c r="A534" s="32" t="s">
        <v>3483</v>
      </c>
      <c r="B534" s="32" t="s">
        <v>3030</v>
      </c>
      <c r="C534" s="32" t="s">
        <v>386</v>
      </c>
      <c r="D534" s="32" t="s">
        <v>399</v>
      </c>
      <c r="E534" s="28">
        <v>45827.145277777781</v>
      </c>
      <c r="F534" s="32" t="s">
        <v>375</v>
      </c>
      <c r="G534" s="28">
        <v>45826.145277777781</v>
      </c>
    </row>
    <row r="535" spans="1:7" x14ac:dyDescent="0.25">
      <c r="A535" s="32" t="s">
        <v>3484</v>
      </c>
      <c r="B535" s="32" t="s">
        <v>3022</v>
      </c>
      <c r="C535" s="32" t="s">
        <v>386</v>
      </c>
      <c r="D535" s="32" t="s">
        <v>399</v>
      </c>
      <c r="E535" s="28">
        <v>45827.145474537036</v>
      </c>
      <c r="F535" s="32" t="s">
        <v>375</v>
      </c>
      <c r="G535" s="28">
        <v>45826.145474537036</v>
      </c>
    </row>
    <row r="536" spans="1:7" x14ac:dyDescent="0.25">
      <c r="A536" s="32" t="s">
        <v>3485</v>
      </c>
      <c r="B536" s="32" t="s">
        <v>3014</v>
      </c>
      <c r="C536" s="32" t="s">
        <v>383</v>
      </c>
      <c r="D536" s="32" t="s">
        <v>387</v>
      </c>
      <c r="E536" s="28">
        <v>45827.169756944444</v>
      </c>
      <c r="F536" s="32" t="s">
        <v>375</v>
      </c>
      <c r="G536" s="28">
        <v>45826.169756944444</v>
      </c>
    </row>
    <row r="537" spans="1:7" x14ac:dyDescent="0.25">
      <c r="A537" s="32" t="s">
        <v>3486</v>
      </c>
      <c r="B537" s="32" t="s">
        <v>3016</v>
      </c>
      <c r="C537" s="32" t="s">
        <v>383</v>
      </c>
      <c r="D537" s="32" t="s">
        <v>387</v>
      </c>
      <c r="E537" s="28">
        <v>45827.16988425926</v>
      </c>
      <c r="F537" s="32" t="s">
        <v>375</v>
      </c>
      <c r="G537" s="28">
        <v>45826.16988425926</v>
      </c>
    </row>
    <row r="538" spans="1:7" x14ac:dyDescent="0.25">
      <c r="A538" s="32" t="s">
        <v>3487</v>
      </c>
      <c r="B538" s="32" t="s">
        <v>3016</v>
      </c>
      <c r="C538" s="32" t="s">
        <v>386</v>
      </c>
      <c r="D538" s="32" t="s">
        <v>387</v>
      </c>
      <c r="E538" s="28">
        <v>45827.17150462963</v>
      </c>
      <c r="F538" s="32" t="s">
        <v>375</v>
      </c>
      <c r="G538" s="28">
        <v>45826.17150462963</v>
      </c>
    </row>
    <row r="539" spans="1:7" x14ac:dyDescent="0.25">
      <c r="A539" s="32" t="s">
        <v>3488</v>
      </c>
      <c r="B539" s="32" t="s">
        <v>3014</v>
      </c>
      <c r="C539" s="32" t="s">
        <v>386</v>
      </c>
      <c r="D539" s="32" t="s">
        <v>387</v>
      </c>
      <c r="E539" s="28">
        <v>45827.171759259261</v>
      </c>
      <c r="F539" s="32" t="s">
        <v>375</v>
      </c>
      <c r="G539" s="28">
        <v>45826.171759259261</v>
      </c>
    </row>
    <row r="540" spans="1:7" x14ac:dyDescent="0.25">
      <c r="A540" s="32" t="s">
        <v>3489</v>
      </c>
      <c r="B540" s="32" t="s">
        <v>2597</v>
      </c>
      <c r="C540" s="32" t="s">
        <v>383</v>
      </c>
      <c r="D540" s="32" t="s">
        <v>384</v>
      </c>
      <c r="E540" s="28">
        <v>45827.172743055555</v>
      </c>
      <c r="F540" s="32" t="s">
        <v>375</v>
      </c>
      <c r="G540" s="28">
        <v>45826.172743055555</v>
      </c>
    </row>
    <row r="541" spans="1:7" x14ac:dyDescent="0.25">
      <c r="A541" s="32" t="s">
        <v>3490</v>
      </c>
      <c r="B541" s="32" t="s">
        <v>2596</v>
      </c>
      <c r="C541" s="32" t="s">
        <v>383</v>
      </c>
      <c r="D541" s="32" t="s">
        <v>384</v>
      </c>
      <c r="E541" s="28">
        <v>45827.172962962963</v>
      </c>
      <c r="F541" s="32" t="s">
        <v>375</v>
      </c>
      <c r="G541" s="28">
        <v>45826.172962962963</v>
      </c>
    </row>
    <row r="542" spans="1:7" x14ac:dyDescent="0.25">
      <c r="A542" s="32" t="s">
        <v>3491</v>
      </c>
      <c r="B542" s="32" t="s">
        <v>2596</v>
      </c>
      <c r="C542" s="32" t="s">
        <v>386</v>
      </c>
      <c r="D542" s="32" t="s">
        <v>384</v>
      </c>
      <c r="E542" s="28">
        <v>45827.173437500001</v>
      </c>
      <c r="F542" s="32" t="s">
        <v>375</v>
      </c>
      <c r="G542" s="28">
        <v>45826.173437500001</v>
      </c>
    </row>
    <row r="543" spans="1:7" x14ac:dyDescent="0.25">
      <c r="A543" s="32" t="s">
        <v>3492</v>
      </c>
      <c r="B543" s="32" t="s">
        <v>2597</v>
      </c>
      <c r="C543" s="32" t="s">
        <v>386</v>
      </c>
      <c r="D543" s="32" t="s">
        <v>384</v>
      </c>
      <c r="E543" s="28">
        <v>45827.173472222225</v>
      </c>
      <c r="F543" s="32" t="s">
        <v>375</v>
      </c>
      <c r="G543" s="28">
        <v>45826.173472222225</v>
      </c>
    </row>
    <row r="544" spans="1:7" x14ac:dyDescent="0.25">
      <c r="A544" s="32" t="s">
        <v>3493</v>
      </c>
      <c r="B544" s="32" t="s">
        <v>3053</v>
      </c>
      <c r="C544" s="32" t="s">
        <v>383</v>
      </c>
      <c r="D544" s="32" t="s">
        <v>399</v>
      </c>
      <c r="E544" s="28">
        <v>45827.20175925926</v>
      </c>
      <c r="F544" s="32" t="s">
        <v>375</v>
      </c>
      <c r="G544" s="28">
        <v>45826.20175925926</v>
      </c>
    </row>
    <row r="545" spans="1:7" x14ac:dyDescent="0.25">
      <c r="A545" s="32" t="s">
        <v>3494</v>
      </c>
      <c r="B545" s="32" t="s">
        <v>1589</v>
      </c>
      <c r="C545" s="32" t="s">
        <v>381</v>
      </c>
      <c r="D545" s="32" t="s">
        <v>74</v>
      </c>
      <c r="E545" s="28">
        <v>45827.228946759256</v>
      </c>
      <c r="F545" s="32" t="s">
        <v>375</v>
      </c>
      <c r="G545" s="28">
        <v>45826.228946759256</v>
      </c>
    </row>
    <row r="546" spans="1:7" x14ac:dyDescent="0.25">
      <c r="A546" s="32" t="s">
        <v>3495</v>
      </c>
      <c r="B546" s="32" t="s">
        <v>1146</v>
      </c>
      <c r="C546" s="32" t="s">
        <v>381</v>
      </c>
      <c r="D546" s="32" t="s">
        <v>74</v>
      </c>
      <c r="E546" s="28">
        <v>45827.24082175926</v>
      </c>
      <c r="F546" s="32" t="s">
        <v>375</v>
      </c>
      <c r="G546" s="28">
        <v>45826.24082175926</v>
      </c>
    </row>
    <row r="547" spans="1:7" x14ac:dyDescent="0.25">
      <c r="A547" s="32" t="s">
        <v>3496</v>
      </c>
      <c r="B547" s="32" t="s">
        <v>1146</v>
      </c>
      <c r="C547" s="32" t="s">
        <v>388</v>
      </c>
      <c r="D547" s="32" t="s">
        <v>60</v>
      </c>
      <c r="E547" s="28">
        <v>45827.241678240738</v>
      </c>
      <c r="F547" s="32" t="s">
        <v>375</v>
      </c>
      <c r="G547" s="28">
        <v>45826.241678240738</v>
      </c>
    </row>
    <row r="548" spans="1:7" x14ac:dyDescent="0.25">
      <c r="A548" s="32" t="s">
        <v>3497</v>
      </c>
      <c r="B548" s="32" t="s">
        <v>3125</v>
      </c>
      <c r="C548" s="32" t="s">
        <v>373</v>
      </c>
      <c r="D548" s="32" t="s">
        <v>374</v>
      </c>
      <c r="E548" s="28">
        <v>45827.281944444447</v>
      </c>
      <c r="F548" s="32" t="s">
        <v>380</v>
      </c>
      <c r="G548" s="28">
        <v>45827.281944444447</v>
      </c>
    </row>
    <row r="549" spans="1:7" x14ac:dyDescent="0.25">
      <c r="A549" s="32" t="s">
        <v>3498</v>
      </c>
      <c r="B549" s="32" t="s">
        <v>3115</v>
      </c>
      <c r="C549" s="32" t="s">
        <v>373</v>
      </c>
      <c r="D549" s="32" t="s">
        <v>374</v>
      </c>
      <c r="E549" s="28">
        <v>45827.282002314816</v>
      </c>
      <c r="F549" s="32" t="s">
        <v>380</v>
      </c>
      <c r="G549" s="28">
        <v>45827.282002314816</v>
      </c>
    </row>
    <row r="550" spans="1:7" x14ac:dyDescent="0.25">
      <c r="A550" s="32" t="s">
        <v>3499</v>
      </c>
      <c r="B550" s="32" t="s">
        <v>3053</v>
      </c>
      <c r="C550" s="32" t="s">
        <v>386</v>
      </c>
      <c r="D550" s="32" t="s">
        <v>398</v>
      </c>
      <c r="E550" s="28">
        <v>45827.285995370374</v>
      </c>
      <c r="F550" s="32" t="s">
        <v>380</v>
      </c>
      <c r="G550" s="28">
        <v>45827.285995370374</v>
      </c>
    </row>
    <row r="551" spans="1:7" x14ac:dyDescent="0.25">
      <c r="A551" s="32" t="s">
        <v>3500</v>
      </c>
      <c r="B551" s="32" t="s">
        <v>3074</v>
      </c>
      <c r="C551" s="32" t="s">
        <v>383</v>
      </c>
      <c r="D551" s="32" t="s">
        <v>395</v>
      </c>
      <c r="E551" s="28">
        <v>45827.286354166667</v>
      </c>
      <c r="F551" s="32" t="s">
        <v>380</v>
      </c>
      <c r="G551" s="28">
        <v>45827.286354166667</v>
      </c>
    </row>
    <row r="552" spans="1:7" x14ac:dyDescent="0.25">
      <c r="A552" s="32" t="s">
        <v>3501</v>
      </c>
      <c r="B552" s="32" t="s">
        <v>3074</v>
      </c>
      <c r="C552" s="32" t="s">
        <v>386</v>
      </c>
      <c r="D552" s="32" t="s">
        <v>395</v>
      </c>
      <c r="E552" s="28">
        <v>45827.286689814813</v>
      </c>
      <c r="F552" s="32" t="s">
        <v>380</v>
      </c>
      <c r="G552" s="28">
        <v>45827.286689814813</v>
      </c>
    </row>
    <row r="553" spans="1:7" x14ac:dyDescent="0.25">
      <c r="A553" s="32" t="s">
        <v>3502</v>
      </c>
      <c r="B553" s="32" t="s">
        <v>3231</v>
      </c>
      <c r="C553" s="32" t="s">
        <v>378</v>
      </c>
      <c r="D553" s="32" t="s">
        <v>379</v>
      </c>
      <c r="E553" s="28">
        <v>45827.306134259263</v>
      </c>
      <c r="F553" s="32" t="s">
        <v>380</v>
      </c>
      <c r="G553" s="28">
        <v>45827.306134259263</v>
      </c>
    </row>
    <row r="554" spans="1:7" x14ac:dyDescent="0.25">
      <c r="A554" s="32" t="s">
        <v>3503</v>
      </c>
      <c r="B554" s="32" t="s">
        <v>1937</v>
      </c>
      <c r="C554" s="32" t="s">
        <v>373</v>
      </c>
      <c r="D554" s="32" t="s">
        <v>374</v>
      </c>
      <c r="E554" s="28">
        <v>45827.307245370372</v>
      </c>
      <c r="F554" s="32" t="s">
        <v>380</v>
      </c>
      <c r="G554" s="28">
        <v>45827.307245370372</v>
      </c>
    </row>
    <row r="555" spans="1:7" x14ac:dyDescent="0.25">
      <c r="A555" s="32" t="s">
        <v>3504</v>
      </c>
      <c r="B555" s="32" t="s">
        <v>3108</v>
      </c>
      <c r="C555" s="32" t="s">
        <v>383</v>
      </c>
      <c r="D555" s="32" t="s">
        <v>395</v>
      </c>
      <c r="E555" s="28">
        <v>45827.317013888889</v>
      </c>
      <c r="F555" s="32" t="s">
        <v>380</v>
      </c>
      <c r="G555" s="28">
        <v>45827.317013888889</v>
      </c>
    </row>
    <row r="556" spans="1:7" x14ac:dyDescent="0.25">
      <c r="A556" s="32" t="s">
        <v>3505</v>
      </c>
      <c r="B556" s="32" t="s">
        <v>3108</v>
      </c>
      <c r="C556" s="32" t="s">
        <v>386</v>
      </c>
      <c r="D556" s="32" t="s">
        <v>395</v>
      </c>
      <c r="E556" s="28">
        <v>45827.31726851852</v>
      </c>
      <c r="F556" s="32" t="s">
        <v>380</v>
      </c>
      <c r="G556" s="28">
        <v>45827.31726851852</v>
      </c>
    </row>
    <row r="557" spans="1:7" x14ac:dyDescent="0.25">
      <c r="A557" s="32" t="s">
        <v>3506</v>
      </c>
      <c r="B557" s="32" t="s">
        <v>3049</v>
      </c>
      <c r="C557" s="32" t="s">
        <v>378</v>
      </c>
      <c r="D557" s="32" t="s">
        <v>394</v>
      </c>
      <c r="E557" s="28">
        <v>45827.320879629631</v>
      </c>
      <c r="F557" s="32" t="s">
        <v>380</v>
      </c>
      <c r="G557" s="28">
        <v>45827.320879629631</v>
      </c>
    </row>
    <row r="558" spans="1:7" x14ac:dyDescent="0.25">
      <c r="A558" s="32" t="s">
        <v>3507</v>
      </c>
      <c r="B558" s="32" t="s">
        <v>3291</v>
      </c>
      <c r="C558" s="32" t="s">
        <v>378</v>
      </c>
      <c r="D558" s="32" t="s">
        <v>379</v>
      </c>
      <c r="E558" s="28">
        <v>45827.339907407404</v>
      </c>
      <c r="F558" s="32" t="s">
        <v>380</v>
      </c>
      <c r="G558" s="28">
        <v>45827.339907407404</v>
      </c>
    </row>
    <row r="559" spans="1:7" x14ac:dyDescent="0.25">
      <c r="A559" s="32" t="s">
        <v>3508</v>
      </c>
      <c r="B559" s="32" t="s">
        <v>3233</v>
      </c>
      <c r="C559" s="32" t="s">
        <v>378</v>
      </c>
      <c r="D559" s="32" t="s">
        <v>379</v>
      </c>
      <c r="E559" s="28">
        <v>45827.340057870373</v>
      </c>
      <c r="F559" s="32" t="s">
        <v>380</v>
      </c>
      <c r="G559" s="28">
        <v>45827.340057870373</v>
      </c>
    </row>
    <row r="560" spans="1:7" x14ac:dyDescent="0.25">
      <c r="A560" s="32" t="s">
        <v>3509</v>
      </c>
      <c r="B560" s="32" t="s">
        <v>3293</v>
      </c>
      <c r="C560" s="32" t="s">
        <v>378</v>
      </c>
      <c r="D560" s="32" t="s">
        <v>379</v>
      </c>
      <c r="E560" s="28">
        <v>45827.340173611112</v>
      </c>
      <c r="F560" s="32" t="s">
        <v>380</v>
      </c>
      <c r="G560" s="28">
        <v>45827.340173611112</v>
      </c>
    </row>
    <row r="561" spans="1:7" x14ac:dyDescent="0.25">
      <c r="A561" s="32" t="s">
        <v>3510</v>
      </c>
      <c r="B561" s="32" t="s">
        <v>3128</v>
      </c>
      <c r="C561" s="32" t="s">
        <v>373</v>
      </c>
      <c r="D561" s="32" t="s">
        <v>374</v>
      </c>
      <c r="E561" s="28">
        <v>45827.347986111112</v>
      </c>
      <c r="F561" s="32" t="s">
        <v>380</v>
      </c>
      <c r="G561" s="28">
        <v>45827.347986111112</v>
      </c>
    </row>
    <row r="562" spans="1:7" x14ac:dyDescent="0.25">
      <c r="A562" s="32" t="s">
        <v>3511</v>
      </c>
      <c r="B562" s="32" t="s">
        <v>2216</v>
      </c>
      <c r="C562" s="32" t="s">
        <v>386</v>
      </c>
      <c r="D562" s="32" t="s">
        <v>395</v>
      </c>
      <c r="E562" s="28">
        <v>45827.350474537037</v>
      </c>
      <c r="F562" s="32" t="s">
        <v>380</v>
      </c>
      <c r="G562" s="28">
        <v>45827.350474537037</v>
      </c>
    </row>
    <row r="563" spans="1:7" x14ac:dyDescent="0.25">
      <c r="A563" s="32" t="s">
        <v>3512</v>
      </c>
      <c r="B563" s="32" t="s">
        <v>3048</v>
      </c>
      <c r="C563" s="32" t="s">
        <v>378</v>
      </c>
      <c r="D563" s="32" t="s">
        <v>393</v>
      </c>
      <c r="E563" s="28">
        <v>45827.395879629628</v>
      </c>
      <c r="F563" s="32" t="s">
        <v>380</v>
      </c>
      <c r="G563" s="28">
        <v>45827.395879629628</v>
      </c>
    </row>
    <row r="564" spans="1:7" x14ac:dyDescent="0.25">
      <c r="A564" s="32" t="s">
        <v>3604</v>
      </c>
      <c r="B564" s="32" t="s">
        <v>3339</v>
      </c>
      <c r="C564" s="32" t="s">
        <v>378</v>
      </c>
      <c r="D564" s="32" t="s">
        <v>379</v>
      </c>
      <c r="E564" s="28">
        <v>45827.434212962966</v>
      </c>
      <c r="F564" s="32" t="s">
        <v>380</v>
      </c>
      <c r="G564" s="28">
        <v>45827.434212962966</v>
      </c>
    </row>
    <row r="565" spans="1:7" x14ac:dyDescent="0.25">
      <c r="A565" s="32" t="s">
        <v>3605</v>
      </c>
      <c r="B565" s="32" t="s">
        <v>3369</v>
      </c>
      <c r="C565" s="32" t="s">
        <v>378</v>
      </c>
      <c r="D565" s="32" t="s">
        <v>379</v>
      </c>
      <c r="E565" s="28">
        <v>45827.435763888891</v>
      </c>
      <c r="F565" s="32" t="s">
        <v>380</v>
      </c>
      <c r="G565" s="28">
        <v>45827.435763888891</v>
      </c>
    </row>
    <row r="566" spans="1:7" x14ac:dyDescent="0.25">
      <c r="A566" s="32" t="s">
        <v>3606</v>
      </c>
      <c r="B566" s="32" t="s">
        <v>2813</v>
      </c>
      <c r="C566" s="32" t="s">
        <v>383</v>
      </c>
      <c r="D566" s="32" t="s">
        <v>398</v>
      </c>
      <c r="E566" s="28">
        <v>45827.451157407406</v>
      </c>
      <c r="F566" s="32" t="s">
        <v>380</v>
      </c>
      <c r="G566" s="28">
        <v>45827.451157407406</v>
      </c>
    </row>
    <row r="567" spans="1:7" x14ac:dyDescent="0.25">
      <c r="A567" s="32" t="s">
        <v>3607</v>
      </c>
      <c r="B567" s="32" t="s">
        <v>2813</v>
      </c>
      <c r="C567" s="32" t="s">
        <v>386</v>
      </c>
      <c r="D567" s="32" t="s">
        <v>398</v>
      </c>
      <c r="E567" s="28">
        <v>45827.451388888891</v>
      </c>
      <c r="F567" s="32" t="s">
        <v>380</v>
      </c>
      <c r="G567" s="28">
        <v>45827.451388888891</v>
      </c>
    </row>
    <row r="568" spans="1:7" x14ac:dyDescent="0.25">
      <c r="A568" s="32" t="s">
        <v>3723</v>
      </c>
      <c r="B568" s="32" t="s">
        <v>3054</v>
      </c>
      <c r="C568" s="32" t="s">
        <v>383</v>
      </c>
      <c r="D568" s="32" t="s">
        <v>387</v>
      </c>
      <c r="E568" s="28">
        <v>45827.479525462964</v>
      </c>
      <c r="F568" s="32" t="s">
        <v>380</v>
      </c>
      <c r="G568" s="28">
        <v>45827.479525462964</v>
      </c>
    </row>
    <row r="569" spans="1:7" x14ac:dyDescent="0.25">
      <c r="A569" s="32" t="s">
        <v>3724</v>
      </c>
      <c r="B569" s="32" t="s">
        <v>3054</v>
      </c>
      <c r="C569" s="32" t="s">
        <v>386</v>
      </c>
      <c r="D569" s="32" t="s">
        <v>387</v>
      </c>
      <c r="E569" s="28">
        <v>45827.479942129627</v>
      </c>
      <c r="F569" s="32" t="s">
        <v>380</v>
      </c>
      <c r="G569" s="28">
        <v>45827.479942129627</v>
      </c>
    </row>
    <row r="570" spans="1:7" x14ac:dyDescent="0.25">
      <c r="A570" s="32" t="s">
        <v>3725</v>
      </c>
      <c r="B570" s="32" t="s">
        <v>3046</v>
      </c>
      <c r="C570" s="32" t="s">
        <v>378</v>
      </c>
      <c r="D570" s="32" t="s">
        <v>394</v>
      </c>
      <c r="E570" s="28">
        <v>45827.506562499999</v>
      </c>
      <c r="F570" s="32" t="s">
        <v>380</v>
      </c>
      <c r="G570" s="28">
        <v>45827.506562499999</v>
      </c>
    </row>
    <row r="571" spans="1:7" x14ac:dyDescent="0.25">
      <c r="A571" s="32" t="s">
        <v>3726</v>
      </c>
      <c r="B571" s="32" t="s">
        <v>3233</v>
      </c>
      <c r="C571" s="32" t="s">
        <v>383</v>
      </c>
      <c r="D571" s="32" t="s">
        <v>398</v>
      </c>
      <c r="E571" s="28">
        <v>45827.531319444446</v>
      </c>
      <c r="F571" s="32" t="s">
        <v>380</v>
      </c>
      <c r="G571" s="28">
        <v>45827.531319444446</v>
      </c>
    </row>
    <row r="572" spans="1:7" x14ac:dyDescent="0.25">
      <c r="A572" s="32" t="s">
        <v>3727</v>
      </c>
      <c r="B572" s="32" t="s">
        <v>3233</v>
      </c>
      <c r="C572" s="32" t="s">
        <v>386</v>
      </c>
      <c r="D572" s="32" t="s">
        <v>398</v>
      </c>
      <c r="E572" s="28">
        <v>45827.531597222223</v>
      </c>
      <c r="F572" s="32" t="s">
        <v>380</v>
      </c>
      <c r="G572" s="28">
        <v>45827.531597222223</v>
      </c>
    </row>
    <row r="573" spans="1:7" x14ac:dyDescent="0.25">
      <c r="A573" s="32" t="s">
        <v>3728</v>
      </c>
      <c r="B573" s="32" t="s">
        <v>2183</v>
      </c>
      <c r="C573" s="32" t="s">
        <v>396</v>
      </c>
      <c r="D573" s="32" t="s">
        <v>397</v>
      </c>
      <c r="E573" s="28">
        <v>45827.547638888886</v>
      </c>
      <c r="F573" s="32" t="s">
        <v>380</v>
      </c>
      <c r="G573" s="28">
        <v>45827.547638888886</v>
      </c>
    </row>
    <row r="574" spans="1:7" x14ac:dyDescent="0.25">
      <c r="A574" s="32" t="s">
        <v>3729</v>
      </c>
      <c r="B574" s="32" t="s">
        <v>3044</v>
      </c>
      <c r="C574" s="32" t="s">
        <v>378</v>
      </c>
      <c r="D574" s="32" t="s">
        <v>394</v>
      </c>
      <c r="E574" s="28">
        <v>45827.549155092594</v>
      </c>
      <c r="F574" s="32" t="s">
        <v>380</v>
      </c>
      <c r="G574" s="28">
        <v>45827.549155092594</v>
      </c>
    </row>
    <row r="575" spans="1:7" x14ac:dyDescent="0.25">
      <c r="A575" s="32" t="s">
        <v>3730</v>
      </c>
      <c r="B575" s="32" t="s">
        <v>3382</v>
      </c>
      <c r="C575" s="32" t="s">
        <v>378</v>
      </c>
      <c r="D575" s="32" t="s">
        <v>379</v>
      </c>
      <c r="E575" s="28">
        <v>45827.550891203704</v>
      </c>
      <c r="F575" s="32" t="s">
        <v>380</v>
      </c>
      <c r="G575" s="28">
        <v>45827.550891203704</v>
      </c>
    </row>
    <row r="576" spans="1:7" x14ac:dyDescent="0.25">
      <c r="A576" s="32" t="s">
        <v>3731</v>
      </c>
      <c r="B576" s="32" t="s">
        <v>3371</v>
      </c>
      <c r="C576" s="32" t="s">
        <v>378</v>
      </c>
      <c r="D576" s="32" t="s">
        <v>379</v>
      </c>
      <c r="E576" s="28">
        <v>45827.550937499997</v>
      </c>
      <c r="F576" s="32" t="s">
        <v>380</v>
      </c>
      <c r="G576" s="28">
        <v>45827.550937499997</v>
      </c>
    </row>
    <row r="577" spans="1:7" x14ac:dyDescent="0.25">
      <c r="A577" s="32" t="s">
        <v>3732</v>
      </c>
      <c r="B577" s="32" t="s">
        <v>3231</v>
      </c>
      <c r="C577" s="32" t="s">
        <v>383</v>
      </c>
      <c r="D577" s="32" t="s">
        <v>384</v>
      </c>
      <c r="E577" s="28">
        <v>45827.564282407409</v>
      </c>
      <c r="F577" s="32" t="s">
        <v>380</v>
      </c>
      <c r="G577" s="28">
        <v>45827.564282407409</v>
      </c>
    </row>
    <row r="578" spans="1:7" x14ac:dyDescent="0.25">
      <c r="A578" s="32" t="s">
        <v>3733</v>
      </c>
      <c r="B578" s="32" t="s">
        <v>3231</v>
      </c>
      <c r="C578" s="32" t="s">
        <v>386</v>
      </c>
      <c r="D578" s="32" t="s">
        <v>384</v>
      </c>
      <c r="E578" s="28">
        <v>45827.564618055556</v>
      </c>
      <c r="F578" s="32" t="s">
        <v>380</v>
      </c>
      <c r="G578" s="28">
        <v>45827.564618055556</v>
      </c>
    </row>
    <row r="579" spans="1:7" x14ac:dyDescent="0.25">
      <c r="A579" s="32" t="s">
        <v>3734</v>
      </c>
      <c r="B579" s="32" t="s">
        <v>3112</v>
      </c>
      <c r="C579" s="32" t="s">
        <v>383</v>
      </c>
      <c r="D579" s="32" t="s">
        <v>398</v>
      </c>
      <c r="E579" s="28">
        <v>45827.565578703703</v>
      </c>
      <c r="F579" s="32" t="s">
        <v>380</v>
      </c>
      <c r="G579" s="28">
        <v>45827.565578703703</v>
      </c>
    </row>
    <row r="580" spans="1:7" x14ac:dyDescent="0.25">
      <c r="A580" s="32" t="s">
        <v>3735</v>
      </c>
      <c r="B580" s="32" t="s">
        <v>3112</v>
      </c>
      <c r="C580" s="32" t="s">
        <v>386</v>
      </c>
      <c r="D580" s="32" t="s">
        <v>398</v>
      </c>
      <c r="E580" s="28">
        <v>45827.565798611111</v>
      </c>
      <c r="F580" s="32" t="s">
        <v>380</v>
      </c>
      <c r="G580" s="28">
        <v>45827.565798611111</v>
      </c>
    </row>
    <row r="581" spans="1:7" x14ac:dyDescent="0.25">
      <c r="A581" s="32" t="s">
        <v>3736</v>
      </c>
      <c r="B581" s="32" t="s">
        <v>2609</v>
      </c>
      <c r="C581" s="32" t="s">
        <v>378</v>
      </c>
      <c r="D581" s="32" t="s">
        <v>393</v>
      </c>
      <c r="E581" s="28">
        <v>45827.565995370373</v>
      </c>
      <c r="F581" s="32" t="s">
        <v>380</v>
      </c>
      <c r="G581" s="28">
        <v>45827.565995370373</v>
      </c>
    </row>
    <row r="582" spans="1:7" x14ac:dyDescent="0.25">
      <c r="A582" s="32" t="s">
        <v>3737</v>
      </c>
      <c r="B582" s="32" t="s">
        <v>2556</v>
      </c>
      <c r="C582" s="32" t="s">
        <v>378</v>
      </c>
      <c r="D582" s="32" t="s">
        <v>393</v>
      </c>
      <c r="E582" s="28">
        <v>45827.567523148151</v>
      </c>
      <c r="F582" s="32" t="s">
        <v>380</v>
      </c>
      <c r="G582" s="28">
        <v>45827.567523148151</v>
      </c>
    </row>
    <row r="583" spans="1:7" x14ac:dyDescent="0.25">
      <c r="A583" s="32" t="s">
        <v>3748</v>
      </c>
      <c r="B583" s="32" t="s">
        <v>2593</v>
      </c>
      <c r="C583" s="32" t="s">
        <v>373</v>
      </c>
      <c r="D583" s="32" t="s">
        <v>374</v>
      </c>
      <c r="E583" s="28">
        <v>45827.634629629632</v>
      </c>
      <c r="F583" s="32" t="s">
        <v>385</v>
      </c>
      <c r="G583" s="28">
        <v>45827.634629629632</v>
      </c>
    </row>
    <row r="584" spans="1:7" x14ac:dyDescent="0.25">
      <c r="A584" s="32" t="s">
        <v>3749</v>
      </c>
      <c r="B584" s="32" t="s">
        <v>2214</v>
      </c>
      <c r="C584" s="32" t="s">
        <v>373</v>
      </c>
      <c r="D584" s="32" t="s">
        <v>374</v>
      </c>
      <c r="E584" s="28">
        <v>45827.635381944441</v>
      </c>
      <c r="F584" s="32" t="s">
        <v>385</v>
      </c>
      <c r="G584" s="28">
        <v>45827.635381944441</v>
      </c>
    </row>
    <row r="585" spans="1:7" x14ac:dyDescent="0.25">
      <c r="A585" s="32" t="s">
        <v>3750</v>
      </c>
      <c r="B585" s="32" t="s">
        <v>3095</v>
      </c>
      <c r="C585" s="32" t="s">
        <v>383</v>
      </c>
      <c r="D585" s="32" t="s">
        <v>398</v>
      </c>
      <c r="E585" s="28">
        <v>45827.653599537036</v>
      </c>
      <c r="F585" s="32" t="s">
        <v>385</v>
      </c>
      <c r="G585" s="28">
        <v>45827.653599537036</v>
      </c>
    </row>
    <row r="586" spans="1:7" x14ac:dyDescent="0.25">
      <c r="A586" s="32" t="s">
        <v>3751</v>
      </c>
      <c r="B586" s="32" t="s">
        <v>3095</v>
      </c>
      <c r="C586" s="32" t="s">
        <v>386</v>
      </c>
      <c r="D586" s="32" t="s">
        <v>398</v>
      </c>
      <c r="E586" s="28">
        <v>45827.653784722221</v>
      </c>
      <c r="F586" s="32" t="s">
        <v>385</v>
      </c>
      <c r="G586" s="28">
        <v>45827.653784722221</v>
      </c>
    </row>
    <row r="587" spans="1:7" x14ac:dyDescent="0.25">
      <c r="A587" s="32" t="s">
        <v>3752</v>
      </c>
      <c r="B587" s="32" t="s">
        <v>2609</v>
      </c>
      <c r="C587" s="32" t="s">
        <v>383</v>
      </c>
      <c r="D587" s="32" t="s">
        <v>384</v>
      </c>
      <c r="E587" s="28">
        <v>45827.670891203707</v>
      </c>
      <c r="F587" s="32" t="s">
        <v>385</v>
      </c>
      <c r="G587" s="28">
        <v>45827.670891203707</v>
      </c>
    </row>
    <row r="588" spans="1:7" x14ac:dyDescent="0.25">
      <c r="A588" s="32" t="s">
        <v>3753</v>
      </c>
      <c r="B588" s="32" t="s">
        <v>1940</v>
      </c>
      <c r="C588" s="32" t="s">
        <v>378</v>
      </c>
      <c r="D588" s="32" t="s">
        <v>377</v>
      </c>
      <c r="E588" s="28">
        <v>45827.697106481479</v>
      </c>
      <c r="F588" s="32" t="s">
        <v>385</v>
      </c>
      <c r="G588" s="28">
        <v>45827.697106481479</v>
      </c>
    </row>
    <row r="589" spans="1:7" x14ac:dyDescent="0.25">
      <c r="A589" s="32" t="s">
        <v>3754</v>
      </c>
      <c r="B589" s="32" t="s">
        <v>2553</v>
      </c>
      <c r="C589" s="32" t="s">
        <v>373</v>
      </c>
      <c r="D589" s="32" t="s">
        <v>374</v>
      </c>
      <c r="E589" s="28">
        <v>45827.699143518519</v>
      </c>
      <c r="F589" s="32" t="s">
        <v>385</v>
      </c>
      <c r="G589" s="28">
        <v>45827.699143518519</v>
      </c>
    </row>
    <row r="590" spans="1:7" x14ac:dyDescent="0.25">
      <c r="A590" s="32" t="s">
        <v>3755</v>
      </c>
      <c r="B590" s="32" t="s">
        <v>2537</v>
      </c>
      <c r="C590" s="32" t="s">
        <v>373</v>
      </c>
      <c r="D590" s="32" t="s">
        <v>374</v>
      </c>
      <c r="E590" s="28">
        <v>45827.699212962965</v>
      </c>
      <c r="F590" s="32" t="s">
        <v>385</v>
      </c>
      <c r="G590" s="28">
        <v>45827.699212962965</v>
      </c>
    </row>
    <row r="591" spans="1:7" x14ac:dyDescent="0.25">
      <c r="A591" s="32" t="s">
        <v>3756</v>
      </c>
      <c r="B591" s="32" t="s">
        <v>3046</v>
      </c>
      <c r="C591" s="32" t="s">
        <v>383</v>
      </c>
      <c r="D591" s="32" t="s">
        <v>395</v>
      </c>
      <c r="E591" s="28">
        <v>45827.701238425929</v>
      </c>
      <c r="F591" s="32" t="s">
        <v>385</v>
      </c>
      <c r="G591" s="28">
        <v>45827.701238425929</v>
      </c>
    </row>
    <row r="592" spans="1:7" x14ac:dyDescent="0.25">
      <c r="A592" s="32" t="s">
        <v>3757</v>
      </c>
      <c r="B592" s="32" t="s">
        <v>2088</v>
      </c>
      <c r="C592" s="32" t="s">
        <v>381</v>
      </c>
      <c r="D592" s="32" t="s">
        <v>153</v>
      </c>
      <c r="E592" s="28">
        <v>45827.727037037039</v>
      </c>
      <c r="F592" s="32" t="s">
        <v>380</v>
      </c>
      <c r="G592" s="28">
        <v>45827.727037037039</v>
      </c>
    </row>
    <row r="593" spans="1:7" x14ac:dyDescent="0.25">
      <c r="A593" s="32" t="s">
        <v>3758</v>
      </c>
      <c r="B593" s="32" t="s">
        <v>3383</v>
      </c>
      <c r="C593" s="32" t="s">
        <v>378</v>
      </c>
      <c r="D593" s="32" t="s">
        <v>379</v>
      </c>
      <c r="E593" s="28">
        <v>45827.740497685183</v>
      </c>
      <c r="F593" s="32" t="s">
        <v>385</v>
      </c>
      <c r="G593" s="28">
        <v>45827.740497685183</v>
      </c>
    </row>
    <row r="594" spans="1:7" x14ac:dyDescent="0.25">
      <c r="A594" s="32" t="s">
        <v>3759</v>
      </c>
      <c r="B594" s="32" t="s">
        <v>3372</v>
      </c>
      <c r="C594" s="32" t="s">
        <v>378</v>
      </c>
      <c r="D594" s="32" t="s">
        <v>379</v>
      </c>
      <c r="E594" s="28">
        <v>45827.741296296299</v>
      </c>
      <c r="F594" s="32" t="s">
        <v>385</v>
      </c>
      <c r="G594" s="28">
        <v>45827.741296296299</v>
      </c>
    </row>
    <row r="595" spans="1:7" x14ac:dyDescent="0.25">
      <c r="A595" s="32" t="s">
        <v>3760</v>
      </c>
      <c r="B595" s="32" t="s">
        <v>2556</v>
      </c>
      <c r="C595" s="32" t="s">
        <v>383</v>
      </c>
      <c r="D595" s="32" t="s">
        <v>401</v>
      </c>
      <c r="E595" s="28">
        <v>45827.747604166667</v>
      </c>
      <c r="F595" s="32" t="s">
        <v>385</v>
      </c>
      <c r="G595" s="28">
        <v>45827.747604166667</v>
      </c>
    </row>
    <row r="596" spans="1:7" x14ac:dyDescent="0.25">
      <c r="A596" s="32" t="s">
        <v>3761</v>
      </c>
      <c r="B596" s="32" t="s">
        <v>3046</v>
      </c>
      <c r="C596" s="32" t="s">
        <v>386</v>
      </c>
      <c r="D596" s="32" t="s">
        <v>395</v>
      </c>
      <c r="E596" s="28">
        <v>45827.794421296298</v>
      </c>
      <c r="F596" s="32" t="s">
        <v>385</v>
      </c>
      <c r="G596" s="28">
        <v>45827.794421296298</v>
      </c>
    </row>
    <row r="597" spans="1:7" x14ac:dyDescent="0.25">
      <c r="A597" s="32" t="s">
        <v>3762</v>
      </c>
      <c r="B597" s="32" t="s">
        <v>3043</v>
      </c>
      <c r="C597" s="32" t="s">
        <v>378</v>
      </c>
      <c r="D597" s="32" t="s">
        <v>377</v>
      </c>
      <c r="E597" s="28">
        <v>45827.803240740737</v>
      </c>
      <c r="F597" s="32" t="s">
        <v>385</v>
      </c>
      <c r="G597" s="28">
        <v>45827.803240740737</v>
      </c>
    </row>
    <row r="598" spans="1:7" x14ac:dyDescent="0.25">
      <c r="A598" s="32" t="s">
        <v>3763</v>
      </c>
      <c r="B598" s="32" t="s">
        <v>1895</v>
      </c>
      <c r="C598" s="32" t="s">
        <v>373</v>
      </c>
      <c r="D598" s="32" t="s">
        <v>374</v>
      </c>
      <c r="E598" s="28">
        <v>45827.807511574072</v>
      </c>
      <c r="F598" s="32" t="s">
        <v>385</v>
      </c>
      <c r="G598" s="28">
        <v>45827.807511574072</v>
      </c>
    </row>
    <row r="599" spans="1:7" x14ac:dyDescent="0.25">
      <c r="A599" s="32" t="s">
        <v>3764</v>
      </c>
      <c r="B599" s="32" t="s">
        <v>1950</v>
      </c>
      <c r="C599" s="32" t="s">
        <v>373</v>
      </c>
      <c r="D599" s="32" t="s">
        <v>374</v>
      </c>
      <c r="E599" s="28">
        <v>45827.807604166665</v>
      </c>
      <c r="F599" s="32" t="s">
        <v>385</v>
      </c>
      <c r="G599" s="28">
        <v>45827.807604166665</v>
      </c>
    </row>
    <row r="600" spans="1:7" x14ac:dyDescent="0.25">
      <c r="A600" s="32" t="s">
        <v>3765</v>
      </c>
      <c r="B600" s="32" t="s">
        <v>2810</v>
      </c>
      <c r="C600" s="32" t="s">
        <v>396</v>
      </c>
      <c r="D600" s="32" t="s">
        <v>397</v>
      </c>
      <c r="E600" s="28">
        <v>45827.827175925922</v>
      </c>
      <c r="F600" s="32" t="s">
        <v>385</v>
      </c>
      <c r="G600" s="28">
        <v>45827.827175925922</v>
      </c>
    </row>
    <row r="601" spans="1:7" x14ac:dyDescent="0.25">
      <c r="A601" s="32" t="s">
        <v>3766</v>
      </c>
      <c r="B601" s="32" t="s">
        <v>3044</v>
      </c>
      <c r="C601" s="32" t="s">
        <v>383</v>
      </c>
      <c r="D601" s="32" t="s">
        <v>387</v>
      </c>
      <c r="E601" s="28">
        <v>45827.829664351855</v>
      </c>
      <c r="F601" s="32" t="s">
        <v>385</v>
      </c>
      <c r="G601" s="28">
        <v>45827.829664351855</v>
      </c>
    </row>
    <row r="602" spans="1:7" x14ac:dyDescent="0.25">
      <c r="A602" s="32" t="s">
        <v>3767</v>
      </c>
      <c r="B602" s="32" t="s">
        <v>3360</v>
      </c>
      <c r="C602" s="32" t="s">
        <v>378</v>
      </c>
      <c r="D602" s="32" t="s">
        <v>379</v>
      </c>
      <c r="E602" s="28">
        <v>45827.828958333332</v>
      </c>
      <c r="F602" s="32" t="s">
        <v>385</v>
      </c>
      <c r="G602" s="28">
        <v>45827.828958333332</v>
      </c>
    </row>
    <row r="603" spans="1:7" x14ac:dyDescent="0.25">
      <c r="A603" s="32" t="s">
        <v>3768</v>
      </c>
      <c r="B603" s="32" t="s">
        <v>3362</v>
      </c>
      <c r="C603" s="32" t="s">
        <v>378</v>
      </c>
      <c r="D603" s="32" t="s">
        <v>379</v>
      </c>
      <c r="E603" s="28">
        <v>45827.829004629632</v>
      </c>
      <c r="F603" s="32" t="s">
        <v>385</v>
      </c>
      <c r="G603" s="28">
        <v>45827.829004629632</v>
      </c>
    </row>
    <row r="604" spans="1:7" x14ac:dyDescent="0.25">
      <c r="A604" s="32" t="s">
        <v>3769</v>
      </c>
      <c r="B604" s="32" t="s">
        <v>3377</v>
      </c>
      <c r="C604" s="32" t="s">
        <v>378</v>
      </c>
      <c r="D604" s="32" t="s">
        <v>379</v>
      </c>
      <c r="E604" s="28">
        <v>45827.829097222224</v>
      </c>
      <c r="F604" s="32" t="s">
        <v>385</v>
      </c>
      <c r="G604" s="28">
        <v>45827.829097222224</v>
      </c>
    </row>
    <row r="605" spans="1:7" x14ac:dyDescent="0.25">
      <c r="A605" s="32" t="s">
        <v>3770</v>
      </c>
      <c r="B605" s="32" t="s">
        <v>3334</v>
      </c>
      <c r="C605" s="32" t="s">
        <v>378</v>
      </c>
      <c r="D605" s="32" t="s">
        <v>379</v>
      </c>
      <c r="E605" s="28">
        <v>45827.82917824074</v>
      </c>
      <c r="F605" s="32" t="s">
        <v>385</v>
      </c>
      <c r="G605" s="28">
        <v>45827.82917824074</v>
      </c>
    </row>
    <row r="606" spans="1:7" x14ac:dyDescent="0.25">
      <c r="A606" s="32" t="s">
        <v>3771</v>
      </c>
      <c r="B606" s="32" t="s">
        <v>3332</v>
      </c>
      <c r="C606" s="32" t="s">
        <v>378</v>
      </c>
      <c r="D606" s="32" t="s">
        <v>379</v>
      </c>
      <c r="E606" s="28">
        <v>45827.830787037034</v>
      </c>
      <c r="F606" s="32" t="s">
        <v>385</v>
      </c>
      <c r="G606" s="28">
        <v>45827.830787037034</v>
      </c>
    </row>
    <row r="607" spans="1:7" x14ac:dyDescent="0.25">
      <c r="A607" s="32" t="s">
        <v>3772</v>
      </c>
      <c r="B607" s="32" t="s">
        <v>3344</v>
      </c>
      <c r="C607" s="32" t="s">
        <v>378</v>
      </c>
      <c r="D607" s="32" t="s">
        <v>379</v>
      </c>
      <c r="E607" s="28">
        <v>45827.83185185185</v>
      </c>
      <c r="F607" s="32" t="s">
        <v>385</v>
      </c>
      <c r="G607" s="28">
        <v>45827.83185185185</v>
      </c>
    </row>
    <row r="608" spans="1:7" x14ac:dyDescent="0.25">
      <c r="A608" s="32" t="s">
        <v>3773</v>
      </c>
      <c r="B608" s="32" t="s">
        <v>2531</v>
      </c>
      <c r="C608" s="32" t="s">
        <v>373</v>
      </c>
      <c r="D608" s="32" t="s">
        <v>374</v>
      </c>
      <c r="E608" s="28">
        <v>45827.851678240739</v>
      </c>
      <c r="F608" s="32" t="s">
        <v>385</v>
      </c>
      <c r="G608" s="28">
        <v>45827.851678240739</v>
      </c>
    </row>
    <row r="609" spans="1:7" x14ac:dyDescent="0.25">
      <c r="A609" s="32" t="s">
        <v>3774</v>
      </c>
      <c r="B609" s="32" t="s">
        <v>3045</v>
      </c>
      <c r="C609" s="32" t="s">
        <v>378</v>
      </c>
      <c r="D609" s="32" t="s">
        <v>394</v>
      </c>
      <c r="E609" s="28">
        <v>45827.851886574077</v>
      </c>
      <c r="F609" s="32" t="s">
        <v>385</v>
      </c>
      <c r="G609" s="28">
        <v>45827.851886574077</v>
      </c>
    </row>
    <row r="610" spans="1:7" x14ac:dyDescent="0.25">
      <c r="A610" s="32" t="s">
        <v>3775</v>
      </c>
      <c r="B610" s="32" t="s">
        <v>3384</v>
      </c>
      <c r="C610" s="32" t="s">
        <v>378</v>
      </c>
      <c r="D610" s="32" t="s">
        <v>394</v>
      </c>
      <c r="E610" s="28">
        <v>45827.852534722224</v>
      </c>
      <c r="F610" s="32" t="s">
        <v>385</v>
      </c>
      <c r="G610" s="28">
        <v>45827.852534722224</v>
      </c>
    </row>
    <row r="611" spans="1:7" x14ac:dyDescent="0.25">
      <c r="A611" s="32" t="s">
        <v>3776</v>
      </c>
      <c r="B611" s="32" t="s">
        <v>3313</v>
      </c>
      <c r="C611" s="32" t="s">
        <v>378</v>
      </c>
      <c r="D611" s="32" t="s">
        <v>390</v>
      </c>
      <c r="E611" s="28">
        <v>45827.854317129626</v>
      </c>
      <c r="F611" s="32" t="s">
        <v>385</v>
      </c>
      <c r="G611" s="28">
        <v>45827.854317129626</v>
      </c>
    </row>
    <row r="612" spans="1:7" x14ac:dyDescent="0.25">
      <c r="A612" s="32" t="s">
        <v>3777</v>
      </c>
      <c r="B612" s="32" t="s">
        <v>3337</v>
      </c>
      <c r="C612" s="32" t="s">
        <v>378</v>
      </c>
      <c r="D612" s="32" t="s">
        <v>393</v>
      </c>
      <c r="E612" s="28">
        <v>45827.857222222221</v>
      </c>
      <c r="F612" s="32" t="s">
        <v>385</v>
      </c>
      <c r="G612" s="28">
        <v>45827.857222222221</v>
      </c>
    </row>
    <row r="613" spans="1:7" x14ac:dyDescent="0.25">
      <c r="A613" s="32" t="s">
        <v>3778</v>
      </c>
      <c r="B613" s="32" t="s">
        <v>2183</v>
      </c>
      <c r="C613" s="32" t="s">
        <v>381</v>
      </c>
      <c r="D613" s="32" t="s">
        <v>74</v>
      </c>
      <c r="E613" s="28">
        <v>45827.861342592594</v>
      </c>
      <c r="F613" s="32" t="s">
        <v>375</v>
      </c>
      <c r="G613" s="28">
        <v>45827.861342592594</v>
      </c>
    </row>
    <row r="614" spans="1:7" x14ac:dyDescent="0.25">
      <c r="A614" s="32" t="s">
        <v>3779</v>
      </c>
      <c r="B614" s="32" t="s">
        <v>3392</v>
      </c>
      <c r="C614" s="32" t="s">
        <v>378</v>
      </c>
      <c r="D614" s="32" t="s">
        <v>393</v>
      </c>
      <c r="E614" s="28">
        <v>45827.866435185184</v>
      </c>
      <c r="F614" s="32" t="s">
        <v>385</v>
      </c>
      <c r="G614" s="28">
        <v>45827.866435185184</v>
      </c>
    </row>
    <row r="615" spans="1:7" x14ac:dyDescent="0.25">
      <c r="A615" s="32" t="s">
        <v>3780</v>
      </c>
      <c r="B615" s="32" t="s">
        <v>3382</v>
      </c>
      <c r="C615" s="32" t="s">
        <v>383</v>
      </c>
      <c r="D615" s="32" t="s">
        <v>398</v>
      </c>
      <c r="E615" s="28">
        <v>45827.873287037037</v>
      </c>
      <c r="F615" s="32" t="s">
        <v>385</v>
      </c>
      <c r="G615" s="28">
        <v>45827.873287037037</v>
      </c>
    </row>
    <row r="616" spans="1:7" x14ac:dyDescent="0.25">
      <c r="A616" s="32" t="s">
        <v>3781</v>
      </c>
      <c r="B616" s="32" t="s">
        <v>3371</v>
      </c>
      <c r="C616" s="32" t="s">
        <v>383</v>
      </c>
      <c r="D616" s="32" t="s">
        <v>398</v>
      </c>
      <c r="E616" s="28">
        <v>45827.87332175926</v>
      </c>
      <c r="F616" s="32" t="s">
        <v>385</v>
      </c>
      <c r="G616" s="28">
        <v>45827.87332175926</v>
      </c>
    </row>
    <row r="617" spans="1:7" x14ac:dyDescent="0.25">
      <c r="A617" s="32" t="s">
        <v>3782</v>
      </c>
      <c r="B617" s="32" t="s">
        <v>3383</v>
      </c>
      <c r="C617" s="32" t="s">
        <v>383</v>
      </c>
      <c r="D617" s="32" t="s">
        <v>398</v>
      </c>
      <c r="E617" s="28">
        <v>45827.873356481483</v>
      </c>
      <c r="F617" s="32" t="s">
        <v>385</v>
      </c>
      <c r="G617" s="28">
        <v>45827.873356481483</v>
      </c>
    </row>
    <row r="618" spans="1:7" x14ac:dyDescent="0.25">
      <c r="A618" s="32" t="s">
        <v>3783</v>
      </c>
      <c r="B618" s="32" t="s">
        <v>3382</v>
      </c>
      <c r="C618" s="32" t="s">
        <v>386</v>
      </c>
      <c r="D618" s="32" t="s">
        <v>398</v>
      </c>
      <c r="E618" s="28">
        <v>45827.873553240737</v>
      </c>
      <c r="F618" s="32" t="s">
        <v>385</v>
      </c>
      <c r="G618" s="28">
        <v>45827.873553240737</v>
      </c>
    </row>
    <row r="619" spans="1:7" x14ac:dyDescent="0.25">
      <c r="A619" s="32" t="s">
        <v>3784</v>
      </c>
      <c r="B619" s="32" t="s">
        <v>3371</v>
      </c>
      <c r="C619" s="32" t="s">
        <v>386</v>
      </c>
      <c r="D619" s="32" t="s">
        <v>398</v>
      </c>
      <c r="E619" s="28">
        <v>45827.873611111114</v>
      </c>
      <c r="F619" s="32" t="s">
        <v>385</v>
      </c>
      <c r="G619" s="28">
        <v>45827.873611111114</v>
      </c>
    </row>
    <row r="620" spans="1:7" x14ac:dyDescent="0.25">
      <c r="A620" s="32" t="s">
        <v>3785</v>
      </c>
      <c r="B620" s="32" t="s">
        <v>3383</v>
      </c>
      <c r="C620" s="32" t="s">
        <v>386</v>
      </c>
      <c r="D620" s="32" t="s">
        <v>398</v>
      </c>
      <c r="E620" s="28">
        <v>45827.87363425926</v>
      </c>
      <c r="F620" s="32" t="s">
        <v>385</v>
      </c>
      <c r="G620" s="28">
        <v>45827.87363425926</v>
      </c>
    </row>
    <row r="621" spans="1:7" x14ac:dyDescent="0.25">
      <c r="A621" s="32" t="s">
        <v>3786</v>
      </c>
      <c r="B621" s="32" t="s">
        <v>3339</v>
      </c>
      <c r="C621" s="32" t="s">
        <v>383</v>
      </c>
      <c r="D621" s="32" t="s">
        <v>395</v>
      </c>
      <c r="E621" s="28">
        <v>45827.893483796295</v>
      </c>
      <c r="F621" s="32" t="s">
        <v>385</v>
      </c>
      <c r="G621" s="28">
        <v>45827.893483796295</v>
      </c>
    </row>
    <row r="622" spans="1:7" x14ac:dyDescent="0.25">
      <c r="A622" s="32" t="s">
        <v>3787</v>
      </c>
      <c r="B622" s="32" t="s">
        <v>3339</v>
      </c>
      <c r="C622" s="32" t="s">
        <v>386</v>
      </c>
      <c r="D622" s="32" t="s">
        <v>395</v>
      </c>
      <c r="E622" s="28">
        <v>45827.893888888888</v>
      </c>
      <c r="F622" s="32" t="s">
        <v>385</v>
      </c>
      <c r="G622" s="28">
        <v>45827.893888888888</v>
      </c>
    </row>
    <row r="623" spans="1:7" x14ac:dyDescent="0.25">
      <c r="A623" s="32" t="s">
        <v>3788</v>
      </c>
      <c r="B623" s="32" t="s">
        <v>3339</v>
      </c>
      <c r="C623" s="32" t="s">
        <v>373</v>
      </c>
      <c r="D623" s="32" t="s">
        <v>374</v>
      </c>
      <c r="E623" s="28">
        <v>45827.897372685184</v>
      </c>
      <c r="F623" s="32" t="s">
        <v>385</v>
      </c>
      <c r="G623" s="28">
        <v>45827.897372685184</v>
      </c>
    </row>
    <row r="624" spans="1:7" x14ac:dyDescent="0.25">
      <c r="A624" s="32" t="s">
        <v>3789</v>
      </c>
      <c r="B624" s="32" t="s">
        <v>3381</v>
      </c>
      <c r="C624" s="32" t="s">
        <v>378</v>
      </c>
      <c r="D624" s="32" t="s">
        <v>394</v>
      </c>
      <c r="E624" s="28">
        <v>45827.898530092592</v>
      </c>
      <c r="F624" s="32" t="s">
        <v>385</v>
      </c>
      <c r="G624" s="28">
        <v>45827.898530092592</v>
      </c>
    </row>
    <row r="625" spans="1:7" x14ac:dyDescent="0.25">
      <c r="A625" s="32" t="s">
        <v>3790</v>
      </c>
      <c r="B625" s="32" t="s">
        <v>3375</v>
      </c>
      <c r="C625" s="32" t="s">
        <v>378</v>
      </c>
      <c r="D625" s="32" t="s">
        <v>394</v>
      </c>
      <c r="E625" s="28">
        <v>45827.899560185186</v>
      </c>
      <c r="F625" s="32" t="s">
        <v>385</v>
      </c>
      <c r="G625" s="28">
        <v>45827.899560185186</v>
      </c>
    </row>
    <row r="626" spans="1:7" x14ac:dyDescent="0.25">
      <c r="A626" s="32" t="s">
        <v>3791</v>
      </c>
      <c r="B626" s="32" t="s">
        <v>3373</v>
      </c>
      <c r="C626" s="32" t="s">
        <v>378</v>
      </c>
      <c r="D626" s="32" t="s">
        <v>394</v>
      </c>
      <c r="E626" s="28">
        <v>45827.900092592594</v>
      </c>
      <c r="F626" s="32" t="s">
        <v>385</v>
      </c>
      <c r="G626" s="28">
        <v>45827.900092592594</v>
      </c>
    </row>
    <row r="627" spans="1:7" x14ac:dyDescent="0.25">
      <c r="A627" s="32" t="s">
        <v>3792</v>
      </c>
      <c r="B627" s="32" t="s">
        <v>3374</v>
      </c>
      <c r="C627" s="32" t="s">
        <v>378</v>
      </c>
      <c r="D627" s="32" t="s">
        <v>394</v>
      </c>
      <c r="E627" s="28">
        <v>45827.900138888886</v>
      </c>
      <c r="F627" s="32" t="s">
        <v>385</v>
      </c>
      <c r="G627" s="28">
        <v>45827.900138888886</v>
      </c>
    </row>
    <row r="628" spans="1:7" x14ac:dyDescent="0.25">
      <c r="A628" s="32" t="s">
        <v>3793</v>
      </c>
      <c r="B628" s="32" t="s">
        <v>1008</v>
      </c>
      <c r="C628" s="32" t="s">
        <v>381</v>
      </c>
      <c r="D628" s="32" t="s">
        <v>74</v>
      </c>
      <c r="E628" s="28">
        <v>45827.927511574075</v>
      </c>
      <c r="F628" s="32" t="s">
        <v>375</v>
      </c>
      <c r="G628" s="28">
        <v>45827.927511574075</v>
      </c>
    </row>
    <row r="629" spans="1:7" x14ac:dyDescent="0.25">
      <c r="A629" s="32" t="s">
        <v>3794</v>
      </c>
      <c r="B629" s="32" t="s">
        <v>1011</v>
      </c>
      <c r="C629" s="32" t="s">
        <v>381</v>
      </c>
      <c r="D629" s="32" t="s">
        <v>74</v>
      </c>
      <c r="E629" s="28">
        <v>45827.927581018521</v>
      </c>
      <c r="F629" s="32" t="s">
        <v>375</v>
      </c>
      <c r="G629" s="28">
        <v>45827.927581018521</v>
      </c>
    </row>
    <row r="630" spans="1:7" x14ac:dyDescent="0.25">
      <c r="A630" s="32" t="s">
        <v>3795</v>
      </c>
      <c r="B630" s="32" t="s">
        <v>2558</v>
      </c>
      <c r="C630" s="32" t="s">
        <v>396</v>
      </c>
      <c r="D630" s="32" t="s">
        <v>397</v>
      </c>
      <c r="E630" s="28">
        <v>45827.929062499999</v>
      </c>
      <c r="F630" s="32" t="s">
        <v>375</v>
      </c>
      <c r="G630" s="28">
        <v>45827.929062499999</v>
      </c>
    </row>
    <row r="631" spans="1:7" x14ac:dyDescent="0.25">
      <c r="A631" s="32" t="s">
        <v>3796</v>
      </c>
      <c r="B631" s="32" t="s">
        <v>3233</v>
      </c>
      <c r="C631" s="32" t="s">
        <v>373</v>
      </c>
      <c r="D631" s="32" t="s">
        <v>374</v>
      </c>
      <c r="E631" s="28">
        <v>45827.940474537034</v>
      </c>
      <c r="F631" s="32" t="s">
        <v>375</v>
      </c>
      <c r="G631" s="28">
        <v>45827.940474537034</v>
      </c>
    </row>
    <row r="632" spans="1:7" x14ac:dyDescent="0.25">
      <c r="A632" s="32" t="s">
        <v>3797</v>
      </c>
      <c r="B632" s="32" t="s">
        <v>2088</v>
      </c>
      <c r="C632" s="32" t="s">
        <v>388</v>
      </c>
      <c r="D632" s="32" t="s">
        <v>153</v>
      </c>
      <c r="E632" s="28">
        <v>45827.951331018521</v>
      </c>
      <c r="F632" s="32" t="s">
        <v>375</v>
      </c>
      <c r="G632" s="28">
        <v>45827.951331018521</v>
      </c>
    </row>
    <row r="633" spans="1:7" x14ac:dyDescent="0.25">
      <c r="A633" s="32" t="s">
        <v>3798</v>
      </c>
      <c r="B633" s="32" t="s">
        <v>3361</v>
      </c>
      <c r="C633" s="32" t="s">
        <v>378</v>
      </c>
      <c r="D633" s="32" t="s">
        <v>379</v>
      </c>
      <c r="E633" s="28">
        <v>45827.955300925925</v>
      </c>
      <c r="F633" s="32" t="s">
        <v>375</v>
      </c>
      <c r="G633" s="28">
        <v>45827.955300925925</v>
      </c>
    </row>
    <row r="634" spans="1:7" x14ac:dyDescent="0.25">
      <c r="A634" s="32" t="s">
        <v>3799</v>
      </c>
      <c r="B634" s="32" t="s">
        <v>3328</v>
      </c>
      <c r="C634" s="32" t="s">
        <v>378</v>
      </c>
      <c r="D634" s="32" t="s">
        <v>394</v>
      </c>
      <c r="E634" s="28">
        <v>45827.961828703701</v>
      </c>
      <c r="F634" s="32" t="s">
        <v>375</v>
      </c>
      <c r="G634" s="28">
        <v>45827.961828703701</v>
      </c>
    </row>
    <row r="635" spans="1:7" x14ac:dyDescent="0.25">
      <c r="A635" s="32" t="s">
        <v>3800</v>
      </c>
      <c r="B635" s="32" t="s">
        <v>3049</v>
      </c>
      <c r="C635" s="32" t="s">
        <v>383</v>
      </c>
      <c r="D635" s="32" t="s">
        <v>392</v>
      </c>
      <c r="E635" s="28">
        <v>45827.963530092595</v>
      </c>
      <c r="F635" s="32" t="s">
        <v>375</v>
      </c>
      <c r="G635" s="28">
        <v>45827.963530092595</v>
      </c>
    </row>
    <row r="636" spans="1:7" x14ac:dyDescent="0.25">
      <c r="A636" s="32" t="s">
        <v>3801</v>
      </c>
      <c r="B636" s="32" t="s">
        <v>3049</v>
      </c>
      <c r="C636" s="32" t="s">
        <v>386</v>
      </c>
      <c r="D636" s="32" t="s">
        <v>392</v>
      </c>
      <c r="E636" s="28">
        <v>45827.963958333334</v>
      </c>
      <c r="F636" s="32" t="s">
        <v>375</v>
      </c>
      <c r="G636" s="28">
        <v>45827.963958333334</v>
      </c>
    </row>
    <row r="637" spans="1:7" x14ac:dyDescent="0.25">
      <c r="A637" s="32" t="s">
        <v>3802</v>
      </c>
      <c r="B637" s="32" t="s">
        <v>3381</v>
      </c>
      <c r="C637" s="32" t="s">
        <v>383</v>
      </c>
      <c r="D637" s="32" t="s">
        <v>392</v>
      </c>
      <c r="E637" s="28">
        <v>45827.969583333332</v>
      </c>
      <c r="F637" s="32" t="s">
        <v>375</v>
      </c>
      <c r="G637" s="28">
        <v>45827.969583333332</v>
      </c>
    </row>
    <row r="638" spans="1:7" x14ac:dyDescent="0.25">
      <c r="A638" s="32" t="s">
        <v>3803</v>
      </c>
      <c r="B638" s="32" t="s">
        <v>1933</v>
      </c>
      <c r="C638" s="32" t="s">
        <v>373</v>
      </c>
      <c r="D638" s="32" t="s">
        <v>374</v>
      </c>
      <c r="E638" s="28">
        <v>45827.991331018522</v>
      </c>
      <c r="F638" s="32" t="s">
        <v>375</v>
      </c>
      <c r="G638" s="28">
        <v>45827.991331018522</v>
      </c>
    </row>
    <row r="639" spans="1:7" x14ac:dyDescent="0.25">
      <c r="A639" s="32" t="s">
        <v>3804</v>
      </c>
      <c r="B639" s="32" t="s">
        <v>3095</v>
      </c>
      <c r="C639" s="32" t="s">
        <v>373</v>
      </c>
      <c r="D639" s="32" t="s">
        <v>374</v>
      </c>
      <c r="E639" s="28">
        <v>45828.037615740737</v>
      </c>
      <c r="F639" s="32" t="s">
        <v>375</v>
      </c>
      <c r="G639" s="28">
        <v>45827.037615740737</v>
      </c>
    </row>
    <row r="640" spans="1:7" x14ac:dyDescent="0.25">
      <c r="A640" s="32" t="s">
        <v>3805</v>
      </c>
      <c r="B640" s="32" t="s">
        <v>2628</v>
      </c>
      <c r="C640" s="32" t="s">
        <v>381</v>
      </c>
      <c r="D640" s="32" t="s">
        <v>70</v>
      </c>
      <c r="E640" s="28">
        <v>45828.039479166669</v>
      </c>
      <c r="F640" s="32" t="s">
        <v>375</v>
      </c>
      <c r="G640" s="28">
        <v>45827.039479166669</v>
      </c>
    </row>
    <row r="641" spans="1:7" x14ac:dyDescent="0.25">
      <c r="A641" s="32" t="s">
        <v>3806</v>
      </c>
      <c r="B641" s="32" t="s">
        <v>3373</v>
      </c>
      <c r="C641" s="32" t="s">
        <v>383</v>
      </c>
      <c r="D641" s="32" t="s">
        <v>392</v>
      </c>
      <c r="E641" s="28">
        <v>45828.041886574072</v>
      </c>
      <c r="F641" s="32" t="s">
        <v>375</v>
      </c>
      <c r="G641" s="28">
        <v>45827.041886574072</v>
      </c>
    </row>
    <row r="642" spans="1:7" x14ac:dyDescent="0.25">
      <c r="A642" s="32" t="s">
        <v>3807</v>
      </c>
      <c r="B642" s="32" t="s">
        <v>3374</v>
      </c>
      <c r="C642" s="32" t="s">
        <v>383</v>
      </c>
      <c r="D642" s="32" t="s">
        <v>392</v>
      </c>
      <c r="E642" s="28">
        <v>45828.041932870372</v>
      </c>
      <c r="F642" s="32" t="s">
        <v>375</v>
      </c>
      <c r="G642" s="28">
        <v>45827.041932870372</v>
      </c>
    </row>
    <row r="643" spans="1:7" x14ac:dyDescent="0.25">
      <c r="A643" s="32" t="s">
        <v>3808</v>
      </c>
      <c r="B643" s="32" t="s">
        <v>2628</v>
      </c>
      <c r="C643" s="32" t="s">
        <v>388</v>
      </c>
      <c r="D643" s="32" t="s">
        <v>70</v>
      </c>
      <c r="E643" s="28">
        <v>45828.042407407411</v>
      </c>
      <c r="F643" s="32" t="s">
        <v>375</v>
      </c>
      <c r="G643" s="28">
        <v>45827.042407407411</v>
      </c>
    </row>
    <row r="644" spans="1:7" x14ac:dyDescent="0.25">
      <c r="A644" s="32" t="s">
        <v>3809</v>
      </c>
      <c r="B644" s="32" t="s">
        <v>3045</v>
      </c>
      <c r="C644" s="32" t="s">
        <v>383</v>
      </c>
      <c r="D644" s="32" t="s">
        <v>399</v>
      </c>
      <c r="E644" s="28">
        <v>45828.048668981479</v>
      </c>
      <c r="F644" s="32" t="s">
        <v>375</v>
      </c>
      <c r="G644" s="28">
        <v>45827.048668981479</v>
      </c>
    </row>
    <row r="645" spans="1:7" x14ac:dyDescent="0.25">
      <c r="A645" s="32" t="s">
        <v>3810</v>
      </c>
      <c r="B645" s="32" t="s">
        <v>3043</v>
      </c>
      <c r="C645" s="32" t="s">
        <v>383</v>
      </c>
      <c r="D645" s="32" t="s">
        <v>387</v>
      </c>
      <c r="E645" s="28">
        <v>45828.073298611111</v>
      </c>
      <c r="F645" s="32" t="s">
        <v>375</v>
      </c>
      <c r="G645" s="28">
        <v>45827.073298611111</v>
      </c>
    </row>
    <row r="646" spans="1:7" x14ac:dyDescent="0.25">
      <c r="A646" s="32" t="s">
        <v>3811</v>
      </c>
      <c r="B646" s="32" t="s">
        <v>3372</v>
      </c>
      <c r="C646" s="32" t="s">
        <v>383</v>
      </c>
      <c r="D646" s="32" t="s">
        <v>387</v>
      </c>
      <c r="E646" s="28">
        <v>45828.073321759257</v>
      </c>
      <c r="F646" s="32" t="s">
        <v>375</v>
      </c>
      <c r="G646" s="28">
        <v>45827.073321759257</v>
      </c>
    </row>
    <row r="647" spans="1:7" x14ac:dyDescent="0.25">
      <c r="A647" s="32" t="s">
        <v>3812</v>
      </c>
      <c r="B647" s="32" t="s">
        <v>3043</v>
      </c>
      <c r="C647" s="32" t="s">
        <v>386</v>
      </c>
      <c r="D647" s="32" t="s">
        <v>387</v>
      </c>
      <c r="E647" s="28">
        <v>45828.073495370372</v>
      </c>
      <c r="F647" s="32" t="s">
        <v>375</v>
      </c>
      <c r="G647" s="28">
        <v>45827.073495370372</v>
      </c>
    </row>
    <row r="648" spans="1:7" x14ac:dyDescent="0.25">
      <c r="A648" s="32" t="s">
        <v>3813</v>
      </c>
      <c r="B648" s="32" t="s">
        <v>3372</v>
      </c>
      <c r="C648" s="32" t="s">
        <v>386</v>
      </c>
      <c r="D648" s="32" t="s">
        <v>387</v>
      </c>
      <c r="E648" s="28">
        <v>45828.073530092595</v>
      </c>
      <c r="F648" s="32" t="s">
        <v>375</v>
      </c>
      <c r="G648" s="28">
        <v>45827.073530092595</v>
      </c>
    </row>
    <row r="649" spans="1:7" x14ac:dyDescent="0.25">
      <c r="A649" s="32" t="s">
        <v>3814</v>
      </c>
      <c r="B649" s="32" t="s">
        <v>2609</v>
      </c>
      <c r="C649" s="32" t="s">
        <v>386</v>
      </c>
      <c r="D649" s="32" t="s">
        <v>395</v>
      </c>
      <c r="E649" s="28">
        <v>45828.090254629627</v>
      </c>
      <c r="F649" s="32" t="s">
        <v>375</v>
      </c>
      <c r="G649" s="28">
        <v>45827.090254629627</v>
      </c>
    </row>
    <row r="650" spans="1:7" x14ac:dyDescent="0.25">
      <c r="A650" s="32" t="s">
        <v>3815</v>
      </c>
      <c r="B650" s="32" t="s">
        <v>2556</v>
      </c>
      <c r="C650" s="32" t="s">
        <v>386</v>
      </c>
      <c r="D650" s="32" t="s">
        <v>395</v>
      </c>
      <c r="E650" s="28">
        <v>45828.09034722222</v>
      </c>
      <c r="F650" s="32" t="s">
        <v>375</v>
      </c>
      <c r="G650" s="28">
        <v>45827.09034722222</v>
      </c>
    </row>
    <row r="651" spans="1:7" x14ac:dyDescent="0.25">
      <c r="A651" s="32" t="s">
        <v>3816</v>
      </c>
      <c r="B651" s="32" t="s">
        <v>3327</v>
      </c>
      <c r="C651" s="32" t="s">
        <v>378</v>
      </c>
      <c r="D651" s="32" t="s">
        <v>379</v>
      </c>
      <c r="E651" s="28">
        <v>45828.091562499998</v>
      </c>
      <c r="F651" s="32" t="s">
        <v>375</v>
      </c>
      <c r="G651" s="28">
        <v>45827.091562499998</v>
      </c>
    </row>
    <row r="652" spans="1:7" x14ac:dyDescent="0.25">
      <c r="A652" s="32" t="s">
        <v>3817</v>
      </c>
      <c r="B652" s="32" t="s">
        <v>3361</v>
      </c>
      <c r="C652" s="32" t="s">
        <v>383</v>
      </c>
      <c r="D652" s="32" t="s">
        <v>399</v>
      </c>
      <c r="E652" s="28">
        <v>45828.100092592591</v>
      </c>
      <c r="F652" s="32" t="s">
        <v>375</v>
      </c>
      <c r="G652" s="28">
        <v>45827.100092592591</v>
      </c>
    </row>
    <row r="653" spans="1:7" x14ac:dyDescent="0.25">
      <c r="A653" s="32" t="s">
        <v>3818</v>
      </c>
      <c r="B653" s="32" t="s">
        <v>3361</v>
      </c>
      <c r="C653" s="32" t="s">
        <v>386</v>
      </c>
      <c r="D653" s="32" t="s">
        <v>399</v>
      </c>
      <c r="E653" s="28">
        <v>45828.100289351853</v>
      </c>
      <c r="F653" s="32" t="s">
        <v>375</v>
      </c>
      <c r="G653" s="28">
        <v>45827.100289351853</v>
      </c>
    </row>
    <row r="654" spans="1:7" x14ac:dyDescent="0.25">
      <c r="A654" s="32" t="s">
        <v>3819</v>
      </c>
      <c r="B654" s="32" t="s">
        <v>3044</v>
      </c>
      <c r="C654" s="32" t="s">
        <v>386</v>
      </c>
      <c r="D654" s="32" t="s">
        <v>399</v>
      </c>
      <c r="E654" s="28">
        <v>45828.11210648148</v>
      </c>
      <c r="F654" s="32" t="s">
        <v>375</v>
      </c>
      <c r="G654" s="28">
        <v>45827.11210648148</v>
      </c>
    </row>
    <row r="655" spans="1:7" x14ac:dyDescent="0.25">
      <c r="A655" s="32" t="s">
        <v>3820</v>
      </c>
      <c r="B655" s="32" t="s">
        <v>2565</v>
      </c>
      <c r="C655" s="32" t="s">
        <v>383</v>
      </c>
      <c r="D655" s="32" t="s">
        <v>384</v>
      </c>
      <c r="E655" s="28">
        <v>45828.114594907405</v>
      </c>
      <c r="F655" s="32" t="s">
        <v>375</v>
      </c>
      <c r="G655" s="28">
        <v>45827.114594907405</v>
      </c>
    </row>
    <row r="656" spans="1:7" x14ac:dyDescent="0.25">
      <c r="A656" s="32" t="s">
        <v>3821</v>
      </c>
      <c r="B656" s="32" t="s">
        <v>3636</v>
      </c>
      <c r="C656" s="32" t="s">
        <v>378</v>
      </c>
      <c r="D656" s="32" t="s">
        <v>379</v>
      </c>
      <c r="E656" s="28">
        <v>45828.127534722225</v>
      </c>
      <c r="F656" s="32" t="s">
        <v>375</v>
      </c>
      <c r="G656" s="28">
        <v>45827.127534722225</v>
      </c>
    </row>
    <row r="657" spans="1:7" x14ac:dyDescent="0.25">
      <c r="A657" s="32" t="s">
        <v>3822</v>
      </c>
      <c r="B657" s="32" t="s">
        <v>3384</v>
      </c>
      <c r="C657" s="32" t="s">
        <v>383</v>
      </c>
      <c r="D657" s="32" t="s">
        <v>392</v>
      </c>
      <c r="E657" s="28">
        <v>45828.129166666666</v>
      </c>
      <c r="F657" s="32" t="s">
        <v>375</v>
      </c>
      <c r="G657" s="28">
        <v>45827.129166666666</v>
      </c>
    </row>
    <row r="658" spans="1:7" x14ac:dyDescent="0.25">
      <c r="A658" s="32" t="s">
        <v>3823</v>
      </c>
      <c r="B658" s="32" t="s">
        <v>3375</v>
      </c>
      <c r="C658" s="32" t="s">
        <v>383</v>
      </c>
      <c r="D658" s="32" t="s">
        <v>392</v>
      </c>
      <c r="E658" s="28">
        <v>45828.137233796297</v>
      </c>
      <c r="F658" s="32" t="s">
        <v>375</v>
      </c>
      <c r="G658" s="28">
        <v>45827.137233796297</v>
      </c>
    </row>
    <row r="659" spans="1:7" x14ac:dyDescent="0.25">
      <c r="A659" s="32" t="s">
        <v>3824</v>
      </c>
      <c r="B659" s="32" t="s">
        <v>1602</v>
      </c>
      <c r="C659" s="32" t="s">
        <v>396</v>
      </c>
      <c r="D659" s="32" t="s">
        <v>397</v>
      </c>
      <c r="E659" s="28">
        <v>45828.156643518516</v>
      </c>
      <c r="F659" s="32" t="s">
        <v>375</v>
      </c>
      <c r="G659" s="28">
        <v>45827.156643518516</v>
      </c>
    </row>
    <row r="660" spans="1:7" x14ac:dyDescent="0.25">
      <c r="A660" s="32" t="s">
        <v>3825</v>
      </c>
      <c r="B660" s="32" t="s">
        <v>2820</v>
      </c>
      <c r="C660" s="32" t="s">
        <v>396</v>
      </c>
      <c r="D660" s="32" t="s">
        <v>397</v>
      </c>
      <c r="E660" s="28">
        <v>45828.158252314817</v>
      </c>
      <c r="F660" s="32" t="s">
        <v>375</v>
      </c>
      <c r="G660" s="28">
        <v>45827.158252314817</v>
      </c>
    </row>
    <row r="661" spans="1:7" x14ac:dyDescent="0.25">
      <c r="A661" s="32" t="s">
        <v>3826</v>
      </c>
      <c r="B661" s="32" t="s">
        <v>3637</v>
      </c>
      <c r="C661" s="32" t="s">
        <v>378</v>
      </c>
      <c r="D661" s="32" t="s">
        <v>394</v>
      </c>
      <c r="E661" s="28">
        <v>45828.167256944442</v>
      </c>
      <c r="F661" s="32" t="s">
        <v>375</v>
      </c>
      <c r="G661" s="28">
        <v>45827.167256944442</v>
      </c>
    </row>
    <row r="662" spans="1:7" x14ac:dyDescent="0.25">
      <c r="A662" s="32" t="s">
        <v>3827</v>
      </c>
      <c r="B662" s="32" t="s">
        <v>3673</v>
      </c>
      <c r="C662" s="32" t="s">
        <v>378</v>
      </c>
      <c r="D662" s="32" t="s">
        <v>394</v>
      </c>
      <c r="E662" s="28">
        <v>45828.167407407411</v>
      </c>
      <c r="F662" s="32" t="s">
        <v>375</v>
      </c>
      <c r="G662" s="28">
        <v>45827.167407407411</v>
      </c>
    </row>
    <row r="663" spans="1:7" x14ac:dyDescent="0.25">
      <c r="A663" s="32" t="s">
        <v>3828</v>
      </c>
      <c r="B663" s="32" t="s">
        <v>3057</v>
      </c>
      <c r="C663" s="32" t="s">
        <v>383</v>
      </c>
      <c r="D663" s="32" t="s">
        <v>395</v>
      </c>
      <c r="E663" s="28">
        <v>45828.182314814818</v>
      </c>
      <c r="F663" s="32" t="s">
        <v>375</v>
      </c>
      <c r="G663" s="28">
        <v>45827.182314814818</v>
      </c>
    </row>
    <row r="664" spans="1:7" x14ac:dyDescent="0.25">
      <c r="A664" s="32" t="s">
        <v>3829</v>
      </c>
      <c r="B664" s="32" t="s">
        <v>3058</v>
      </c>
      <c r="C664" s="32" t="s">
        <v>383</v>
      </c>
      <c r="D664" s="32" t="s">
        <v>395</v>
      </c>
      <c r="E664" s="28">
        <v>45828.18241898148</v>
      </c>
      <c r="F664" s="32" t="s">
        <v>375</v>
      </c>
      <c r="G664" s="28">
        <v>45827.18241898148</v>
      </c>
    </row>
    <row r="665" spans="1:7" x14ac:dyDescent="0.25">
      <c r="A665" s="32" t="s">
        <v>3830</v>
      </c>
      <c r="B665" s="32" t="s">
        <v>3057</v>
      </c>
      <c r="C665" s="32" t="s">
        <v>386</v>
      </c>
      <c r="D665" s="32" t="s">
        <v>395</v>
      </c>
      <c r="E665" s="28">
        <v>45828.182974537034</v>
      </c>
      <c r="F665" s="32" t="s">
        <v>375</v>
      </c>
      <c r="G665" s="28">
        <v>45827.182974537034</v>
      </c>
    </row>
    <row r="666" spans="1:7" x14ac:dyDescent="0.25">
      <c r="A666" s="32" t="s">
        <v>3831</v>
      </c>
      <c r="B666" s="32" t="s">
        <v>3058</v>
      </c>
      <c r="C666" s="32" t="s">
        <v>386</v>
      </c>
      <c r="D666" s="32" t="s">
        <v>395</v>
      </c>
      <c r="E666" s="28">
        <v>45828.183055555557</v>
      </c>
      <c r="F666" s="32" t="s">
        <v>375</v>
      </c>
      <c r="G666" s="28">
        <v>45827.183055555557</v>
      </c>
    </row>
    <row r="667" spans="1:7" x14ac:dyDescent="0.25">
      <c r="A667" s="32" t="s">
        <v>3832</v>
      </c>
      <c r="B667" s="32" t="s">
        <v>3046</v>
      </c>
      <c r="C667" s="32" t="s">
        <v>373</v>
      </c>
      <c r="D667" s="32" t="s">
        <v>374</v>
      </c>
      <c r="E667" s="28">
        <v>45828.191458333335</v>
      </c>
      <c r="F667" s="32" t="s">
        <v>375</v>
      </c>
      <c r="G667" s="28">
        <v>45827.191458333335</v>
      </c>
    </row>
    <row r="668" spans="1:7" x14ac:dyDescent="0.25">
      <c r="A668" s="32" t="s">
        <v>3833</v>
      </c>
      <c r="B668" s="32" t="s">
        <v>3327</v>
      </c>
      <c r="C668" s="32" t="s">
        <v>383</v>
      </c>
      <c r="D668" s="32" t="s">
        <v>399</v>
      </c>
      <c r="E668" s="28">
        <v>45828.191666666666</v>
      </c>
      <c r="F668" s="32" t="s">
        <v>375</v>
      </c>
      <c r="G668" s="28">
        <v>45827.191666666666</v>
      </c>
    </row>
    <row r="669" spans="1:7" x14ac:dyDescent="0.25">
      <c r="A669" s="32" t="s">
        <v>3834</v>
      </c>
      <c r="B669" s="32" t="s">
        <v>3327</v>
      </c>
      <c r="C669" s="32" t="s">
        <v>386</v>
      </c>
      <c r="D669" s="32" t="s">
        <v>399</v>
      </c>
      <c r="E669" s="28">
        <v>45828.19190972222</v>
      </c>
      <c r="F669" s="32" t="s">
        <v>375</v>
      </c>
      <c r="G669" s="28">
        <v>45827.19190972222</v>
      </c>
    </row>
    <row r="670" spans="1:7" x14ac:dyDescent="0.25">
      <c r="A670" s="32" t="s">
        <v>3835</v>
      </c>
      <c r="B670" s="32" t="s">
        <v>3030</v>
      </c>
      <c r="C670" s="32" t="s">
        <v>373</v>
      </c>
      <c r="D670" s="32" t="s">
        <v>374</v>
      </c>
      <c r="E670" s="28">
        <v>45828.193599537037</v>
      </c>
      <c r="F670" s="32" t="s">
        <v>375</v>
      </c>
      <c r="G670" s="28">
        <v>45827.193599537037</v>
      </c>
    </row>
    <row r="671" spans="1:7" x14ac:dyDescent="0.25">
      <c r="A671" s="32" t="s">
        <v>3836</v>
      </c>
      <c r="B671" s="32" t="s">
        <v>3022</v>
      </c>
      <c r="C671" s="32" t="s">
        <v>373</v>
      </c>
      <c r="D671" s="32" t="s">
        <v>374</v>
      </c>
      <c r="E671" s="28">
        <v>45828.193726851852</v>
      </c>
      <c r="F671" s="32" t="s">
        <v>375</v>
      </c>
      <c r="G671" s="28">
        <v>45827.193726851852</v>
      </c>
    </row>
    <row r="672" spans="1:7" x14ac:dyDescent="0.25">
      <c r="A672" s="32" t="s">
        <v>3837</v>
      </c>
      <c r="B672" s="32" t="s">
        <v>3247</v>
      </c>
      <c r="C672" s="32" t="s">
        <v>378</v>
      </c>
      <c r="D672" s="32" t="s">
        <v>391</v>
      </c>
      <c r="E672" s="28">
        <v>45828.198888888888</v>
      </c>
      <c r="F672" s="32" t="s">
        <v>375</v>
      </c>
      <c r="G672" s="28">
        <v>45827.198888888888</v>
      </c>
    </row>
    <row r="673" spans="1:7" x14ac:dyDescent="0.25">
      <c r="A673" s="32" t="s">
        <v>3838</v>
      </c>
      <c r="B673" s="32" t="s">
        <v>3252</v>
      </c>
      <c r="C673" s="32" t="s">
        <v>378</v>
      </c>
      <c r="D673" s="32" t="s">
        <v>391</v>
      </c>
      <c r="E673" s="28">
        <v>45828.198923611111</v>
      </c>
      <c r="F673" s="32" t="s">
        <v>375</v>
      </c>
      <c r="G673" s="28">
        <v>45827.198923611111</v>
      </c>
    </row>
    <row r="674" spans="1:7" x14ac:dyDescent="0.25">
      <c r="A674" s="32" t="s">
        <v>3839</v>
      </c>
      <c r="B674" s="32" t="s">
        <v>3254</v>
      </c>
      <c r="C674" s="32" t="s">
        <v>378</v>
      </c>
      <c r="D674" s="32" t="s">
        <v>391</v>
      </c>
      <c r="E674" s="28">
        <v>45828.19903935185</v>
      </c>
      <c r="F674" s="32" t="s">
        <v>375</v>
      </c>
      <c r="G674" s="28">
        <v>45827.19903935185</v>
      </c>
    </row>
    <row r="675" spans="1:7" x14ac:dyDescent="0.25">
      <c r="A675" s="32" t="s">
        <v>3840</v>
      </c>
      <c r="B675" s="32" t="s">
        <v>3256</v>
      </c>
      <c r="C675" s="32" t="s">
        <v>378</v>
      </c>
      <c r="D675" s="32" t="s">
        <v>391</v>
      </c>
      <c r="E675" s="28">
        <v>45828.199062500003</v>
      </c>
      <c r="F675" s="32" t="s">
        <v>375</v>
      </c>
      <c r="G675" s="28">
        <v>45827.199062500003</v>
      </c>
    </row>
    <row r="676" spans="1:7" x14ac:dyDescent="0.25">
      <c r="A676" s="32" t="s">
        <v>3841</v>
      </c>
      <c r="B676" s="32" t="s">
        <v>3633</v>
      </c>
      <c r="C676" s="32" t="s">
        <v>378</v>
      </c>
      <c r="D676" s="32" t="s">
        <v>391</v>
      </c>
      <c r="E676" s="28">
        <v>45828.199583333335</v>
      </c>
      <c r="F676" s="32" t="s">
        <v>375</v>
      </c>
      <c r="G676" s="28">
        <v>45827.199583333335</v>
      </c>
    </row>
    <row r="677" spans="1:7" x14ac:dyDescent="0.25">
      <c r="A677" s="32" t="s">
        <v>3842</v>
      </c>
      <c r="B677" s="32" t="s">
        <v>3328</v>
      </c>
      <c r="C677" s="32" t="s">
        <v>383</v>
      </c>
      <c r="D677" s="32" t="s">
        <v>387</v>
      </c>
      <c r="E677" s="28">
        <v>45828.201666666668</v>
      </c>
      <c r="F677" s="32" t="s">
        <v>375</v>
      </c>
      <c r="G677" s="28">
        <v>45827.201666666668</v>
      </c>
    </row>
    <row r="678" spans="1:7" x14ac:dyDescent="0.25">
      <c r="A678" s="32" t="s">
        <v>3843</v>
      </c>
      <c r="B678" s="32" t="s">
        <v>3328</v>
      </c>
      <c r="C678" s="32" t="s">
        <v>386</v>
      </c>
      <c r="D678" s="32" t="s">
        <v>387</v>
      </c>
      <c r="E678" s="28">
        <v>45828.201898148145</v>
      </c>
      <c r="F678" s="32" t="s">
        <v>375</v>
      </c>
      <c r="G678" s="28">
        <v>45827.201898148145</v>
      </c>
    </row>
    <row r="679" spans="1:7" x14ac:dyDescent="0.25">
      <c r="A679" s="32" t="s">
        <v>3844</v>
      </c>
      <c r="B679" s="32" t="s">
        <v>3392</v>
      </c>
      <c r="C679" s="32" t="s">
        <v>383</v>
      </c>
      <c r="D679" s="32" t="s">
        <v>395</v>
      </c>
      <c r="E679" s="28">
        <v>45828.202523148146</v>
      </c>
      <c r="F679" s="32" t="s">
        <v>375</v>
      </c>
      <c r="G679" s="28">
        <v>45827.202523148146</v>
      </c>
    </row>
    <row r="680" spans="1:7" x14ac:dyDescent="0.25">
      <c r="A680" s="32" t="s">
        <v>3845</v>
      </c>
      <c r="B680" s="32" t="s">
        <v>3045</v>
      </c>
      <c r="C680" s="32" t="s">
        <v>386</v>
      </c>
      <c r="D680" s="32" t="s">
        <v>398</v>
      </c>
      <c r="E680" s="28">
        <v>45828.222928240742</v>
      </c>
      <c r="F680" s="32" t="s">
        <v>375</v>
      </c>
      <c r="G680" s="28">
        <v>45827.222928240742</v>
      </c>
    </row>
    <row r="681" spans="1:7" x14ac:dyDescent="0.25">
      <c r="A681" s="32" t="s">
        <v>3846</v>
      </c>
      <c r="B681" s="32" t="s">
        <v>3337</v>
      </c>
      <c r="C681" s="32" t="s">
        <v>383</v>
      </c>
      <c r="D681" s="32" t="s">
        <v>395</v>
      </c>
      <c r="E681" s="28">
        <v>45828.230219907404</v>
      </c>
      <c r="F681" s="32" t="s">
        <v>375</v>
      </c>
      <c r="G681" s="28">
        <v>45827.230219907404</v>
      </c>
    </row>
    <row r="682" spans="1:7" x14ac:dyDescent="0.25">
      <c r="A682" s="32" t="s">
        <v>3847</v>
      </c>
      <c r="B682" s="32" t="s">
        <v>3048</v>
      </c>
      <c r="C682" s="32" t="s">
        <v>383</v>
      </c>
      <c r="D682" s="32" t="s">
        <v>395</v>
      </c>
      <c r="E682" s="28">
        <v>45828.230231481481</v>
      </c>
      <c r="F682" s="32" t="s">
        <v>375</v>
      </c>
      <c r="G682" s="28">
        <v>45827.230231481481</v>
      </c>
    </row>
    <row r="683" spans="1:7" x14ac:dyDescent="0.25">
      <c r="A683" s="32" t="s">
        <v>3848</v>
      </c>
      <c r="B683" s="32" t="s">
        <v>3048</v>
      </c>
      <c r="C683" s="32" t="s">
        <v>386</v>
      </c>
      <c r="D683" s="32" t="s">
        <v>395</v>
      </c>
      <c r="E683" s="28">
        <v>45828.230532407404</v>
      </c>
      <c r="F683" s="32" t="s">
        <v>375</v>
      </c>
      <c r="G683" s="28">
        <v>45827.230532407404</v>
      </c>
    </row>
    <row r="684" spans="1:7" x14ac:dyDescent="0.25">
      <c r="A684" s="32" t="s">
        <v>3849</v>
      </c>
      <c r="B684" s="32" t="s">
        <v>3337</v>
      </c>
      <c r="C684" s="32" t="s">
        <v>386</v>
      </c>
      <c r="D684" s="32" t="s">
        <v>395</v>
      </c>
      <c r="E684" s="28">
        <v>45828.230555555558</v>
      </c>
      <c r="F684" s="32" t="s">
        <v>375</v>
      </c>
      <c r="G684" s="28">
        <v>45827.230555555558</v>
      </c>
    </row>
    <row r="685" spans="1:7" x14ac:dyDescent="0.25">
      <c r="A685" s="32" t="s">
        <v>3850</v>
      </c>
      <c r="B685" s="32" t="s">
        <v>1915</v>
      </c>
      <c r="C685" s="32" t="s">
        <v>388</v>
      </c>
      <c r="D685" s="32" t="s">
        <v>60</v>
      </c>
      <c r="E685" s="28">
        <v>45828.231203703705</v>
      </c>
      <c r="F685" s="32" t="s">
        <v>375</v>
      </c>
      <c r="G685" s="28">
        <v>45827.231203703705</v>
      </c>
    </row>
    <row r="686" spans="1:7" x14ac:dyDescent="0.25">
      <c r="A686" s="32" t="s">
        <v>3851</v>
      </c>
      <c r="B686" s="32" t="s">
        <v>2548</v>
      </c>
      <c r="C686" s="32" t="s">
        <v>373</v>
      </c>
      <c r="D686" s="32" t="s">
        <v>374</v>
      </c>
      <c r="E686" s="28">
        <v>45828.281469907408</v>
      </c>
      <c r="F686" s="32" t="s">
        <v>380</v>
      </c>
      <c r="G686" s="28">
        <v>45828.281469907408</v>
      </c>
    </row>
    <row r="687" spans="1:7" x14ac:dyDescent="0.25">
      <c r="A687" s="32" t="s">
        <v>3852</v>
      </c>
      <c r="B687" s="32" t="s">
        <v>2551</v>
      </c>
      <c r="C687" s="32" t="s">
        <v>373</v>
      </c>
      <c r="D687" s="32" t="s">
        <v>374</v>
      </c>
      <c r="E687" s="28">
        <v>45828.281539351854</v>
      </c>
      <c r="F687" s="32" t="s">
        <v>380</v>
      </c>
      <c r="G687" s="28">
        <v>45828.281539351854</v>
      </c>
    </row>
    <row r="688" spans="1:7" x14ac:dyDescent="0.25">
      <c r="A688" s="32" t="s">
        <v>3853</v>
      </c>
      <c r="B688" s="32" t="s">
        <v>3633</v>
      </c>
      <c r="C688" s="32" t="s">
        <v>383</v>
      </c>
      <c r="D688" s="32" t="s">
        <v>395</v>
      </c>
      <c r="E688" s="28">
        <v>45828.290023148147</v>
      </c>
      <c r="F688" s="32" t="s">
        <v>380</v>
      </c>
      <c r="G688" s="28">
        <v>45828.290023148147</v>
      </c>
    </row>
    <row r="689" spans="1:7" x14ac:dyDescent="0.25">
      <c r="A689" s="32" t="s">
        <v>3854</v>
      </c>
      <c r="B689" s="32" t="s">
        <v>3310</v>
      </c>
      <c r="C689" s="32" t="s">
        <v>378</v>
      </c>
      <c r="D689" s="32" t="s">
        <v>389</v>
      </c>
      <c r="E689" s="28">
        <v>45828.308067129627</v>
      </c>
      <c r="F689" s="32" t="s">
        <v>380</v>
      </c>
      <c r="G689" s="28">
        <v>45828.308067129627</v>
      </c>
    </row>
    <row r="690" spans="1:7" x14ac:dyDescent="0.25">
      <c r="A690" s="32" t="s">
        <v>3855</v>
      </c>
      <c r="B690" s="32" t="s">
        <v>3317</v>
      </c>
      <c r="C690" s="32" t="s">
        <v>378</v>
      </c>
      <c r="D690" s="32" t="s">
        <v>389</v>
      </c>
      <c r="E690" s="28">
        <v>45828.310277777775</v>
      </c>
      <c r="F690" s="32" t="s">
        <v>380</v>
      </c>
      <c r="G690" s="28">
        <v>45828.310277777775</v>
      </c>
    </row>
    <row r="691" spans="1:7" x14ac:dyDescent="0.25">
      <c r="A691" s="32" t="s">
        <v>3856</v>
      </c>
      <c r="B691" s="32" t="s">
        <v>2813</v>
      </c>
      <c r="C691" s="32" t="s">
        <v>373</v>
      </c>
      <c r="D691" s="32" t="s">
        <v>374</v>
      </c>
      <c r="E691" s="28">
        <v>45828.31653935185</v>
      </c>
      <c r="F691" s="32" t="s">
        <v>380</v>
      </c>
      <c r="G691" s="28">
        <v>45828.31653935185</v>
      </c>
    </row>
    <row r="692" spans="1:7" x14ac:dyDescent="0.25">
      <c r="A692" s="32" t="s">
        <v>3857</v>
      </c>
      <c r="B692" s="32" t="s">
        <v>3044</v>
      </c>
      <c r="C692" s="32" t="s">
        <v>373</v>
      </c>
      <c r="D692" s="32" t="s">
        <v>374</v>
      </c>
      <c r="E692" s="28">
        <v>45828.318854166668</v>
      </c>
      <c r="F692" s="32" t="s">
        <v>380</v>
      </c>
      <c r="G692" s="28">
        <v>45828.318854166668</v>
      </c>
    </row>
    <row r="693" spans="1:7" x14ac:dyDescent="0.25">
      <c r="A693" s="32" t="s">
        <v>4270</v>
      </c>
      <c r="B693" s="32" t="s">
        <v>3646</v>
      </c>
      <c r="C693" s="32" t="s">
        <v>378</v>
      </c>
      <c r="D693" s="32" t="s">
        <v>394</v>
      </c>
      <c r="E693" s="28">
        <v>45828.365636574075</v>
      </c>
      <c r="F693" s="32" t="s">
        <v>380</v>
      </c>
      <c r="G693" s="28">
        <v>45828.365636574075</v>
      </c>
    </row>
    <row r="694" spans="1:7" x14ac:dyDescent="0.25">
      <c r="A694" s="32" t="s">
        <v>4271</v>
      </c>
      <c r="B694" s="32" t="s">
        <v>3668</v>
      </c>
      <c r="C694" s="32" t="s">
        <v>378</v>
      </c>
      <c r="D694" s="32" t="s">
        <v>394</v>
      </c>
      <c r="E694" s="28">
        <v>45828.365682870368</v>
      </c>
      <c r="F694" s="32" t="s">
        <v>380</v>
      </c>
      <c r="G694" s="28">
        <v>45828.365682870368</v>
      </c>
    </row>
    <row r="695" spans="1:7" x14ac:dyDescent="0.25">
      <c r="A695" s="32" t="s">
        <v>4272</v>
      </c>
      <c r="B695" s="32" t="s">
        <v>3674</v>
      </c>
      <c r="C695" s="32" t="s">
        <v>378</v>
      </c>
      <c r="D695" s="32" t="s">
        <v>379</v>
      </c>
      <c r="E695" s="28">
        <v>45828.366967592592</v>
      </c>
      <c r="F695" s="32" t="s">
        <v>380</v>
      </c>
      <c r="G695" s="28">
        <v>45828.366967592592</v>
      </c>
    </row>
    <row r="696" spans="1:7" x14ac:dyDescent="0.25">
      <c r="A696" s="32" t="s">
        <v>4273</v>
      </c>
      <c r="B696" s="32" t="s">
        <v>3645</v>
      </c>
      <c r="C696" s="32" t="s">
        <v>378</v>
      </c>
      <c r="D696" s="32" t="s">
        <v>379</v>
      </c>
      <c r="E696" s="28">
        <v>45828.367731481485</v>
      </c>
      <c r="F696" s="32" t="s">
        <v>380</v>
      </c>
      <c r="G696" s="28">
        <v>45828.367731481485</v>
      </c>
    </row>
    <row r="697" spans="1:7" x14ac:dyDescent="0.25">
      <c r="A697" s="32" t="s">
        <v>4274</v>
      </c>
      <c r="B697" s="32" t="s">
        <v>3385</v>
      </c>
      <c r="C697" s="32" t="s">
        <v>378</v>
      </c>
      <c r="D697" s="32" t="s">
        <v>393</v>
      </c>
      <c r="E697" s="28">
        <v>45828.369942129626</v>
      </c>
      <c r="F697" s="32" t="s">
        <v>380</v>
      </c>
      <c r="G697" s="28">
        <v>45828.369942129626</v>
      </c>
    </row>
    <row r="698" spans="1:7" x14ac:dyDescent="0.25">
      <c r="A698" s="32" t="s">
        <v>4275</v>
      </c>
      <c r="B698" s="32" t="s">
        <v>3390</v>
      </c>
      <c r="C698" s="32" t="s">
        <v>378</v>
      </c>
      <c r="D698" s="32" t="s">
        <v>393</v>
      </c>
      <c r="E698" s="28">
        <v>45828.370057870372</v>
      </c>
      <c r="F698" s="32" t="s">
        <v>380</v>
      </c>
      <c r="G698" s="28">
        <v>45828.370057870372</v>
      </c>
    </row>
    <row r="699" spans="1:7" x14ac:dyDescent="0.25">
      <c r="A699" s="32" t="s">
        <v>4276</v>
      </c>
      <c r="B699" s="32" t="s">
        <v>2190</v>
      </c>
      <c r="C699" s="32" t="s">
        <v>373</v>
      </c>
      <c r="D699" s="32" t="s">
        <v>374</v>
      </c>
      <c r="E699" s="28">
        <v>45828.373287037037</v>
      </c>
      <c r="F699" s="32" t="s">
        <v>380</v>
      </c>
      <c r="G699" s="28">
        <v>45828.373287037037</v>
      </c>
    </row>
    <row r="700" spans="1:7" x14ac:dyDescent="0.25">
      <c r="A700" s="32" t="s">
        <v>4277</v>
      </c>
      <c r="B700" s="32" t="s">
        <v>2216</v>
      </c>
      <c r="C700" s="32" t="s">
        <v>373</v>
      </c>
      <c r="D700" s="32" t="s">
        <v>374</v>
      </c>
      <c r="E700" s="28">
        <v>45828.376377314817</v>
      </c>
      <c r="F700" s="32" t="s">
        <v>380</v>
      </c>
      <c r="G700" s="28">
        <v>45828.376377314817</v>
      </c>
    </row>
    <row r="701" spans="1:7" x14ac:dyDescent="0.25">
      <c r="A701" s="32" t="s">
        <v>4278</v>
      </c>
      <c r="B701" s="32" t="s">
        <v>3636</v>
      </c>
      <c r="C701" s="32" t="s">
        <v>383</v>
      </c>
      <c r="D701" s="32" t="s">
        <v>387</v>
      </c>
      <c r="E701" s="28">
        <v>45828.381145833337</v>
      </c>
      <c r="F701" s="32" t="s">
        <v>380</v>
      </c>
      <c r="G701" s="28">
        <v>45828.381145833337</v>
      </c>
    </row>
    <row r="702" spans="1:7" x14ac:dyDescent="0.25">
      <c r="A702" s="32" t="s">
        <v>4279</v>
      </c>
      <c r="B702" s="32" t="s">
        <v>3636</v>
      </c>
      <c r="C702" s="32" t="s">
        <v>386</v>
      </c>
      <c r="D702" s="32" t="s">
        <v>387</v>
      </c>
      <c r="E702" s="28">
        <v>45828.381539351853</v>
      </c>
      <c r="F702" s="32" t="s">
        <v>380</v>
      </c>
      <c r="G702" s="28">
        <v>45828.381539351853</v>
      </c>
    </row>
    <row r="703" spans="1:7" x14ac:dyDescent="0.25">
      <c r="A703" s="32" t="s">
        <v>4280</v>
      </c>
      <c r="B703" s="32" t="s">
        <v>3344</v>
      </c>
      <c r="C703" s="32" t="s">
        <v>383</v>
      </c>
      <c r="D703" s="32" t="s">
        <v>392</v>
      </c>
      <c r="E703" s="28">
        <v>45828.389282407406</v>
      </c>
      <c r="F703" s="32" t="s">
        <v>380</v>
      </c>
      <c r="G703" s="28">
        <v>45828.389282407406</v>
      </c>
    </row>
    <row r="704" spans="1:7" x14ac:dyDescent="0.25">
      <c r="A704" s="32" t="s">
        <v>4281</v>
      </c>
      <c r="B704" s="32" t="s">
        <v>3332</v>
      </c>
      <c r="C704" s="32" t="s">
        <v>383</v>
      </c>
      <c r="D704" s="32" t="s">
        <v>392</v>
      </c>
      <c r="E704" s="28">
        <v>45828.389502314814</v>
      </c>
      <c r="F704" s="32" t="s">
        <v>380</v>
      </c>
      <c r="G704" s="28">
        <v>45828.389502314814</v>
      </c>
    </row>
    <row r="705" spans="1:7" x14ac:dyDescent="0.25">
      <c r="A705" s="32" t="s">
        <v>4282</v>
      </c>
      <c r="B705" s="32" t="s">
        <v>3344</v>
      </c>
      <c r="C705" s="32" t="s">
        <v>386</v>
      </c>
      <c r="D705" s="32" t="s">
        <v>392</v>
      </c>
      <c r="E705" s="28">
        <v>45828.389953703707</v>
      </c>
      <c r="F705" s="32" t="s">
        <v>380</v>
      </c>
      <c r="G705" s="28">
        <v>45828.389953703707</v>
      </c>
    </row>
    <row r="706" spans="1:7" x14ac:dyDescent="0.25">
      <c r="A706" s="32" t="s">
        <v>4283</v>
      </c>
      <c r="B706" s="32" t="s">
        <v>3332</v>
      </c>
      <c r="C706" s="32" t="s">
        <v>386</v>
      </c>
      <c r="D706" s="32" t="s">
        <v>392</v>
      </c>
      <c r="E706" s="28">
        <v>45828.390115740738</v>
      </c>
      <c r="F706" s="32" t="s">
        <v>380</v>
      </c>
      <c r="G706" s="28">
        <v>45828.390115740738</v>
      </c>
    </row>
    <row r="707" spans="1:7" x14ac:dyDescent="0.25">
      <c r="A707" s="32" t="s">
        <v>4284</v>
      </c>
      <c r="B707" s="32" t="s">
        <v>3345</v>
      </c>
      <c r="C707" s="32" t="s">
        <v>378</v>
      </c>
      <c r="D707" s="32" t="s">
        <v>393</v>
      </c>
      <c r="E707" s="28">
        <v>45828.398078703707</v>
      </c>
      <c r="F707" s="32" t="s">
        <v>380</v>
      </c>
      <c r="G707" s="28">
        <v>45828.398078703707</v>
      </c>
    </row>
    <row r="708" spans="1:7" x14ac:dyDescent="0.25">
      <c r="A708" s="32" t="s">
        <v>4285</v>
      </c>
      <c r="B708" s="32" t="s">
        <v>3047</v>
      </c>
      <c r="C708" s="32" t="s">
        <v>378</v>
      </c>
      <c r="D708" s="32" t="s">
        <v>393</v>
      </c>
      <c r="E708" s="28">
        <v>45828.403356481482</v>
      </c>
      <c r="F708" s="32" t="s">
        <v>380</v>
      </c>
      <c r="G708" s="28">
        <v>45828.403356481482</v>
      </c>
    </row>
    <row r="709" spans="1:7" x14ac:dyDescent="0.25">
      <c r="A709" s="32" t="s">
        <v>4286</v>
      </c>
      <c r="B709" s="32" t="s">
        <v>3375</v>
      </c>
      <c r="C709" s="32" t="s">
        <v>386</v>
      </c>
      <c r="D709" s="32" t="s">
        <v>395</v>
      </c>
      <c r="E709" s="28">
        <v>45828.403368055559</v>
      </c>
      <c r="F709" s="32" t="s">
        <v>380</v>
      </c>
      <c r="G709" s="28">
        <v>45828.403368055559</v>
      </c>
    </row>
    <row r="710" spans="1:7" x14ac:dyDescent="0.25">
      <c r="A710" s="32" t="s">
        <v>4287</v>
      </c>
      <c r="B710" s="32" t="s">
        <v>3373</v>
      </c>
      <c r="C710" s="32" t="s">
        <v>386</v>
      </c>
      <c r="D710" s="32" t="s">
        <v>395</v>
      </c>
      <c r="E710" s="28">
        <v>45828.403506944444</v>
      </c>
      <c r="F710" s="32" t="s">
        <v>380</v>
      </c>
      <c r="G710" s="28">
        <v>45828.403506944444</v>
      </c>
    </row>
    <row r="711" spans="1:7" x14ac:dyDescent="0.25">
      <c r="A711" s="32" t="s">
        <v>4288</v>
      </c>
      <c r="B711" s="32" t="s">
        <v>3384</v>
      </c>
      <c r="C711" s="32" t="s">
        <v>386</v>
      </c>
      <c r="D711" s="32" t="s">
        <v>395</v>
      </c>
      <c r="E711" s="28">
        <v>45828.403553240743</v>
      </c>
      <c r="F711" s="32" t="s">
        <v>380</v>
      </c>
      <c r="G711" s="28">
        <v>45828.403553240743</v>
      </c>
    </row>
    <row r="712" spans="1:7" x14ac:dyDescent="0.25">
      <c r="A712" s="32" t="s">
        <v>4289</v>
      </c>
      <c r="B712" s="32" t="s">
        <v>3633</v>
      </c>
      <c r="C712" s="32" t="s">
        <v>386</v>
      </c>
      <c r="D712" s="32" t="s">
        <v>395</v>
      </c>
      <c r="E712" s="28">
        <v>45828.403622685182</v>
      </c>
      <c r="F712" s="32" t="s">
        <v>380</v>
      </c>
      <c r="G712" s="28">
        <v>45828.403622685182</v>
      </c>
    </row>
    <row r="713" spans="1:7" x14ac:dyDescent="0.25">
      <c r="A713" s="32" t="s">
        <v>4290</v>
      </c>
      <c r="B713" s="32" t="s">
        <v>3392</v>
      </c>
      <c r="C713" s="32" t="s">
        <v>386</v>
      </c>
      <c r="D713" s="32" t="s">
        <v>395</v>
      </c>
      <c r="E713" s="28">
        <v>45828.403668981482</v>
      </c>
      <c r="F713" s="32" t="s">
        <v>380</v>
      </c>
      <c r="G713" s="28">
        <v>45828.403668981482</v>
      </c>
    </row>
    <row r="714" spans="1:7" x14ac:dyDescent="0.25">
      <c r="A714" s="32" t="s">
        <v>4291</v>
      </c>
      <c r="B714" s="32" t="s">
        <v>2236</v>
      </c>
      <c r="C714" s="32" t="s">
        <v>378</v>
      </c>
      <c r="D714" s="32" t="s">
        <v>391</v>
      </c>
      <c r="E714" s="28">
        <v>45828.420300925929</v>
      </c>
      <c r="F714" s="32" t="s">
        <v>380</v>
      </c>
      <c r="G714" s="28">
        <v>45828.420300925929</v>
      </c>
    </row>
    <row r="715" spans="1:7" x14ac:dyDescent="0.25">
      <c r="A715" s="32" t="s">
        <v>4292</v>
      </c>
      <c r="B715" s="32" t="s">
        <v>3381</v>
      </c>
      <c r="C715" s="32" t="s">
        <v>386</v>
      </c>
      <c r="D715" s="32" t="s">
        <v>392</v>
      </c>
      <c r="E715" s="28">
        <v>45828.421168981484</v>
      </c>
      <c r="F715" s="32" t="s">
        <v>380</v>
      </c>
      <c r="G715" s="28">
        <v>45828.421168981484</v>
      </c>
    </row>
    <row r="716" spans="1:7" x14ac:dyDescent="0.25">
      <c r="A716" s="32" t="s">
        <v>4293</v>
      </c>
      <c r="B716" s="32" t="s">
        <v>3374</v>
      </c>
      <c r="C716" s="32" t="s">
        <v>386</v>
      </c>
      <c r="D716" s="32" t="s">
        <v>392</v>
      </c>
      <c r="E716" s="28">
        <v>45828.421215277776</v>
      </c>
      <c r="F716" s="32" t="s">
        <v>380</v>
      </c>
      <c r="G716" s="28">
        <v>45828.421215277776</v>
      </c>
    </row>
    <row r="717" spans="1:7" x14ac:dyDescent="0.25">
      <c r="A717" s="32" t="s">
        <v>4294</v>
      </c>
      <c r="B717" s="32" t="s">
        <v>3669</v>
      </c>
      <c r="C717" s="32" t="s">
        <v>378</v>
      </c>
      <c r="D717" s="32" t="s">
        <v>394</v>
      </c>
      <c r="E717" s="28">
        <v>45828.425196759257</v>
      </c>
      <c r="F717" s="32" t="s">
        <v>380</v>
      </c>
      <c r="G717" s="28">
        <v>45828.425196759257</v>
      </c>
    </row>
    <row r="718" spans="1:7" x14ac:dyDescent="0.25">
      <c r="A718" s="32" t="s">
        <v>4295</v>
      </c>
      <c r="B718" s="32" t="s">
        <v>3055</v>
      </c>
      <c r="C718" s="32" t="s">
        <v>378</v>
      </c>
      <c r="D718" s="32" t="s">
        <v>394</v>
      </c>
      <c r="E718" s="28">
        <v>45828.425868055558</v>
      </c>
      <c r="F718" s="32" t="s">
        <v>380</v>
      </c>
      <c r="G718" s="28">
        <v>45828.425868055558</v>
      </c>
    </row>
    <row r="719" spans="1:7" x14ac:dyDescent="0.25">
      <c r="A719" s="32" t="s">
        <v>4296</v>
      </c>
      <c r="B719" s="32" t="s">
        <v>3703</v>
      </c>
      <c r="C719" s="32" t="s">
        <v>378</v>
      </c>
      <c r="D719" s="32" t="s">
        <v>394</v>
      </c>
      <c r="E719" s="28">
        <v>45828.474479166667</v>
      </c>
      <c r="F719" s="32" t="s">
        <v>380</v>
      </c>
      <c r="G719" s="28">
        <v>45828.474479166667</v>
      </c>
    </row>
    <row r="720" spans="1:7" x14ac:dyDescent="0.25">
      <c r="A720" s="32" t="s">
        <v>4297</v>
      </c>
      <c r="B720" s="32" t="s">
        <v>3704</v>
      </c>
      <c r="C720" s="32" t="s">
        <v>378</v>
      </c>
      <c r="D720" s="32" t="s">
        <v>394</v>
      </c>
      <c r="E720" s="28">
        <v>45828.474664351852</v>
      </c>
      <c r="F720" s="32" t="s">
        <v>380</v>
      </c>
      <c r="G720" s="28">
        <v>45828.474664351852</v>
      </c>
    </row>
    <row r="721" spans="1:7" x14ac:dyDescent="0.25">
      <c r="A721" s="32" t="s">
        <v>4298</v>
      </c>
      <c r="B721" s="32" t="s">
        <v>3380</v>
      </c>
      <c r="C721" s="32" t="s">
        <v>378</v>
      </c>
      <c r="D721" s="32" t="s">
        <v>394</v>
      </c>
      <c r="E721" s="28">
        <v>45828.475173611114</v>
      </c>
      <c r="F721" s="32" t="s">
        <v>380</v>
      </c>
      <c r="G721" s="28">
        <v>45828.475173611114</v>
      </c>
    </row>
    <row r="722" spans="1:7" x14ac:dyDescent="0.25">
      <c r="A722" s="32" t="s">
        <v>4299</v>
      </c>
      <c r="B722" s="32" t="s">
        <v>2588</v>
      </c>
      <c r="C722" s="32" t="s">
        <v>373</v>
      </c>
      <c r="D722" s="32" t="s">
        <v>374</v>
      </c>
      <c r="E722" s="28">
        <v>45828.480486111112</v>
      </c>
      <c r="F722" s="32" t="s">
        <v>380</v>
      </c>
      <c r="G722" s="28">
        <v>45828.480486111112</v>
      </c>
    </row>
    <row r="723" spans="1:7" x14ac:dyDescent="0.25">
      <c r="A723" s="32" t="s">
        <v>4300</v>
      </c>
      <c r="B723" s="32" t="s">
        <v>3674</v>
      </c>
      <c r="C723" s="32" t="s">
        <v>383</v>
      </c>
      <c r="D723" s="32" t="s">
        <v>387</v>
      </c>
      <c r="E723" s="28">
        <v>45828.480393518519</v>
      </c>
      <c r="F723" s="32" t="s">
        <v>380</v>
      </c>
      <c r="G723" s="28">
        <v>45828.480393518519</v>
      </c>
    </row>
    <row r="724" spans="1:7" x14ac:dyDescent="0.25">
      <c r="A724" s="32" t="s">
        <v>4301</v>
      </c>
      <c r="B724" s="32" t="s">
        <v>3674</v>
      </c>
      <c r="C724" s="32" t="s">
        <v>386</v>
      </c>
      <c r="D724" s="32" t="s">
        <v>387</v>
      </c>
      <c r="E724" s="28">
        <v>45828.48101851852</v>
      </c>
      <c r="F724" s="32" t="s">
        <v>380</v>
      </c>
      <c r="G724" s="28">
        <v>45828.48101851852</v>
      </c>
    </row>
    <row r="725" spans="1:7" x14ac:dyDescent="0.25">
      <c r="A725" s="32" t="s">
        <v>4302</v>
      </c>
      <c r="B725" s="32" t="s">
        <v>3360</v>
      </c>
      <c r="C725" s="32" t="s">
        <v>383</v>
      </c>
      <c r="D725" s="32" t="s">
        <v>395</v>
      </c>
      <c r="E725" s="28">
        <v>45828.502627314818</v>
      </c>
      <c r="F725" s="32" t="s">
        <v>380</v>
      </c>
      <c r="G725" s="28">
        <v>45828.502627314818</v>
      </c>
    </row>
    <row r="726" spans="1:7" x14ac:dyDescent="0.25">
      <c r="A726" s="32" t="s">
        <v>4303</v>
      </c>
      <c r="B726" s="32" t="s">
        <v>3377</v>
      </c>
      <c r="C726" s="32" t="s">
        <v>383</v>
      </c>
      <c r="D726" s="32" t="s">
        <v>395</v>
      </c>
      <c r="E726" s="28">
        <v>45828.502662037034</v>
      </c>
      <c r="F726" s="32" t="s">
        <v>380</v>
      </c>
      <c r="G726" s="28">
        <v>45828.502662037034</v>
      </c>
    </row>
    <row r="727" spans="1:7" x14ac:dyDescent="0.25">
      <c r="A727" s="32" t="s">
        <v>4304</v>
      </c>
      <c r="B727" s="32" t="s">
        <v>3334</v>
      </c>
      <c r="C727" s="32" t="s">
        <v>383</v>
      </c>
      <c r="D727" s="32" t="s">
        <v>395</v>
      </c>
      <c r="E727" s="28">
        <v>45828.502708333333</v>
      </c>
      <c r="F727" s="32" t="s">
        <v>380</v>
      </c>
      <c r="G727" s="28">
        <v>45828.502708333333</v>
      </c>
    </row>
    <row r="728" spans="1:7" x14ac:dyDescent="0.25">
      <c r="A728" s="32" t="s">
        <v>4305</v>
      </c>
      <c r="B728" s="32" t="s">
        <v>3362</v>
      </c>
      <c r="C728" s="32" t="s">
        <v>383</v>
      </c>
      <c r="D728" s="32" t="s">
        <v>395</v>
      </c>
      <c r="E728" s="28">
        <v>45828.502847222226</v>
      </c>
      <c r="F728" s="32" t="s">
        <v>380</v>
      </c>
      <c r="G728" s="28">
        <v>45828.502847222226</v>
      </c>
    </row>
    <row r="729" spans="1:7" x14ac:dyDescent="0.25">
      <c r="A729" s="32" t="s">
        <v>4306</v>
      </c>
      <c r="B729" s="32" t="s">
        <v>3362</v>
      </c>
      <c r="C729" s="32" t="s">
        <v>386</v>
      </c>
      <c r="D729" s="32" t="s">
        <v>395</v>
      </c>
      <c r="E729" s="28">
        <v>45828.503460648149</v>
      </c>
      <c r="F729" s="32" t="s">
        <v>380</v>
      </c>
      <c r="G729" s="28">
        <v>45828.503460648149</v>
      </c>
    </row>
    <row r="730" spans="1:7" x14ac:dyDescent="0.25">
      <c r="A730" s="32" t="s">
        <v>4307</v>
      </c>
      <c r="B730" s="32" t="s">
        <v>3334</v>
      </c>
      <c r="C730" s="32" t="s">
        <v>386</v>
      </c>
      <c r="D730" s="32" t="s">
        <v>395</v>
      </c>
      <c r="E730" s="28">
        <v>45828.503541666665</v>
      </c>
      <c r="F730" s="32" t="s">
        <v>380</v>
      </c>
      <c r="G730" s="28">
        <v>45828.503541666665</v>
      </c>
    </row>
    <row r="731" spans="1:7" x14ac:dyDescent="0.25">
      <c r="A731" s="32" t="s">
        <v>4308</v>
      </c>
      <c r="B731" s="32" t="s">
        <v>3377</v>
      </c>
      <c r="C731" s="32" t="s">
        <v>386</v>
      </c>
      <c r="D731" s="32" t="s">
        <v>395</v>
      </c>
      <c r="E731" s="28">
        <v>45828.503842592596</v>
      </c>
      <c r="F731" s="32" t="s">
        <v>380</v>
      </c>
      <c r="G731" s="28">
        <v>45828.503842592596</v>
      </c>
    </row>
    <row r="732" spans="1:7" x14ac:dyDescent="0.25">
      <c r="A732" s="32" t="s">
        <v>4309</v>
      </c>
      <c r="B732" s="32" t="s">
        <v>3424</v>
      </c>
      <c r="C732" s="32" t="s">
        <v>378</v>
      </c>
      <c r="D732" s="32" t="s">
        <v>393</v>
      </c>
      <c r="E732" s="28">
        <v>45828.508750000001</v>
      </c>
      <c r="F732" s="32" t="s">
        <v>380</v>
      </c>
      <c r="G732" s="28">
        <v>45828.508750000001</v>
      </c>
    </row>
    <row r="733" spans="1:7" x14ac:dyDescent="0.25">
      <c r="A733" s="32" t="s">
        <v>4310</v>
      </c>
      <c r="B733" s="32" t="s">
        <v>2546</v>
      </c>
      <c r="C733" s="32" t="s">
        <v>396</v>
      </c>
      <c r="D733" s="32" t="s">
        <v>397</v>
      </c>
      <c r="E733" s="28">
        <v>45828.517592592594</v>
      </c>
      <c r="F733" s="32" t="s">
        <v>380</v>
      </c>
      <c r="G733" s="28">
        <v>45828.517592592594</v>
      </c>
    </row>
    <row r="734" spans="1:7" x14ac:dyDescent="0.25">
      <c r="A734" s="32" t="s">
        <v>4311</v>
      </c>
      <c r="B734" s="32" t="s">
        <v>3679</v>
      </c>
      <c r="C734" s="32" t="s">
        <v>378</v>
      </c>
      <c r="D734" s="32" t="s">
        <v>379</v>
      </c>
      <c r="E734" s="28">
        <v>45828.530844907407</v>
      </c>
      <c r="F734" s="32" t="s">
        <v>380</v>
      </c>
      <c r="G734" s="28">
        <v>45828.530844907407</v>
      </c>
    </row>
    <row r="735" spans="1:7" x14ac:dyDescent="0.25">
      <c r="A735" s="32" t="s">
        <v>4312</v>
      </c>
      <c r="B735" s="32" t="s">
        <v>3666</v>
      </c>
      <c r="C735" s="32" t="s">
        <v>378</v>
      </c>
      <c r="D735" s="32" t="s">
        <v>379</v>
      </c>
      <c r="E735" s="28">
        <v>45828.530891203707</v>
      </c>
      <c r="F735" s="32" t="s">
        <v>380</v>
      </c>
      <c r="G735" s="28">
        <v>45828.530891203707</v>
      </c>
    </row>
    <row r="736" spans="1:7" x14ac:dyDescent="0.25">
      <c r="A736" s="32" t="s">
        <v>4313</v>
      </c>
      <c r="B736" s="32" t="s">
        <v>3670</v>
      </c>
      <c r="C736" s="32" t="s">
        <v>378</v>
      </c>
      <c r="D736" s="32" t="s">
        <v>379</v>
      </c>
      <c r="E736" s="28">
        <v>45828.530960648146</v>
      </c>
      <c r="F736" s="32" t="s">
        <v>380</v>
      </c>
      <c r="G736" s="28">
        <v>45828.530960648146</v>
      </c>
    </row>
    <row r="737" spans="1:7" x14ac:dyDescent="0.25">
      <c r="A737" s="32" t="s">
        <v>4314</v>
      </c>
      <c r="B737" s="32" t="s">
        <v>3677</v>
      </c>
      <c r="C737" s="32" t="s">
        <v>378</v>
      </c>
      <c r="D737" s="32" t="s">
        <v>379</v>
      </c>
      <c r="E737" s="28">
        <v>45828.531747685185</v>
      </c>
      <c r="F737" s="32" t="s">
        <v>380</v>
      </c>
      <c r="G737" s="28">
        <v>45828.531747685185</v>
      </c>
    </row>
    <row r="738" spans="1:7" x14ac:dyDescent="0.25">
      <c r="A738" s="32" t="s">
        <v>4315</v>
      </c>
      <c r="B738" s="32" t="s">
        <v>3667</v>
      </c>
      <c r="C738" s="32" t="s">
        <v>378</v>
      </c>
      <c r="D738" s="32" t="s">
        <v>379</v>
      </c>
      <c r="E738" s="28">
        <v>45828.531805555554</v>
      </c>
      <c r="F738" s="32" t="s">
        <v>380</v>
      </c>
      <c r="G738" s="28">
        <v>45828.531805555554</v>
      </c>
    </row>
    <row r="739" spans="1:7" x14ac:dyDescent="0.25">
      <c r="A739" s="32" t="s">
        <v>4316</v>
      </c>
      <c r="B739" s="32" t="s">
        <v>3663</v>
      </c>
      <c r="C739" s="32" t="s">
        <v>378</v>
      </c>
      <c r="D739" s="32" t="s">
        <v>379</v>
      </c>
      <c r="E739" s="28">
        <v>45828.531851851854</v>
      </c>
      <c r="F739" s="32" t="s">
        <v>380</v>
      </c>
      <c r="G739" s="28">
        <v>45828.531851851854</v>
      </c>
    </row>
    <row r="740" spans="1:7" x14ac:dyDescent="0.25">
      <c r="A740" s="32" t="s">
        <v>4317</v>
      </c>
      <c r="B740" s="32" t="s">
        <v>3664</v>
      </c>
      <c r="C740" s="32" t="s">
        <v>378</v>
      </c>
      <c r="D740" s="32" t="s">
        <v>379</v>
      </c>
      <c r="E740" s="28">
        <v>45828.531909722224</v>
      </c>
      <c r="F740" s="32" t="s">
        <v>380</v>
      </c>
      <c r="G740" s="28">
        <v>45828.531909722224</v>
      </c>
    </row>
    <row r="741" spans="1:7" x14ac:dyDescent="0.25">
      <c r="A741" s="32" t="s">
        <v>4318</v>
      </c>
      <c r="B741" s="32" t="s">
        <v>3665</v>
      </c>
      <c r="C741" s="32" t="s">
        <v>378</v>
      </c>
      <c r="D741" s="32" t="s">
        <v>379</v>
      </c>
      <c r="E741" s="28">
        <v>45828.532592592594</v>
      </c>
      <c r="F741" s="32" t="s">
        <v>380</v>
      </c>
      <c r="G741" s="28">
        <v>45828.532592592594</v>
      </c>
    </row>
    <row r="742" spans="1:7" x14ac:dyDescent="0.25">
      <c r="A742" s="32" t="s">
        <v>4319</v>
      </c>
      <c r="B742" s="32" t="s">
        <v>3678</v>
      </c>
      <c r="C742" s="32" t="s">
        <v>378</v>
      </c>
      <c r="D742" s="32" t="s">
        <v>379</v>
      </c>
      <c r="E742" s="28">
        <v>45828.532650462963</v>
      </c>
      <c r="F742" s="32" t="s">
        <v>380</v>
      </c>
      <c r="G742" s="28">
        <v>45828.532650462963</v>
      </c>
    </row>
    <row r="743" spans="1:7" x14ac:dyDescent="0.25">
      <c r="A743" s="32" t="s">
        <v>4320</v>
      </c>
      <c r="B743" s="32" t="s">
        <v>3637</v>
      </c>
      <c r="C743" s="32" t="s">
        <v>383</v>
      </c>
      <c r="D743" s="32" t="s">
        <v>398</v>
      </c>
      <c r="E743" s="28">
        <v>45828.534236111111</v>
      </c>
      <c r="F743" s="32" t="s">
        <v>380</v>
      </c>
      <c r="G743" s="28">
        <v>45828.534236111111</v>
      </c>
    </row>
    <row r="744" spans="1:7" x14ac:dyDescent="0.25">
      <c r="A744" s="32" t="s">
        <v>4321</v>
      </c>
      <c r="B744" s="32" t="s">
        <v>3673</v>
      </c>
      <c r="C744" s="32" t="s">
        <v>383</v>
      </c>
      <c r="D744" s="32" t="s">
        <v>398</v>
      </c>
      <c r="E744" s="28">
        <v>45828.534270833334</v>
      </c>
      <c r="F744" s="32" t="s">
        <v>380</v>
      </c>
      <c r="G744" s="28">
        <v>45828.534270833334</v>
      </c>
    </row>
    <row r="745" spans="1:7" x14ac:dyDescent="0.25">
      <c r="A745" s="32" t="s">
        <v>4322</v>
      </c>
      <c r="B745" s="32" t="s">
        <v>3637</v>
      </c>
      <c r="C745" s="32" t="s">
        <v>386</v>
      </c>
      <c r="D745" s="32" t="s">
        <v>398</v>
      </c>
      <c r="E745" s="28">
        <v>45828.534594907411</v>
      </c>
      <c r="F745" s="32" t="s">
        <v>380</v>
      </c>
      <c r="G745" s="28">
        <v>45828.534594907411</v>
      </c>
    </row>
    <row r="746" spans="1:7" x14ac:dyDescent="0.25">
      <c r="A746" s="32" t="s">
        <v>4323</v>
      </c>
      <c r="B746" s="32" t="s">
        <v>3673</v>
      </c>
      <c r="C746" s="32" t="s">
        <v>386</v>
      </c>
      <c r="D746" s="32" t="s">
        <v>398</v>
      </c>
      <c r="E746" s="28">
        <v>45828.534629629627</v>
      </c>
      <c r="F746" s="32" t="s">
        <v>380</v>
      </c>
      <c r="G746" s="28">
        <v>45828.534629629627</v>
      </c>
    </row>
    <row r="747" spans="1:7" x14ac:dyDescent="0.25">
      <c r="A747" s="32" t="s">
        <v>4324</v>
      </c>
      <c r="B747" s="32" t="s">
        <v>3125</v>
      </c>
      <c r="C747" s="32" t="s">
        <v>396</v>
      </c>
      <c r="D747" s="32" t="s">
        <v>397</v>
      </c>
      <c r="E747" s="28">
        <v>45828.535763888889</v>
      </c>
      <c r="F747" s="32" t="s">
        <v>380</v>
      </c>
      <c r="G747" s="28">
        <v>45828.535763888889</v>
      </c>
    </row>
    <row r="748" spans="1:7" x14ac:dyDescent="0.25">
      <c r="A748" s="32" t="s">
        <v>4325</v>
      </c>
      <c r="B748" s="32" t="s">
        <v>3739</v>
      </c>
      <c r="C748" s="32" t="s">
        <v>378</v>
      </c>
      <c r="D748" s="32" t="s">
        <v>393</v>
      </c>
      <c r="E748" s="28">
        <v>45828.536793981482</v>
      </c>
      <c r="F748" s="32" t="s">
        <v>380</v>
      </c>
      <c r="G748" s="28">
        <v>45828.536793981482</v>
      </c>
    </row>
    <row r="749" spans="1:7" x14ac:dyDescent="0.25">
      <c r="A749" s="32" t="s">
        <v>4326</v>
      </c>
      <c r="B749" s="32" t="s">
        <v>3740</v>
      </c>
      <c r="C749" s="32" t="s">
        <v>378</v>
      </c>
      <c r="D749" s="32" t="s">
        <v>393</v>
      </c>
      <c r="E749" s="28">
        <v>45828.536863425928</v>
      </c>
      <c r="F749" s="32" t="s">
        <v>380</v>
      </c>
      <c r="G749" s="28">
        <v>45828.536863425928</v>
      </c>
    </row>
    <row r="750" spans="1:7" x14ac:dyDescent="0.25">
      <c r="A750" s="32" t="s">
        <v>4327</v>
      </c>
      <c r="B750" s="32" t="s">
        <v>3645</v>
      </c>
      <c r="C750" s="32" t="s">
        <v>383</v>
      </c>
      <c r="D750" s="32" t="s">
        <v>392</v>
      </c>
      <c r="E750" s="28">
        <v>45828.557500000003</v>
      </c>
      <c r="F750" s="32" t="s">
        <v>380</v>
      </c>
      <c r="G750" s="28">
        <v>45828.557500000003</v>
      </c>
    </row>
    <row r="751" spans="1:7" x14ac:dyDescent="0.25">
      <c r="A751" s="32" t="s">
        <v>4328</v>
      </c>
      <c r="B751" s="32" t="s">
        <v>3645</v>
      </c>
      <c r="C751" s="32" t="s">
        <v>386</v>
      </c>
      <c r="D751" s="32" t="s">
        <v>392</v>
      </c>
      <c r="E751" s="28">
        <v>45828.557835648149</v>
      </c>
      <c r="F751" s="32" t="s">
        <v>380</v>
      </c>
      <c r="G751" s="28">
        <v>45828.557835648149</v>
      </c>
    </row>
    <row r="752" spans="1:7" x14ac:dyDescent="0.25">
      <c r="A752" s="32" t="s">
        <v>4329</v>
      </c>
      <c r="B752" s="32" t="s">
        <v>3390</v>
      </c>
      <c r="C752" s="32" t="s">
        <v>383</v>
      </c>
      <c r="D752" s="32" t="s">
        <v>384</v>
      </c>
      <c r="E752" s="28">
        <v>45828.559282407405</v>
      </c>
      <c r="F752" s="32" t="s">
        <v>380</v>
      </c>
      <c r="G752" s="28">
        <v>45828.559282407405</v>
      </c>
    </row>
    <row r="753" spans="1:7" x14ac:dyDescent="0.25">
      <c r="A753" s="32" t="s">
        <v>4330</v>
      </c>
      <c r="B753" s="32" t="s">
        <v>3385</v>
      </c>
      <c r="C753" s="32" t="s">
        <v>383</v>
      </c>
      <c r="D753" s="32" t="s">
        <v>384</v>
      </c>
      <c r="E753" s="28">
        <v>45828.559328703705</v>
      </c>
      <c r="F753" s="32" t="s">
        <v>380</v>
      </c>
      <c r="G753" s="28">
        <v>45828.559328703705</v>
      </c>
    </row>
    <row r="754" spans="1:7" x14ac:dyDescent="0.25">
      <c r="A754" s="32" t="s">
        <v>4331</v>
      </c>
      <c r="B754" s="32" t="s">
        <v>3390</v>
      </c>
      <c r="C754" s="32" t="s">
        <v>386</v>
      </c>
      <c r="D754" s="32" t="s">
        <v>392</v>
      </c>
      <c r="E754" s="28">
        <v>45828.559814814813</v>
      </c>
      <c r="F754" s="32" t="s">
        <v>380</v>
      </c>
      <c r="G754" s="28">
        <v>45828.559814814813</v>
      </c>
    </row>
    <row r="755" spans="1:7" x14ac:dyDescent="0.25">
      <c r="A755" s="32" t="s">
        <v>4332</v>
      </c>
      <c r="B755" s="32" t="s">
        <v>3618</v>
      </c>
      <c r="C755" s="32" t="s">
        <v>378</v>
      </c>
      <c r="D755" s="32" t="s">
        <v>391</v>
      </c>
      <c r="E755" s="28">
        <v>45828.560185185182</v>
      </c>
      <c r="F755" s="32" t="s">
        <v>380</v>
      </c>
      <c r="G755" s="28">
        <v>45828.560185185182</v>
      </c>
    </row>
    <row r="756" spans="1:7" x14ac:dyDescent="0.25">
      <c r="A756" s="32" t="s">
        <v>4333</v>
      </c>
      <c r="B756" s="32" t="s">
        <v>3055</v>
      </c>
      <c r="C756" s="32" t="s">
        <v>383</v>
      </c>
      <c r="D756" s="32" t="s">
        <v>395</v>
      </c>
      <c r="E756" s="28">
        <v>45828.561689814815</v>
      </c>
      <c r="F756" s="32" t="s">
        <v>380</v>
      </c>
      <c r="G756" s="28">
        <v>45828.561689814815</v>
      </c>
    </row>
    <row r="757" spans="1:7" x14ac:dyDescent="0.25">
      <c r="A757" s="32" t="s">
        <v>4334</v>
      </c>
      <c r="B757" s="32" t="s">
        <v>3055</v>
      </c>
      <c r="C757" s="32" t="s">
        <v>386</v>
      </c>
      <c r="D757" s="32" t="s">
        <v>395</v>
      </c>
      <c r="E757" s="28">
        <v>45828.561979166669</v>
      </c>
      <c r="F757" s="32" t="s">
        <v>380</v>
      </c>
      <c r="G757" s="28">
        <v>45828.561979166669</v>
      </c>
    </row>
    <row r="758" spans="1:7" x14ac:dyDescent="0.25">
      <c r="A758" s="32" t="s">
        <v>4335</v>
      </c>
      <c r="B758" s="32" t="s">
        <v>2236</v>
      </c>
      <c r="C758" s="32" t="s">
        <v>383</v>
      </c>
      <c r="D758" s="32" t="s">
        <v>395</v>
      </c>
      <c r="E758" s="28">
        <v>45828.570300925923</v>
      </c>
      <c r="F758" s="32" t="s">
        <v>380</v>
      </c>
      <c r="G758" s="28">
        <v>45828.570300925923</v>
      </c>
    </row>
    <row r="759" spans="1:7" x14ac:dyDescent="0.25">
      <c r="A759" s="32" t="s">
        <v>4336</v>
      </c>
      <c r="B759" s="32" t="s">
        <v>2236</v>
      </c>
      <c r="C759" s="32" t="s">
        <v>386</v>
      </c>
      <c r="D759" s="32" t="s">
        <v>395</v>
      </c>
      <c r="E759" s="28">
        <v>45828.570856481485</v>
      </c>
      <c r="F759" s="32" t="s">
        <v>380</v>
      </c>
      <c r="G759" s="28">
        <v>45828.570856481485</v>
      </c>
    </row>
    <row r="760" spans="1:7" x14ac:dyDescent="0.25">
      <c r="A760" s="32" t="s">
        <v>4337</v>
      </c>
      <c r="B760" s="32" t="s">
        <v>3354</v>
      </c>
      <c r="C760" s="32" t="s">
        <v>378</v>
      </c>
      <c r="D760" s="32" t="s">
        <v>393</v>
      </c>
      <c r="E760" s="28">
        <v>45828.572442129633</v>
      </c>
      <c r="F760" s="32" t="s">
        <v>380</v>
      </c>
      <c r="G760" s="28">
        <v>45828.572442129633</v>
      </c>
    </row>
    <row r="761" spans="1:7" x14ac:dyDescent="0.25">
      <c r="A761" s="32" t="s">
        <v>4338</v>
      </c>
      <c r="B761" s="32" t="s">
        <v>3347</v>
      </c>
      <c r="C761" s="32" t="s">
        <v>378</v>
      </c>
      <c r="D761" s="32" t="s">
        <v>393</v>
      </c>
      <c r="E761" s="28">
        <v>45828.572511574072</v>
      </c>
      <c r="F761" s="32" t="s">
        <v>380</v>
      </c>
      <c r="G761" s="28">
        <v>45828.572511574072</v>
      </c>
    </row>
    <row r="762" spans="1:7" x14ac:dyDescent="0.25">
      <c r="A762" s="32" t="s">
        <v>4339</v>
      </c>
      <c r="B762" s="32" t="s">
        <v>3356</v>
      </c>
      <c r="C762" s="32" t="s">
        <v>378</v>
      </c>
      <c r="D762" s="32" t="s">
        <v>393</v>
      </c>
      <c r="E762" s="28">
        <v>45828.572581018518</v>
      </c>
      <c r="F762" s="32" t="s">
        <v>380</v>
      </c>
      <c r="G762" s="28">
        <v>45828.572581018518</v>
      </c>
    </row>
    <row r="763" spans="1:7" x14ac:dyDescent="0.25">
      <c r="A763" s="32" t="s">
        <v>4340</v>
      </c>
      <c r="B763" s="32" t="s">
        <v>3357</v>
      </c>
      <c r="C763" s="32" t="s">
        <v>378</v>
      </c>
      <c r="D763" s="32" t="s">
        <v>393</v>
      </c>
      <c r="E763" s="28">
        <v>45828.572650462964</v>
      </c>
      <c r="F763" s="32" t="s">
        <v>380</v>
      </c>
      <c r="G763" s="28">
        <v>45828.572650462964</v>
      </c>
    </row>
    <row r="764" spans="1:7" x14ac:dyDescent="0.25">
      <c r="A764" s="32" t="s">
        <v>4341</v>
      </c>
      <c r="B764" s="32" t="s">
        <v>3669</v>
      </c>
      <c r="C764" s="32" t="s">
        <v>383</v>
      </c>
      <c r="D764" s="32" t="s">
        <v>387</v>
      </c>
      <c r="E764" s="28">
        <v>45828.574803240743</v>
      </c>
      <c r="F764" s="32" t="s">
        <v>380</v>
      </c>
      <c r="G764" s="28">
        <v>45828.574803240743</v>
      </c>
    </row>
    <row r="765" spans="1:7" x14ac:dyDescent="0.25">
      <c r="A765" s="32" t="s">
        <v>4342</v>
      </c>
      <c r="B765" s="32" t="s">
        <v>3668</v>
      </c>
      <c r="C765" s="32" t="s">
        <v>383</v>
      </c>
      <c r="D765" s="32" t="s">
        <v>387</v>
      </c>
      <c r="E765" s="28">
        <v>45828.574837962966</v>
      </c>
      <c r="F765" s="32" t="s">
        <v>380</v>
      </c>
      <c r="G765" s="28">
        <v>45828.574837962966</v>
      </c>
    </row>
    <row r="766" spans="1:7" x14ac:dyDescent="0.25">
      <c r="A766" s="32" t="s">
        <v>4343</v>
      </c>
      <c r="B766" s="32" t="s">
        <v>3669</v>
      </c>
      <c r="C766" s="32" t="s">
        <v>386</v>
      </c>
      <c r="D766" s="32" t="s">
        <v>387</v>
      </c>
      <c r="E766" s="28">
        <v>45828.575104166666</v>
      </c>
      <c r="F766" s="32" t="s">
        <v>380</v>
      </c>
      <c r="G766" s="28">
        <v>45828.575104166666</v>
      </c>
    </row>
    <row r="767" spans="1:7" x14ac:dyDescent="0.25">
      <c r="A767" s="32" t="s">
        <v>4344</v>
      </c>
      <c r="B767" s="32" t="s">
        <v>3668</v>
      </c>
      <c r="C767" s="32" t="s">
        <v>386</v>
      </c>
      <c r="D767" s="32" t="s">
        <v>387</v>
      </c>
      <c r="E767" s="28">
        <v>45828.575208333335</v>
      </c>
      <c r="F767" s="32" t="s">
        <v>380</v>
      </c>
      <c r="G767" s="28">
        <v>45828.575208333335</v>
      </c>
    </row>
    <row r="768" spans="1:7" x14ac:dyDescent="0.25">
      <c r="A768" s="32" t="s">
        <v>4345</v>
      </c>
      <c r="B768" s="32" t="s">
        <v>3646</v>
      </c>
      <c r="C768" s="32" t="s">
        <v>383</v>
      </c>
      <c r="D768" s="32" t="s">
        <v>398</v>
      </c>
      <c r="E768" s="28">
        <v>45828.580706018518</v>
      </c>
      <c r="F768" s="32" t="s">
        <v>380</v>
      </c>
      <c r="G768" s="28">
        <v>45828.580706018518</v>
      </c>
    </row>
    <row r="769" spans="1:7" x14ac:dyDescent="0.25">
      <c r="A769" s="32" t="s">
        <v>4346</v>
      </c>
      <c r="B769" s="32" t="s">
        <v>3364</v>
      </c>
      <c r="C769" s="32" t="s">
        <v>378</v>
      </c>
      <c r="D769" s="32" t="s">
        <v>393</v>
      </c>
      <c r="E769" s="28">
        <v>45828.589895833335</v>
      </c>
      <c r="F769" s="32" t="s">
        <v>385</v>
      </c>
      <c r="G769" s="28">
        <v>45828.589895833335</v>
      </c>
    </row>
    <row r="770" spans="1:7" x14ac:dyDescent="0.25">
      <c r="A770" s="32" t="s">
        <v>4347</v>
      </c>
      <c r="B770" s="32" t="s">
        <v>3722</v>
      </c>
      <c r="C770" s="32" t="s">
        <v>378</v>
      </c>
      <c r="D770" s="32" t="s">
        <v>391</v>
      </c>
      <c r="E770" s="28">
        <v>45828.600983796299</v>
      </c>
      <c r="F770" s="32" t="s">
        <v>385</v>
      </c>
      <c r="G770" s="28">
        <v>45828.600983796299</v>
      </c>
    </row>
    <row r="771" spans="1:7" x14ac:dyDescent="0.25">
      <c r="A771" s="32" t="s">
        <v>4348</v>
      </c>
      <c r="B771" s="32" t="s">
        <v>2820</v>
      </c>
      <c r="C771" s="32" t="s">
        <v>381</v>
      </c>
      <c r="D771" s="32" t="s">
        <v>60</v>
      </c>
      <c r="E771" s="28">
        <v>45828.607222222221</v>
      </c>
      <c r="F771" s="32" t="s">
        <v>382</v>
      </c>
      <c r="G771" s="28">
        <v>45828.607222222221</v>
      </c>
    </row>
    <row r="772" spans="1:7" x14ac:dyDescent="0.25">
      <c r="A772" s="32" t="s">
        <v>4349</v>
      </c>
      <c r="B772" s="32" t="s">
        <v>2820</v>
      </c>
      <c r="C772" s="32" t="s">
        <v>388</v>
      </c>
      <c r="D772" s="32" t="s">
        <v>60</v>
      </c>
      <c r="E772" s="28">
        <v>45828.607430555552</v>
      </c>
      <c r="F772" s="32" t="s">
        <v>380</v>
      </c>
      <c r="G772" s="28">
        <v>45828.607430555552</v>
      </c>
    </row>
    <row r="773" spans="1:7" x14ac:dyDescent="0.25">
      <c r="A773" s="32" t="s">
        <v>4350</v>
      </c>
      <c r="B773" s="32" t="s">
        <v>3678</v>
      </c>
      <c r="C773" s="32" t="s">
        <v>383</v>
      </c>
      <c r="D773" s="32" t="s">
        <v>392</v>
      </c>
      <c r="E773" s="28">
        <v>45828.611273148148</v>
      </c>
      <c r="F773" s="32" t="s">
        <v>385</v>
      </c>
      <c r="G773" s="28">
        <v>45828.611273148148</v>
      </c>
    </row>
    <row r="774" spans="1:7" x14ac:dyDescent="0.25">
      <c r="A774" s="32" t="s">
        <v>4351</v>
      </c>
      <c r="B774" s="32" t="s">
        <v>3665</v>
      </c>
      <c r="C774" s="32" t="s">
        <v>383</v>
      </c>
      <c r="D774" s="32" t="s">
        <v>392</v>
      </c>
      <c r="E774" s="28">
        <v>45828.611342592594</v>
      </c>
      <c r="F774" s="32" t="s">
        <v>385</v>
      </c>
      <c r="G774" s="28">
        <v>45828.611342592594</v>
      </c>
    </row>
    <row r="775" spans="1:7" x14ac:dyDescent="0.25">
      <c r="A775" s="32" t="s">
        <v>4352</v>
      </c>
      <c r="B775" s="32" t="s">
        <v>3125</v>
      </c>
      <c r="C775" s="32" t="s">
        <v>381</v>
      </c>
      <c r="D775" s="32" t="s">
        <v>74</v>
      </c>
      <c r="E775" s="28">
        <v>45828.611342592594</v>
      </c>
      <c r="F775" s="32" t="s">
        <v>403</v>
      </c>
      <c r="G775" s="28">
        <v>45828.611342592594</v>
      </c>
    </row>
    <row r="776" spans="1:7" x14ac:dyDescent="0.25">
      <c r="A776" s="32" t="s">
        <v>4353</v>
      </c>
      <c r="B776" s="32" t="s">
        <v>3665</v>
      </c>
      <c r="C776" s="32" t="s">
        <v>386</v>
      </c>
      <c r="D776" s="32" t="s">
        <v>392</v>
      </c>
      <c r="E776" s="28">
        <v>45828.611608796295</v>
      </c>
      <c r="F776" s="32" t="s">
        <v>385</v>
      </c>
      <c r="G776" s="28">
        <v>45828.611608796295</v>
      </c>
    </row>
    <row r="777" spans="1:7" x14ac:dyDescent="0.25">
      <c r="A777" s="32" t="s">
        <v>4354</v>
      </c>
      <c r="B777" s="32" t="s">
        <v>3678</v>
      </c>
      <c r="C777" s="32" t="s">
        <v>386</v>
      </c>
      <c r="D777" s="32" t="s">
        <v>392</v>
      </c>
      <c r="E777" s="28">
        <v>45828.611643518518</v>
      </c>
      <c r="F777" s="32" t="s">
        <v>385</v>
      </c>
      <c r="G777" s="28">
        <v>45828.611643518518</v>
      </c>
    </row>
    <row r="778" spans="1:7" x14ac:dyDescent="0.25">
      <c r="A778" s="32" t="s">
        <v>4355</v>
      </c>
      <c r="B778" s="32" t="s">
        <v>3014</v>
      </c>
      <c r="C778" s="32" t="s">
        <v>373</v>
      </c>
      <c r="D778" s="32" t="s">
        <v>374</v>
      </c>
      <c r="E778" s="28">
        <v>45828.627754629626</v>
      </c>
      <c r="F778" s="32" t="s">
        <v>385</v>
      </c>
      <c r="G778" s="28">
        <v>45828.627754629626</v>
      </c>
    </row>
    <row r="779" spans="1:7" x14ac:dyDescent="0.25">
      <c r="A779" s="32" t="s">
        <v>4356</v>
      </c>
      <c r="B779" s="32" t="s">
        <v>3016</v>
      </c>
      <c r="C779" s="32" t="s">
        <v>373</v>
      </c>
      <c r="D779" s="32" t="s">
        <v>374</v>
      </c>
      <c r="E779" s="28">
        <v>45828.627800925926</v>
      </c>
      <c r="F779" s="32" t="s">
        <v>385</v>
      </c>
      <c r="G779" s="28">
        <v>45828.627800925926</v>
      </c>
    </row>
    <row r="780" spans="1:7" x14ac:dyDescent="0.25">
      <c r="A780" s="32" t="s">
        <v>4357</v>
      </c>
      <c r="B780" s="32" t="s">
        <v>3328</v>
      </c>
      <c r="C780" s="32" t="s">
        <v>373</v>
      </c>
      <c r="D780" s="32" t="s">
        <v>374</v>
      </c>
      <c r="E780" s="28">
        <v>45828.628101851849</v>
      </c>
      <c r="F780" s="32" t="s">
        <v>385</v>
      </c>
      <c r="G780" s="28">
        <v>45828.628101851849</v>
      </c>
    </row>
    <row r="781" spans="1:7" x14ac:dyDescent="0.25">
      <c r="A781" s="32" t="s">
        <v>4358</v>
      </c>
      <c r="B781" s="32" t="s">
        <v>3646</v>
      </c>
      <c r="C781" s="32" t="s">
        <v>386</v>
      </c>
      <c r="D781" s="32" t="s">
        <v>398</v>
      </c>
      <c r="E781" s="28">
        <v>45828.643449074072</v>
      </c>
      <c r="F781" s="32" t="s">
        <v>385</v>
      </c>
      <c r="G781" s="28">
        <v>45828.643449074072</v>
      </c>
    </row>
    <row r="782" spans="1:7" x14ac:dyDescent="0.25">
      <c r="A782" s="32" t="s">
        <v>4359</v>
      </c>
      <c r="B782" s="32" t="s">
        <v>3623</v>
      </c>
      <c r="C782" s="32" t="s">
        <v>378</v>
      </c>
      <c r="D782" s="32" t="s">
        <v>390</v>
      </c>
      <c r="E782" s="28">
        <v>45828.646516203706</v>
      </c>
      <c r="F782" s="32" t="s">
        <v>385</v>
      </c>
      <c r="G782" s="28">
        <v>45828.646516203706</v>
      </c>
    </row>
    <row r="783" spans="1:7" x14ac:dyDescent="0.25">
      <c r="A783" s="32" t="s">
        <v>4360</v>
      </c>
      <c r="B783" s="32" t="s">
        <v>2574</v>
      </c>
      <c r="C783" s="32" t="s">
        <v>373</v>
      </c>
      <c r="D783" s="32" t="s">
        <v>374</v>
      </c>
      <c r="E783" s="28">
        <v>45828.646157407406</v>
      </c>
      <c r="F783" s="32" t="s">
        <v>385</v>
      </c>
      <c r="G783" s="28">
        <v>45828.646157407406</v>
      </c>
    </row>
    <row r="784" spans="1:7" x14ac:dyDescent="0.25">
      <c r="A784" s="32" t="s">
        <v>4361</v>
      </c>
      <c r="B784" s="32" t="s">
        <v>2590</v>
      </c>
      <c r="C784" s="32" t="s">
        <v>373</v>
      </c>
      <c r="D784" s="32" t="s">
        <v>374</v>
      </c>
      <c r="E784" s="28">
        <v>45828.646296296298</v>
      </c>
      <c r="F784" s="32" t="s">
        <v>385</v>
      </c>
      <c r="G784" s="28">
        <v>45828.646296296298</v>
      </c>
    </row>
    <row r="785" spans="1:7" x14ac:dyDescent="0.25">
      <c r="A785" s="32" t="s">
        <v>4362</v>
      </c>
      <c r="B785" s="32" t="s">
        <v>3361</v>
      </c>
      <c r="C785" s="32" t="s">
        <v>373</v>
      </c>
      <c r="D785" s="32" t="s">
        <v>374</v>
      </c>
      <c r="E785" s="28">
        <v>45828.646504629629</v>
      </c>
      <c r="F785" s="32" t="s">
        <v>385</v>
      </c>
      <c r="G785" s="28">
        <v>45828.646504629629</v>
      </c>
    </row>
    <row r="786" spans="1:7" x14ac:dyDescent="0.25">
      <c r="A786" s="32" t="s">
        <v>4363</v>
      </c>
      <c r="B786" s="32" t="s">
        <v>3344</v>
      </c>
      <c r="C786" s="32" t="s">
        <v>373</v>
      </c>
      <c r="D786" s="32" t="s">
        <v>374</v>
      </c>
      <c r="E786" s="28">
        <v>45828.646585648145</v>
      </c>
      <c r="F786" s="32" t="s">
        <v>385</v>
      </c>
      <c r="G786" s="28">
        <v>45828.646585648145</v>
      </c>
    </row>
    <row r="787" spans="1:7" x14ac:dyDescent="0.25">
      <c r="A787" s="32" t="s">
        <v>4364</v>
      </c>
      <c r="B787" s="32" t="s">
        <v>2585</v>
      </c>
      <c r="C787" s="32" t="s">
        <v>373</v>
      </c>
      <c r="D787" s="32" t="s">
        <v>374</v>
      </c>
      <c r="E787" s="28">
        <v>45828.647974537038</v>
      </c>
      <c r="F787" s="32" t="s">
        <v>385</v>
      </c>
      <c r="G787" s="28">
        <v>45828.647974537038</v>
      </c>
    </row>
    <row r="788" spans="1:7" x14ac:dyDescent="0.25">
      <c r="A788" s="32" t="s">
        <v>4365</v>
      </c>
      <c r="B788" s="32" t="s">
        <v>3357</v>
      </c>
      <c r="C788" s="32" t="s">
        <v>383</v>
      </c>
      <c r="D788" s="32" t="s">
        <v>395</v>
      </c>
      <c r="E788" s="28">
        <v>45828.650393518517</v>
      </c>
      <c r="F788" s="32" t="s">
        <v>385</v>
      </c>
      <c r="G788" s="28">
        <v>45828.650393518517</v>
      </c>
    </row>
    <row r="789" spans="1:7" x14ac:dyDescent="0.25">
      <c r="A789" s="32" t="s">
        <v>4366</v>
      </c>
      <c r="B789" s="32" t="s">
        <v>3354</v>
      </c>
      <c r="C789" s="32" t="s">
        <v>383</v>
      </c>
      <c r="D789" s="32" t="s">
        <v>395</v>
      </c>
      <c r="E789" s="28">
        <v>45828.650439814817</v>
      </c>
      <c r="F789" s="32" t="s">
        <v>385</v>
      </c>
      <c r="G789" s="28">
        <v>45828.650439814817</v>
      </c>
    </row>
    <row r="790" spans="1:7" x14ac:dyDescent="0.25">
      <c r="A790" s="32" t="s">
        <v>4367</v>
      </c>
      <c r="B790" s="32" t="s">
        <v>3347</v>
      </c>
      <c r="C790" s="32" t="s">
        <v>383</v>
      </c>
      <c r="D790" s="32" t="s">
        <v>395</v>
      </c>
      <c r="E790" s="28">
        <v>45828.650462962964</v>
      </c>
      <c r="F790" s="32" t="s">
        <v>385</v>
      </c>
      <c r="G790" s="28">
        <v>45828.650462962964</v>
      </c>
    </row>
    <row r="791" spans="1:7" x14ac:dyDescent="0.25">
      <c r="A791" s="32" t="s">
        <v>4368</v>
      </c>
      <c r="B791" s="32" t="s">
        <v>3356</v>
      </c>
      <c r="C791" s="32" t="s">
        <v>383</v>
      </c>
      <c r="D791" s="32" t="s">
        <v>395</v>
      </c>
      <c r="E791" s="28">
        <v>45828.650497685187</v>
      </c>
      <c r="F791" s="32" t="s">
        <v>385</v>
      </c>
      <c r="G791" s="28">
        <v>45828.650497685187</v>
      </c>
    </row>
    <row r="792" spans="1:7" x14ac:dyDescent="0.25">
      <c r="A792" s="32" t="s">
        <v>4369</v>
      </c>
      <c r="B792" s="32" t="s">
        <v>3357</v>
      </c>
      <c r="C792" s="32" t="s">
        <v>386</v>
      </c>
      <c r="D792" s="32" t="s">
        <v>395</v>
      </c>
      <c r="E792" s="28">
        <v>45828.651377314818</v>
      </c>
      <c r="F792" s="32" t="s">
        <v>385</v>
      </c>
      <c r="G792" s="28">
        <v>45828.651377314818</v>
      </c>
    </row>
    <row r="793" spans="1:7" x14ac:dyDescent="0.25">
      <c r="A793" s="32" t="s">
        <v>4370</v>
      </c>
      <c r="B793" s="32" t="s">
        <v>3354</v>
      </c>
      <c r="C793" s="32" t="s">
        <v>386</v>
      </c>
      <c r="D793" s="32" t="s">
        <v>395</v>
      </c>
      <c r="E793" s="28">
        <v>45828.651469907411</v>
      </c>
      <c r="F793" s="32" t="s">
        <v>385</v>
      </c>
      <c r="G793" s="28">
        <v>45828.651469907411</v>
      </c>
    </row>
    <row r="794" spans="1:7" x14ac:dyDescent="0.25">
      <c r="A794" s="32" t="s">
        <v>4371</v>
      </c>
      <c r="B794" s="32" t="s">
        <v>3347</v>
      </c>
      <c r="C794" s="32" t="s">
        <v>386</v>
      </c>
      <c r="D794" s="32" t="s">
        <v>395</v>
      </c>
      <c r="E794" s="28">
        <v>45828.651550925926</v>
      </c>
      <c r="F794" s="32" t="s">
        <v>385</v>
      </c>
      <c r="G794" s="28">
        <v>45828.651550925926</v>
      </c>
    </row>
    <row r="795" spans="1:7" x14ac:dyDescent="0.25">
      <c r="A795" s="32" t="s">
        <v>4372</v>
      </c>
      <c r="B795" s="32" t="s">
        <v>3356</v>
      </c>
      <c r="C795" s="32" t="s">
        <v>386</v>
      </c>
      <c r="D795" s="32" t="s">
        <v>395</v>
      </c>
      <c r="E795" s="28">
        <v>45828.651643518519</v>
      </c>
      <c r="F795" s="32" t="s">
        <v>385</v>
      </c>
      <c r="G795" s="28">
        <v>45828.651643518519</v>
      </c>
    </row>
    <row r="796" spans="1:7" x14ac:dyDescent="0.25">
      <c r="A796" s="32" t="s">
        <v>4373</v>
      </c>
      <c r="B796" s="32" t="s">
        <v>3345</v>
      </c>
      <c r="C796" s="32" t="s">
        <v>383</v>
      </c>
      <c r="D796" s="32" t="s">
        <v>392</v>
      </c>
      <c r="E796" s="28">
        <v>45828.662314814814</v>
      </c>
      <c r="F796" s="32" t="s">
        <v>385</v>
      </c>
      <c r="G796" s="28">
        <v>45828.662314814814</v>
      </c>
    </row>
    <row r="797" spans="1:7" x14ac:dyDescent="0.25">
      <c r="A797" s="32" t="s">
        <v>4374</v>
      </c>
      <c r="B797" s="32" t="s">
        <v>3345</v>
      </c>
      <c r="C797" s="32" t="s">
        <v>386</v>
      </c>
      <c r="D797" s="32" t="s">
        <v>392</v>
      </c>
      <c r="E797" s="28">
        <v>45828.663263888891</v>
      </c>
      <c r="F797" s="32" t="s">
        <v>385</v>
      </c>
      <c r="G797" s="28">
        <v>45828.663263888891</v>
      </c>
    </row>
    <row r="798" spans="1:7" x14ac:dyDescent="0.25">
      <c r="A798" s="32" t="s">
        <v>4375</v>
      </c>
      <c r="B798" s="32" t="s">
        <v>3384</v>
      </c>
      <c r="C798" s="32" t="s">
        <v>373</v>
      </c>
      <c r="D798" s="32" t="s">
        <v>374</v>
      </c>
      <c r="E798" s="28">
        <v>45828.674687500003</v>
      </c>
      <c r="F798" s="32" t="s">
        <v>385</v>
      </c>
      <c r="G798" s="28">
        <v>45828.674687500003</v>
      </c>
    </row>
    <row r="799" spans="1:7" x14ac:dyDescent="0.25">
      <c r="A799" s="32" t="s">
        <v>4376</v>
      </c>
      <c r="B799" s="32" t="s">
        <v>1008</v>
      </c>
      <c r="C799" s="32" t="s">
        <v>388</v>
      </c>
      <c r="D799" s="32" t="s">
        <v>60</v>
      </c>
      <c r="E799" s="28">
        <v>45828.679224537038</v>
      </c>
      <c r="F799" s="32" t="s">
        <v>380</v>
      </c>
      <c r="G799" s="28">
        <v>45828.679224537038</v>
      </c>
    </row>
    <row r="800" spans="1:7" x14ac:dyDescent="0.25">
      <c r="A800" s="32" t="s">
        <v>4377</v>
      </c>
      <c r="B800" s="32" t="s">
        <v>1011</v>
      </c>
      <c r="C800" s="32" t="s">
        <v>388</v>
      </c>
      <c r="D800" s="32" t="s">
        <v>60</v>
      </c>
      <c r="E800" s="28">
        <v>45828.679363425923</v>
      </c>
      <c r="F800" s="32" t="s">
        <v>380</v>
      </c>
      <c r="G800" s="28">
        <v>45828.679363425923</v>
      </c>
    </row>
    <row r="801" spans="1:7" x14ac:dyDescent="0.25">
      <c r="A801" s="32" t="s">
        <v>4378</v>
      </c>
      <c r="B801" s="32" t="s">
        <v>3379</v>
      </c>
      <c r="C801" s="32" t="s">
        <v>378</v>
      </c>
      <c r="D801" s="32" t="s">
        <v>379</v>
      </c>
      <c r="E801" s="28">
        <v>45828.683749999997</v>
      </c>
      <c r="F801" s="32" t="s">
        <v>385</v>
      </c>
      <c r="G801" s="28">
        <v>45828.683749999997</v>
      </c>
    </row>
    <row r="802" spans="1:7" x14ac:dyDescent="0.25">
      <c r="A802" s="32" t="s">
        <v>4379</v>
      </c>
      <c r="B802" s="32" t="s">
        <v>3365</v>
      </c>
      <c r="C802" s="32" t="s">
        <v>378</v>
      </c>
      <c r="D802" s="32" t="s">
        <v>379</v>
      </c>
      <c r="E802" s="28">
        <v>45828.684305555558</v>
      </c>
      <c r="F802" s="32" t="s">
        <v>385</v>
      </c>
      <c r="G802" s="28">
        <v>45828.684305555558</v>
      </c>
    </row>
    <row r="803" spans="1:7" x14ac:dyDescent="0.25">
      <c r="A803" s="32" t="s">
        <v>4380</v>
      </c>
      <c r="B803" s="32" t="s">
        <v>3370</v>
      </c>
      <c r="C803" s="32" t="s">
        <v>378</v>
      </c>
      <c r="D803" s="32" t="s">
        <v>379</v>
      </c>
      <c r="E803" s="28">
        <v>45828.684398148151</v>
      </c>
      <c r="F803" s="32" t="s">
        <v>385</v>
      </c>
      <c r="G803" s="28">
        <v>45828.684398148151</v>
      </c>
    </row>
    <row r="804" spans="1:7" x14ac:dyDescent="0.25">
      <c r="A804" s="32" t="s">
        <v>4381</v>
      </c>
      <c r="B804" s="32" t="s">
        <v>3336</v>
      </c>
      <c r="C804" s="32" t="s">
        <v>378</v>
      </c>
      <c r="D804" s="32" t="s">
        <v>379</v>
      </c>
      <c r="E804" s="28">
        <v>45828.684907407405</v>
      </c>
      <c r="F804" s="32" t="s">
        <v>385</v>
      </c>
      <c r="G804" s="28">
        <v>45828.684907407405</v>
      </c>
    </row>
    <row r="805" spans="1:7" x14ac:dyDescent="0.25">
      <c r="A805" s="32" t="s">
        <v>4382</v>
      </c>
      <c r="B805" s="32" t="s">
        <v>3390</v>
      </c>
      <c r="C805" s="32" t="s">
        <v>373</v>
      </c>
      <c r="D805" s="32" t="s">
        <v>374</v>
      </c>
      <c r="E805" s="28">
        <v>45828.686192129629</v>
      </c>
      <c r="F805" s="32" t="s">
        <v>385</v>
      </c>
      <c r="G805" s="28">
        <v>45828.686192129629</v>
      </c>
    </row>
    <row r="806" spans="1:7" x14ac:dyDescent="0.25">
      <c r="A806" s="32" t="s">
        <v>4383</v>
      </c>
      <c r="B806" s="32" t="s">
        <v>1940</v>
      </c>
      <c r="C806" s="32" t="s">
        <v>383</v>
      </c>
      <c r="D806" s="32" t="s">
        <v>395</v>
      </c>
      <c r="E806" s="28">
        <v>45828.691828703704</v>
      </c>
      <c r="F806" s="32" t="s">
        <v>385</v>
      </c>
      <c r="G806" s="28">
        <v>45828.691828703704</v>
      </c>
    </row>
    <row r="807" spans="1:7" x14ac:dyDescent="0.25">
      <c r="A807" s="32" t="s">
        <v>4384</v>
      </c>
      <c r="B807" s="32" t="s">
        <v>1940</v>
      </c>
      <c r="C807" s="32" t="s">
        <v>386</v>
      </c>
      <c r="D807" s="32" t="s">
        <v>395</v>
      </c>
      <c r="E807" s="28">
        <v>45828.692418981482</v>
      </c>
      <c r="F807" s="32" t="s">
        <v>385</v>
      </c>
      <c r="G807" s="28">
        <v>45828.692418981482</v>
      </c>
    </row>
    <row r="808" spans="1:7" x14ac:dyDescent="0.25">
      <c r="A808" s="32" t="s">
        <v>4385</v>
      </c>
      <c r="B808" s="32" t="s">
        <v>792</v>
      </c>
      <c r="C808" s="32" t="s">
        <v>381</v>
      </c>
      <c r="D808" s="32" t="s">
        <v>135</v>
      </c>
      <c r="E808" s="28">
        <v>45828.697430555556</v>
      </c>
      <c r="F808" s="32" t="s">
        <v>380</v>
      </c>
      <c r="G808" s="28">
        <v>45828.697430555556</v>
      </c>
    </row>
    <row r="809" spans="1:7" x14ac:dyDescent="0.25">
      <c r="A809" s="32" t="s">
        <v>4386</v>
      </c>
      <c r="B809" s="32" t="s">
        <v>792</v>
      </c>
      <c r="C809" s="32" t="s">
        <v>388</v>
      </c>
      <c r="D809" s="32" t="s">
        <v>135</v>
      </c>
      <c r="E809" s="28">
        <v>45828.699421296296</v>
      </c>
      <c r="F809" s="32" t="s">
        <v>380</v>
      </c>
      <c r="G809" s="28">
        <v>45828.699421296296</v>
      </c>
    </row>
    <row r="810" spans="1:7" x14ac:dyDescent="0.25">
      <c r="A810" s="32" t="s">
        <v>4387</v>
      </c>
      <c r="B810" s="32" t="s">
        <v>3095</v>
      </c>
      <c r="C810" s="32" t="s">
        <v>396</v>
      </c>
      <c r="D810" s="32" t="s">
        <v>397</v>
      </c>
      <c r="E810" s="28">
        <v>45828.756458333337</v>
      </c>
      <c r="F810" s="32" t="s">
        <v>385</v>
      </c>
      <c r="G810" s="28">
        <v>45828.756458333337</v>
      </c>
    </row>
    <row r="811" spans="1:7" x14ac:dyDescent="0.25">
      <c r="A811" s="32" t="s">
        <v>4388</v>
      </c>
      <c r="B811" s="32" t="s">
        <v>3385</v>
      </c>
      <c r="C811" s="32" t="s">
        <v>386</v>
      </c>
      <c r="D811" s="32" t="s">
        <v>392</v>
      </c>
      <c r="E811" s="28">
        <v>45828.774988425925</v>
      </c>
      <c r="F811" s="32" t="s">
        <v>385</v>
      </c>
      <c r="G811" s="28">
        <v>45828.774988425925</v>
      </c>
    </row>
    <row r="812" spans="1:7" x14ac:dyDescent="0.25">
      <c r="A812" s="32" t="s">
        <v>4389</v>
      </c>
      <c r="B812" s="32" t="s">
        <v>3664</v>
      </c>
      <c r="C812" s="32" t="s">
        <v>383</v>
      </c>
      <c r="D812" s="32" t="s">
        <v>398</v>
      </c>
      <c r="E812" s="28">
        <v>45828.778587962966</v>
      </c>
      <c r="F812" s="32" t="s">
        <v>385</v>
      </c>
      <c r="G812" s="28">
        <v>45828.778587962966</v>
      </c>
    </row>
    <row r="813" spans="1:7" x14ac:dyDescent="0.25">
      <c r="A813" s="32" t="s">
        <v>4390</v>
      </c>
      <c r="B813" s="32" t="s">
        <v>3663</v>
      </c>
      <c r="C813" s="32" t="s">
        <v>383</v>
      </c>
      <c r="D813" s="32" t="s">
        <v>398</v>
      </c>
      <c r="E813" s="28">
        <v>45828.778634259259</v>
      </c>
      <c r="F813" s="32" t="s">
        <v>385</v>
      </c>
      <c r="G813" s="28">
        <v>45828.778634259259</v>
      </c>
    </row>
    <row r="814" spans="1:7" x14ac:dyDescent="0.25">
      <c r="A814" s="32" t="s">
        <v>4391</v>
      </c>
      <c r="B814" s="32" t="s">
        <v>3667</v>
      </c>
      <c r="C814" s="32" t="s">
        <v>383</v>
      </c>
      <c r="D814" s="32" t="s">
        <v>398</v>
      </c>
      <c r="E814" s="28">
        <v>45828.778645833336</v>
      </c>
      <c r="F814" s="32" t="s">
        <v>385</v>
      </c>
      <c r="G814" s="28">
        <v>45828.778645833336</v>
      </c>
    </row>
    <row r="815" spans="1:7" x14ac:dyDescent="0.25">
      <c r="A815" s="32" t="s">
        <v>4392</v>
      </c>
      <c r="B815" s="32" t="s">
        <v>3677</v>
      </c>
      <c r="C815" s="32" t="s">
        <v>383</v>
      </c>
      <c r="D815" s="32" t="s">
        <v>398</v>
      </c>
      <c r="E815" s="28">
        <v>45828.778680555559</v>
      </c>
      <c r="F815" s="32" t="s">
        <v>385</v>
      </c>
      <c r="G815" s="28">
        <v>45828.778680555559</v>
      </c>
    </row>
    <row r="816" spans="1:7" x14ac:dyDescent="0.25">
      <c r="A816" s="32" t="s">
        <v>4393</v>
      </c>
      <c r="B816" s="32" t="s">
        <v>3664</v>
      </c>
      <c r="C816" s="32" t="s">
        <v>386</v>
      </c>
      <c r="D816" s="32" t="s">
        <v>398</v>
      </c>
      <c r="E816" s="28">
        <v>45828.77888888889</v>
      </c>
      <c r="F816" s="32" t="s">
        <v>385</v>
      </c>
      <c r="G816" s="28">
        <v>45828.77888888889</v>
      </c>
    </row>
    <row r="817" spans="1:7" x14ac:dyDescent="0.25">
      <c r="A817" s="32" t="s">
        <v>4394</v>
      </c>
      <c r="B817" s="32" t="s">
        <v>3663</v>
      </c>
      <c r="C817" s="32" t="s">
        <v>386</v>
      </c>
      <c r="D817" s="32" t="s">
        <v>398</v>
      </c>
      <c r="E817" s="28">
        <v>45828.778923611113</v>
      </c>
      <c r="F817" s="32" t="s">
        <v>385</v>
      </c>
      <c r="G817" s="28">
        <v>45828.778923611113</v>
      </c>
    </row>
    <row r="818" spans="1:7" x14ac:dyDescent="0.25">
      <c r="A818" s="32" t="s">
        <v>4395</v>
      </c>
      <c r="B818" s="32" t="s">
        <v>3667</v>
      </c>
      <c r="C818" s="32" t="s">
        <v>386</v>
      </c>
      <c r="D818" s="32" t="s">
        <v>398</v>
      </c>
      <c r="E818" s="28">
        <v>45828.778946759259</v>
      </c>
      <c r="F818" s="32" t="s">
        <v>385</v>
      </c>
      <c r="G818" s="28">
        <v>45828.778946759259</v>
      </c>
    </row>
    <row r="819" spans="1:7" x14ac:dyDescent="0.25">
      <c r="A819" s="32" t="s">
        <v>4396</v>
      </c>
      <c r="B819" s="32" t="s">
        <v>3677</v>
      </c>
      <c r="C819" s="32" t="s">
        <v>386</v>
      </c>
      <c r="D819" s="32" t="s">
        <v>398</v>
      </c>
      <c r="E819" s="28">
        <v>45828.778969907406</v>
      </c>
      <c r="F819" s="32" t="s">
        <v>385</v>
      </c>
      <c r="G819" s="28">
        <v>45828.778969907406</v>
      </c>
    </row>
    <row r="820" spans="1:7" x14ac:dyDescent="0.25">
      <c r="A820" s="32" t="s">
        <v>4397</v>
      </c>
      <c r="B820" s="32" t="s">
        <v>3657</v>
      </c>
      <c r="C820" s="32" t="s">
        <v>378</v>
      </c>
      <c r="D820" s="32" t="s">
        <v>394</v>
      </c>
      <c r="E820" s="28">
        <v>45828.784675925926</v>
      </c>
      <c r="F820" s="32" t="s">
        <v>385</v>
      </c>
      <c r="G820" s="28">
        <v>45828.784675925926</v>
      </c>
    </row>
    <row r="821" spans="1:7" x14ac:dyDescent="0.25">
      <c r="A821" s="32" t="s">
        <v>4398</v>
      </c>
      <c r="B821" s="32" t="s">
        <v>2182</v>
      </c>
      <c r="C821" s="32" t="s">
        <v>396</v>
      </c>
      <c r="D821" s="32" t="s">
        <v>397</v>
      </c>
      <c r="E821" s="28">
        <v>45828.787743055553</v>
      </c>
      <c r="F821" s="32" t="s">
        <v>385</v>
      </c>
      <c r="G821" s="28">
        <v>45828.787743055553</v>
      </c>
    </row>
    <row r="822" spans="1:7" x14ac:dyDescent="0.25">
      <c r="A822" s="32" t="s">
        <v>4399</v>
      </c>
      <c r="B822" s="32" t="s">
        <v>3738</v>
      </c>
      <c r="C822" s="32" t="s">
        <v>378</v>
      </c>
      <c r="D822" s="32" t="s">
        <v>377</v>
      </c>
      <c r="E822" s="28">
        <v>45828.79146990741</v>
      </c>
      <c r="F822" s="32" t="s">
        <v>385</v>
      </c>
      <c r="G822" s="28">
        <v>45828.79146990741</v>
      </c>
    </row>
    <row r="823" spans="1:7" x14ac:dyDescent="0.25">
      <c r="A823" s="32" t="s">
        <v>4400</v>
      </c>
      <c r="B823" s="32" t="s">
        <v>3424</v>
      </c>
      <c r="C823" s="32" t="s">
        <v>383</v>
      </c>
      <c r="D823" s="32" t="s">
        <v>395</v>
      </c>
      <c r="E823" s="28">
        <v>45828.795277777775</v>
      </c>
      <c r="F823" s="32" t="s">
        <v>385</v>
      </c>
      <c r="G823" s="28">
        <v>45828.795277777775</v>
      </c>
    </row>
    <row r="824" spans="1:7" x14ac:dyDescent="0.25">
      <c r="A824" s="32" t="s">
        <v>4401</v>
      </c>
      <c r="B824" s="32" t="s">
        <v>3424</v>
      </c>
      <c r="C824" s="32" t="s">
        <v>386</v>
      </c>
      <c r="D824" s="32" t="s">
        <v>395</v>
      </c>
      <c r="E824" s="28">
        <v>45828.795613425929</v>
      </c>
      <c r="F824" s="32" t="s">
        <v>385</v>
      </c>
      <c r="G824" s="28">
        <v>45828.795613425929</v>
      </c>
    </row>
    <row r="825" spans="1:7" x14ac:dyDescent="0.25">
      <c r="A825" s="32" t="s">
        <v>4402</v>
      </c>
      <c r="B825" s="32" t="s">
        <v>3385</v>
      </c>
      <c r="C825" s="32" t="s">
        <v>373</v>
      </c>
      <c r="D825" s="32" t="s">
        <v>374</v>
      </c>
      <c r="E825" s="28">
        <v>45828.805208333331</v>
      </c>
      <c r="F825" s="32" t="s">
        <v>385</v>
      </c>
      <c r="G825" s="28">
        <v>45828.805208333331</v>
      </c>
    </row>
    <row r="826" spans="1:7" x14ac:dyDescent="0.25">
      <c r="A826" s="32" t="s">
        <v>4403</v>
      </c>
      <c r="B826" s="32" t="s">
        <v>3648</v>
      </c>
      <c r="C826" s="32" t="s">
        <v>378</v>
      </c>
      <c r="D826" s="32" t="s">
        <v>379</v>
      </c>
      <c r="E826" s="28">
        <v>45828.807071759256</v>
      </c>
      <c r="F826" s="32" t="s">
        <v>385</v>
      </c>
      <c r="G826" s="28">
        <v>45828.807071759256</v>
      </c>
    </row>
    <row r="827" spans="1:7" x14ac:dyDescent="0.25">
      <c r="A827" s="32" t="s">
        <v>4404</v>
      </c>
      <c r="B827" s="32" t="s">
        <v>3680</v>
      </c>
      <c r="C827" s="32" t="s">
        <v>378</v>
      </c>
      <c r="D827" s="32" t="s">
        <v>379</v>
      </c>
      <c r="E827" s="28">
        <v>45828.807106481479</v>
      </c>
      <c r="F827" s="32" t="s">
        <v>385</v>
      </c>
      <c r="G827" s="28">
        <v>45828.807106481479</v>
      </c>
    </row>
    <row r="828" spans="1:7" x14ac:dyDescent="0.25">
      <c r="A828" s="32" t="s">
        <v>4405</v>
      </c>
      <c r="B828" s="32" t="s">
        <v>2008</v>
      </c>
      <c r="C828" s="32" t="s">
        <v>396</v>
      </c>
      <c r="D828" s="32" t="s">
        <v>397</v>
      </c>
      <c r="E828" s="28">
        <v>45828.812581018516</v>
      </c>
      <c r="F828" s="32" t="s">
        <v>385</v>
      </c>
      <c r="G828" s="28">
        <v>45828.812581018516</v>
      </c>
    </row>
    <row r="829" spans="1:7" x14ac:dyDescent="0.25">
      <c r="A829" s="32" t="s">
        <v>4406</v>
      </c>
      <c r="B829" s="32" t="s">
        <v>3739</v>
      </c>
      <c r="C829" s="32" t="s">
        <v>383</v>
      </c>
      <c r="D829" s="32" t="s">
        <v>395</v>
      </c>
      <c r="E829" s="28">
        <v>45828.819490740738</v>
      </c>
      <c r="F829" s="32" t="s">
        <v>385</v>
      </c>
      <c r="G829" s="28">
        <v>45828.819490740738</v>
      </c>
    </row>
    <row r="830" spans="1:7" x14ac:dyDescent="0.25">
      <c r="A830" s="32" t="s">
        <v>4407</v>
      </c>
      <c r="B830" s="32" t="s">
        <v>3740</v>
      </c>
      <c r="C830" s="32" t="s">
        <v>383</v>
      </c>
      <c r="D830" s="32" t="s">
        <v>395</v>
      </c>
      <c r="E830" s="28">
        <v>45828.819502314815</v>
      </c>
      <c r="F830" s="32" t="s">
        <v>385</v>
      </c>
      <c r="G830" s="28">
        <v>45828.819502314815</v>
      </c>
    </row>
    <row r="831" spans="1:7" x14ac:dyDescent="0.25">
      <c r="A831" s="32" t="s">
        <v>4408</v>
      </c>
      <c r="B831" s="32" t="s">
        <v>3739</v>
      </c>
      <c r="C831" s="32" t="s">
        <v>386</v>
      </c>
      <c r="D831" s="32" t="s">
        <v>395</v>
      </c>
      <c r="E831" s="28">
        <v>45828.82</v>
      </c>
      <c r="F831" s="32" t="s">
        <v>385</v>
      </c>
      <c r="G831" s="28">
        <v>45828.82</v>
      </c>
    </row>
    <row r="832" spans="1:7" x14ac:dyDescent="0.25">
      <c r="A832" s="32" t="s">
        <v>4409</v>
      </c>
      <c r="B832" s="32" t="s">
        <v>3740</v>
      </c>
      <c r="C832" s="32" t="s">
        <v>386</v>
      </c>
      <c r="D832" s="32" t="s">
        <v>395</v>
      </c>
      <c r="E832" s="28">
        <v>45828.8200462963</v>
      </c>
      <c r="F832" s="32" t="s">
        <v>385</v>
      </c>
      <c r="G832" s="28">
        <v>45828.8200462963</v>
      </c>
    </row>
    <row r="833" spans="1:7" x14ac:dyDescent="0.25">
      <c r="A833" s="32" t="s">
        <v>4410</v>
      </c>
      <c r="B833" s="32" t="s">
        <v>2190</v>
      </c>
      <c r="C833" s="32" t="s">
        <v>396</v>
      </c>
      <c r="D833" s="32" t="s">
        <v>397</v>
      </c>
      <c r="E833" s="28">
        <v>45828.828750000001</v>
      </c>
      <c r="F833" s="32" t="s">
        <v>385</v>
      </c>
      <c r="G833" s="28">
        <v>45828.828750000001</v>
      </c>
    </row>
    <row r="834" spans="1:7" x14ac:dyDescent="0.25">
      <c r="A834" s="32" t="s">
        <v>4411</v>
      </c>
      <c r="B834" s="32" t="s">
        <v>3679</v>
      </c>
      <c r="C834" s="32" t="s">
        <v>383</v>
      </c>
      <c r="D834" s="32" t="s">
        <v>398</v>
      </c>
      <c r="E834" s="28">
        <v>45828.853900462964</v>
      </c>
      <c r="F834" s="32" t="s">
        <v>385</v>
      </c>
      <c r="G834" s="28">
        <v>45828.853900462964</v>
      </c>
    </row>
    <row r="835" spans="1:7" x14ac:dyDescent="0.25">
      <c r="A835" s="32" t="s">
        <v>4412</v>
      </c>
      <c r="B835" s="32" t="s">
        <v>3666</v>
      </c>
      <c r="C835" s="32" t="s">
        <v>383</v>
      </c>
      <c r="D835" s="32" t="s">
        <v>398</v>
      </c>
      <c r="E835" s="28">
        <v>45828.85392361111</v>
      </c>
      <c r="F835" s="32" t="s">
        <v>385</v>
      </c>
      <c r="G835" s="28">
        <v>45828.85392361111</v>
      </c>
    </row>
    <row r="836" spans="1:7" x14ac:dyDescent="0.25">
      <c r="A836" s="32" t="s">
        <v>4413</v>
      </c>
      <c r="B836" s="32" t="s">
        <v>3670</v>
      </c>
      <c r="C836" s="32" t="s">
        <v>383</v>
      </c>
      <c r="D836" s="32" t="s">
        <v>398</v>
      </c>
      <c r="E836" s="28">
        <v>45828.853946759256</v>
      </c>
      <c r="F836" s="32" t="s">
        <v>385</v>
      </c>
      <c r="G836" s="28">
        <v>45828.853946759256</v>
      </c>
    </row>
    <row r="837" spans="1:7" x14ac:dyDescent="0.25">
      <c r="A837" s="32" t="s">
        <v>4414</v>
      </c>
      <c r="B837" s="32" t="s">
        <v>3679</v>
      </c>
      <c r="C837" s="32" t="s">
        <v>386</v>
      </c>
      <c r="D837" s="32" t="s">
        <v>398</v>
      </c>
      <c r="E837" s="28">
        <v>45828.854155092595</v>
      </c>
      <c r="F837" s="32" t="s">
        <v>385</v>
      </c>
      <c r="G837" s="28">
        <v>45828.854155092595</v>
      </c>
    </row>
    <row r="838" spans="1:7" x14ac:dyDescent="0.25">
      <c r="A838" s="32" t="s">
        <v>4415</v>
      </c>
      <c r="B838" s="32" t="s">
        <v>3666</v>
      </c>
      <c r="C838" s="32" t="s">
        <v>386</v>
      </c>
      <c r="D838" s="32" t="s">
        <v>398</v>
      </c>
      <c r="E838" s="28">
        <v>45828.854189814818</v>
      </c>
      <c r="F838" s="32" t="s">
        <v>385</v>
      </c>
      <c r="G838" s="28">
        <v>45828.854189814818</v>
      </c>
    </row>
    <row r="839" spans="1:7" x14ac:dyDescent="0.25">
      <c r="A839" s="32" t="s">
        <v>4416</v>
      </c>
      <c r="B839" s="32" t="s">
        <v>3670</v>
      </c>
      <c r="C839" s="32" t="s">
        <v>386</v>
      </c>
      <c r="D839" s="32" t="s">
        <v>398</v>
      </c>
      <c r="E839" s="28">
        <v>45828.854212962964</v>
      </c>
      <c r="F839" s="32" t="s">
        <v>385</v>
      </c>
      <c r="G839" s="28">
        <v>45828.854212962964</v>
      </c>
    </row>
    <row r="840" spans="1:7" x14ac:dyDescent="0.25">
      <c r="A840" s="32" t="s">
        <v>4417</v>
      </c>
      <c r="B840" s="32" t="s">
        <v>3321</v>
      </c>
      <c r="C840" s="32" t="s">
        <v>378</v>
      </c>
      <c r="D840" s="32" t="s">
        <v>390</v>
      </c>
      <c r="E840" s="28">
        <v>45828.860254629632</v>
      </c>
      <c r="F840" s="32" t="s">
        <v>385</v>
      </c>
      <c r="G840" s="28">
        <v>45828.860254629632</v>
      </c>
    </row>
    <row r="841" spans="1:7" x14ac:dyDescent="0.25">
      <c r="A841" s="32" t="s">
        <v>4418</v>
      </c>
      <c r="B841" s="32" t="s">
        <v>3323</v>
      </c>
      <c r="C841" s="32" t="s">
        <v>378</v>
      </c>
      <c r="D841" s="32" t="s">
        <v>390</v>
      </c>
      <c r="E841" s="28">
        <v>45828.866122685184</v>
      </c>
      <c r="F841" s="32" t="s">
        <v>385</v>
      </c>
      <c r="G841" s="28">
        <v>45828.866122685184</v>
      </c>
    </row>
    <row r="842" spans="1:7" x14ac:dyDescent="0.25">
      <c r="A842" s="32" t="s">
        <v>4419</v>
      </c>
      <c r="B842" s="32" t="s">
        <v>3697</v>
      </c>
      <c r="C842" s="32" t="s">
        <v>378</v>
      </c>
      <c r="D842" s="32" t="s">
        <v>377</v>
      </c>
      <c r="E842" s="28">
        <v>45828.866736111115</v>
      </c>
      <c r="F842" s="32" t="s">
        <v>385</v>
      </c>
      <c r="G842" s="28">
        <v>45828.866736111115</v>
      </c>
    </row>
    <row r="843" spans="1:7" x14ac:dyDescent="0.25">
      <c r="A843" s="32" t="s">
        <v>4420</v>
      </c>
      <c r="B843" s="32" t="s">
        <v>3691</v>
      </c>
      <c r="C843" s="32" t="s">
        <v>378</v>
      </c>
      <c r="D843" s="32" t="s">
        <v>377</v>
      </c>
      <c r="E843" s="28">
        <v>45828.866770833331</v>
      </c>
      <c r="F843" s="32" t="s">
        <v>385</v>
      </c>
      <c r="G843" s="28">
        <v>45828.866770833331</v>
      </c>
    </row>
    <row r="844" spans="1:7" x14ac:dyDescent="0.25">
      <c r="A844" s="32" t="s">
        <v>4421</v>
      </c>
      <c r="B844" s="32" t="s">
        <v>3697</v>
      </c>
      <c r="C844" s="32" t="s">
        <v>383</v>
      </c>
      <c r="D844" s="32" t="s">
        <v>395</v>
      </c>
      <c r="E844" s="28">
        <v>45828.867245370369</v>
      </c>
      <c r="F844" s="32" t="s">
        <v>385</v>
      </c>
      <c r="G844" s="28">
        <v>45828.867245370369</v>
      </c>
    </row>
    <row r="845" spans="1:7" x14ac:dyDescent="0.25">
      <c r="A845" s="32" t="s">
        <v>4422</v>
      </c>
      <c r="B845" s="32" t="s">
        <v>3691</v>
      </c>
      <c r="C845" s="32" t="s">
        <v>383</v>
      </c>
      <c r="D845" s="32" t="s">
        <v>395</v>
      </c>
      <c r="E845" s="28">
        <v>45828.867291666669</v>
      </c>
      <c r="F845" s="32" t="s">
        <v>385</v>
      </c>
      <c r="G845" s="28">
        <v>45828.867291666669</v>
      </c>
    </row>
    <row r="846" spans="1:7" x14ac:dyDescent="0.25">
      <c r="A846" s="32" t="s">
        <v>4423</v>
      </c>
      <c r="B846" s="32" t="s">
        <v>3697</v>
      </c>
      <c r="C846" s="32" t="s">
        <v>386</v>
      </c>
      <c r="D846" s="32" t="s">
        <v>395</v>
      </c>
      <c r="E846" s="28">
        <v>45828.867615740739</v>
      </c>
      <c r="F846" s="32" t="s">
        <v>385</v>
      </c>
      <c r="G846" s="28">
        <v>45828.867615740739</v>
      </c>
    </row>
    <row r="847" spans="1:7" x14ac:dyDescent="0.25">
      <c r="A847" s="32" t="s">
        <v>4424</v>
      </c>
      <c r="B847" s="32" t="s">
        <v>3691</v>
      </c>
      <c r="C847" s="32" t="s">
        <v>386</v>
      </c>
      <c r="D847" s="32" t="s">
        <v>395</v>
      </c>
      <c r="E847" s="28">
        <v>45828.867662037039</v>
      </c>
      <c r="F847" s="32" t="s">
        <v>385</v>
      </c>
      <c r="G847" s="28">
        <v>45828.867662037039</v>
      </c>
    </row>
    <row r="848" spans="1:7" x14ac:dyDescent="0.25">
      <c r="A848" s="32" t="s">
        <v>4425</v>
      </c>
      <c r="B848" s="32" t="s">
        <v>3657</v>
      </c>
      <c r="C848" s="32" t="s">
        <v>383</v>
      </c>
      <c r="D848" s="32" t="s">
        <v>387</v>
      </c>
      <c r="E848" s="28">
        <v>45828.873506944445</v>
      </c>
      <c r="F848" s="32" t="s">
        <v>385</v>
      </c>
      <c r="G848" s="28">
        <v>45828.873506944445</v>
      </c>
    </row>
    <row r="849" spans="1:7" x14ac:dyDescent="0.25">
      <c r="A849" s="32" t="s">
        <v>4426</v>
      </c>
      <c r="B849" s="32" t="s">
        <v>3657</v>
      </c>
      <c r="C849" s="32" t="s">
        <v>386</v>
      </c>
      <c r="D849" s="32" t="s">
        <v>387</v>
      </c>
      <c r="E849" s="28">
        <v>45828.873738425929</v>
      </c>
      <c r="F849" s="32" t="s">
        <v>385</v>
      </c>
      <c r="G849" s="28">
        <v>45828.873738425929</v>
      </c>
    </row>
    <row r="850" spans="1:7" x14ac:dyDescent="0.25">
      <c r="A850" s="32" t="s">
        <v>4427</v>
      </c>
      <c r="B850" s="32" t="s">
        <v>3095</v>
      </c>
      <c r="C850" s="32" t="s">
        <v>381</v>
      </c>
      <c r="D850" s="32" t="s">
        <v>60</v>
      </c>
      <c r="E850" s="28">
        <v>45828.876689814817</v>
      </c>
      <c r="F850" s="32" t="s">
        <v>375</v>
      </c>
      <c r="G850" s="28">
        <v>45828.876689814817</v>
      </c>
    </row>
    <row r="851" spans="1:7" x14ac:dyDescent="0.25">
      <c r="A851" s="32" t="s">
        <v>4428</v>
      </c>
      <c r="B851" s="32" t="s">
        <v>2190</v>
      </c>
      <c r="C851" s="32" t="s">
        <v>381</v>
      </c>
      <c r="D851" s="32" t="s">
        <v>60</v>
      </c>
      <c r="E851" s="28">
        <v>45828.876736111109</v>
      </c>
      <c r="F851" s="32" t="s">
        <v>375</v>
      </c>
      <c r="G851" s="28">
        <v>45828.876736111109</v>
      </c>
    </row>
    <row r="852" spans="1:7" x14ac:dyDescent="0.25">
      <c r="A852" s="32" t="s">
        <v>4429</v>
      </c>
      <c r="B852" s="32" t="s">
        <v>3680</v>
      </c>
      <c r="C852" s="32" t="s">
        <v>383</v>
      </c>
      <c r="D852" s="32" t="s">
        <v>387</v>
      </c>
      <c r="E852" s="28">
        <v>45828.881793981483</v>
      </c>
      <c r="F852" s="32" t="s">
        <v>385</v>
      </c>
      <c r="G852" s="28">
        <v>45828.881793981483</v>
      </c>
    </row>
    <row r="853" spans="1:7" x14ac:dyDescent="0.25">
      <c r="A853" s="32" t="s">
        <v>4430</v>
      </c>
      <c r="B853" s="32" t="s">
        <v>3649</v>
      </c>
      <c r="C853" s="32" t="s">
        <v>378</v>
      </c>
      <c r="D853" s="32" t="s">
        <v>394</v>
      </c>
      <c r="E853" s="28">
        <v>45828.894594907404</v>
      </c>
      <c r="F853" s="32" t="s">
        <v>385</v>
      </c>
      <c r="G853" s="28">
        <v>45828.894594907404</v>
      </c>
    </row>
    <row r="854" spans="1:7" x14ac:dyDescent="0.25">
      <c r="A854" s="32" t="s">
        <v>4431</v>
      </c>
      <c r="B854" s="32" t="s">
        <v>3652</v>
      </c>
      <c r="C854" s="32" t="s">
        <v>378</v>
      </c>
      <c r="D854" s="32" t="s">
        <v>394</v>
      </c>
      <c r="E854" s="28">
        <v>45828.894641203704</v>
      </c>
      <c r="F854" s="32" t="s">
        <v>385</v>
      </c>
      <c r="G854" s="28">
        <v>45828.894641203704</v>
      </c>
    </row>
    <row r="855" spans="1:7" x14ac:dyDescent="0.25">
      <c r="A855" s="32" t="s">
        <v>4432</v>
      </c>
      <c r="B855" s="32" t="s">
        <v>3651</v>
      </c>
      <c r="C855" s="32" t="s">
        <v>378</v>
      </c>
      <c r="D855" s="32" t="s">
        <v>394</v>
      </c>
      <c r="E855" s="28">
        <v>45828.894699074073</v>
      </c>
      <c r="F855" s="32" t="s">
        <v>385</v>
      </c>
      <c r="G855" s="28">
        <v>45828.894699074073</v>
      </c>
    </row>
    <row r="856" spans="1:7" x14ac:dyDescent="0.25">
      <c r="A856" s="32" t="s">
        <v>4433</v>
      </c>
      <c r="B856" s="32" t="s">
        <v>3654</v>
      </c>
      <c r="C856" s="32" t="s">
        <v>378</v>
      </c>
      <c r="D856" s="32" t="s">
        <v>394</v>
      </c>
      <c r="E856" s="28">
        <v>45828.894791666666</v>
      </c>
      <c r="F856" s="32" t="s">
        <v>385</v>
      </c>
      <c r="G856" s="28">
        <v>45828.894791666666</v>
      </c>
    </row>
    <row r="857" spans="1:7" x14ac:dyDescent="0.25">
      <c r="A857" s="32" t="s">
        <v>4434</v>
      </c>
      <c r="B857" s="32" t="s">
        <v>3655</v>
      </c>
      <c r="C857" s="32" t="s">
        <v>378</v>
      </c>
      <c r="D857" s="32" t="s">
        <v>394</v>
      </c>
      <c r="E857" s="28">
        <v>45828.894826388889</v>
      </c>
      <c r="F857" s="32" t="s">
        <v>385</v>
      </c>
      <c r="G857" s="28">
        <v>45828.894826388889</v>
      </c>
    </row>
    <row r="858" spans="1:7" x14ac:dyDescent="0.25">
      <c r="A858" s="32" t="s">
        <v>4435</v>
      </c>
      <c r="B858" s="32" t="s">
        <v>3656</v>
      </c>
      <c r="C858" s="32" t="s">
        <v>378</v>
      </c>
      <c r="D858" s="32" t="s">
        <v>394</v>
      </c>
      <c r="E858" s="28">
        <v>45828.894884259258</v>
      </c>
      <c r="F858" s="32" t="s">
        <v>385</v>
      </c>
      <c r="G858" s="28">
        <v>45828.894884259258</v>
      </c>
    </row>
    <row r="859" spans="1:7" x14ac:dyDescent="0.25">
      <c r="A859" s="32" t="s">
        <v>4436</v>
      </c>
      <c r="B859" s="32" t="s">
        <v>2182</v>
      </c>
      <c r="C859" s="32" t="s">
        <v>381</v>
      </c>
      <c r="D859" s="32" t="s">
        <v>60</v>
      </c>
      <c r="E859" s="28">
        <v>45828.895532407405</v>
      </c>
      <c r="F859" s="32" t="s">
        <v>375</v>
      </c>
      <c r="G859" s="28">
        <v>45828.895532407405</v>
      </c>
    </row>
    <row r="860" spans="1:7" x14ac:dyDescent="0.25">
      <c r="A860" s="32" t="s">
        <v>4437</v>
      </c>
      <c r="B860" s="32" t="s">
        <v>3115</v>
      </c>
      <c r="C860" s="32" t="s">
        <v>396</v>
      </c>
      <c r="D860" s="32" t="s">
        <v>397</v>
      </c>
      <c r="E860" s="28">
        <v>45828.943865740737</v>
      </c>
      <c r="F860" s="32" t="s">
        <v>375</v>
      </c>
      <c r="G860" s="28">
        <v>45828.943865740737</v>
      </c>
    </row>
    <row r="861" spans="1:7" x14ac:dyDescent="0.25">
      <c r="A861" s="32" t="s">
        <v>4438</v>
      </c>
      <c r="B861" s="32" t="s">
        <v>3698</v>
      </c>
      <c r="C861" s="32" t="s">
        <v>378</v>
      </c>
      <c r="D861" s="32" t="s">
        <v>391</v>
      </c>
      <c r="E861" s="28">
        <v>45828.959062499998</v>
      </c>
      <c r="F861" s="32" t="s">
        <v>375</v>
      </c>
      <c r="G861" s="28">
        <v>45828.959062499998</v>
      </c>
    </row>
    <row r="862" spans="1:7" x14ac:dyDescent="0.25">
      <c r="A862" s="32" t="s">
        <v>4439</v>
      </c>
      <c r="B862" s="32" t="s">
        <v>3698</v>
      </c>
      <c r="C862" s="32" t="s">
        <v>383</v>
      </c>
      <c r="D862" s="32" t="s">
        <v>395</v>
      </c>
      <c r="E862" s="28">
        <v>45828.959513888891</v>
      </c>
      <c r="F862" s="32" t="s">
        <v>375</v>
      </c>
      <c r="G862" s="28">
        <v>45828.959513888891</v>
      </c>
    </row>
    <row r="863" spans="1:7" x14ac:dyDescent="0.25">
      <c r="A863" s="32" t="s">
        <v>4440</v>
      </c>
      <c r="B863" s="32" t="s">
        <v>3698</v>
      </c>
      <c r="C863" s="32" t="s">
        <v>386</v>
      </c>
      <c r="D863" s="32" t="s">
        <v>395</v>
      </c>
      <c r="E863" s="28">
        <v>45828.959791666668</v>
      </c>
      <c r="F863" s="32" t="s">
        <v>375</v>
      </c>
      <c r="G863" s="28">
        <v>45828.959791666668</v>
      </c>
    </row>
    <row r="864" spans="1:7" x14ac:dyDescent="0.25">
      <c r="A864" s="32" t="s">
        <v>4441</v>
      </c>
      <c r="B864" s="32" t="s">
        <v>3694</v>
      </c>
      <c r="C864" s="32" t="s">
        <v>378</v>
      </c>
      <c r="D864" s="32" t="s">
        <v>393</v>
      </c>
      <c r="E864" s="28">
        <v>45828.962800925925</v>
      </c>
      <c r="F864" s="32" t="s">
        <v>375</v>
      </c>
      <c r="G864" s="28">
        <v>45828.962800925925</v>
      </c>
    </row>
    <row r="865" spans="1:7" x14ac:dyDescent="0.25">
      <c r="A865" s="32" t="s">
        <v>4442</v>
      </c>
      <c r="B865" s="32" t="s">
        <v>3364</v>
      </c>
      <c r="C865" s="32" t="s">
        <v>383</v>
      </c>
      <c r="D865" s="32" t="s">
        <v>395</v>
      </c>
      <c r="E865" s="28">
        <v>45828.974085648151</v>
      </c>
      <c r="F865" s="32" t="s">
        <v>375</v>
      </c>
      <c r="G865" s="28">
        <v>45828.974085648151</v>
      </c>
    </row>
    <row r="866" spans="1:7" x14ac:dyDescent="0.25">
      <c r="A866" s="32" t="s">
        <v>4443</v>
      </c>
      <c r="B866" s="32" t="s">
        <v>3364</v>
      </c>
      <c r="C866" s="32" t="s">
        <v>386</v>
      </c>
      <c r="D866" s="32" t="s">
        <v>395</v>
      </c>
      <c r="E866" s="28">
        <v>45828.974247685182</v>
      </c>
      <c r="F866" s="32" t="s">
        <v>375</v>
      </c>
      <c r="G866" s="28">
        <v>45828.974247685182</v>
      </c>
    </row>
    <row r="867" spans="1:7" x14ac:dyDescent="0.25">
      <c r="A867" s="32" t="s">
        <v>4444</v>
      </c>
      <c r="B867" s="32" t="s">
        <v>3043</v>
      </c>
      <c r="C867" s="32" t="s">
        <v>373</v>
      </c>
      <c r="D867" s="32" t="s">
        <v>374</v>
      </c>
      <c r="E867" s="28">
        <v>45828.979537037034</v>
      </c>
      <c r="F867" s="32" t="s">
        <v>375</v>
      </c>
      <c r="G867" s="28">
        <v>45828.979537037034</v>
      </c>
    </row>
    <row r="868" spans="1:7" x14ac:dyDescent="0.25">
      <c r="A868" s="32" t="s">
        <v>4445</v>
      </c>
      <c r="B868" s="32" t="s">
        <v>3694</v>
      </c>
      <c r="C868" s="32" t="s">
        <v>383</v>
      </c>
      <c r="D868" s="32" t="s">
        <v>395</v>
      </c>
      <c r="E868" s="28">
        <v>45829.031921296293</v>
      </c>
      <c r="F868" s="32" t="s">
        <v>375</v>
      </c>
      <c r="G868" s="28">
        <v>45828.031921296293</v>
      </c>
    </row>
    <row r="869" spans="1:7" x14ac:dyDescent="0.25">
      <c r="A869" s="32" t="s">
        <v>4446</v>
      </c>
      <c r="B869" s="32" t="s">
        <v>3694</v>
      </c>
      <c r="C869" s="32" t="s">
        <v>386</v>
      </c>
      <c r="D869" s="32" t="s">
        <v>395</v>
      </c>
      <c r="E869" s="28">
        <v>45829.032384259262</v>
      </c>
      <c r="F869" s="32" t="s">
        <v>375</v>
      </c>
      <c r="G869" s="28">
        <v>45828.032384259262</v>
      </c>
    </row>
    <row r="870" spans="1:7" x14ac:dyDescent="0.25">
      <c r="A870" s="32" t="s">
        <v>4447</v>
      </c>
      <c r="B870" s="32" t="s">
        <v>3703</v>
      </c>
      <c r="C870" s="32" t="s">
        <v>383</v>
      </c>
      <c r="D870" s="32" t="s">
        <v>395</v>
      </c>
      <c r="E870" s="28">
        <v>45829.032141203701</v>
      </c>
      <c r="F870" s="32" t="s">
        <v>375</v>
      </c>
      <c r="G870" s="28">
        <v>45828.032141203701</v>
      </c>
    </row>
    <row r="871" spans="1:7" x14ac:dyDescent="0.25">
      <c r="A871" s="32" t="s">
        <v>4448</v>
      </c>
      <c r="B871" s="32" t="s">
        <v>3704</v>
      </c>
      <c r="C871" s="32" t="s">
        <v>383</v>
      </c>
      <c r="D871" s="32" t="s">
        <v>395</v>
      </c>
      <c r="E871" s="28">
        <v>45829.032175925924</v>
      </c>
      <c r="F871" s="32" t="s">
        <v>375</v>
      </c>
      <c r="G871" s="28">
        <v>45828.032175925924</v>
      </c>
    </row>
    <row r="872" spans="1:7" x14ac:dyDescent="0.25">
      <c r="A872" s="32" t="s">
        <v>4449</v>
      </c>
      <c r="B872" s="32" t="s">
        <v>3685</v>
      </c>
      <c r="C872" s="32" t="s">
        <v>378</v>
      </c>
      <c r="D872" s="32" t="s">
        <v>393</v>
      </c>
      <c r="E872" s="28">
        <v>45829.032766203702</v>
      </c>
      <c r="F872" s="32" t="s">
        <v>375</v>
      </c>
      <c r="G872" s="28">
        <v>45828.032766203702</v>
      </c>
    </row>
    <row r="873" spans="1:7" x14ac:dyDescent="0.25">
      <c r="A873" s="32" t="s">
        <v>4450</v>
      </c>
      <c r="B873" s="32" t="s">
        <v>3704</v>
      </c>
      <c r="C873" s="32" t="s">
        <v>386</v>
      </c>
      <c r="D873" s="32" t="s">
        <v>395</v>
      </c>
      <c r="E873" s="28">
        <v>45829.033090277779</v>
      </c>
      <c r="F873" s="32" t="s">
        <v>375</v>
      </c>
      <c r="G873" s="28">
        <v>45828.033090277779</v>
      </c>
    </row>
    <row r="874" spans="1:7" x14ac:dyDescent="0.25">
      <c r="A874" s="32" t="s">
        <v>4451</v>
      </c>
      <c r="B874" s="32" t="s">
        <v>3703</v>
      </c>
      <c r="C874" s="32" t="s">
        <v>386</v>
      </c>
      <c r="D874" s="32" t="s">
        <v>395</v>
      </c>
      <c r="E874" s="28">
        <v>45829.033194444448</v>
      </c>
      <c r="F874" s="32" t="s">
        <v>375</v>
      </c>
      <c r="G874" s="28">
        <v>45828.033194444448</v>
      </c>
    </row>
    <row r="875" spans="1:7" x14ac:dyDescent="0.25">
      <c r="A875" s="32" t="s">
        <v>4452</v>
      </c>
      <c r="B875" s="32" t="s">
        <v>3738</v>
      </c>
      <c r="C875" s="32" t="s">
        <v>383</v>
      </c>
      <c r="D875" s="32" t="s">
        <v>387</v>
      </c>
      <c r="E875" s="28">
        <v>45829.033483796295</v>
      </c>
      <c r="F875" s="32" t="s">
        <v>375</v>
      </c>
      <c r="G875" s="28">
        <v>45828.033483796295</v>
      </c>
    </row>
    <row r="876" spans="1:7" x14ac:dyDescent="0.25">
      <c r="A876" s="32" t="s">
        <v>4453</v>
      </c>
      <c r="B876" s="32" t="s">
        <v>3738</v>
      </c>
      <c r="C876" s="32" t="s">
        <v>386</v>
      </c>
      <c r="D876" s="32" t="s">
        <v>387</v>
      </c>
      <c r="E876" s="28">
        <v>45829.034930555557</v>
      </c>
      <c r="F876" s="32" t="s">
        <v>375</v>
      </c>
      <c r="G876" s="28">
        <v>45828.034930555557</v>
      </c>
    </row>
    <row r="877" spans="1:7" x14ac:dyDescent="0.25">
      <c r="A877" s="32" t="s">
        <v>4454</v>
      </c>
      <c r="B877" s="32" t="s">
        <v>3380</v>
      </c>
      <c r="C877" s="32" t="s">
        <v>383</v>
      </c>
      <c r="D877" s="32" t="s">
        <v>395</v>
      </c>
      <c r="E877" s="28">
        <v>45829.036296296297</v>
      </c>
      <c r="F877" s="32" t="s">
        <v>375</v>
      </c>
      <c r="G877" s="28">
        <v>45828.036296296297</v>
      </c>
    </row>
    <row r="878" spans="1:7" x14ac:dyDescent="0.25">
      <c r="A878" s="32" t="s">
        <v>4455</v>
      </c>
      <c r="B878" s="32" t="s">
        <v>1828</v>
      </c>
      <c r="C878" s="32" t="s">
        <v>381</v>
      </c>
      <c r="D878" s="32" t="s">
        <v>97</v>
      </c>
      <c r="E878" s="28">
        <v>45829.036261574074</v>
      </c>
      <c r="F878" s="32" t="s">
        <v>375</v>
      </c>
      <c r="G878" s="28">
        <v>45828.036261574074</v>
      </c>
    </row>
    <row r="879" spans="1:7" x14ac:dyDescent="0.25">
      <c r="A879" s="32" t="s">
        <v>4456</v>
      </c>
      <c r="B879" s="32" t="s">
        <v>3372</v>
      </c>
      <c r="C879" s="32" t="s">
        <v>373</v>
      </c>
      <c r="D879" s="32" t="s">
        <v>374</v>
      </c>
      <c r="E879" s="28">
        <v>45829.037488425929</v>
      </c>
      <c r="F879" s="32" t="s">
        <v>375</v>
      </c>
      <c r="G879" s="28">
        <v>45828.037488425929</v>
      </c>
    </row>
    <row r="880" spans="1:7" x14ac:dyDescent="0.25">
      <c r="A880" s="32" t="s">
        <v>4457</v>
      </c>
      <c r="B880" s="32" t="s">
        <v>3380</v>
      </c>
      <c r="C880" s="32" t="s">
        <v>386</v>
      </c>
      <c r="D880" s="32" t="s">
        <v>395</v>
      </c>
      <c r="E880" s="28">
        <v>45829.040034722224</v>
      </c>
      <c r="F880" s="32" t="s">
        <v>375</v>
      </c>
      <c r="G880" s="28">
        <v>45828.040034722224</v>
      </c>
    </row>
    <row r="881" spans="1:7" x14ac:dyDescent="0.25">
      <c r="A881" s="32" t="s">
        <v>4458</v>
      </c>
      <c r="B881" s="32" t="s">
        <v>1828</v>
      </c>
      <c r="C881" s="32" t="s">
        <v>388</v>
      </c>
      <c r="D881" s="32" t="s">
        <v>97</v>
      </c>
      <c r="E881" s="28">
        <v>45829.039386574077</v>
      </c>
      <c r="F881" s="32" t="s">
        <v>375</v>
      </c>
      <c r="G881" s="28">
        <v>45828.039386574077</v>
      </c>
    </row>
    <row r="882" spans="1:7" x14ac:dyDescent="0.25">
      <c r="A882" s="32" t="s">
        <v>4459</v>
      </c>
      <c r="B882" s="32" t="s">
        <v>3648</v>
      </c>
      <c r="C882" s="32" t="s">
        <v>383</v>
      </c>
      <c r="D882" s="32" t="s">
        <v>399</v>
      </c>
      <c r="E882" s="28">
        <v>45829.049189814818</v>
      </c>
      <c r="F882" s="32" t="s">
        <v>375</v>
      </c>
      <c r="G882" s="28">
        <v>45828.049189814818</v>
      </c>
    </row>
    <row r="883" spans="1:7" x14ac:dyDescent="0.25">
      <c r="A883" s="32" t="s">
        <v>4460</v>
      </c>
      <c r="B883" s="32" t="s">
        <v>3648</v>
      </c>
      <c r="C883" s="32" t="s">
        <v>386</v>
      </c>
      <c r="D883" s="32" t="s">
        <v>399</v>
      </c>
      <c r="E883" s="28">
        <v>45829.049467592595</v>
      </c>
      <c r="F883" s="32" t="s">
        <v>375</v>
      </c>
      <c r="G883" s="28">
        <v>45828.049467592595</v>
      </c>
    </row>
    <row r="884" spans="1:7" x14ac:dyDescent="0.25">
      <c r="A884" s="32" t="s">
        <v>4461</v>
      </c>
      <c r="B884" s="32" t="s">
        <v>3680</v>
      </c>
      <c r="C884" s="32" t="s">
        <v>386</v>
      </c>
      <c r="D884" s="32" t="s">
        <v>399</v>
      </c>
      <c r="E884" s="28">
        <v>45829.049502314818</v>
      </c>
      <c r="F884" s="32" t="s">
        <v>375</v>
      </c>
      <c r="G884" s="28">
        <v>45828.049502314818</v>
      </c>
    </row>
    <row r="885" spans="1:7" x14ac:dyDescent="0.25">
      <c r="A885" s="32" t="s">
        <v>4462</v>
      </c>
      <c r="B885" s="32" t="s">
        <v>3659</v>
      </c>
      <c r="C885" s="32" t="s">
        <v>378</v>
      </c>
      <c r="D885" s="32" t="s">
        <v>379</v>
      </c>
      <c r="E885" s="28">
        <v>45829.061423611114</v>
      </c>
      <c r="F885" s="32" t="s">
        <v>375</v>
      </c>
      <c r="G885" s="28">
        <v>45828.061423611114</v>
      </c>
    </row>
    <row r="886" spans="1:7" x14ac:dyDescent="0.25">
      <c r="A886" s="32" t="s">
        <v>4463</v>
      </c>
      <c r="B886" s="32" t="s">
        <v>3661</v>
      </c>
      <c r="C886" s="32" t="s">
        <v>378</v>
      </c>
      <c r="D886" s="32" t="s">
        <v>379</v>
      </c>
      <c r="E886" s="28">
        <v>45829.06144675926</v>
      </c>
      <c r="F886" s="32" t="s">
        <v>375</v>
      </c>
      <c r="G886" s="28">
        <v>45828.06144675926</v>
      </c>
    </row>
    <row r="887" spans="1:7" x14ac:dyDescent="0.25">
      <c r="A887" s="32" t="s">
        <v>4464</v>
      </c>
      <c r="B887" s="32" t="s">
        <v>3662</v>
      </c>
      <c r="C887" s="32" t="s">
        <v>378</v>
      </c>
      <c r="D887" s="32" t="s">
        <v>379</v>
      </c>
      <c r="E887" s="28">
        <v>45829.061493055553</v>
      </c>
      <c r="F887" s="32" t="s">
        <v>375</v>
      </c>
      <c r="G887" s="28">
        <v>45828.061493055553</v>
      </c>
    </row>
    <row r="888" spans="1:7" x14ac:dyDescent="0.25">
      <c r="A888" s="32" t="s">
        <v>4465</v>
      </c>
      <c r="B888" s="32" t="s">
        <v>2943</v>
      </c>
      <c r="C888" s="32" t="s">
        <v>381</v>
      </c>
      <c r="D888" s="32" t="s">
        <v>164</v>
      </c>
      <c r="E888" s="28">
        <v>45829.064988425926</v>
      </c>
      <c r="F888" s="32" t="s">
        <v>375</v>
      </c>
      <c r="G888" s="28">
        <v>45828.064988425926</v>
      </c>
    </row>
    <row r="889" spans="1:7" x14ac:dyDescent="0.25">
      <c r="A889" s="32" t="s">
        <v>4466</v>
      </c>
      <c r="B889" s="32" t="s">
        <v>3047</v>
      </c>
      <c r="C889" s="32" t="s">
        <v>383</v>
      </c>
      <c r="D889" s="32" t="s">
        <v>395</v>
      </c>
      <c r="E889" s="28">
        <v>45829.0703125</v>
      </c>
      <c r="F889" s="32" t="s">
        <v>375</v>
      </c>
      <c r="G889" s="28">
        <v>45828.0703125</v>
      </c>
    </row>
    <row r="890" spans="1:7" x14ac:dyDescent="0.25">
      <c r="A890" s="32" t="s">
        <v>4467</v>
      </c>
      <c r="B890" s="32" t="s">
        <v>3611</v>
      </c>
      <c r="C890" s="32" t="s">
        <v>378</v>
      </c>
      <c r="D890" s="32" t="s">
        <v>377</v>
      </c>
      <c r="E890" s="28">
        <v>45829.084050925929</v>
      </c>
      <c r="F890" s="32" t="s">
        <v>375</v>
      </c>
      <c r="G890" s="28">
        <v>45828.084050925929</v>
      </c>
    </row>
    <row r="891" spans="1:7" x14ac:dyDescent="0.25">
      <c r="A891" s="32" t="s">
        <v>4468</v>
      </c>
      <c r="B891" s="32" t="s">
        <v>3648</v>
      </c>
      <c r="C891" s="32" t="s">
        <v>373</v>
      </c>
      <c r="D891" s="32" t="s">
        <v>374</v>
      </c>
      <c r="E891" s="28">
        <v>45829.084189814814</v>
      </c>
      <c r="F891" s="32" t="s">
        <v>375</v>
      </c>
      <c r="G891" s="28">
        <v>45828.084189814814</v>
      </c>
    </row>
    <row r="892" spans="1:7" x14ac:dyDescent="0.25">
      <c r="A892" s="32" t="s">
        <v>4469</v>
      </c>
      <c r="B892" s="32" t="s">
        <v>3115</v>
      </c>
      <c r="C892" s="32" t="s">
        <v>381</v>
      </c>
      <c r="D892" s="32" t="s">
        <v>74</v>
      </c>
      <c r="E892" s="28">
        <v>45829.094872685186</v>
      </c>
      <c r="F892" s="32" t="s">
        <v>375</v>
      </c>
      <c r="G892" s="28">
        <v>45828.094872685186</v>
      </c>
    </row>
    <row r="893" spans="1:7" x14ac:dyDescent="0.25">
      <c r="A893" s="32" t="s">
        <v>4470</v>
      </c>
      <c r="B893" s="32" t="s">
        <v>3717</v>
      </c>
      <c r="C893" s="32" t="s">
        <v>378</v>
      </c>
      <c r="D893" s="32" t="s">
        <v>394</v>
      </c>
      <c r="E893" s="28">
        <v>45829.104953703703</v>
      </c>
      <c r="F893" s="32" t="s">
        <v>375</v>
      </c>
      <c r="G893" s="28">
        <v>45828.104953703703</v>
      </c>
    </row>
    <row r="894" spans="1:7" x14ac:dyDescent="0.25">
      <c r="A894" s="32" t="s">
        <v>4471</v>
      </c>
      <c r="B894" s="32" t="s">
        <v>3719</v>
      </c>
      <c r="C894" s="32" t="s">
        <v>378</v>
      </c>
      <c r="D894" s="32" t="s">
        <v>394</v>
      </c>
      <c r="E894" s="28">
        <v>45829.105081018519</v>
      </c>
      <c r="F894" s="32" t="s">
        <v>375</v>
      </c>
      <c r="G894" s="28">
        <v>45828.105081018519</v>
      </c>
    </row>
    <row r="895" spans="1:7" x14ac:dyDescent="0.25">
      <c r="A895" s="32" t="s">
        <v>4472</v>
      </c>
      <c r="B895" s="32" t="s">
        <v>3721</v>
      </c>
      <c r="C895" s="32" t="s">
        <v>378</v>
      </c>
      <c r="D895" s="32" t="s">
        <v>394</v>
      </c>
      <c r="E895" s="28">
        <v>45829.105115740742</v>
      </c>
      <c r="F895" s="32" t="s">
        <v>375</v>
      </c>
      <c r="G895" s="28">
        <v>45828.105115740742</v>
      </c>
    </row>
    <row r="896" spans="1:7" x14ac:dyDescent="0.25">
      <c r="A896" s="32" t="s">
        <v>4473</v>
      </c>
      <c r="B896" s="32" t="s">
        <v>3716</v>
      </c>
      <c r="C896" s="32" t="s">
        <v>378</v>
      </c>
      <c r="D896" s="32" t="s">
        <v>394</v>
      </c>
      <c r="E896" s="28">
        <v>45829.108402777776</v>
      </c>
      <c r="F896" s="32" t="s">
        <v>375</v>
      </c>
      <c r="G896" s="28">
        <v>45828.108402777776</v>
      </c>
    </row>
    <row r="897" spans="1:7" x14ac:dyDescent="0.25">
      <c r="A897" s="32" t="s">
        <v>4474</v>
      </c>
      <c r="B897" s="32" t="s">
        <v>3711</v>
      </c>
      <c r="C897" s="32" t="s">
        <v>378</v>
      </c>
      <c r="D897" s="32" t="s">
        <v>394</v>
      </c>
      <c r="E897" s="28">
        <v>45829.109722222223</v>
      </c>
      <c r="F897" s="32" t="s">
        <v>375</v>
      </c>
      <c r="G897" s="28">
        <v>45828.109722222223</v>
      </c>
    </row>
    <row r="898" spans="1:7" x14ac:dyDescent="0.25">
      <c r="A898" s="32" t="s">
        <v>4475</v>
      </c>
      <c r="B898" s="32" t="s">
        <v>3702</v>
      </c>
      <c r="C898" s="32" t="s">
        <v>378</v>
      </c>
      <c r="D898" s="32" t="s">
        <v>394</v>
      </c>
      <c r="E898" s="28">
        <v>45829.11136574074</v>
      </c>
      <c r="F898" s="32" t="s">
        <v>375</v>
      </c>
      <c r="G898" s="28">
        <v>45828.11136574074</v>
      </c>
    </row>
    <row r="899" spans="1:7" x14ac:dyDescent="0.25">
      <c r="A899" s="32" t="s">
        <v>4476</v>
      </c>
      <c r="B899" s="32" t="s">
        <v>3713</v>
      </c>
      <c r="C899" s="32" t="s">
        <v>378</v>
      </c>
      <c r="D899" s="32" t="s">
        <v>394</v>
      </c>
      <c r="E899" s="28">
        <v>45829.113043981481</v>
      </c>
      <c r="F899" s="32" t="s">
        <v>375</v>
      </c>
      <c r="G899" s="28">
        <v>45828.113043981481</v>
      </c>
    </row>
    <row r="900" spans="1:7" x14ac:dyDescent="0.25">
      <c r="A900" s="32" t="s">
        <v>4477</v>
      </c>
      <c r="B900" s="32" t="s">
        <v>3680</v>
      </c>
      <c r="C900" s="32" t="s">
        <v>373</v>
      </c>
      <c r="D900" s="32" t="s">
        <v>374</v>
      </c>
      <c r="E900" s="28">
        <v>45829.119166666664</v>
      </c>
      <c r="F900" s="32" t="s">
        <v>375</v>
      </c>
      <c r="G900" s="28">
        <v>45828.119166666664</v>
      </c>
    </row>
    <row r="901" spans="1:7" x14ac:dyDescent="0.25">
      <c r="A901" s="32" t="s">
        <v>4478</v>
      </c>
      <c r="B901" s="32" t="s">
        <v>4479</v>
      </c>
      <c r="C901" s="32" t="s">
        <v>378</v>
      </c>
      <c r="D901" s="32" t="s">
        <v>379</v>
      </c>
      <c r="E901" s="28">
        <v>45829.126527777778</v>
      </c>
      <c r="F901" s="32" t="s">
        <v>375</v>
      </c>
      <c r="G901" s="28">
        <v>45828.126527777778</v>
      </c>
    </row>
    <row r="902" spans="1:7" x14ac:dyDescent="0.25">
      <c r="A902" s="32" t="s">
        <v>4482</v>
      </c>
      <c r="B902" s="32" t="s">
        <v>2609</v>
      </c>
      <c r="C902" s="32" t="s">
        <v>373</v>
      </c>
      <c r="D902" s="32" t="s">
        <v>374</v>
      </c>
      <c r="E902" s="28">
        <v>45829.144791666666</v>
      </c>
      <c r="F902" s="32" t="s">
        <v>375</v>
      </c>
      <c r="G902" s="28">
        <v>45828.144791666666</v>
      </c>
    </row>
    <row r="903" spans="1:7" x14ac:dyDescent="0.25">
      <c r="A903" s="32" t="s">
        <v>4483</v>
      </c>
      <c r="B903" s="32" t="s">
        <v>2556</v>
      </c>
      <c r="C903" s="32" t="s">
        <v>373</v>
      </c>
      <c r="D903" s="32" t="s">
        <v>374</v>
      </c>
      <c r="E903" s="28">
        <v>45829.144930555558</v>
      </c>
      <c r="F903" s="32" t="s">
        <v>375</v>
      </c>
      <c r="G903" s="28">
        <v>45828.144930555558</v>
      </c>
    </row>
    <row r="904" spans="1:7" x14ac:dyDescent="0.25">
      <c r="A904" s="32" t="s">
        <v>4484</v>
      </c>
      <c r="B904" s="32" t="s">
        <v>3345</v>
      </c>
      <c r="C904" s="32" t="s">
        <v>373</v>
      </c>
      <c r="D904" s="32" t="s">
        <v>374</v>
      </c>
      <c r="E904" s="28">
        <v>45829.14534722222</v>
      </c>
      <c r="F904" s="32" t="s">
        <v>375</v>
      </c>
      <c r="G904" s="28">
        <v>45828.14534722222</v>
      </c>
    </row>
    <row r="905" spans="1:7" x14ac:dyDescent="0.25">
      <c r="A905" s="32" t="s">
        <v>4485</v>
      </c>
      <c r="B905" s="32" t="s">
        <v>3357</v>
      </c>
      <c r="C905" s="32" t="s">
        <v>373</v>
      </c>
      <c r="D905" s="32" t="s">
        <v>374</v>
      </c>
      <c r="E905" s="28">
        <v>45829.145451388889</v>
      </c>
      <c r="F905" s="32" t="s">
        <v>375</v>
      </c>
      <c r="G905" s="28">
        <v>45828.145451388889</v>
      </c>
    </row>
    <row r="906" spans="1:7" x14ac:dyDescent="0.25">
      <c r="A906" s="32" t="s">
        <v>4486</v>
      </c>
      <c r="B906" s="32" t="s">
        <v>3354</v>
      </c>
      <c r="C906" s="32" t="s">
        <v>373</v>
      </c>
      <c r="D906" s="32" t="s">
        <v>374</v>
      </c>
      <c r="E906" s="28">
        <v>45829.145532407405</v>
      </c>
      <c r="F906" s="32" t="s">
        <v>375</v>
      </c>
      <c r="G906" s="28">
        <v>45828.145532407405</v>
      </c>
    </row>
    <row r="907" spans="1:7" x14ac:dyDescent="0.25">
      <c r="A907" s="32" t="s">
        <v>4487</v>
      </c>
      <c r="B907" s="32" t="s">
        <v>3347</v>
      </c>
      <c r="C907" s="32" t="s">
        <v>373</v>
      </c>
      <c r="D907" s="32" t="s">
        <v>374</v>
      </c>
      <c r="E907" s="28">
        <v>45829.145671296297</v>
      </c>
      <c r="F907" s="32" t="s">
        <v>375</v>
      </c>
      <c r="G907" s="28">
        <v>45828.145671296297</v>
      </c>
    </row>
    <row r="908" spans="1:7" x14ac:dyDescent="0.25">
      <c r="A908" s="32" t="s">
        <v>4488</v>
      </c>
      <c r="B908" s="32" t="s">
        <v>3356</v>
      </c>
      <c r="C908" s="32" t="s">
        <v>373</v>
      </c>
      <c r="D908" s="32" t="s">
        <v>374</v>
      </c>
      <c r="E908" s="28">
        <v>45829.145752314813</v>
      </c>
      <c r="F908" s="32" t="s">
        <v>375</v>
      </c>
      <c r="G908" s="28">
        <v>45828.145752314813</v>
      </c>
    </row>
    <row r="909" spans="1:7" x14ac:dyDescent="0.25">
      <c r="A909" s="32" t="s">
        <v>4489</v>
      </c>
      <c r="B909" s="32" t="s">
        <v>3636</v>
      </c>
      <c r="C909" s="32" t="s">
        <v>373</v>
      </c>
      <c r="D909" s="32" t="s">
        <v>374</v>
      </c>
      <c r="E909" s="28">
        <v>45829.146874999999</v>
      </c>
      <c r="F909" s="32" t="s">
        <v>375</v>
      </c>
      <c r="G909" s="28">
        <v>45828.146874999999</v>
      </c>
    </row>
    <row r="910" spans="1:7" x14ac:dyDescent="0.25">
      <c r="A910" s="32" t="s">
        <v>4491</v>
      </c>
      <c r="B910" s="32" t="s">
        <v>3685</v>
      </c>
      <c r="C910" s="32" t="s">
        <v>383</v>
      </c>
      <c r="D910" s="32" t="s">
        <v>395</v>
      </c>
      <c r="E910" s="28">
        <v>45829.159386574072</v>
      </c>
      <c r="F910" s="32" t="s">
        <v>375</v>
      </c>
      <c r="G910" s="28">
        <v>45828.159386574072</v>
      </c>
    </row>
    <row r="911" spans="1:7" x14ac:dyDescent="0.25">
      <c r="A911" s="32" t="s">
        <v>4492</v>
      </c>
      <c r="B911" s="32" t="s">
        <v>3685</v>
      </c>
      <c r="C911" s="32" t="s">
        <v>386</v>
      </c>
      <c r="D911" s="32" t="s">
        <v>395</v>
      </c>
      <c r="E911" s="28">
        <v>45829.159849537034</v>
      </c>
      <c r="F911" s="32" t="s">
        <v>375</v>
      </c>
      <c r="G911" s="28">
        <v>45828.159849537034</v>
      </c>
    </row>
    <row r="912" spans="1:7" x14ac:dyDescent="0.25">
      <c r="A912" s="32" t="s">
        <v>4493</v>
      </c>
      <c r="B912" s="32" t="s">
        <v>3661</v>
      </c>
      <c r="C912" s="32" t="s">
        <v>383</v>
      </c>
      <c r="D912" s="32" t="s">
        <v>395</v>
      </c>
      <c r="E912" s="28">
        <v>45829.17763888889</v>
      </c>
      <c r="F912" s="32" t="s">
        <v>375</v>
      </c>
      <c r="G912" s="28">
        <v>45828.17763888889</v>
      </c>
    </row>
    <row r="913" spans="1:7" x14ac:dyDescent="0.25">
      <c r="A913" s="32" t="s">
        <v>4494</v>
      </c>
      <c r="B913" s="32" t="s">
        <v>3661</v>
      </c>
      <c r="C913" s="32" t="s">
        <v>386</v>
      </c>
      <c r="D913" s="32" t="s">
        <v>395</v>
      </c>
      <c r="E913" s="28">
        <v>45829.180046296293</v>
      </c>
      <c r="F913" s="32" t="s">
        <v>375</v>
      </c>
      <c r="G913" s="28">
        <v>45828.180046296293</v>
      </c>
    </row>
    <row r="914" spans="1:7" x14ac:dyDescent="0.25">
      <c r="A914" s="32" t="s">
        <v>4495</v>
      </c>
      <c r="B914" s="32" t="s">
        <v>3659</v>
      </c>
      <c r="C914" s="32" t="s">
        <v>383</v>
      </c>
      <c r="D914" s="32" t="s">
        <v>399</v>
      </c>
      <c r="E914" s="28">
        <v>45829.196192129632</v>
      </c>
      <c r="F914" s="32" t="s">
        <v>375</v>
      </c>
      <c r="G914" s="28">
        <v>45828.196192129632</v>
      </c>
    </row>
    <row r="915" spans="1:7" x14ac:dyDescent="0.25">
      <c r="A915" s="32" t="s">
        <v>4496</v>
      </c>
      <c r="B915" s="32" t="s">
        <v>3662</v>
      </c>
      <c r="C915" s="32" t="s">
        <v>383</v>
      </c>
      <c r="D915" s="32" t="s">
        <v>399</v>
      </c>
      <c r="E915" s="28">
        <v>45829.19636574074</v>
      </c>
      <c r="F915" s="32" t="s">
        <v>375</v>
      </c>
      <c r="G915" s="28">
        <v>45828.19636574074</v>
      </c>
    </row>
    <row r="916" spans="1:7" x14ac:dyDescent="0.25">
      <c r="A916" s="32" t="s">
        <v>4497</v>
      </c>
      <c r="B916" s="32" t="s">
        <v>3659</v>
      </c>
      <c r="C916" s="32" t="s">
        <v>386</v>
      </c>
      <c r="D916" s="32" t="s">
        <v>399</v>
      </c>
      <c r="E916" s="28">
        <v>45829.197152777779</v>
      </c>
      <c r="F916" s="32" t="s">
        <v>375</v>
      </c>
      <c r="G916" s="28">
        <v>45828.197152777779</v>
      </c>
    </row>
    <row r="917" spans="1:7" x14ac:dyDescent="0.25">
      <c r="A917" s="32" t="s">
        <v>4498</v>
      </c>
      <c r="B917" s="32" t="s">
        <v>3662</v>
      </c>
      <c r="C917" s="32" t="s">
        <v>386</v>
      </c>
      <c r="D917" s="32" t="s">
        <v>399</v>
      </c>
      <c r="E917" s="28">
        <v>45829.197511574072</v>
      </c>
      <c r="F917" s="32" t="s">
        <v>375</v>
      </c>
      <c r="G917" s="28">
        <v>45828.197511574072</v>
      </c>
    </row>
    <row r="918" spans="1:7" x14ac:dyDescent="0.25">
      <c r="A918" s="32" t="s">
        <v>4499</v>
      </c>
      <c r="B918" s="32" t="s">
        <v>3379</v>
      </c>
      <c r="C918" s="32" t="s">
        <v>383</v>
      </c>
      <c r="D918" s="32" t="s">
        <v>392</v>
      </c>
      <c r="E918" s="28">
        <v>45829.197824074072</v>
      </c>
      <c r="F918" s="32" t="s">
        <v>375</v>
      </c>
      <c r="G918" s="28">
        <v>45828.197824074072</v>
      </c>
    </row>
    <row r="919" spans="1:7" x14ac:dyDescent="0.25">
      <c r="A919" s="32" t="s">
        <v>4500</v>
      </c>
      <c r="B919" s="32" t="s">
        <v>3379</v>
      </c>
      <c r="C919" s="32" t="s">
        <v>386</v>
      </c>
      <c r="D919" s="32" t="s">
        <v>392</v>
      </c>
      <c r="E919" s="28">
        <v>45829.198206018518</v>
      </c>
      <c r="F919" s="32" t="s">
        <v>375</v>
      </c>
      <c r="G919" s="28">
        <v>45828.198206018518</v>
      </c>
    </row>
    <row r="920" spans="1:7" x14ac:dyDescent="0.25">
      <c r="A920" s="32" t="s">
        <v>4501</v>
      </c>
      <c r="B920" s="32" t="s">
        <v>3618</v>
      </c>
      <c r="C920" s="32" t="s">
        <v>381</v>
      </c>
      <c r="D920" s="32" t="s">
        <v>135</v>
      </c>
      <c r="E920" s="28">
        <v>45829.198645833334</v>
      </c>
      <c r="F920" s="32" t="s">
        <v>375</v>
      </c>
      <c r="G920" s="28">
        <v>45828.198645833334</v>
      </c>
    </row>
    <row r="921" spans="1:7" x14ac:dyDescent="0.25">
      <c r="A921" s="32" t="s">
        <v>4502</v>
      </c>
      <c r="B921" s="32" t="s">
        <v>2579</v>
      </c>
      <c r="C921" s="32" t="s">
        <v>373</v>
      </c>
      <c r="D921" s="32" t="s">
        <v>374</v>
      </c>
      <c r="E921" s="28">
        <v>45829.212638888886</v>
      </c>
      <c r="F921" s="32" t="s">
        <v>375</v>
      </c>
      <c r="G921" s="28">
        <v>45828.212638888886</v>
      </c>
    </row>
    <row r="922" spans="1:7" x14ac:dyDescent="0.25">
      <c r="A922" s="32" t="s">
        <v>4503</v>
      </c>
      <c r="B922" s="32" t="s">
        <v>2596</v>
      </c>
      <c r="C922" s="32" t="s">
        <v>373</v>
      </c>
      <c r="D922" s="32" t="s">
        <v>374</v>
      </c>
      <c r="E922" s="28">
        <v>45829.212696759256</v>
      </c>
      <c r="F922" s="32" t="s">
        <v>375</v>
      </c>
      <c r="G922" s="28">
        <v>45828.212696759256</v>
      </c>
    </row>
    <row r="923" spans="1:7" x14ac:dyDescent="0.25">
      <c r="A923" s="32" t="s">
        <v>4504</v>
      </c>
      <c r="B923" s="32" t="s">
        <v>2597</v>
      </c>
      <c r="C923" s="32" t="s">
        <v>373</v>
      </c>
      <c r="D923" s="32" t="s">
        <v>374</v>
      </c>
      <c r="E923" s="28">
        <v>45829.212731481479</v>
      </c>
      <c r="F923" s="32" t="s">
        <v>375</v>
      </c>
      <c r="G923" s="28">
        <v>45828.212731481479</v>
      </c>
    </row>
    <row r="924" spans="1:7" x14ac:dyDescent="0.25">
      <c r="A924" s="32" t="s">
        <v>4505</v>
      </c>
      <c r="B924" s="32" t="s">
        <v>4479</v>
      </c>
      <c r="C924" s="32" t="s">
        <v>383</v>
      </c>
      <c r="D924" s="32" t="s">
        <v>387</v>
      </c>
      <c r="E924" s="28">
        <v>45829.214247685188</v>
      </c>
      <c r="F924" s="32" t="s">
        <v>375</v>
      </c>
      <c r="G924" s="28">
        <v>45828.214247685188</v>
      </c>
    </row>
    <row r="925" spans="1:7" x14ac:dyDescent="0.25">
      <c r="A925" s="32" t="s">
        <v>4506</v>
      </c>
      <c r="B925" s="32" t="s">
        <v>4479</v>
      </c>
      <c r="C925" s="32" t="s">
        <v>386</v>
      </c>
      <c r="D925" s="32" t="s">
        <v>387</v>
      </c>
      <c r="E925" s="28">
        <v>45829.214918981481</v>
      </c>
      <c r="F925" s="32" t="s">
        <v>375</v>
      </c>
      <c r="G925" s="28">
        <v>45828.214918981481</v>
      </c>
    </row>
    <row r="926" spans="1:7" x14ac:dyDescent="0.25">
      <c r="A926" s="32" t="s">
        <v>4507</v>
      </c>
      <c r="B926" s="32" t="s">
        <v>4508</v>
      </c>
      <c r="C926" s="32" t="s">
        <v>378</v>
      </c>
      <c r="D926" s="32" t="s">
        <v>379</v>
      </c>
      <c r="E926" s="28">
        <v>45829.221342592595</v>
      </c>
      <c r="F926" s="32" t="s">
        <v>375</v>
      </c>
      <c r="G926" s="28">
        <v>45828.221342592595</v>
      </c>
    </row>
    <row r="927" spans="1:7" x14ac:dyDescent="0.25">
      <c r="A927" s="32" t="s">
        <v>4509</v>
      </c>
      <c r="B927" s="32" t="s">
        <v>4510</v>
      </c>
      <c r="C927" s="32" t="s">
        <v>378</v>
      </c>
      <c r="D927" s="32" t="s">
        <v>379</v>
      </c>
      <c r="E927" s="28">
        <v>45829.228564814817</v>
      </c>
      <c r="F927" s="32" t="s">
        <v>375</v>
      </c>
      <c r="G927" s="28">
        <v>45828.228564814817</v>
      </c>
    </row>
    <row r="928" spans="1:7" x14ac:dyDescent="0.25">
      <c r="A928" s="32" t="s">
        <v>4511</v>
      </c>
      <c r="B928" s="32" t="s">
        <v>3618</v>
      </c>
      <c r="C928" s="32" t="s">
        <v>388</v>
      </c>
      <c r="D928" s="32" t="s">
        <v>135</v>
      </c>
      <c r="E928" s="28">
        <v>45829.230347222219</v>
      </c>
      <c r="F928" s="32" t="s">
        <v>375</v>
      </c>
      <c r="G928" s="28">
        <v>45828.230347222219</v>
      </c>
    </row>
    <row r="929" spans="1:7" x14ac:dyDescent="0.25">
      <c r="A929" s="32" t="s">
        <v>4512</v>
      </c>
      <c r="B929" s="32" t="s">
        <v>1600</v>
      </c>
      <c r="C929" s="32" t="s">
        <v>381</v>
      </c>
      <c r="D929" s="32" t="s">
        <v>74</v>
      </c>
      <c r="E929" s="28">
        <v>45829.240127314813</v>
      </c>
      <c r="F929" s="32" t="s">
        <v>375</v>
      </c>
      <c r="G929" s="28">
        <v>45828.240127314813</v>
      </c>
    </row>
    <row r="930" spans="1:7" x14ac:dyDescent="0.25">
      <c r="A930" s="32" t="s">
        <v>4513</v>
      </c>
      <c r="B930" s="32" t="s">
        <v>4514</v>
      </c>
      <c r="C930" s="32" t="s">
        <v>378</v>
      </c>
      <c r="D930" s="32" t="s">
        <v>379</v>
      </c>
      <c r="E930" s="28">
        <v>45829.263275462959</v>
      </c>
      <c r="F930" s="32" t="s">
        <v>380</v>
      </c>
      <c r="G930" s="28">
        <v>45829.263275462959</v>
      </c>
    </row>
    <row r="931" spans="1:7" x14ac:dyDescent="0.25">
      <c r="A931" s="32" t="s">
        <v>4515</v>
      </c>
      <c r="B931" s="32" t="s">
        <v>4516</v>
      </c>
      <c r="C931" s="32" t="s">
        <v>378</v>
      </c>
      <c r="D931" s="32" t="s">
        <v>379</v>
      </c>
      <c r="E931" s="28">
        <v>45829.263437499998</v>
      </c>
      <c r="F931" s="32" t="s">
        <v>380</v>
      </c>
      <c r="G931" s="28">
        <v>45829.263437499998</v>
      </c>
    </row>
    <row r="932" spans="1:7" x14ac:dyDescent="0.25">
      <c r="A932" s="32" t="s">
        <v>4517</v>
      </c>
      <c r="B932" s="32" t="s">
        <v>4518</v>
      </c>
      <c r="C932" s="32" t="s">
        <v>378</v>
      </c>
      <c r="D932" s="32" t="s">
        <v>379</v>
      </c>
      <c r="E932" s="28">
        <v>45829.263553240744</v>
      </c>
      <c r="F932" s="32" t="s">
        <v>380</v>
      </c>
      <c r="G932" s="28">
        <v>45829.263553240744</v>
      </c>
    </row>
    <row r="933" spans="1:7" x14ac:dyDescent="0.25">
      <c r="A933" s="32" t="s">
        <v>4519</v>
      </c>
      <c r="B933" s="32" t="s">
        <v>2542</v>
      </c>
      <c r="C933" s="32" t="s">
        <v>396</v>
      </c>
      <c r="D933" s="32" t="s">
        <v>397</v>
      </c>
      <c r="E933" s="28">
        <v>45829.279675925929</v>
      </c>
      <c r="F933" s="32" t="s">
        <v>380</v>
      </c>
      <c r="G933" s="28">
        <v>45829.279675925929</v>
      </c>
    </row>
    <row r="934" spans="1:7" x14ac:dyDescent="0.25">
      <c r="A934" s="32" t="s">
        <v>4520</v>
      </c>
      <c r="B934" s="32" t="s">
        <v>2537</v>
      </c>
      <c r="C934" s="32" t="s">
        <v>396</v>
      </c>
      <c r="D934" s="32" t="s">
        <v>397</v>
      </c>
      <c r="E934" s="28">
        <v>45829.279780092591</v>
      </c>
      <c r="F934" s="32" t="s">
        <v>380</v>
      </c>
      <c r="G934" s="28">
        <v>45829.279780092591</v>
      </c>
    </row>
    <row r="935" spans="1:7" x14ac:dyDescent="0.25">
      <c r="A935" s="32" t="s">
        <v>4521</v>
      </c>
      <c r="B935" s="32" t="s">
        <v>2553</v>
      </c>
      <c r="C935" s="32" t="s">
        <v>396</v>
      </c>
      <c r="D935" s="32" t="s">
        <v>397</v>
      </c>
      <c r="E935" s="28">
        <v>45829.279814814814</v>
      </c>
      <c r="F935" s="32" t="s">
        <v>380</v>
      </c>
      <c r="G935" s="28">
        <v>45829.279814814814</v>
      </c>
    </row>
    <row r="936" spans="1:7" x14ac:dyDescent="0.25">
      <c r="A936" s="32" t="s">
        <v>4522</v>
      </c>
      <c r="B936" s="32" t="s">
        <v>3713</v>
      </c>
      <c r="C936" s="32" t="s">
        <v>383</v>
      </c>
      <c r="D936" s="32" t="s">
        <v>392</v>
      </c>
      <c r="E936" s="28">
        <v>45829.284143518518</v>
      </c>
      <c r="F936" s="32" t="s">
        <v>380</v>
      </c>
      <c r="G936" s="28">
        <v>45829.284143518518</v>
      </c>
    </row>
    <row r="937" spans="1:7" x14ac:dyDescent="0.25">
      <c r="A937" s="32" t="s">
        <v>4523</v>
      </c>
      <c r="B937" s="32" t="s">
        <v>3659</v>
      </c>
      <c r="C937" s="32" t="s">
        <v>373</v>
      </c>
      <c r="D937" s="32" t="s">
        <v>374</v>
      </c>
      <c r="E937" s="28">
        <v>45829.300208333334</v>
      </c>
      <c r="F937" s="32" t="s">
        <v>380</v>
      </c>
      <c r="G937" s="28">
        <v>45829.300208333334</v>
      </c>
    </row>
    <row r="938" spans="1:7" x14ac:dyDescent="0.25">
      <c r="A938" s="32" t="s">
        <v>4524</v>
      </c>
      <c r="B938" s="32" t="s">
        <v>4525</v>
      </c>
      <c r="C938" s="32" t="s">
        <v>378</v>
      </c>
      <c r="D938" s="32" t="s">
        <v>393</v>
      </c>
      <c r="E938" s="28">
        <v>45829.30667824074</v>
      </c>
      <c r="F938" s="32" t="s">
        <v>380</v>
      </c>
      <c r="G938" s="28">
        <v>45829.30667824074</v>
      </c>
    </row>
    <row r="939" spans="1:7" x14ac:dyDescent="0.25">
      <c r="A939" s="32" t="s">
        <v>4526</v>
      </c>
      <c r="B939" s="32" t="s">
        <v>3713</v>
      </c>
      <c r="C939" s="32" t="s">
        <v>386</v>
      </c>
      <c r="D939" s="32" t="s">
        <v>398</v>
      </c>
      <c r="E939" s="28">
        <v>45829.320636574077</v>
      </c>
      <c r="F939" s="32" t="s">
        <v>380</v>
      </c>
      <c r="G939" s="28">
        <v>45829.320636574077</v>
      </c>
    </row>
    <row r="940" spans="1:7" x14ac:dyDescent="0.25">
      <c r="A940" s="32" t="s">
        <v>4527</v>
      </c>
      <c r="B940" s="32" t="s">
        <v>3702</v>
      </c>
      <c r="C940" s="32" t="s">
        <v>383</v>
      </c>
      <c r="D940" s="32" t="s">
        <v>392</v>
      </c>
      <c r="E940" s="28">
        <v>45829.322002314817</v>
      </c>
      <c r="F940" s="32" t="s">
        <v>380</v>
      </c>
      <c r="G940" s="28">
        <v>45829.322002314817</v>
      </c>
    </row>
    <row r="941" spans="1:7" x14ac:dyDescent="0.25">
      <c r="A941" s="32" t="s">
        <v>4528</v>
      </c>
      <c r="B941" s="32" t="s">
        <v>3364</v>
      </c>
      <c r="C941" s="32" t="s">
        <v>373</v>
      </c>
      <c r="D941" s="32" t="s">
        <v>374</v>
      </c>
      <c r="E941" s="28">
        <v>45829.321087962962</v>
      </c>
      <c r="F941" s="32" t="s">
        <v>380</v>
      </c>
      <c r="G941" s="28">
        <v>45829.321087962962</v>
      </c>
    </row>
    <row r="942" spans="1:7" x14ac:dyDescent="0.25">
      <c r="A942" s="32" t="s">
        <v>4529</v>
      </c>
      <c r="B942" s="32" t="s">
        <v>3231</v>
      </c>
      <c r="C942" s="32" t="s">
        <v>373</v>
      </c>
      <c r="D942" s="32" t="s">
        <v>374</v>
      </c>
      <c r="E942" s="28">
        <v>45829.322175925925</v>
      </c>
      <c r="F942" s="32" t="s">
        <v>380</v>
      </c>
      <c r="G942" s="28">
        <v>45829.322175925925</v>
      </c>
    </row>
    <row r="943" spans="1:7" x14ac:dyDescent="0.25">
      <c r="A943" s="32" t="s">
        <v>4530</v>
      </c>
      <c r="B943" s="32" t="s">
        <v>1940</v>
      </c>
      <c r="C943" s="32" t="s">
        <v>373</v>
      </c>
      <c r="D943" s="32" t="s">
        <v>374</v>
      </c>
      <c r="E943" s="28">
        <v>45829.322256944448</v>
      </c>
      <c r="F943" s="32" t="s">
        <v>380</v>
      </c>
      <c r="G943" s="28">
        <v>45829.322256944448</v>
      </c>
    </row>
    <row r="944" spans="1:7" x14ac:dyDescent="0.25">
      <c r="A944" s="32" t="s">
        <v>4531</v>
      </c>
      <c r="B944" s="32" t="s">
        <v>3698</v>
      </c>
      <c r="C944" s="32" t="s">
        <v>373</v>
      </c>
      <c r="D944" s="32" t="s">
        <v>374</v>
      </c>
      <c r="E944" s="28">
        <v>45829.328865740739</v>
      </c>
      <c r="F944" s="32" t="s">
        <v>380</v>
      </c>
      <c r="G944" s="28">
        <v>45829.328865740739</v>
      </c>
    </row>
    <row r="945" spans="1:7" x14ac:dyDescent="0.25">
      <c r="A945" s="32" t="s">
        <v>4532</v>
      </c>
      <c r="B945" s="32" t="s">
        <v>3703</v>
      </c>
      <c r="C945" s="32" t="s">
        <v>373</v>
      </c>
      <c r="D945" s="32" t="s">
        <v>374</v>
      </c>
      <c r="E945" s="28">
        <v>45829.328900462962</v>
      </c>
      <c r="F945" s="32" t="s">
        <v>380</v>
      </c>
      <c r="G945" s="28">
        <v>45829.328900462962</v>
      </c>
    </row>
    <row r="946" spans="1:7" x14ac:dyDescent="0.25">
      <c r="A946" s="32" t="s">
        <v>4533</v>
      </c>
      <c r="B946" s="32" t="s">
        <v>3704</v>
      </c>
      <c r="C946" s="32" t="s">
        <v>373</v>
      </c>
      <c r="D946" s="32" t="s">
        <v>374</v>
      </c>
      <c r="E946" s="28">
        <v>45829.328935185185</v>
      </c>
      <c r="F946" s="32" t="s">
        <v>380</v>
      </c>
      <c r="G946" s="28">
        <v>45829.328935185185</v>
      </c>
    </row>
    <row r="947" spans="1:7" x14ac:dyDescent="0.25">
      <c r="A947" s="32" t="s">
        <v>4534</v>
      </c>
      <c r="B947" s="32" t="s">
        <v>3685</v>
      </c>
      <c r="C947" s="32" t="s">
        <v>373</v>
      </c>
      <c r="D947" s="32" t="s">
        <v>374</v>
      </c>
      <c r="E947" s="28">
        <v>45829.329074074078</v>
      </c>
      <c r="F947" s="32" t="s">
        <v>380</v>
      </c>
      <c r="G947" s="28">
        <v>45829.329074074078</v>
      </c>
    </row>
    <row r="948" spans="1:7" x14ac:dyDescent="0.25">
      <c r="A948" s="32" t="s">
        <v>4535</v>
      </c>
      <c r="B948" s="32" t="s">
        <v>3392</v>
      </c>
      <c r="C948" s="32" t="s">
        <v>373</v>
      </c>
      <c r="D948" s="32" t="s">
        <v>374</v>
      </c>
      <c r="E948" s="28">
        <v>45829.332337962966</v>
      </c>
      <c r="F948" s="32" t="s">
        <v>380</v>
      </c>
      <c r="G948" s="28">
        <v>45829.332337962966</v>
      </c>
    </row>
    <row r="949" spans="1:7" x14ac:dyDescent="0.25">
      <c r="A949" s="32" t="s">
        <v>4536</v>
      </c>
      <c r="B949" s="32" t="s">
        <v>3711</v>
      </c>
      <c r="C949" s="32" t="s">
        <v>383</v>
      </c>
      <c r="D949" s="32" t="s">
        <v>392</v>
      </c>
      <c r="E949" s="28">
        <v>45829.34578703704</v>
      </c>
      <c r="F949" s="32" t="s">
        <v>380</v>
      </c>
      <c r="G949" s="28">
        <v>45829.34578703704</v>
      </c>
    </row>
    <row r="950" spans="1:7" x14ac:dyDescent="0.25">
      <c r="A950" s="32" t="s">
        <v>4537</v>
      </c>
      <c r="B950" s="32" t="s">
        <v>4538</v>
      </c>
      <c r="C950" s="32" t="s">
        <v>378</v>
      </c>
      <c r="D950" s="32" t="s">
        <v>390</v>
      </c>
      <c r="E950" s="28">
        <v>45829.349108796298</v>
      </c>
      <c r="F950" s="32" t="s">
        <v>380</v>
      </c>
      <c r="G950" s="28">
        <v>45829.349108796298</v>
      </c>
    </row>
    <row r="951" spans="1:7" x14ac:dyDescent="0.25">
      <c r="A951" s="32" t="s">
        <v>4539</v>
      </c>
      <c r="B951" s="32" t="s">
        <v>2010</v>
      </c>
      <c r="C951" s="32" t="s">
        <v>373</v>
      </c>
      <c r="D951" s="32" t="s">
        <v>374</v>
      </c>
      <c r="E951" s="28">
        <v>45829.351400462961</v>
      </c>
      <c r="F951" s="32" t="s">
        <v>380</v>
      </c>
      <c r="G951" s="28">
        <v>45829.351400462961</v>
      </c>
    </row>
    <row r="952" spans="1:7" x14ac:dyDescent="0.25">
      <c r="A952" s="32" t="s">
        <v>4540</v>
      </c>
      <c r="B952" s="32" t="s">
        <v>2006</v>
      </c>
      <c r="C952" s="32" t="s">
        <v>373</v>
      </c>
      <c r="D952" s="32" t="s">
        <v>374</v>
      </c>
      <c r="E952" s="28">
        <v>45829.351446759261</v>
      </c>
      <c r="F952" s="32" t="s">
        <v>380</v>
      </c>
      <c r="G952" s="28">
        <v>45829.351446759261</v>
      </c>
    </row>
    <row r="953" spans="1:7" x14ac:dyDescent="0.25">
      <c r="A953" s="32" t="s">
        <v>4541</v>
      </c>
      <c r="B953" s="32" t="s">
        <v>2005</v>
      </c>
      <c r="C953" s="32" t="s">
        <v>373</v>
      </c>
      <c r="D953" s="32" t="s">
        <v>374</v>
      </c>
      <c r="E953" s="28">
        <v>45829.351481481484</v>
      </c>
      <c r="F953" s="32" t="s">
        <v>380</v>
      </c>
      <c r="G953" s="28">
        <v>45829.351481481484</v>
      </c>
    </row>
    <row r="954" spans="1:7" x14ac:dyDescent="0.25">
      <c r="A954" s="32" t="s">
        <v>4542</v>
      </c>
      <c r="B954" s="32" t="s">
        <v>2004</v>
      </c>
      <c r="C954" s="32" t="s">
        <v>373</v>
      </c>
      <c r="D954" s="32" t="s">
        <v>374</v>
      </c>
      <c r="E954" s="28">
        <v>45829.351527777777</v>
      </c>
      <c r="F954" s="32" t="s">
        <v>380</v>
      </c>
      <c r="G954" s="28">
        <v>45829.351527777777</v>
      </c>
    </row>
    <row r="955" spans="1:7" x14ac:dyDescent="0.25">
      <c r="A955" s="32" t="s">
        <v>4543</v>
      </c>
      <c r="B955" s="32" t="s">
        <v>1999</v>
      </c>
      <c r="C955" s="32" t="s">
        <v>373</v>
      </c>
      <c r="D955" s="32" t="s">
        <v>374</v>
      </c>
      <c r="E955" s="28">
        <v>45829.3515625</v>
      </c>
      <c r="F955" s="32" t="s">
        <v>380</v>
      </c>
      <c r="G955" s="28">
        <v>45829.3515625</v>
      </c>
    </row>
    <row r="956" spans="1:7" x14ac:dyDescent="0.25">
      <c r="A956" s="32" t="s">
        <v>4544</v>
      </c>
      <c r="B956" s="32" t="s">
        <v>4545</v>
      </c>
      <c r="C956" s="32" t="s">
        <v>378</v>
      </c>
      <c r="D956" s="32" t="s">
        <v>393</v>
      </c>
      <c r="E956" s="28">
        <v>45829.355833333335</v>
      </c>
      <c r="F956" s="32" t="s">
        <v>380</v>
      </c>
      <c r="G956" s="28">
        <v>45829.355833333335</v>
      </c>
    </row>
    <row r="957" spans="1:7" x14ac:dyDescent="0.25">
      <c r="A957" s="32" t="s">
        <v>4546</v>
      </c>
      <c r="B957" s="32" t="s">
        <v>4547</v>
      </c>
      <c r="C957" s="32" t="s">
        <v>378</v>
      </c>
      <c r="D957" s="32" t="s">
        <v>394</v>
      </c>
      <c r="E957" s="28">
        <v>45829.359270833331</v>
      </c>
      <c r="F957" s="32" t="s">
        <v>380</v>
      </c>
      <c r="G957" s="28">
        <v>45829.359270833331</v>
      </c>
    </row>
    <row r="958" spans="1:7" x14ac:dyDescent="0.25">
      <c r="A958" s="32" t="s">
        <v>4548</v>
      </c>
      <c r="B958" s="32" t="s">
        <v>4549</v>
      </c>
      <c r="C958" s="32" t="s">
        <v>378</v>
      </c>
      <c r="D958" s="32" t="s">
        <v>394</v>
      </c>
      <c r="E958" s="28">
        <v>45829.359375</v>
      </c>
      <c r="F958" s="32" t="s">
        <v>380</v>
      </c>
      <c r="G958" s="28">
        <v>45829.359375</v>
      </c>
    </row>
    <row r="959" spans="1:7" x14ac:dyDescent="0.25">
      <c r="A959" s="32" t="s">
        <v>4550</v>
      </c>
      <c r="B959" s="32" t="s">
        <v>4551</v>
      </c>
      <c r="C959" s="32" t="s">
        <v>378</v>
      </c>
      <c r="D959" s="32" t="s">
        <v>394</v>
      </c>
      <c r="E959" s="28">
        <v>45829.359444444446</v>
      </c>
      <c r="F959" s="32" t="s">
        <v>380</v>
      </c>
      <c r="G959" s="28">
        <v>45829.359444444446</v>
      </c>
    </row>
    <row r="960" spans="1:7" x14ac:dyDescent="0.25">
      <c r="A960" s="32" t="s">
        <v>4552</v>
      </c>
      <c r="B960" s="32" t="s">
        <v>3672</v>
      </c>
      <c r="C960" s="32" t="s">
        <v>378</v>
      </c>
      <c r="D960" s="32" t="s">
        <v>394</v>
      </c>
      <c r="E960" s="28">
        <v>45829.389467592591</v>
      </c>
      <c r="F960" s="32" t="s">
        <v>380</v>
      </c>
      <c r="G960" s="28">
        <v>45829.389467592591</v>
      </c>
    </row>
    <row r="961" spans="1:7" x14ac:dyDescent="0.25">
      <c r="A961" s="32" t="s">
        <v>4553</v>
      </c>
      <c r="B961" s="32" t="s">
        <v>2823</v>
      </c>
      <c r="C961" s="32" t="s">
        <v>386</v>
      </c>
      <c r="D961" s="32" t="s">
        <v>399</v>
      </c>
      <c r="E961" s="28">
        <v>45829.39303240741</v>
      </c>
      <c r="F961" s="32" t="s">
        <v>380</v>
      </c>
      <c r="G961" s="28">
        <v>45829.39303240741</v>
      </c>
    </row>
    <row r="962" spans="1:7" x14ac:dyDescent="0.25">
      <c r="A962" s="32" t="s">
        <v>4554</v>
      </c>
      <c r="B962" s="32" t="s">
        <v>2823</v>
      </c>
      <c r="C962" s="32" t="s">
        <v>373</v>
      </c>
      <c r="D962" s="32" t="s">
        <v>374</v>
      </c>
      <c r="E962" s="28">
        <v>45829.393275462964</v>
      </c>
      <c r="F962" s="32" t="s">
        <v>380</v>
      </c>
      <c r="G962" s="28">
        <v>45829.393275462964</v>
      </c>
    </row>
    <row r="963" spans="1:7" x14ac:dyDescent="0.25">
      <c r="A963" s="32" t="s">
        <v>4556</v>
      </c>
      <c r="B963" s="32" t="s">
        <v>3716</v>
      </c>
      <c r="C963" s="32" t="s">
        <v>383</v>
      </c>
      <c r="D963" s="32" t="s">
        <v>392</v>
      </c>
      <c r="E963" s="28">
        <v>45829.398159722223</v>
      </c>
      <c r="F963" s="32" t="s">
        <v>380</v>
      </c>
      <c r="G963" s="28">
        <v>45829.398159722223</v>
      </c>
    </row>
    <row r="964" spans="1:7" x14ac:dyDescent="0.25">
      <c r="A964" s="32" t="s">
        <v>4557</v>
      </c>
      <c r="B964" s="32" t="s">
        <v>3108</v>
      </c>
      <c r="C964" s="32" t="s">
        <v>373</v>
      </c>
      <c r="D964" s="32" t="s">
        <v>374</v>
      </c>
      <c r="E964" s="28">
        <v>45829.40184027778</v>
      </c>
      <c r="F964" s="32" t="s">
        <v>380</v>
      </c>
      <c r="G964" s="28">
        <v>45829.40184027778</v>
      </c>
    </row>
    <row r="965" spans="1:7" x14ac:dyDescent="0.25">
      <c r="A965" s="32" t="s">
        <v>4558</v>
      </c>
      <c r="B965" s="32" t="s">
        <v>3074</v>
      </c>
      <c r="C965" s="32" t="s">
        <v>373</v>
      </c>
      <c r="D965" s="32" t="s">
        <v>374</v>
      </c>
      <c r="E965" s="28">
        <v>45829.401886574073</v>
      </c>
      <c r="F965" s="32" t="s">
        <v>380</v>
      </c>
      <c r="G965" s="28">
        <v>45829.401886574073</v>
      </c>
    </row>
    <row r="966" spans="1:7" x14ac:dyDescent="0.25">
      <c r="A966" s="32" t="s">
        <v>4559</v>
      </c>
      <c r="B966" s="32" t="s">
        <v>2804</v>
      </c>
      <c r="C966" s="32" t="s">
        <v>373</v>
      </c>
      <c r="D966" s="32" t="s">
        <v>374</v>
      </c>
      <c r="E966" s="28">
        <v>45829.40215277778</v>
      </c>
      <c r="F966" s="32" t="s">
        <v>380</v>
      </c>
      <c r="G966" s="28">
        <v>45829.40215277778</v>
      </c>
    </row>
    <row r="967" spans="1:7" x14ac:dyDescent="0.25">
      <c r="A967" s="32" t="s">
        <v>4560</v>
      </c>
      <c r="B967" s="32" t="s">
        <v>3365</v>
      </c>
      <c r="C967" s="32" t="s">
        <v>383</v>
      </c>
      <c r="D967" s="32" t="s">
        <v>395</v>
      </c>
      <c r="E967" s="28">
        <v>45829.404606481483</v>
      </c>
      <c r="F967" s="32" t="s">
        <v>380</v>
      </c>
      <c r="G967" s="28">
        <v>45829.404606481483</v>
      </c>
    </row>
    <row r="968" spans="1:7" x14ac:dyDescent="0.25">
      <c r="A968" s="32" t="s">
        <v>4561</v>
      </c>
      <c r="B968" s="32" t="s">
        <v>3370</v>
      </c>
      <c r="C968" s="32" t="s">
        <v>383</v>
      </c>
      <c r="D968" s="32" t="s">
        <v>395</v>
      </c>
      <c r="E968" s="28">
        <v>45829.404756944445</v>
      </c>
      <c r="F968" s="32" t="s">
        <v>380</v>
      </c>
      <c r="G968" s="28">
        <v>45829.404756944445</v>
      </c>
    </row>
    <row r="969" spans="1:7" x14ac:dyDescent="0.25">
      <c r="A969" s="32" t="s">
        <v>4562</v>
      </c>
      <c r="B969" s="32" t="s">
        <v>3370</v>
      </c>
      <c r="C969" s="32" t="s">
        <v>386</v>
      </c>
      <c r="D969" s="32" t="s">
        <v>395</v>
      </c>
      <c r="E969" s="28">
        <v>45829.404976851853</v>
      </c>
      <c r="F969" s="32" t="s">
        <v>380</v>
      </c>
      <c r="G969" s="28">
        <v>45829.404976851853</v>
      </c>
    </row>
    <row r="970" spans="1:7" x14ac:dyDescent="0.25">
      <c r="A970" s="32" t="s">
        <v>4563</v>
      </c>
      <c r="B970" s="32" t="s">
        <v>3365</v>
      </c>
      <c r="C970" s="32" t="s">
        <v>386</v>
      </c>
      <c r="D970" s="32" t="s">
        <v>395</v>
      </c>
      <c r="E970" s="28">
        <v>45829.404999999999</v>
      </c>
      <c r="F970" s="32" t="s">
        <v>380</v>
      </c>
      <c r="G970" s="28">
        <v>45829.404999999999</v>
      </c>
    </row>
    <row r="971" spans="1:7" x14ac:dyDescent="0.25">
      <c r="A971" s="32" t="s">
        <v>4564</v>
      </c>
      <c r="B971" s="32" t="s">
        <v>3717</v>
      </c>
      <c r="C971" s="32" t="s">
        <v>383</v>
      </c>
      <c r="D971" s="32" t="s">
        <v>395</v>
      </c>
      <c r="E971" s="28">
        <v>45829.414756944447</v>
      </c>
      <c r="F971" s="32" t="s">
        <v>380</v>
      </c>
      <c r="G971" s="28">
        <v>45829.414756944447</v>
      </c>
    </row>
    <row r="972" spans="1:7" x14ac:dyDescent="0.25">
      <c r="A972" s="32" t="s">
        <v>4565</v>
      </c>
      <c r="B972" s="32" t="s">
        <v>3719</v>
      </c>
      <c r="C972" s="32" t="s">
        <v>383</v>
      </c>
      <c r="D972" s="32" t="s">
        <v>395</v>
      </c>
      <c r="E972" s="28">
        <v>45829.414803240739</v>
      </c>
      <c r="F972" s="32" t="s">
        <v>380</v>
      </c>
      <c r="G972" s="28">
        <v>45829.414803240739</v>
      </c>
    </row>
    <row r="973" spans="1:7" x14ac:dyDescent="0.25">
      <c r="A973" s="32" t="s">
        <v>4566</v>
      </c>
      <c r="B973" s="32" t="s">
        <v>3721</v>
      </c>
      <c r="C973" s="32" t="s">
        <v>383</v>
      </c>
      <c r="D973" s="32" t="s">
        <v>395</v>
      </c>
      <c r="E973" s="28">
        <v>45829.414837962962</v>
      </c>
      <c r="F973" s="32" t="s">
        <v>380</v>
      </c>
      <c r="G973" s="28">
        <v>45829.414837962962</v>
      </c>
    </row>
    <row r="974" spans="1:7" x14ac:dyDescent="0.25">
      <c r="A974" s="32" t="s">
        <v>4567</v>
      </c>
      <c r="B974" s="32" t="s">
        <v>3717</v>
      </c>
      <c r="C974" s="32" t="s">
        <v>386</v>
      </c>
      <c r="D974" s="32" t="s">
        <v>392</v>
      </c>
      <c r="E974" s="28">
        <v>45829.415300925924</v>
      </c>
      <c r="F974" s="32" t="s">
        <v>380</v>
      </c>
      <c r="G974" s="28">
        <v>45829.415300925924</v>
      </c>
    </row>
    <row r="975" spans="1:7" x14ac:dyDescent="0.25">
      <c r="A975" s="32" t="s">
        <v>4568</v>
      </c>
      <c r="B975" s="32" t="s">
        <v>3719</v>
      </c>
      <c r="C975" s="32" t="s">
        <v>386</v>
      </c>
      <c r="D975" s="32" t="s">
        <v>392</v>
      </c>
      <c r="E975" s="28">
        <v>45829.415393518517</v>
      </c>
      <c r="F975" s="32" t="s">
        <v>380</v>
      </c>
      <c r="G975" s="28">
        <v>45829.415393518517</v>
      </c>
    </row>
    <row r="976" spans="1:7" x14ac:dyDescent="0.25">
      <c r="A976" s="32" t="s">
        <v>4569</v>
      </c>
      <c r="B976" s="32" t="s">
        <v>3721</v>
      </c>
      <c r="C976" s="32" t="s">
        <v>386</v>
      </c>
      <c r="D976" s="32" t="s">
        <v>392</v>
      </c>
      <c r="E976" s="28">
        <v>45829.41542824074</v>
      </c>
      <c r="F976" s="32" t="s">
        <v>380</v>
      </c>
      <c r="G976" s="28">
        <v>45829.41542824074</v>
      </c>
    </row>
    <row r="977" spans="1:7" x14ac:dyDescent="0.25">
      <c r="A977" s="32" t="s">
        <v>4570</v>
      </c>
      <c r="B977" s="32" t="s">
        <v>3336</v>
      </c>
      <c r="C977" s="32" t="s">
        <v>383</v>
      </c>
      <c r="D977" s="32" t="s">
        <v>395</v>
      </c>
      <c r="E977" s="28">
        <v>45829.432129629633</v>
      </c>
      <c r="F977" s="32" t="s">
        <v>380</v>
      </c>
      <c r="G977" s="28">
        <v>45829.432129629633</v>
      </c>
    </row>
    <row r="978" spans="1:7" x14ac:dyDescent="0.25">
      <c r="A978" s="32" t="s">
        <v>4571</v>
      </c>
      <c r="B978" s="32" t="s">
        <v>4572</v>
      </c>
      <c r="C978" s="32" t="s">
        <v>378</v>
      </c>
      <c r="D978" s="32" t="s">
        <v>379</v>
      </c>
      <c r="E978" s="28">
        <v>45829.449224537035</v>
      </c>
      <c r="F978" s="32" t="s">
        <v>380</v>
      </c>
      <c r="G978" s="28">
        <v>45829.449224537035</v>
      </c>
    </row>
    <row r="979" spans="1:7" x14ac:dyDescent="0.25">
      <c r="A979" s="32" t="s">
        <v>4573</v>
      </c>
      <c r="B979" s="32" t="s">
        <v>3717</v>
      </c>
      <c r="C979" s="32" t="s">
        <v>373</v>
      </c>
      <c r="D979" s="32" t="s">
        <v>374</v>
      </c>
      <c r="E979" s="28">
        <v>45829.487951388888</v>
      </c>
      <c r="F979" s="32" t="s">
        <v>380</v>
      </c>
      <c r="G979" s="28">
        <v>45829.487951388888</v>
      </c>
    </row>
    <row r="980" spans="1:7" x14ac:dyDescent="0.25">
      <c r="A980" s="32" t="s">
        <v>4574</v>
      </c>
      <c r="B980" s="32" t="s">
        <v>3719</v>
      </c>
      <c r="C980" s="32" t="s">
        <v>373</v>
      </c>
      <c r="D980" s="32" t="s">
        <v>374</v>
      </c>
      <c r="E980" s="28">
        <v>45829.487997685188</v>
      </c>
      <c r="F980" s="32" t="s">
        <v>380</v>
      </c>
      <c r="G980" s="28">
        <v>45829.487997685188</v>
      </c>
    </row>
    <row r="981" spans="1:7" x14ac:dyDescent="0.25">
      <c r="A981" s="32" t="s">
        <v>4575</v>
      </c>
      <c r="B981" s="32" t="s">
        <v>3721</v>
      </c>
      <c r="C981" s="32" t="s">
        <v>373</v>
      </c>
      <c r="D981" s="32" t="s">
        <v>374</v>
      </c>
      <c r="E981" s="28">
        <v>45829.488009259258</v>
      </c>
      <c r="F981" s="32" t="s">
        <v>380</v>
      </c>
      <c r="G981" s="28">
        <v>45829.488009259258</v>
      </c>
    </row>
    <row r="982" spans="1:7" x14ac:dyDescent="0.25">
      <c r="A982" s="32" t="s">
        <v>4576</v>
      </c>
      <c r="B982" s="32" t="s">
        <v>4577</v>
      </c>
      <c r="C982" s="32" t="s">
        <v>378</v>
      </c>
      <c r="D982" s="32" t="s">
        <v>379</v>
      </c>
      <c r="E982" s="28">
        <v>45829.49659722222</v>
      </c>
      <c r="F982" s="32" t="s">
        <v>380</v>
      </c>
      <c r="G982" s="28">
        <v>45829.49659722222</v>
      </c>
    </row>
    <row r="983" spans="1:7" x14ac:dyDescent="0.25">
      <c r="A983" s="32" t="s">
        <v>4578</v>
      </c>
      <c r="B983" s="32" t="s">
        <v>3637</v>
      </c>
      <c r="C983" s="32" t="s">
        <v>373</v>
      </c>
      <c r="D983" s="32" t="s">
        <v>374</v>
      </c>
      <c r="E983" s="28">
        <v>45829.515127314815</v>
      </c>
      <c r="F983" s="32" t="s">
        <v>380</v>
      </c>
      <c r="G983" s="28">
        <v>45829.515127314815</v>
      </c>
    </row>
    <row r="984" spans="1:7" x14ac:dyDescent="0.25">
      <c r="A984" s="32" t="s">
        <v>4579</v>
      </c>
      <c r="B984" s="32" t="s">
        <v>3382</v>
      </c>
      <c r="C984" s="32" t="s">
        <v>373</v>
      </c>
      <c r="D984" s="32" t="s">
        <v>374</v>
      </c>
      <c r="E984" s="28">
        <v>45829.515162037038</v>
      </c>
      <c r="F984" s="32" t="s">
        <v>380</v>
      </c>
      <c r="G984" s="28">
        <v>45829.515162037038</v>
      </c>
    </row>
    <row r="985" spans="1:7" x14ac:dyDescent="0.25">
      <c r="A985" s="32" t="s">
        <v>4580</v>
      </c>
      <c r="B985" s="32" t="s">
        <v>3371</v>
      </c>
      <c r="C985" s="32" t="s">
        <v>373</v>
      </c>
      <c r="D985" s="32" t="s">
        <v>374</v>
      </c>
      <c r="E985" s="28">
        <v>45829.515196759261</v>
      </c>
      <c r="F985" s="32" t="s">
        <v>380</v>
      </c>
      <c r="G985" s="28">
        <v>45829.515196759261</v>
      </c>
    </row>
    <row r="986" spans="1:7" x14ac:dyDescent="0.25">
      <c r="A986" s="32" t="s">
        <v>4581</v>
      </c>
      <c r="B986" s="32" t="s">
        <v>3112</v>
      </c>
      <c r="C986" s="32" t="s">
        <v>373</v>
      </c>
      <c r="D986" s="32" t="s">
        <v>374</v>
      </c>
      <c r="E986" s="28">
        <v>45829.515219907407</v>
      </c>
      <c r="F986" s="32" t="s">
        <v>380</v>
      </c>
      <c r="G986" s="28">
        <v>45829.515219907407</v>
      </c>
    </row>
    <row r="987" spans="1:7" x14ac:dyDescent="0.25">
      <c r="A987" s="32" t="s">
        <v>4582</v>
      </c>
      <c r="B987" s="32" t="s">
        <v>3034</v>
      </c>
      <c r="C987" s="32" t="s">
        <v>373</v>
      </c>
      <c r="D987" s="32" t="s">
        <v>374</v>
      </c>
      <c r="E987" s="28">
        <v>45829.516064814816</v>
      </c>
      <c r="F987" s="32" t="s">
        <v>380</v>
      </c>
      <c r="G987" s="28">
        <v>45829.516064814816</v>
      </c>
    </row>
    <row r="988" spans="1:7" x14ac:dyDescent="0.25">
      <c r="A988" s="32" t="s">
        <v>4583</v>
      </c>
      <c r="B988" s="32" t="s">
        <v>3716</v>
      </c>
      <c r="C988" s="32" t="s">
        <v>386</v>
      </c>
      <c r="D988" s="32" t="s">
        <v>395</v>
      </c>
      <c r="E988" s="28">
        <v>45829.516851851855</v>
      </c>
      <c r="F988" s="32" t="s">
        <v>380</v>
      </c>
      <c r="G988" s="28">
        <v>45829.516851851855</v>
      </c>
    </row>
    <row r="989" spans="1:7" x14ac:dyDescent="0.25">
      <c r="A989" s="32" t="s">
        <v>4584</v>
      </c>
      <c r="B989" s="32" t="s">
        <v>3746</v>
      </c>
      <c r="C989" s="32" t="s">
        <v>378</v>
      </c>
      <c r="D989" s="32" t="s">
        <v>389</v>
      </c>
      <c r="E989" s="28">
        <v>45829.517696759256</v>
      </c>
      <c r="F989" s="32" t="s">
        <v>380</v>
      </c>
      <c r="G989" s="28">
        <v>45829.517696759256</v>
      </c>
    </row>
    <row r="990" spans="1:7" x14ac:dyDescent="0.25">
      <c r="A990" s="32" t="s">
        <v>4585</v>
      </c>
      <c r="B990" s="32" t="s">
        <v>3747</v>
      </c>
      <c r="C990" s="32" t="s">
        <v>378</v>
      </c>
      <c r="D990" s="32" t="s">
        <v>389</v>
      </c>
      <c r="E990" s="28">
        <v>45829.517881944441</v>
      </c>
      <c r="F990" s="32" t="s">
        <v>380</v>
      </c>
      <c r="G990" s="28">
        <v>45829.517881944441</v>
      </c>
    </row>
    <row r="991" spans="1:7" x14ac:dyDescent="0.25">
      <c r="A991" s="32" t="s">
        <v>4586</v>
      </c>
      <c r="B991" s="32" t="s">
        <v>3714</v>
      </c>
      <c r="C991" s="32" t="s">
        <v>378</v>
      </c>
      <c r="D991" s="32" t="s">
        <v>389</v>
      </c>
      <c r="E991" s="28">
        <v>45829.518483796295</v>
      </c>
      <c r="F991" s="32" t="s">
        <v>380</v>
      </c>
      <c r="G991" s="28">
        <v>45829.518483796295</v>
      </c>
    </row>
    <row r="992" spans="1:7" x14ac:dyDescent="0.25">
      <c r="A992" s="32" t="s">
        <v>4587</v>
      </c>
      <c r="B992" s="32" t="s">
        <v>3711</v>
      </c>
      <c r="C992" s="32" t="s">
        <v>386</v>
      </c>
      <c r="D992" s="32" t="s">
        <v>395</v>
      </c>
      <c r="E992" s="28">
        <v>45829.518703703703</v>
      </c>
      <c r="F992" s="32" t="s">
        <v>380</v>
      </c>
      <c r="G992" s="28">
        <v>45829.518703703703</v>
      </c>
    </row>
    <row r="993" spans="1:7" x14ac:dyDescent="0.25">
      <c r="A993" s="32" t="s">
        <v>4588</v>
      </c>
      <c r="B993" s="32" t="s">
        <v>3702</v>
      </c>
      <c r="C993" s="32" t="s">
        <v>386</v>
      </c>
      <c r="D993" s="32" t="s">
        <v>395</v>
      </c>
      <c r="E993" s="28">
        <v>45829.518773148149</v>
      </c>
      <c r="F993" s="32" t="s">
        <v>380</v>
      </c>
      <c r="G993" s="28">
        <v>45829.518773148149</v>
      </c>
    </row>
    <row r="994" spans="1:7" x14ac:dyDescent="0.25">
      <c r="A994" s="32" t="s">
        <v>4589</v>
      </c>
      <c r="B994" s="32" t="s">
        <v>3745</v>
      </c>
      <c r="C994" s="32" t="s">
        <v>378</v>
      </c>
      <c r="D994" s="32" t="s">
        <v>389</v>
      </c>
      <c r="E994" s="28">
        <v>45829.51966435185</v>
      </c>
      <c r="F994" s="32" t="s">
        <v>380</v>
      </c>
      <c r="G994" s="28">
        <v>45829.51966435185</v>
      </c>
    </row>
    <row r="995" spans="1:7" x14ac:dyDescent="0.25">
      <c r="A995" s="32" t="s">
        <v>4590</v>
      </c>
      <c r="B995" s="32" t="s">
        <v>3392</v>
      </c>
      <c r="C995" s="32" t="s">
        <v>396</v>
      </c>
      <c r="D995" s="32" t="s">
        <v>397</v>
      </c>
      <c r="E995" s="28">
        <v>45829.535729166666</v>
      </c>
      <c r="F995" s="32" t="s">
        <v>380</v>
      </c>
      <c r="G995" s="28">
        <v>45829.535729166666</v>
      </c>
    </row>
    <row r="996" spans="1:7" x14ac:dyDescent="0.25">
      <c r="A996" s="32" t="s">
        <v>4591</v>
      </c>
      <c r="B996" s="32" t="s">
        <v>3700</v>
      </c>
      <c r="C996" s="32" t="s">
        <v>378</v>
      </c>
      <c r="D996" s="32" t="s">
        <v>394</v>
      </c>
      <c r="E996" s="28">
        <v>45829.551238425927</v>
      </c>
      <c r="F996" s="32" t="s">
        <v>380</v>
      </c>
      <c r="G996" s="28">
        <v>45829.551238425927</v>
      </c>
    </row>
    <row r="997" spans="1:7" x14ac:dyDescent="0.25">
      <c r="A997" s="32" t="s">
        <v>4592</v>
      </c>
      <c r="B997" s="32" t="s">
        <v>3699</v>
      </c>
      <c r="C997" s="32" t="s">
        <v>378</v>
      </c>
      <c r="D997" s="32" t="s">
        <v>394</v>
      </c>
      <c r="E997" s="28">
        <v>45829.551319444443</v>
      </c>
      <c r="F997" s="32" t="s">
        <v>380</v>
      </c>
      <c r="G997" s="28">
        <v>45829.551319444443</v>
      </c>
    </row>
    <row r="998" spans="1:7" x14ac:dyDescent="0.25">
      <c r="A998" s="32" t="s">
        <v>4593</v>
      </c>
      <c r="B998" s="32" t="s">
        <v>4547</v>
      </c>
      <c r="C998" s="32" t="s">
        <v>383</v>
      </c>
      <c r="D998" s="32" t="s">
        <v>398</v>
      </c>
      <c r="E998" s="28">
        <v>45829.553379629629</v>
      </c>
      <c r="F998" s="32" t="s">
        <v>380</v>
      </c>
      <c r="G998" s="28">
        <v>45829.553379629629</v>
      </c>
    </row>
    <row r="999" spans="1:7" x14ac:dyDescent="0.25">
      <c r="A999" s="32" t="s">
        <v>4594</v>
      </c>
      <c r="B999" s="32" t="s">
        <v>4549</v>
      </c>
      <c r="C999" s="32" t="s">
        <v>383</v>
      </c>
      <c r="D999" s="32" t="s">
        <v>398</v>
      </c>
      <c r="E999" s="28">
        <v>45829.553402777776</v>
      </c>
      <c r="F999" s="32" t="s">
        <v>380</v>
      </c>
      <c r="G999" s="28">
        <v>45829.553402777776</v>
      </c>
    </row>
    <row r="1000" spans="1:7" x14ac:dyDescent="0.25">
      <c r="A1000" s="32" t="s">
        <v>4595</v>
      </c>
      <c r="B1000" s="32" t="s">
        <v>4551</v>
      </c>
      <c r="C1000" s="32" t="s">
        <v>383</v>
      </c>
      <c r="D1000" s="32" t="s">
        <v>398</v>
      </c>
      <c r="E1000" s="28">
        <v>45829.553425925929</v>
      </c>
      <c r="F1000" s="32" t="s">
        <v>380</v>
      </c>
      <c r="G1000" s="28">
        <v>45829.553425925929</v>
      </c>
    </row>
    <row r="1001" spans="1:7" x14ac:dyDescent="0.25">
      <c r="A1001" s="32" t="s">
        <v>4596</v>
      </c>
      <c r="B1001" s="32" t="s">
        <v>4547</v>
      </c>
      <c r="C1001" s="32" t="s">
        <v>386</v>
      </c>
      <c r="D1001" s="32" t="s">
        <v>398</v>
      </c>
      <c r="E1001" s="28">
        <v>45829.553749999999</v>
      </c>
      <c r="F1001" s="32" t="s">
        <v>380</v>
      </c>
      <c r="G1001" s="28">
        <v>45829.553749999999</v>
      </c>
    </row>
    <row r="1002" spans="1:7" x14ac:dyDescent="0.25">
      <c r="A1002" s="32" t="s">
        <v>4597</v>
      </c>
      <c r="B1002" s="32" t="s">
        <v>4549</v>
      </c>
      <c r="C1002" s="32" t="s">
        <v>386</v>
      </c>
      <c r="D1002" s="32" t="s">
        <v>398</v>
      </c>
      <c r="E1002" s="28">
        <v>45829.553784722222</v>
      </c>
      <c r="F1002" s="32" t="s">
        <v>380</v>
      </c>
      <c r="G1002" s="28">
        <v>45829.553784722222</v>
      </c>
    </row>
    <row r="1003" spans="1:7" x14ac:dyDescent="0.25">
      <c r="A1003" s="32" t="s">
        <v>4598</v>
      </c>
      <c r="B1003" s="32" t="s">
        <v>4551</v>
      </c>
      <c r="C1003" s="32" t="s">
        <v>386</v>
      </c>
      <c r="D1003" s="32" t="s">
        <v>398</v>
      </c>
      <c r="E1003" s="28">
        <v>45829.553831018522</v>
      </c>
      <c r="F1003" s="32" t="s">
        <v>380</v>
      </c>
      <c r="G1003" s="28">
        <v>45829.553831018522</v>
      </c>
    </row>
    <row r="1004" spans="1:7" x14ac:dyDescent="0.25">
      <c r="A1004" s="32" t="s">
        <v>4599</v>
      </c>
      <c r="B1004" s="32" t="s">
        <v>4510</v>
      </c>
      <c r="C1004" s="32" t="s">
        <v>383</v>
      </c>
      <c r="D1004" s="32" t="s">
        <v>387</v>
      </c>
      <c r="E1004" s="28">
        <v>45829.554907407408</v>
      </c>
      <c r="F1004" s="32" t="s">
        <v>380</v>
      </c>
      <c r="G1004" s="28">
        <v>45829.554907407408</v>
      </c>
    </row>
    <row r="1005" spans="1:7" x14ac:dyDescent="0.25">
      <c r="A1005" s="32" t="s">
        <v>4600</v>
      </c>
      <c r="B1005" s="32" t="s">
        <v>4508</v>
      </c>
      <c r="C1005" s="32" t="s">
        <v>383</v>
      </c>
      <c r="D1005" s="32" t="s">
        <v>387</v>
      </c>
      <c r="E1005" s="28">
        <v>45829.555023148147</v>
      </c>
      <c r="F1005" s="32" t="s">
        <v>380</v>
      </c>
      <c r="G1005" s="28">
        <v>45829.555023148147</v>
      </c>
    </row>
    <row r="1006" spans="1:7" x14ac:dyDescent="0.25">
      <c r="A1006" s="32" t="s">
        <v>4601</v>
      </c>
      <c r="B1006" s="32" t="s">
        <v>4518</v>
      </c>
      <c r="C1006" s="32" t="s">
        <v>383</v>
      </c>
      <c r="D1006" s="32" t="s">
        <v>387</v>
      </c>
      <c r="E1006" s="28">
        <v>45829.555219907408</v>
      </c>
      <c r="F1006" s="32" t="s">
        <v>380</v>
      </c>
      <c r="G1006" s="28">
        <v>45829.555219907408</v>
      </c>
    </row>
    <row r="1007" spans="1:7" x14ac:dyDescent="0.25">
      <c r="A1007" s="32" t="s">
        <v>4602</v>
      </c>
      <c r="B1007" s="32" t="s">
        <v>4516</v>
      </c>
      <c r="C1007" s="32" t="s">
        <v>383</v>
      </c>
      <c r="D1007" s="32" t="s">
        <v>387</v>
      </c>
      <c r="E1007" s="28">
        <v>45829.555347222224</v>
      </c>
      <c r="F1007" s="32" t="s">
        <v>380</v>
      </c>
      <c r="G1007" s="28">
        <v>45829.555347222224</v>
      </c>
    </row>
    <row r="1008" spans="1:7" x14ac:dyDescent="0.25">
      <c r="A1008" s="32" t="s">
        <v>4603</v>
      </c>
      <c r="B1008" s="32" t="s">
        <v>4514</v>
      </c>
      <c r="C1008" s="32" t="s">
        <v>383</v>
      </c>
      <c r="D1008" s="32" t="s">
        <v>387</v>
      </c>
      <c r="E1008" s="28">
        <v>45829.555405092593</v>
      </c>
      <c r="F1008" s="32" t="s">
        <v>380</v>
      </c>
      <c r="G1008" s="28">
        <v>45829.555405092593</v>
      </c>
    </row>
    <row r="1009" spans="1:7" x14ac:dyDescent="0.25">
      <c r="A1009" s="32" t="s">
        <v>4604</v>
      </c>
      <c r="B1009" s="32" t="s">
        <v>4510</v>
      </c>
      <c r="C1009" s="32" t="s">
        <v>386</v>
      </c>
      <c r="D1009" s="32" t="s">
        <v>387</v>
      </c>
      <c r="E1009" s="28">
        <v>45829.555775462963</v>
      </c>
      <c r="F1009" s="32" t="s">
        <v>380</v>
      </c>
      <c r="G1009" s="28">
        <v>45829.555775462963</v>
      </c>
    </row>
    <row r="1010" spans="1:7" x14ac:dyDescent="0.25">
      <c r="A1010" s="32" t="s">
        <v>4605</v>
      </c>
      <c r="B1010" s="32" t="s">
        <v>4508</v>
      </c>
      <c r="C1010" s="32" t="s">
        <v>386</v>
      </c>
      <c r="D1010" s="32" t="s">
        <v>387</v>
      </c>
      <c r="E1010" s="28">
        <v>45829.555821759262</v>
      </c>
      <c r="F1010" s="32" t="s">
        <v>380</v>
      </c>
      <c r="G1010" s="28">
        <v>45829.555821759262</v>
      </c>
    </row>
    <row r="1011" spans="1:7" x14ac:dyDescent="0.25">
      <c r="A1011" s="32" t="s">
        <v>4606</v>
      </c>
      <c r="B1011" s="32" t="s">
        <v>4518</v>
      </c>
      <c r="C1011" s="32" t="s">
        <v>386</v>
      </c>
      <c r="D1011" s="32" t="s">
        <v>387</v>
      </c>
      <c r="E1011" s="28">
        <v>45829.555914351855</v>
      </c>
      <c r="F1011" s="32" t="s">
        <v>380</v>
      </c>
      <c r="G1011" s="28">
        <v>45829.555914351855</v>
      </c>
    </row>
    <row r="1012" spans="1:7" x14ac:dyDescent="0.25">
      <c r="A1012" s="32" t="s">
        <v>4607</v>
      </c>
      <c r="B1012" s="32" t="s">
        <v>4516</v>
      </c>
      <c r="C1012" s="32" t="s">
        <v>386</v>
      </c>
      <c r="D1012" s="32" t="s">
        <v>387</v>
      </c>
      <c r="E1012" s="28">
        <v>45829.555983796294</v>
      </c>
      <c r="F1012" s="32" t="s">
        <v>380</v>
      </c>
      <c r="G1012" s="28">
        <v>45829.555983796294</v>
      </c>
    </row>
    <row r="1013" spans="1:7" x14ac:dyDescent="0.25">
      <c r="A1013" s="32" t="s">
        <v>4608</v>
      </c>
      <c r="B1013" s="32" t="s">
        <v>4514</v>
      </c>
      <c r="C1013" s="32" t="s">
        <v>386</v>
      </c>
      <c r="D1013" s="32" t="s">
        <v>387</v>
      </c>
      <c r="E1013" s="28">
        <v>45829.556030092594</v>
      </c>
      <c r="F1013" s="32" t="s">
        <v>380</v>
      </c>
      <c r="G1013" s="28">
        <v>45829.556030092594</v>
      </c>
    </row>
    <row r="1014" spans="1:7" x14ac:dyDescent="0.25">
      <c r="A1014" s="32" t="s">
        <v>4609</v>
      </c>
      <c r="B1014" s="32" t="s">
        <v>4610</v>
      </c>
      <c r="C1014" s="32" t="s">
        <v>378</v>
      </c>
      <c r="D1014" s="32" t="s">
        <v>379</v>
      </c>
      <c r="E1014" s="28">
        <v>45829.561388888891</v>
      </c>
      <c r="F1014" s="32" t="s">
        <v>380</v>
      </c>
      <c r="G1014" s="28">
        <v>45829.561388888891</v>
      </c>
    </row>
    <row r="1015" spans="1:7" x14ac:dyDescent="0.25">
      <c r="A1015" s="32" t="s">
        <v>4611</v>
      </c>
      <c r="B1015" s="32" t="s">
        <v>4612</v>
      </c>
      <c r="C1015" s="32" t="s">
        <v>378</v>
      </c>
      <c r="D1015" s="32" t="s">
        <v>389</v>
      </c>
      <c r="E1015" s="28">
        <v>45829.566469907404</v>
      </c>
      <c r="F1015" s="32" t="s">
        <v>380</v>
      </c>
      <c r="G1015" s="28">
        <v>45829.566469907404</v>
      </c>
    </row>
    <row r="1016" spans="1:7" x14ac:dyDescent="0.25">
      <c r="A1016" s="32" t="s">
        <v>4613</v>
      </c>
      <c r="B1016" s="32" t="s">
        <v>4614</v>
      </c>
      <c r="C1016" s="32" t="s">
        <v>378</v>
      </c>
      <c r="D1016" s="32" t="s">
        <v>389</v>
      </c>
      <c r="E1016" s="28">
        <v>45829.566527777781</v>
      </c>
      <c r="F1016" s="32" t="s">
        <v>380</v>
      </c>
      <c r="G1016" s="28">
        <v>45829.566527777781</v>
      </c>
    </row>
    <row r="1017" spans="1:7" x14ac:dyDescent="0.25">
      <c r="A1017" s="32" t="s">
        <v>4615</v>
      </c>
      <c r="B1017" s="32" t="s">
        <v>4616</v>
      </c>
      <c r="C1017" s="32" t="s">
        <v>378</v>
      </c>
      <c r="D1017" s="32" t="s">
        <v>389</v>
      </c>
      <c r="E1017" s="28">
        <v>45829.566620370373</v>
      </c>
      <c r="F1017" s="32" t="s">
        <v>380</v>
      </c>
      <c r="G1017" s="28">
        <v>45829.566620370373</v>
      </c>
    </row>
    <row r="1018" spans="1:7" x14ac:dyDescent="0.25">
      <c r="A1018" s="32" t="s">
        <v>4617</v>
      </c>
      <c r="B1018" s="32" t="s">
        <v>3336</v>
      </c>
      <c r="C1018" s="32" t="s">
        <v>386</v>
      </c>
      <c r="D1018" s="32" t="s">
        <v>395</v>
      </c>
      <c r="E1018" s="28">
        <v>45829.568993055553</v>
      </c>
      <c r="F1018" s="32" t="s">
        <v>380</v>
      </c>
      <c r="G1018" s="28">
        <v>45829.568993055553</v>
      </c>
    </row>
    <row r="1019" spans="1:7" x14ac:dyDescent="0.25">
      <c r="A1019" s="32" t="s">
        <v>4618</v>
      </c>
      <c r="B1019" s="32" t="s">
        <v>4619</v>
      </c>
      <c r="C1019" s="32" t="s">
        <v>378</v>
      </c>
      <c r="D1019" s="32" t="s">
        <v>389</v>
      </c>
      <c r="E1019" s="28">
        <v>45829.578414351854</v>
      </c>
      <c r="F1019" s="32" t="s">
        <v>380</v>
      </c>
      <c r="G1019" s="28">
        <v>45829.578414351854</v>
      </c>
    </row>
    <row r="1020" spans="1:7" x14ac:dyDescent="0.25">
      <c r="A1020" s="32" t="s">
        <v>4618</v>
      </c>
      <c r="B1020" s="32" t="s">
        <v>4619</v>
      </c>
      <c r="C1020" s="32" t="s">
        <v>378</v>
      </c>
      <c r="D1020" s="32" t="s">
        <v>389</v>
      </c>
      <c r="E1020" s="28">
        <v>45829.578414351854</v>
      </c>
      <c r="F1020" s="32" t="s">
        <v>380</v>
      </c>
      <c r="G1020" s="28">
        <v>45829.578414351854</v>
      </c>
    </row>
    <row r="1021" spans="1:7" x14ac:dyDescent="0.25">
      <c r="A1021" s="32" t="s">
        <v>4618</v>
      </c>
      <c r="B1021" s="32" t="s">
        <v>4619</v>
      </c>
      <c r="C1021" s="32" t="s">
        <v>378</v>
      </c>
      <c r="D1021" s="32" t="s">
        <v>389</v>
      </c>
      <c r="E1021" s="28">
        <v>45829.578414351854</v>
      </c>
      <c r="F1021" s="32" t="s">
        <v>380</v>
      </c>
      <c r="G1021" s="28">
        <v>45829.578414351854</v>
      </c>
    </row>
    <row r="1022" spans="1:7" x14ac:dyDescent="0.25">
      <c r="A1022" s="32" t="s">
        <v>4620</v>
      </c>
      <c r="B1022" s="32" t="s">
        <v>3392</v>
      </c>
      <c r="C1022" s="32" t="s">
        <v>381</v>
      </c>
      <c r="D1022" s="32" t="s">
        <v>74</v>
      </c>
      <c r="E1022" s="28">
        <v>45829.609837962962</v>
      </c>
      <c r="F1022" s="32" t="s">
        <v>403</v>
      </c>
      <c r="G1022" s="28">
        <v>45829.609837962962</v>
      </c>
    </row>
    <row r="1023" spans="1:7" x14ac:dyDescent="0.25">
      <c r="A1023" s="32" t="s">
        <v>4621</v>
      </c>
      <c r="B1023" s="32" t="s">
        <v>3745</v>
      </c>
      <c r="C1023" s="32" t="s">
        <v>383</v>
      </c>
      <c r="D1023" s="32" t="s">
        <v>392</v>
      </c>
      <c r="E1023" s="28">
        <v>45829.616875</v>
      </c>
      <c r="F1023" s="32" t="s">
        <v>385</v>
      </c>
      <c r="G1023" s="28">
        <v>45829.616875</v>
      </c>
    </row>
    <row r="1024" spans="1:7" x14ac:dyDescent="0.25">
      <c r="A1024" s="32" t="s">
        <v>4622</v>
      </c>
      <c r="B1024" s="32" t="s">
        <v>3745</v>
      </c>
      <c r="C1024" s="32" t="s">
        <v>386</v>
      </c>
      <c r="D1024" s="32" t="s">
        <v>392</v>
      </c>
      <c r="E1024" s="28">
        <v>45829.617094907408</v>
      </c>
      <c r="F1024" s="32" t="s">
        <v>385</v>
      </c>
      <c r="G1024" s="28">
        <v>45829.617094907408</v>
      </c>
    </row>
    <row r="1025" spans="1:7" x14ac:dyDescent="0.25">
      <c r="A1025" s="32" t="s">
        <v>4623</v>
      </c>
      <c r="B1025" s="32" t="s">
        <v>4269</v>
      </c>
      <c r="C1025" s="32" t="s">
        <v>378</v>
      </c>
      <c r="D1025" s="32" t="s">
        <v>390</v>
      </c>
      <c r="E1025" s="28">
        <v>45829.624143518522</v>
      </c>
      <c r="F1025" s="32" t="s">
        <v>385</v>
      </c>
      <c r="G1025" s="28">
        <v>45829.624143518522</v>
      </c>
    </row>
    <row r="1026" spans="1:7" x14ac:dyDescent="0.25">
      <c r="A1026" s="32" t="s">
        <v>4624</v>
      </c>
      <c r="B1026" s="32" t="s">
        <v>3702</v>
      </c>
      <c r="C1026" s="32" t="s">
        <v>373</v>
      </c>
      <c r="D1026" s="32" t="s">
        <v>374</v>
      </c>
      <c r="E1026" s="28">
        <v>45829.635833333334</v>
      </c>
      <c r="F1026" s="32" t="s">
        <v>385</v>
      </c>
      <c r="G1026" s="28">
        <v>45829.635833333334</v>
      </c>
    </row>
    <row r="1027" spans="1:7" x14ac:dyDescent="0.25">
      <c r="A1027" s="32" t="s">
        <v>4624</v>
      </c>
      <c r="B1027" s="32" t="s">
        <v>3702</v>
      </c>
      <c r="C1027" s="32" t="s">
        <v>373</v>
      </c>
      <c r="D1027" s="32" t="s">
        <v>374</v>
      </c>
      <c r="E1027" s="28">
        <v>45829.635833333334</v>
      </c>
      <c r="F1027" s="32" t="s">
        <v>385</v>
      </c>
      <c r="G1027" s="28">
        <v>45829.635833333334</v>
      </c>
    </row>
    <row r="1028" spans="1:7" x14ac:dyDescent="0.25">
      <c r="A1028" s="32" t="s">
        <v>4625</v>
      </c>
      <c r="B1028" s="32" t="s">
        <v>3695</v>
      </c>
      <c r="C1028" s="32" t="s">
        <v>378</v>
      </c>
      <c r="D1028" s="32" t="s">
        <v>394</v>
      </c>
      <c r="E1028" s="28">
        <v>45829.648287037038</v>
      </c>
      <c r="F1028" s="32" t="s">
        <v>385</v>
      </c>
      <c r="G1028" s="28">
        <v>45829.648287037038</v>
      </c>
    </row>
    <row r="1029" spans="1:7" x14ac:dyDescent="0.25">
      <c r="A1029" s="32" t="s">
        <v>4626</v>
      </c>
      <c r="B1029" s="32" t="s">
        <v>3693</v>
      </c>
      <c r="C1029" s="32" t="s">
        <v>378</v>
      </c>
      <c r="D1029" s="32" t="s">
        <v>394</v>
      </c>
      <c r="E1029" s="28">
        <v>45829.648402777777</v>
      </c>
      <c r="F1029" s="32" t="s">
        <v>385</v>
      </c>
      <c r="G1029" s="28">
        <v>45829.648402777777</v>
      </c>
    </row>
    <row r="1030" spans="1:7" x14ac:dyDescent="0.25">
      <c r="A1030" s="32" t="s">
        <v>4625</v>
      </c>
      <c r="B1030" s="32" t="s">
        <v>3695</v>
      </c>
      <c r="C1030" s="32" t="s">
        <v>378</v>
      </c>
      <c r="D1030" s="32" t="s">
        <v>394</v>
      </c>
      <c r="E1030" s="28">
        <v>45829.648287037038</v>
      </c>
      <c r="F1030" s="32" t="s">
        <v>385</v>
      </c>
      <c r="G1030" s="28">
        <v>45829.648287037038</v>
      </c>
    </row>
    <row r="1031" spans="1:7" x14ac:dyDescent="0.25">
      <c r="A1031" s="32" t="s">
        <v>4626</v>
      </c>
      <c r="B1031" s="32" t="s">
        <v>3693</v>
      </c>
      <c r="C1031" s="32" t="s">
        <v>378</v>
      </c>
      <c r="D1031" s="32" t="s">
        <v>394</v>
      </c>
      <c r="E1031" s="28">
        <v>45829.648402777777</v>
      </c>
      <c r="F1031" s="32" t="s">
        <v>385</v>
      </c>
      <c r="G1031" s="28">
        <v>45829.648402777777</v>
      </c>
    </row>
    <row r="1032" spans="1:7" x14ac:dyDescent="0.25">
      <c r="A1032" s="32" t="s">
        <v>4627</v>
      </c>
      <c r="B1032" s="32" t="s">
        <v>4479</v>
      </c>
      <c r="C1032" s="32" t="s">
        <v>373</v>
      </c>
      <c r="D1032" s="32" t="s">
        <v>374</v>
      </c>
      <c r="E1032" s="28">
        <v>45829.653969907406</v>
      </c>
      <c r="F1032" s="32" t="s">
        <v>385</v>
      </c>
      <c r="G1032" s="28">
        <v>45829.653969907406</v>
      </c>
    </row>
    <row r="1033" spans="1:7" x14ac:dyDescent="0.25">
      <c r="A1033" s="32" t="s">
        <v>4627</v>
      </c>
      <c r="B1033" s="32" t="s">
        <v>4479</v>
      </c>
      <c r="C1033" s="32" t="s">
        <v>373</v>
      </c>
      <c r="D1033" s="32" t="s">
        <v>374</v>
      </c>
      <c r="E1033" s="28">
        <v>45829.653969907406</v>
      </c>
      <c r="F1033" s="32" t="s">
        <v>385</v>
      </c>
      <c r="G1033" s="28">
        <v>45829.653969907406</v>
      </c>
    </row>
    <row r="1034" spans="1:7" x14ac:dyDescent="0.25">
      <c r="A1034" s="32" t="s">
        <v>4628</v>
      </c>
      <c r="B1034" s="32" t="s">
        <v>3738</v>
      </c>
      <c r="C1034" s="32" t="s">
        <v>373</v>
      </c>
      <c r="D1034" s="32" t="s">
        <v>374</v>
      </c>
      <c r="E1034" s="28">
        <v>45829.668333333335</v>
      </c>
      <c r="F1034" s="32" t="s">
        <v>385</v>
      </c>
      <c r="G1034" s="28">
        <v>45829.668333333335</v>
      </c>
    </row>
    <row r="1035" spans="1:7" x14ac:dyDescent="0.25">
      <c r="A1035" s="32" t="s">
        <v>4628</v>
      </c>
      <c r="B1035" s="32" t="s">
        <v>3738</v>
      </c>
      <c r="C1035" s="32" t="s">
        <v>373</v>
      </c>
      <c r="D1035" s="32" t="s">
        <v>374</v>
      </c>
      <c r="E1035" s="28">
        <v>45829.668333333335</v>
      </c>
      <c r="F1035" s="32" t="s">
        <v>385</v>
      </c>
      <c r="G1035" s="28">
        <v>45829.668333333335</v>
      </c>
    </row>
    <row r="1036" spans="1:7" x14ac:dyDescent="0.25">
      <c r="A1036" s="32" t="s">
        <v>4629</v>
      </c>
      <c r="B1036" s="32" t="s">
        <v>4630</v>
      </c>
      <c r="C1036" s="32" t="s">
        <v>378</v>
      </c>
      <c r="D1036" s="32" t="s">
        <v>389</v>
      </c>
      <c r="E1036" s="28">
        <v>45829.674571759257</v>
      </c>
      <c r="F1036" s="32" t="s">
        <v>385</v>
      </c>
      <c r="G1036" s="28">
        <v>45829.674571759257</v>
      </c>
    </row>
    <row r="1037" spans="1:7" x14ac:dyDescent="0.25">
      <c r="A1037" s="32" t="s">
        <v>4631</v>
      </c>
      <c r="B1037" s="32" t="s">
        <v>1950</v>
      </c>
      <c r="C1037" s="32" t="s">
        <v>396</v>
      </c>
      <c r="D1037" s="32" t="s">
        <v>397</v>
      </c>
      <c r="E1037" s="28">
        <v>45829.675381944442</v>
      </c>
      <c r="F1037" s="32" t="s">
        <v>385</v>
      </c>
      <c r="G1037" s="28">
        <v>45829.675381944442</v>
      </c>
    </row>
    <row r="1038" spans="1:7" x14ac:dyDescent="0.25">
      <c r="A1038" s="32" t="s">
        <v>4632</v>
      </c>
      <c r="B1038" s="32" t="s">
        <v>3045</v>
      </c>
      <c r="C1038" s="32" t="s">
        <v>373</v>
      </c>
      <c r="D1038" s="32" t="s">
        <v>374</v>
      </c>
      <c r="E1038" s="28">
        <v>45829.689884259256</v>
      </c>
      <c r="F1038" s="32" t="s">
        <v>385</v>
      </c>
      <c r="G1038" s="28">
        <v>45829.689884259256</v>
      </c>
    </row>
    <row r="1039" spans="1:7" x14ac:dyDescent="0.25">
      <c r="A1039" s="32" t="s">
        <v>4633</v>
      </c>
      <c r="B1039" s="32" t="s">
        <v>3633</v>
      </c>
      <c r="C1039" s="32" t="s">
        <v>373</v>
      </c>
      <c r="D1039" s="32" t="s">
        <v>374</v>
      </c>
      <c r="E1039" s="28">
        <v>45829.689942129633</v>
      </c>
      <c r="F1039" s="32" t="s">
        <v>385</v>
      </c>
      <c r="G1039" s="28">
        <v>45829.689942129633</v>
      </c>
    </row>
    <row r="1040" spans="1:7" x14ac:dyDescent="0.25">
      <c r="A1040" s="32" t="s">
        <v>4634</v>
      </c>
      <c r="B1040" s="32" t="s">
        <v>3375</v>
      </c>
      <c r="C1040" s="32" t="s">
        <v>373</v>
      </c>
      <c r="D1040" s="32" t="s">
        <v>374</v>
      </c>
      <c r="E1040" s="28">
        <v>45829.69</v>
      </c>
      <c r="F1040" s="32" t="s">
        <v>385</v>
      </c>
      <c r="G1040" s="28">
        <v>45829.69</v>
      </c>
    </row>
    <row r="1041" spans="1:7" x14ac:dyDescent="0.25">
      <c r="A1041" s="32" t="s">
        <v>4635</v>
      </c>
      <c r="B1041" s="32" t="s">
        <v>3370</v>
      </c>
      <c r="C1041" s="32" t="s">
        <v>373</v>
      </c>
      <c r="D1041" s="32" t="s">
        <v>374</v>
      </c>
      <c r="E1041" s="28">
        <v>45829.690069444441</v>
      </c>
      <c r="F1041" s="32" t="s">
        <v>385</v>
      </c>
      <c r="G1041" s="28">
        <v>45829.690069444441</v>
      </c>
    </row>
    <row r="1042" spans="1:7" x14ac:dyDescent="0.25">
      <c r="A1042" s="32" t="s">
        <v>4636</v>
      </c>
      <c r="B1042" s="32" t="s">
        <v>3365</v>
      </c>
      <c r="C1042" s="32" t="s">
        <v>373</v>
      </c>
      <c r="D1042" s="32" t="s">
        <v>374</v>
      </c>
      <c r="E1042" s="28">
        <v>45829.690138888887</v>
      </c>
      <c r="F1042" s="32" t="s">
        <v>385</v>
      </c>
      <c r="G1042" s="28">
        <v>45829.690138888887</v>
      </c>
    </row>
    <row r="1043" spans="1:7" x14ac:dyDescent="0.25">
      <c r="A1043" s="32" t="s">
        <v>4637</v>
      </c>
      <c r="B1043" s="32" t="s">
        <v>3657</v>
      </c>
      <c r="C1043" s="32" t="s">
        <v>373</v>
      </c>
      <c r="D1043" s="32" t="s">
        <v>374</v>
      </c>
      <c r="E1043" s="28">
        <v>45829.690185185187</v>
      </c>
      <c r="F1043" s="32" t="s">
        <v>385</v>
      </c>
      <c r="G1043" s="28">
        <v>45829.690185185187</v>
      </c>
    </row>
    <row r="1044" spans="1:7" x14ac:dyDescent="0.25">
      <c r="A1044" s="32" t="s">
        <v>4638</v>
      </c>
      <c r="B1044" s="32" t="s">
        <v>4572</v>
      </c>
      <c r="C1044" s="32" t="s">
        <v>383</v>
      </c>
      <c r="D1044" s="32" t="s">
        <v>387</v>
      </c>
      <c r="E1044" s="28">
        <v>45829.698425925926</v>
      </c>
      <c r="F1044" s="32" t="s">
        <v>385</v>
      </c>
      <c r="G1044" s="28">
        <v>45829.698425925926</v>
      </c>
    </row>
    <row r="1045" spans="1:7" x14ac:dyDescent="0.25">
      <c r="A1045" s="32" t="s">
        <v>4639</v>
      </c>
      <c r="B1045" s="32" t="s">
        <v>4572</v>
      </c>
      <c r="C1045" s="32" t="s">
        <v>386</v>
      </c>
      <c r="D1045" s="32" t="s">
        <v>387</v>
      </c>
      <c r="E1045" s="28">
        <v>45829.69866898148</v>
      </c>
      <c r="F1045" s="32" t="s">
        <v>385</v>
      </c>
      <c r="G1045" s="28">
        <v>45829.69866898148</v>
      </c>
    </row>
    <row r="1046" spans="1:7" x14ac:dyDescent="0.25">
      <c r="A1046" s="32" t="s">
        <v>4640</v>
      </c>
      <c r="B1046" s="32" t="s">
        <v>3095</v>
      </c>
      <c r="C1046" s="32" t="s">
        <v>388</v>
      </c>
      <c r="D1046" s="32" t="s">
        <v>60</v>
      </c>
      <c r="E1046" s="28">
        <v>45829.705578703702</v>
      </c>
      <c r="F1046" s="32" t="s">
        <v>380</v>
      </c>
      <c r="G1046" s="28">
        <v>45829.705578703702</v>
      </c>
    </row>
    <row r="1047" spans="1:7" x14ac:dyDescent="0.25">
      <c r="A1047" s="32" t="s">
        <v>4641</v>
      </c>
      <c r="B1047" s="32" t="s">
        <v>3713</v>
      </c>
      <c r="C1047" s="32" t="s">
        <v>373</v>
      </c>
      <c r="D1047" s="32" t="s">
        <v>374</v>
      </c>
      <c r="E1047" s="28">
        <v>45829.733807870369</v>
      </c>
      <c r="F1047" s="32" t="s">
        <v>385</v>
      </c>
      <c r="G1047" s="28">
        <v>45829.733807870369</v>
      </c>
    </row>
    <row r="1048" spans="1:7" x14ac:dyDescent="0.25">
      <c r="A1048" s="32" t="s">
        <v>4642</v>
      </c>
      <c r="B1048" s="32" t="s">
        <v>3894</v>
      </c>
      <c r="C1048" s="32" t="s">
        <v>378</v>
      </c>
      <c r="D1048" s="32" t="s">
        <v>389</v>
      </c>
      <c r="E1048" s="28">
        <v>45829.7343287037</v>
      </c>
      <c r="F1048" s="32" t="s">
        <v>385</v>
      </c>
      <c r="G1048" s="28">
        <v>45829.7343287037</v>
      </c>
    </row>
    <row r="1049" spans="1:7" x14ac:dyDescent="0.25">
      <c r="A1049" s="32" t="s">
        <v>4643</v>
      </c>
      <c r="B1049" s="32" t="s">
        <v>4644</v>
      </c>
      <c r="C1049" s="32" t="s">
        <v>378</v>
      </c>
      <c r="D1049" s="32" t="s">
        <v>379</v>
      </c>
      <c r="E1049" s="28">
        <v>45829.735717592594</v>
      </c>
      <c r="F1049" s="32" t="s">
        <v>385</v>
      </c>
      <c r="G1049" s="28">
        <v>45829.735717592594</v>
      </c>
    </row>
    <row r="1050" spans="1:7" x14ac:dyDescent="0.25">
      <c r="A1050" s="32" t="s">
        <v>4645</v>
      </c>
      <c r="B1050" s="32" t="s">
        <v>3689</v>
      </c>
      <c r="C1050" s="32" t="s">
        <v>378</v>
      </c>
      <c r="D1050" s="32" t="s">
        <v>394</v>
      </c>
      <c r="E1050" s="28">
        <v>45829.73710648148</v>
      </c>
      <c r="F1050" s="32" t="s">
        <v>385</v>
      </c>
      <c r="G1050" s="28">
        <v>45829.73710648148</v>
      </c>
    </row>
    <row r="1051" spans="1:7" x14ac:dyDescent="0.25">
      <c r="A1051" s="32" t="s">
        <v>4646</v>
      </c>
      <c r="B1051" s="32" t="s">
        <v>3687</v>
      </c>
      <c r="C1051" s="32" t="s">
        <v>378</v>
      </c>
      <c r="D1051" s="32" t="s">
        <v>394</v>
      </c>
      <c r="E1051" s="28">
        <v>45829.737164351849</v>
      </c>
      <c r="F1051" s="32" t="s">
        <v>385</v>
      </c>
      <c r="G1051" s="28">
        <v>45829.737164351849</v>
      </c>
    </row>
    <row r="1052" spans="1:7" x14ac:dyDescent="0.25">
      <c r="A1052" s="32" t="s">
        <v>4647</v>
      </c>
      <c r="B1052" s="32" t="s">
        <v>4577</v>
      </c>
      <c r="C1052" s="32" t="s">
        <v>383</v>
      </c>
      <c r="D1052" s="32" t="s">
        <v>398</v>
      </c>
      <c r="E1052" s="28">
        <v>45829.743009259262</v>
      </c>
      <c r="F1052" s="32" t="s">
        <v>385</v>
      </c>
      <c r="G1052" s="28">
        <v>45829.743009259262</v>
      </c>
    </row>
    <row r="1053" spans="1:7" x14ac:dyDescent="0.25">
      <c r="A1053" s="32" t="s">
        <v>4648</v>
      </c>
      <c r="B1053" s="32" t="s">
        <v>4577</v>
      </c>
      <c r="C1053" s="32" t="s">
        <v>386</v>
      </c>
      <c r="D1053" s="32" t="s">
        <v>398</v>
      </c>
      <c r="E1053" s="28">
        <v>45829.74324074074</v>
      </c>
      <c r="F1053" s="32" t="s">
        <v>385</v>
      </c>
      <c r="G1053" s="28">
        <v>45829.74324074074</v>
      </c>
    </row>
    <row r="1054" spans="1:7" x14ac:dyDescent="0.25">
      <c r="A1054" s="32" t="s">
        <v>4649</v>
      </c>
      <c r="B1054" s="32" t="s">
        <v>3697</v>
      </c>
      <c r="C1054" s="32" t="s">
        <v>373</v>
      </c>
      <c r="D1054" s="32" t="s">
        <v>374</v>
      </c>
      <c r="E1054" s="28">
        <v>45829.743310185186</v>
      </c>
      <c r="F1054" s="32" t="s">
        <v>385</v>
      </c>
      <c r="G1054" s="28">
        <v>45829.743310185186</v>
      </c>
    </row>
    <row r="1055" spans="1:7" x14ac:dyDescent="0.25">
      <c r="A1055" s="32" t="s">
        <v>4650</v>
      </c>
      <c r="B1055" s="32" t="s">
        <v>3691</v>
      </c>
      <c r="C1055" s="32" t="s">
        <v>373</v>
      </c>
      <c r="D1055" s="32" t="s">
        <v>374</v>
      </c>
      <c r="E1055" s="28">
        <v>45829.743356481478</v>
      </c>
      <c r="F1055" s="32" t="s">
        <v>385</v>
      </c>
      <c r="G1055" s="28">
        <v>45829.743356481478</v>
      </c>
    </row>
    <row r="1056" spans="1:7" x14ac:dyDescent="0.25">
      <c r="A1056" s="32" t="s">
        <v>4651</v>
      </c>
      <c r="B1056" s="32" t="s">
        <v>3016</v>
      </c>
      <c r="C1056" s="32" t="s">
        <v>396</v>
      </c>
      <c r="D1056" s="32" t="s">
        <v>397</v>
      </c>
      <c r="E1056" s="28">
        <v>45829.783414351848</v>
      </c>
      <c r="F1056" s="32" t="s">
        <v>385</v>
      </c>
      <c r="G1056" s="28">
        <v>45829.783414351848</v>
      </c>
    </row>
    <row r="1057" spans="1:7" x14ac:dyDescent="0.25">
      <c r="A1057" s="32" t="s">
        <v>4652</v>
      </c>
      <c r="B1057" s="32" t="s">
        <v>3014</v>
      </c>
      <c r="C1057" s="32" t="s">
        <v>396</v>
      </c>
      <c r="D1057" s="32" t="s">
        <v>397</v>
      </c>
      <c r="E1057" s="28">
        <v>45829.783506944441</v>
      </c>
      <c r="F1057" s="32" t="s">
        <v>385</v>
      </c>
      <c r="G1057" s="28">
        <v>45829.783506944441</v>
      </c>
    </row>
    <row r="1058" spans="1:7" x14ac:dyDescent="0.25">
      <c r="A1058" s="32" t="s">
        <v>4653</v>
      </c>
      <c r="B1058" s="32" t="s">
        <v>2602</v>
      </c>
      <c r="C1058" s="32" t="s">
        <v>383</v>
      </c>
      <c r="D1058" s="32" t="s">
        <v>395</v>
      </c>
      <c r="E1058" s="28">
        <v>45829.783506944441</v>
      </c>
      <c r="F1058" s="32" t="s">
        <v>385</v>
      </c>
      <c r="G1058" s="28">
        <v>45829.783506944441</v>
      </c>
    </row>
    <row r="1059" spans="1:7" x14ac:dyDescent="0.25">
      <c r="A1059" s="32" t="s">
        <v>4654</v>
      </c>
      <c r="B1059" s="32" t="s">
        <v>2825</v>
      </c>
      <c r="C1059" s="32" t="s">
        <v>383</v>
      </c>
      <c r="D1059" s="32" t="s">
        <v>395</v>
      </c>
      <c r="E1059" s="28">
        <v>45829.783634259256</v>
      </c>
      <c r="F1059" s="32" t="s">
        <v>385</v>
      </c>
      <c r="G1059" s="28">
        <v>45829.783634259256</v>
      </c>
    </row>
    <row r="1060" spans="1:7" x14ac:dyDescent="0.25">
      <c r="A1060" s="32" t="s">
        <v>4655</v>
      </c>
      <c r="B1060" s="32" t="s">
        <v>2806</v>
      </c>
      <c r="C1060" s="32" t="s">
        <v>383</v>
      </c>
      <c r="D1060" s="32" t="s">
        <v>395</v>
      </c>
      <c r="E1060" s="28">
        <v>45829.783692129633</v>
      </c>
      <c r="F1060" s="32" t="s">
        <v>385</v>
      </c>
      <c r="G1060" s="28">
        <v>45829.783692129633</v>
      </c>
    </row>
    <row r="1061" spans="1:7" x14ac:dyDescent="0.25">
      <c r="A1061" s="32" t="s">
        <v>4656</v>
      </c>
      <c r="B1061" s="32" t="s">
        <v>2831</v>
      </c>
      <c r="C1061" s="32" t="s">
        <v>383</v>
      </c>
      <c r="D1061" s="32" t="s">
        <v>395</v>
      </c>
      <c r="E1061" s="28">
        <v>45829.783738425926</v>
      </c>
      <c r="F1061" s="32" t="s">
        <v>385</v>
      </c>
      <c r="G1061" s="28">
        <v>45829.783738425926</v>
      </c>
    </row>
    <row r="1062" spans="1:7" x14ac:dyDescent="0.25">
      <c r="A1062" s="32" t="s">
        <v>4657</v>
      </c>
      <c r="B1062" s="32" t="s">
        <v>2605</v>
      </c>
      <c r="C1062" s="32" t="s">
        <v>383</v>
      </c>
      <c r="D1062" s="32" t="s">
        <v>395</v>
      </c>
      <c r="E1062" s="28">
        <v>45829.783784722225</v>
      </c>
      <c r="F1062" s="32" t="s">
        <v>385</v>
      </c>
      <c r="G1062" s="28">
        <v>45829.783784722225</v>
      </c>
    </row>
    <row r="1063" spans="1:7" x14ac:dyDescent="0.25">
      <c r="A1063" s="32" t="s">
        <v>4658</v>
      </c>
      <c r="B1063" s="32" t="s">
        <v>2604</v>
      </c>
      <c r="C1063" s="32" t="s">
        <v>383</v>
      </c>
      <c r="D1063" s="32" t="s">
        <v>395</v>
      </c>
      <c r="E1063" s="28">
        <v>45829.783888888887</v>
      </c>
      <c r="F1063" s="32" t="s">
        <v>385</v>
      </c>
      <c r="G1063" s="28">
        <v>45829.783888888887</v>
      </c>
    </row>
    <row r="1064" spans="1:7" x14ac:dyDescent="0.25">
      <c r="A1064" s="32" t="s">
        <v>4659</v>
      </c>
      <c r="B1064" s="32" t="s">
        <v>2602</v>
      </c>
      <c r="C1064" s="32" t="s">
        <v>386</v>
      </c>
      <c r="D1064" s="32" t="s">
        <v>395</v>
      </c>
      <c r="E1064" s="28">
        <v>45829.784398148149</v>
      </c>
      <c r="F1064" s="32" t="s">
        <v>385</v>
      </c>
      <c r="G1064" s="28">
        <v>45829.784398148149</v>
      </c>
    </row>
    <row r="1065" spans="1:7" x14ac:dyDescent="0.25">
      <c r="A1065" s="32" t="s">
        <v>4659</v>
      </c>
      <c r="B1065" s="32" t="s">
        <v>2602</v>
      </c>
      <c r="C1065" s="32" t="s">
        <v>386</v>
      </c>
      <c r="D1065" s="32" t="s">
        <v>395</v>
      </c>
      <c r="E1065" s="28">
        <v>45829.784421296295</v>
      </c>
      <c r="F1065" s="32" t="s">
        <v>385</v>
      </c>
      <c r="G1065" s="28">
        <v>45829.784421296295</v>
      </c>
    </row>
    <row r="1066" spans="1:7" x14ac:dyDescent="0.25">
      <c r="A1066" s="32" t="s">
        <v>4660</v>
      </c>
      <c r="B1066" s="32" t="s">
        <v>2825</v>
      </c>
      <c r="C1066" s="32" t="s">
        <v>386</v>
      </c>
      <c r="D1066" s="32" t="s">
        <v>395</v>
      </c>
      <c r="E1066" s="28">
        <v>45829.784456018519</v>
      </c>
      <c r="F1066" s="32" t="s">
        <v>385</v>
      </c>
      <c r="G1066" s="28">
        <v>45829.784456018519</v>
      </c>
    </row>
    <row r="1067" spans="1:7" x14ac:dyDescent="0.25">
      <c r="A1067" s="32" t="s">
        <v>4661</v>
      </c>
      <c r="B1067" s="32" t="s">
        <v>2806</v>
      </c>
      <c r="C1067" s="32" t="s">
        <v>386</v>
      </c>
      <c r="D1067" s="32" t="s">
        <v>395</v>
      </c>
      <c r="E1067" s="28">
        <v>45829.784502314818</v>
      </c>
      <c r="F1067" s="32" t="s">
        <v>385</v>
      </c>
      <c r="G1067" s="28">
        <v>45829.784502314818</v>
      </c>
    </row>
    <row r="1068" spans="1:7" x14ac:dyDescent="0.25">
      <c r="A1068" s="32" t="s">
        <v>4662</v>
      </c>
      <c r="B1068" s="32" t="s">
        <v>2831</v>
      </c>
      <c r="C1068" s="32" t="s">
        <v>386</v>
      </c>
      <c r="D1068" s="32" t="s">
        <v>395</v>
      </c>
      <c r="E1068" s="28">
        <v>45829.784537037034</v>
      </c>
      <c r="F1068" s="32" t="s">
        <v>385</v>
      </c>
      <c r="G1068" s="28">
        <v>45829.784537037034</v>
      </c>
    </row>
    <row r="1069" spans="1:7" x14ac:dyDescent="0.25">
      <c r="A1069" s="32" t="s">
        <v>4663</v>
      </c>
      <c r="B1069" s="32" t="s">
        <v>2605</v>
      </c>
      <c r="C1069" s="32" t="s">
        <v>386</v>
      </c>
      <c r="D1069" s="32" t="s">
        <v>395</v>
      </c>
      <c r="E1069" s="28">
        <v>45829.784583333334</v>
      </c>
      <c r="F1069" s="32" t="s">
        <v>385</v>
      </c>
      <c r="G1069" s="28">
        <v>45829.784583333334</v>
      </c>
    </row>
    <row r="1070" spans="1:7" x14ac:dyDescent="0.25">
      <c r="A1070" s="32" t="s">
        <v>4664</v>
      </c>
      <c r="B1070" s="32" t="s">
        <v>2604</v>
      </c>
      <c r="C1070" s="32" t="s">
        <v>386</v>
      </c>
      <c r="D1070" s="32" t="s">
        <v>395</v>
      </c>
      <c r="E1070" s="28">
        <v>45829.784699074073</v>
      </c>
      <c r="F1070" s="32" t="s">
        <v>385</v>
      </c>
      <c r="G1070" s="28">
        <v>45829.784699074073</v>
      </c>
    </row>
    <row r="1071" spans="1:7" x14ac:dyDescent="0.25">
      <c r="A1071" s="32" t="s">
        <v>4665</v>
      </c>
      <c r="B1071" s="32" t="s">
        <v>3870</v>
      </c>
      <c r="C1071" s="32" t="s">
        <v>378</v>
      </c>
      <c r="D1071" s="32" t="s">
        <v>389</v>
      </c>
      <c r="E1071" s="28">
        <v>45829.795254629629</v>
      </c>
      <c r="F1071" s="32" t="s">
        <v>385</v>
      </c>
      <c r="G1071" s="28">
        <v>45829.795254629629</v>
      </c>
    </row>
    <row r="1072" spans="1:7" x14ac:dyDescent="0.25">
      <c r="A1072" s="32" t="s">
        <v>4666</v>
      </c>
      <c r="B1072" s="32" t="s">
        <v>3893</v>
      </c>
      <c r="C1072" s="32" t="s">
        <v>378</v>
      </c>
      <c r="D1072" s="32" t="s">
        <v>389</v>
      </c>
      <c r="E1072" s="28">
        <v>45829.795358796298</v>
      </c>
      <c r="F1072" s="32" t="s">
        <v>385</v>
      </c>
      <c r="G1072" s="28">
        <v>45829.795358796298</v>
      </c>
    </row>
    <row r="1073" spans="1:7" x14ac:dyDescent="0.25">
      <c r="A1073" s="32" t="s">
        <v>4667</v>
      </c>
      <c r="B1073" s="32" t="s">
        <v>4202</v>
      </c>
      <c r="C1073" s="32" t="s">
        <v>378</v>
      </c>
      <c r="D1073" s="32" t="s">
        <v>389</v>
      </c>
      <c r="E1073" s="28">
        <v>45829.795983796299</v>
      </c>
      <c r="F1073" s="32" t="s">
        <v>385</v>
      </c>
      <c r="G1073" s="28">
        <v>45829.795983796299</v>
      </c>
    </row>
    <row r="1074" spans="1:7" x14ac:dyDescent="0.25">
      <c r="A1074" s="32" t="s">
        <v>4668</v>
      </c>
      <c r="B1074" s="32" t="s">
        <v>4201</v>
      </c>
      <c r="C1074" s="32" t="s">
        <v>378</v>
      </c>
      <c r="D1074" s="32" t="s">
        <v>389</v>
      </c>
      <c r="E1074" s="28">
        <v>45829.796041666668</v>
      </c>
      <c r="F1074" s="32" t="s">
        <v>385</v>
      </c>
      <c r="G1074" s="28">
        <v>45829.796041666668</v>
      </c>
    </row>
    <row r="1075" spans="1:7" x14ac:dyDescent="0.25">
      <c r="A1075" s="32" t="s">
        <v>4669</v>
      </c>
      <c r="B1075" s="32" t="s">
        <v>1895</v>
      </c>
      <c r="C1075" s="32" t="s">
        <v>396</v>
      </c>
      <c r="D1075" s="32" t="s">
        <v>397</v>
      </c>
      <c r="E1075" s="28">
        <v>45829.801134259258</v>
      </c>
      <c r="F1075" s="32" t="s">
        <v>385</v>
      </c>
      <c r="G1075" s="28">
        <v>45829.801134259258</v>
      </c>
    </row>
    <row r="1076" spans="1:7" x14ac:dyDescent="0.25">
      <c r="A1076" s="32" t="s">
        <v>4670</v>
      </c>
      <c r="B1076" s="32" t="s">
        <v>3896</v>
      </c>
      <c r="C1076" s="32" t="s">
        <v>378</v>
      </c>
      <c r="D1076" s="32" t="s">
        <v>377</v>
      </c>
      <c r="E1076" s="28">
        <v>45829.80232638889</v>
      </c>
      <c r="F1076" s="32" t="s">
        <v>385</v>
      </c>
      <c r="G1076" s="28">
        <v>45829.80232638889</v>
      </c>
    </row>
    <row r="1077" spans="1:7" x14ac:dyDescent="0.25">
      <c r="A1077" s="32" t="s">
        <v>4671</v>
      </c>
      <c r="B1077" s="32" t="s">
        <v>3909</v>
      </c>
      <c r="C1077" s="32" t="s">
        <v>378</v>
      </c>
      <c r="D1077" s="32" t="s">
        <v>377</v>
      </c>
      <c r="E1077" s="28">
        <v>45829.802349537036</v>
      </c>
      <c r="F1077" s="32" t="s">
        <v>385</v>
      </c>
      <c r="G1077" s="28">
        <v>45829.802349537036</v>
      </c>
    </row>
    <row r="1078" spans="1:7" x14ac:dyDescent="0.25">
      <c r="A1078" s="32" t="s">
        <v>4672</v>
      </c>
      <c r="B1078" s="32" t="s">
        <v>4577</v>
      </c>
      <c r="C1078" s="32" t="s">
        <v>373</v>
      </c>
      <c r="D1078" s="32" t="s">
        <v>374</v>
      </c>
      <c r="E1078" s="28">
        <v>45829.806539351855</v>
      </c>
      <c r="F1078" s="32" t="s">
        <v>385</v>
      </c>
      <c r="G1078" s="28">
        <v>45829.806539351855</v>
      </c>
    </row>
    <row r="1079" spans="1:7" x14ac:dyDescent="0.25">
      <c r="A1079" s="32" t="s">
        <v>4673</v>
      </c>
      <c r="B1079" s="32" t="s">
        <v>2209</v>
      </c>
      <c r="C1079" s="32" t="s">
        <v>378</v>
      </c>
      <c r="D1079" s="32" t="s">
        <v>394</v>
      </c>
      <c r="E1079" s="28">
        <v>45829.813078703701</v>
      </c>
      <c r="F1079" s="32" t="s">
        <v>385</v>
      </c>
      <c r="G1079" s="28">
        <v>45829.813078703701</v>
      </c>
    </row>
    <row r="1080" spans="1:7" x14ac:dyDescent="0.25">
      <c r="A1080" s="32" t="s">
        <v>4674</v>
      </c>
      <c r="B1080" s="32" t="s">
        <v>2593</v>
      </c>
      <c r="C1080" s="32" t="s">
        <v>396</v>
      </c>
      <c r="D1080" s="32" t="s">
        <v>397</v>
      </c>
      <c r="E1080" s="28">
        <v>45829.816087962965</v>
      </c>
      <c r="F1080" s="32" t="s">
        <v>385</v>
      </c>
      <c r="G1080" s="28">
        <v>45829.816087962965</v>
      </c>
    </row>
    <row r="1081" spans="1:7" x14ac:dyDescent="0.25">
      <c r="A1081" s="32" t="s">
        <v>4675</v>
      </c>
      <c r="B1081" s="32" t="s">
        <v>3651</v>
      </c>
      <c r="C1081" s="32" t="s">
        <v>383</v>
      </c>
      <c r="D1081" s="32" t="s">
        <v>395</v>
      </c>
      <c r="E1081" s="28">
        <v>45829.830740740741</v>
      </c>
      <c r="F1081" s="32" t="s">
        <v>385</v>
      </c>
      <c r="G1081" s="28">
        <v>45829.830740740741</v>
      </c>
    </row>
    <row r="1082" spans="1:7" x14ac:dyDescent="0.25">
      <c r="A1082" s="32" t="s">
        <v>4676</v>
      </c>
      <c r="B1082" s="32" t="s">
        <v>3649</v>
      </c>
      <c r="C1082" s="32" t="s">
        <v>383</v>
      </c>
      <c r="D1082" s="32" t="s">
        <v>395</v>
      </c>
      <c r="E1082" s="28">
        <v>45829.830787037034</v>
      </c>
      <c r="F1082" s="32" t="s">
        <v>385</v>
      </c>
      <c r="G1082" s="28">
        <v>45829.830787037034</v>
      </c>
    </row>
    <row r="1083" spans="1:7" x14ac:dyDescent="0.25">
      <c r="A1083" s="32" t="s">
        <v>4677</v>
      </c>
      <c r="B1083" s="32" t="s">
        <v>3651</v>
      </c>
      <c r="C1083" s="32" t="s">
        <v>386</v>
      </c>
      <c r="D1083" s="32" t="s">
        <v>395</v>
      </c>
      <c r="E1083" s="28">
        <v>45829.831145833334</v>
      </c>
      <c r="F1083" s="32" t="s">
        <v>385</v>
      </c>
      <c r="G1083" s="28">
        <v>45829.831145833334</v>
      </c>
    </row>
    <row r="1084" spans="1:7" x14ac:dyDescent="0.25">
      <c r="A1084" s="32" t="s">
        <v>4678</v>
      </c>
      <c r="B1084" s="32" t="s">
        <v>3649</v>
      </c>
      <c r="C1084" s="32" t="s">
        <v>386</v>
      </c>
      <c r="D1084" s="32" t="s">
        <v>395</v>
      </c>
      <c r="E1084" s="28">
        <v>45829.831250000003</v>
      </c>
      <c r="F1084" s="32" t="s">
        <v>385</v>
      </c>
      <c r="G1084" s="28">
        <v>45829.831250000003</v>
      </c>
    </row>
    <row r="1085" spans="1:7" x14ac:dyDescent="0.25">
      <c r="A1085" s="32" t="s">
        <v>4679</v>
      </c>
      <c r="B1085" s="32" t="s">
        <v>2531</v>
      </c>
      <c r="C1085" s="32" t="s">
        <v>396</v>
      </c>
      <c r="D1085" s="32" t="s">
        <v>397</v>
      </c>
      <c r="E1085" s="28">
        <v>45829.836041666669</v>
      </c>
      <c r="F1085" s="32" t="s">
        <v>385</v>
      </c>
      <c r="G1085" s="28">
        <v>45829.836041666669</v>
      </c>
    </row>
    <row r="1086" spans="1:7" x14ac:dyDescent="0.25">
      <c r="A1086" s="32" t="s">
        <v>4680</v>
      </c>
      <c r="B1086" s="32" t="s">
        <v>3695</v>
      </c>
      <c r="C1086" s="32" t="s">
        <v>383</v>
      </c>
      <c r="D1086" s="32" t="s">
        <v>387</v>
      </c>
      <c r="E1086" s="28">
        <v>45829.83662037037</v>
      </c>
      <c r="F1086" s="32" t="s">
        <v>385</v>
      </c>
      <c r="G1086" s="28">
        <v>45829.83662037037</v>
      </c>
    </row>
    <row r="1087" spans="1:7" x14ac:dyDescent="0.25">
      <c r="A1087" s="32" t="s">
        <v>4681</v>
      </c>
      <c r="B1087" s="32" t="s">
        <v>3693</v>
      </c>
      <c r="C1087" s="32" t="s">
        <v>383</v>
      </c>
      <c r="D1087" s="32" t="s">
        <v>387</v>
      </c>
      <c r="E1087" s="28">
        <v>45829.83666666667</v>
      </c>
      <c r="F1087" s="32" t="s">
        <v>385</v>
      </c>
      <c r="G1087" s="28">
        <v>45829.83666666667</v>
      </c>
    </row>
    <row r="1088" spans="1:7" x14ac:dyDescent="0.25">
      <c r="A1088" s="32" t="s">
        <v>4682</v>
      </c>
      <c r="B1088" s="32" t="s">
        <v>3695</v>
      </c>
      <c r="C1088" s="32" t="s">
        <v>386</v>
      </c>
      <c r="D1088" s="32" t="s">
        <v>387</v>
      </c>
      <c r="E1088" s="28">
        <v>45829.836909722224</v>
      </c>
      <c r="F1088" s="32" t="s">
        <v>385</v>
      </c>
      <c r="G1088" s="28">
        <v>45829.836909722224</v>
      </c>
    </row>
    <row r="1089" spans="1:7" x14ac:dyDescent="0.25">
      <c r="A1089" s="32" t="s">
        <v>4683</v>
      </c>
      <c r="B1089" s="32" t="s">
        <v>3693</v>
      </c>
      <c r="C1089" s="32" t="s">
        <v>386</v>
      </c>
      <c r="D1089" s="32" t="s">
        <v>387</v>
      </c>
      <c r="E1089" s="28">
        <v>45829.836944444447</v>
      </c>
      <c r="F1089" s="32" t="s">
        <v>385</v>
      </c>
      <c r="G1089" s="28">
        <v>45829.836944444447</v>
      </c>
    </row>
    <row r="1090" spans="1:7" x14ac:dyDescent="0.25">
      <c r="A1090" s="32" t="s">
        <v>4684</v>
      </c>
      <c r="B1090" s="32" t="s">
        <v>4180</v>
      </c>
      <c r="C1090" s="32" t="s">
        <v>378</v>
      </c>
      <c r="D1090" s="32" t="s">
        <v>379</v>
      </c>
      <c r="E1090" s="28">
        <v>45829.840173611112</v>
      </c>
      <c r="F1090" s="32" t="s">
        <v>385</v>
      </c>
      <c r="G1090" s="28">
        <v>45829.840173611112</v>
      </c>
    </row>
    <row r="1091" spans="1:7" x14ac:dyDescent="0.25">
      <c r="A1091" s="32" t="s">
        <v>4685</v>
      </c>
      <c r="B1091" s="32" t="s">
        <v>4610</v>
      </c>
      <c r="C1091" s="32" t="s">
        <v>383</v>
      </c>
      <c r="D1091" s="32" t="s">
        <v>398</v>
      </c>
      <c r="E1091" s="28">
        <v>45829.845937500002</v>
      </c>
      <c r="F1091" s="32" t="s">
        <v>385</v>
      </c>
      <c r="G1091" s="28">
        <v>45829.845937500002</v>
      </c>
    </row>
    <row r="1092" spans="1:7" x14ac:dyDescent="0.25">
      <c r="A1092" s="32" t="s">
        <v>4686</v>
      </c>
      <c r="B1092" s="32" t="s">
        <v>4644</v>
      </c>
      <c r="C1092" s="32" t="s">
        <v>383</v>
      </c>
      <c r="D1092" s="32" t="s">
        <v>398</v>
      </c>
      <c r="E1092" s="28">
        <v>45829.845960648148</v>
      </c>
      <c r="F1092" s="32" t="s">
        <v>385</v>
      </c>
      <c r="G1092" s="28">
        <v>45829.845960648148</v>
      </c>
    </row>
    <row r="1093" spans="1:7" x14ac:dyDescent="0.25">
      <c r="A1093" s="32" t="s">
        <v>4687</v>
      </c>
      <c r="B1093" s="32" t="s">
        <v>4610</v>
      </c>
      <c r="C1093" s="32" t="s">
        <v>386</v>
      </c>
      <c r="D1093" s="32" t="s">
        <v>398</v>
      </c>
      <c r="E1093" s="28">
        <v>45829.846145833333</v>
      </c>
      <c r="F1093" s="32" t="s">
        <v>385</v>
      </c>
      <c r="G1093" s="28">
        <v>45829.846145833333</v>
      </c>
    </row>
    <row r="1094" spans="1:7" x14ac:dyDescent="0.25">
      <c r="A1094" s="32" t="s">
        <v>4688</v>
      </c>
      <c r="B1094" s="32" t="s">
        <v>4644</v>
      </c>
      <c r="C1094" s="32" t="s">
        <v>386</v>
      </c>
      <c r="D1094" s="32" t="s">
        <v>398</v>
      </c>
      <c r="E1094" s="28">
        <v>45829.846168981479</v>
      </c>
      <c r="F1094" s="32" t="s">
        <v>385</v>
      </c>
      <c r="G1094" s="28">
        <v>45829.846168981479</v>
      </c>
    </row>
    <row r="1095" spans="1:7" x14ac:dyDescent="0.25">
      <c r="A1095" s="32" t="s">
        <v>4689</v>
      </c>
      <c r="B1095" s="32" t="s">
        <v>3327</v>
      </c>
      <c r="C1095" s="32" t="s">
        <v>373</v>
      </c>
      <c r="D1095" s="32" t="s">
        <v>374</v>
      </c>
      <c r="E1095" s="28">
        <v>45829.85565972222</v>
      </c>
      <c r="F1095" s="32" t="s">
        <v>385</v>
      </c>
      <c r="G1095" s="28">
        <v>45829.85565972222</v>
      </c>
    </row>
    <row r="1096" spans="1:7" x14ac:dyDescent="0.25">
      <c r="A1096" s="32" t="s">
        <v>4690</v>
      </c>
      <c r="B1096" s="32" t="s">
        <v>3693</v>
      </c>
      <c r="C1096" s="32" t="s">
        <v>373</v>
      </c>
      <c r="D1096" s="32" t="s">
        <v>374</v>
      </c>
      <c r="E1096" s="28">
        <v>45829.855694444443</v>
      </c>
      <c r="F1096" s="32" t="s">
        <v>385</v>
      </c>
      <c r="G1096" s="28">
        <v>45829.855694444443</v>
      </c>
    </row>
    <row r="1097" spans="1:7" x14ac:dyDescent="0.25">
      <c r="A1097" s="32" t="s">
        <v>4691</v>
      </c>
      <c r="B1097" s="32" t="s">
        <v>3695</v>
      </c>
      <c r="C1097" s="32" t="s">
        <v>373</v>
      </c>
      <c r="D1097" s="32" t="s">
        <v>374</v>
      </c>
      <c r="E1097" s="28">
        <v>45829.855740740742</v>
      </c>
      <c r="F1097" s="32" t="s">
        <v>385</v>
      </c>
      <c r="G1097" s="28">
        <v>45829.855740740742</v>
      </c>
    </row>
    <row r="1098" spans="1:7" x14ac:dyDescent="0.25">
      <c r="A1098" s="32" t="s">
        <v>4692</v>
      </c>
      <c r="B1098" s="32" t="s">
        <v>4088</v>
      </c>
      <c r="C1098" s="32" t="s">
        <v>378</v>
      </c>
      <c r="D1098" s="32" t="s">
        <v>394</v>
      </c>
      <c r="E1098" s="28">
        <v>45829.856296296297</v>
      </c>
      <c r="F1098" s="32" t="s">
        <v>385</v>
      </c>
      <c r="G1098" s="28">
        <v>45829.856296296297</v>
      </c>
    </row>
    <row r="1099" spans="1:7" x14ac:dyDescent="0.25">
      <c r="A1099" s="32" t="s">
        <v>4693</v>
      </c>
      <c r="B1099" s="32" t="s">
        <v>4087</v>
      </c>
      <c r="C1099" s="32" t="s">
        <v>378</v>
      </c>
      <c r="D1099" s="32" t="s">
        <v>394</v>
      </c>
      <c r="E1099" s="28">
        <v>45829.856342592589</v>
      </c>
      <c r="F1099" s="32" t="s">
        <v>385</v>
      </c>
      <c r="G1099" s="28">
        <v>45829.856342592589</v>
      </c>
    </row>
    <row r="1100" spans="1:7" x14ac:dyDescent="0.25">
      <c r="A1100" s="32" t="s">
        <v>4694</v>
      </c>
      <c r="B1100" s="32" t="s">
        <v>4096</v>
      </c>
      <c r="C1100" s="32" t="s">
        <v>378</v>
      </c>
      <c r="D1100" s="32" t="s">
        <v>394</v>
      </c>
      <c r="E1100" s="28">
        <v>45829.856377314813</v>
      </c>
      <c r="F1100" s="32" t="s">
        <v>385</v>
      </c>
      <c r="G1100" s="28">
        <v>45829.856377314813</v>
      </c>
    </row>
    <row r="1101" spans="1:7" x14ac:dyDescent="0.25">
      <c r="A1101" s="32" t="s">
        <v>4695</v>
      </c>
      <c r="B1101" s="32" t="s">
        <v>4095</v>
      </c>
      <c r="C1101" s="32" t="s">
        <v>378</v>
      </c>
      <c r="D1101" s="32" t="s">
        <v>394</v>
      </c>
      <c r="E1101" s="28">
        <v>45829.856423611112</v>
      </c>
      <c r="F1101" s="32" t="s">
        <v>385</v>
      </c>
      <c r="G1101" s="28">
        <v>45829.856423611112</v>
      </c>
    </row>
    <row r="1102" spans="1:7" x14ac:dyDescent="0.25">
      <c r="A1102" s="32" t="s">
        <v>4696</v>
      </c>
      <c r="B1102" s="32" t="s">
        <v>4094</v>
      </c>
      <c r="C1102" s="32" t="s">
        <v>378</v>
      </c>
      <c r="D1102" s="32" t="s">
        <v>394</v>
      </c>
      <c r="E1102" s="28">
        <v>45829.856481481482</v>
      </c>
      <c r="F1102" s="32" t="s">
        <v>385</v>
      </c>
      <c r="G1102" s="28">
        <v>45829.856481481482</v>
      </c>
    </row>
    <row r="1103" spans="1:7" x14ac:dyDescent="0.25">
      <c r="A1103" s="32" t="s">
        <v>4697</v>
      </c>
      <c r="B1103" s="32" t="s">
        <v>4085</v>
      </c>
      <c r="C1103" s="32" t="s">
        <v>378</v>
      </c>
      <c r="D1103" s="32" t="s">
        <v>394</v>
      </c>
      <c r="E1103" s="28">
        <v>45829.859212962961</v>
      </c>
      <c r="F1103" s="32" t="s">
        <v>385</v>
      </c>
      <c r="G1103" s="28">
        <v>45829.859212962961</v>
      </c>
    </row>
    <row r="1104" spans="1:7" x14ac:dyDescent="0.25">
      <c r="A1104" s="32" t="s">
        <v>4698</v>
      </c>
      <c r="B1104" s="32" t="s">
        <v>4086</v>
      </c>
      <c r="C1104" s="32" t="s">
        <v>378</v>
      </c>
      <c r="D1104" s="32" t="s">
        <v>394</v>
      </c>
      <c r="E1104" s="28">
        <v>45829.859386574077</v>
      </c>
      <c r="F1104" s="32" t="s">
        <v>385</v>
      </c>
      <c r="G1104" s="28">
        <v>45829.859386574077</v>
      </c>
    </row>
    <row r="1105" spans="1:7" x14ac:dyDescent="0.25">
      <c r="A1105" s="32" t="s">
        <v>4699</v>
      </c>
      <c r="B1105" s="32" t="s">
        <v>4089</v>
      </c>
      <c r="C1105" s="32" t="s">
        <v>378</v>
      </c>
      <c r="D1105" s="32" t="s">
        <v>394</v>
      </c>
      <c r="E1105" s="28">
        <v>45829.859537037039</v>
      </c>
      <c r="F1105" s="32" t="s">
        <v>385</v>
      </c>
      <c r="G1105" s="28">
        <v>45829.859537037039</v>
      </c>
    </row>
    <row r="1106" spans="1:7" x14ac:dyDescent="0.25">
      <c r="A1106" s="32" t="s">
        <v>4700</v>
      </c>
      <c r="B1106" s="32" t="s">
        <v>4090</v>
      </c>
      <c r="C1106" s="32" t="s">
        <v>378</v>
      </c>
      <c r="D1106" s="32" t="s">
        <v>394</v>
      </c>
      <c r="E1106" s="28">
        <v>45829.859699074077</v>
      </c>
      <c r="F1106" s="32" t="s">
        <v>385</v>
      </c>
      <c r="G1106" s="28">
        <v>45829.859699074077</v>
      </c>
    </row>
    <row r="1107" spans="1:7" x14ac:dyDescent="0.25">
      <c r="A1107" s="32" t="s">
        <v>4701</v>
      </c>
      <c r="B1107" s="32" t="s">
        <v>4091</v>
      </c>
      <c r="C1107" s="32" t="s">
        <v>378</v>
      </c>
      <c r="D1107" s="32" t="s">
        <v>394</v>
      </c>
      <c r="E1107" s="28">
        <v>45829.859884259262</v>
      </c>
      <c r="F1107" s="32" t="s">
        <v>385</v>
      </c>
      <c r="G1107" s="28">
        <v>45829.859884259262</v>
      </c>
    </row>
    <row r="1108" spans="1:7" x14ac:dyDescent="0.25">
      <c r="A1108" s="32" t="s">
        <v>4702</v>
      </c>
      <c r="B1108" s="32" t="s">
        <v>4092</v>
      </c>
      <c r="C1108" s="32" t="s">
        <v>378</v>
      </c>
      <c r="D1108" s="32" t="s">
        <v>394</v>
      </c>
      <c r="E1108" s="28">
        <v>45829.860011574077</v>
      </c>
      <c r="F1108" s="32" t="s">
        <v>385</v>
      </c>
      <c r="G1108" s="28">
        <v>45829.860011574077</v>
      </c>
    </row>
    <row r="1109" spans="1:7" x14ac:dyDescent="0.25">
      <c r="A1109" s="32" t="s">
        <v>4703</v>
      </c>
      <c r="B1109" s="32" t="s">
        <v>4093</v>
      </c>
      <c r="C1109" s="32" t="s">
        <v>378</v>
      </c>
      <c r="D1109" s="32" t="s">
        <v>394</v>
      </c>
      <c r="E1109" s="28">
        <v>45829.860185185185</v>
      </c>
      <c r="F1109" s="32" t="s">
        <v>385</v>
      </c>
      <c r="G1109" s="28">
        <v>45829.860185185185</v>
      </c>
    </row>
    <row r="1110" spans="1:7" x14ac:dyDescent="0.25">
      <c r="A1110" s="32" t="s">
        <v>4704</v>
      </c>
      <c r="B1110" s="32" t="s">
        <v>4097</v>
      </c>
      <c r="C1110" s="32" t="s">
        <v>378</v>
      </c>
      <c r="D1110" s="32" t="s">
        <v>394</v>
      </c>
      <c r="E1110" s="28">
        <v>45829.860358796293</v>
      </c>
      <c r="F1110" s="32" t="s">
        <v>385</v>
      </c>
      <c r="G1110" s="28">
        <v>45829.860358796293</v>
      </c>
    </row>
    <row r="1111" spans="1:7" x14ac:dyDescent="0.25">
      <c r="A1111" s="32" t="s">
        <v>4705</v>
      </c>
      <c r="B1111" s="32" t="s">
        <v>4098</v>
      </c>
      <c r="C1111" s="32" t="s">
        <v>378</v>
      </c>
      <c r="D1111" s="32" t="s">
        <v>394</v>
      </c>
      <c r="E1111" s="28">
        <v>45829.860509259262</v>
      </c>
      <c r="F1111" s="32" t="s">
        <v>385</v>
      </c>
      <c r="G1111" s="28">
        <v>45829.860509259262</v>
      </c>
    </row>
    <row r="1112" spans="1:7" x14ac:dyDescent="0.25">
      <c r="A1112" s="32" t="s">
        <v>4706</v>
      </c>
      <c r="B1112" s="32" t="s">
        <v>4099</v>
      </c>
      <c r="C1112" s="32" t="s">
        <v>378</v>
      </c>
      <c r="D1112" s="32" t="s">
        <v>394</v>
      </c>
      <c r="E1112" s="28">
        <v>45829.860694444447</v>
      </c>
      <c r="F1112" s="32" t="s">
        <v>385</v>
      </c>
      <c r="G1112" s="28">
        <v>45829.860694444447</v>
      </c>
    </row>
    <row r="1113" spans="1:7" x14ac:dyDescent="0.25">
      <c r="A1113" s="32" t="s">
        <v>4707</v>
      </c>
      <c r="B1113" s="32" t="s">
        <v>4100</v>
      </c>
      <c r="C1113" s="32" t="s">
        <v>378</v>
      </c>
      <c r="D1113" s="32" t="s">
        <v>394</v>
      </c>
      <c r="E1113" s="28">
        <v>45829.860810185186</v>
      </c>
      <c r="F1113" s="32" t="s">
        <v>385</v>
      </c>
      <c r="G1113" s="28">
        <v>45829.860810185186</v>
      </c>
    </row>
    <row r="1114" spans="1:7" x14ac:dyDescent="0.25">
      <c r="A1114" s="32" t="s">
        <v>4708</v>
      </c>
      <c r="B1114" s="32" t="s">
        <v>4101</v>
      </c>
      <c r="C1114" s="32" t="s">
        <v>378</v>
      </c>
      <c r="D1114" s="32" t="s">
        <v>394</v>
      </c>
      <c r="E1114" s="28">
        <v>45829.860914351855</v>
      </c>
      <c r="F1114" s="32" t="s">
        <v>385</v>
      </c>
      <c r="G1114" s="28">
        <v>45829.860914351855</v>
      </c>
    </row>
    <row r="1115" spans="1:7" x14ac:dyDescent="0.25">
      <c r="A1115" s="32" t="s">
        <v>4709</v>
      </c>
      <c r="B1115" s="32" t="s">
        <v>4102</v>
      </c>
      <c r="C1115" s="32" t="s">
        <v>378</v>
      </c>
      <c r="D1115" s="32" t="s">
        <v>394</v>
      </c>
      <c r="E1115" s="28">
        <v>45829.86109953704</v>
      </c>
      <c r="F1115" s="32" t="s">
        <v>385</v>
      </c>
      <c r="G1115" s="28">
        <v>45829.86109953704</v>
      </c>
    </row>
    <row r="1116" spans="1:7" x14ac:dyDescent="0.25">
      <c r="A1116" s="32" t="s">
        <v>4710</v>
      </c>
      <c r="B1116" s="32" t="s">
        <v>4103</v>
      </c>
      <c r="C1116" s="32" t="s">
        <v>378</v>
      </c>
      <c r="D1116" s="32" t="s">
        <v>394</v>
      </c>
      <c r="E1116" s="28">
        <v>45829.861307870371</v>
      </c>
      <c r="F1116" s="32" t="s">
        <v>385</v>
      </c>
      <c r="G1116" s="28">
        <v>45829.861307870371</v>
      </c>
    </row>
    <row r="1117" spans="1:7" x14ac:dyDescent="0.25">
      <c r="A1117" s="32" t="s">
        <v>4711</v>
      </c>
      <c r="B1117" s="32" t="s">
        <v>2209</v>
      </c>
      <c r="C1117" s="32" t="s">
        <v>383</v>
      </c>
      <c r="D1117" s="32" t="s">
        <v>387</v>
      </c>
      <c r="E1117" s="28">
        <v>45829.874131944445</v>
      </c>
      <c r="F1117" s="32" t="s">
        <v>385</v>
      </c>
      <c r="G1117" s="28">
        <v>45829.874131944445</v>
      </c>
    </row>
    <row r="1118" spans="1:7" x14ac:dyDescent="0.25">
      <c r="A1118" s="32" t="s">
        <v>4712</v>
      </c>
      <c r="B1118" s="32" t="s">
        <v>3701</v>
      </c>
      <c r="C1118" s="32" t="s">
        <v>378</v>
      </c>
      <c r="D1118" s="32" t="s">
        <v>389</v>
      </c>
      <c r="E1118" s="28">
        <v>45829.883310185185</v>
      </c>
      <c r="F1118" s="32" t="s">
        <v>385</v>
      </c>
      <c r="G1118" s="28">
        <v>45829.883310185185</v>
      </c>
    </row>
    <row r="1119" spans="1:7" x14ac:dyDescent="0.25">
      <c r="A1119" s="32" t="s">
        <v>4713</v>
      </c>
      <c r="B1119" s="32" t="s">
        <v>3649</v>
      </c>
      <c r="C1119" s="32" t="s">
        <v>373</v>
      </c>
      <c r="D1119" s="32" t="s">
        <v>374</v>
      </c>
      <c r="E1119" s="28">
        <v>45829.893900462965</v>
      </c>
      <c r="F1119" s="32" t="s">
        <v>385</v>
      </c>
      <c r="G1119" s="28">
        <v>45829.893900462965</v>
      </c>
    </row>
    <row r="1120" spans="1:7" x14ac:dyDescent="0.25">
      <c r="A1120" s="32" t="s">
        <v>4714</v>
      </c>
      <c r="B1120" s="32" t="s">
        <v>3651</v>
      </c>
      <c r="C1120" s="32" t="s">
        <v>373</v>
      </c>
      <c r="D1120" s="32" t="s">
        <v>374</v>
      </c>
      <c r="E1120" s="28">
        <v>45829.893958333334</v>
      </c>
      <c r="F1120" s="32" t="s">
        <v>385</v>
      </c>
      <c r="G1120" s="28">
        <v>45829.893958333334</v>
      </c>
    </row>
    <row r="1121" spans="1:7" x14ac:dyDescent="0.25">
      <c r="A1121" s="32" t="s">
        <v>4715</v>
      </c>
      <c r="B1121" s="32" t="s">
        <v>3654</v>
      </c>
      <c r="C1121" s="32" t="s">
        <v>383</v>
      </c>
      <c r="D1121" s="32" t="s">
        <v>395</v>
      </c>
      <c r="E1121" s="28">
        <v>45829.89471064815</v>
      </c>
      <c r="F1121" s="32" t="s">
        <v>385</v>
      </c>
      <c r="G1121" s="28">
        <v>45829.89471064815</v>
      </c>
    </row>
    <row r="1122" spans="1:7" x14ac:dyDescent="0.25">
      <c r="A1122" s="32" t="s">
        <v>4716</v>
      </c>
      <c r="B1122" s="32" t="s">
        <v>3360</v>
      </c>
      <c r="C1122" s="32" t="s">
        <v>386</v>
      </c>
      <c r="D1122" s="32" t="s">
        <v>395</v>
      </c>
      <c r="E1122" s="28">
        <v>45829.900601851848</v>
      </c>
      <c r="F1122" s="32" t="s">
        <v>385</v>
      </c>
      <c r="G1122" s="28">
        <v>45829.900601851848</v>
      </c>
    </row>
    <row r="1123" spans="1:7" x14ac:dyDescent="0.25">
      <c r="A1123" s="32" t="s">
        <v>4717</v>
      </c>
      <c r="B1123" s="32" t="s">
        <v>4084</v>
      </c>
      <c r="C1123" s="32" t="s">
        <v>378</v>
      </c>
      <c r="D1123" s="32" t="s">
        <v>394</v>
      </c>
      <c r="E1123" s="28">
        <v>45829.900925925926</v>
      </c>
      <c r="F1123" s="32" t="s">
        <v>385</v>
      </c>
      <c r="G1123" s="28">
        <v>45829.900925925926</v>
      </c>
    </row>
    <row r="1124" spans="1:7" x14ac:dyDescent="0.25">
      <c r="A1124" s="32" t="s">
        <v>4718</v>
      </c>
      <c r="B1124" s="32" t="s">
        <v>4076</v>
      </c>
      <c r="C1124" s="32" t="s">
        <v>378</v>
      </c>
      <c r="D1124" s="32" t="s">
        <v>394</v>
      </c>
      <c r="E1124" s="28">
        <v>45829.900960648149</v>
      </c>
      <c r="F1124" s="32" t="s">
        <v>385</v>
      </c>
      <c r="G1124" s="28">
        <v>45829.900960648149</v>
      </c>
    </row>
    <row r="1125" spans="1:7" x14ac:dyDescent="0.25">
      <c r="A1125" s="32" t="s">
        <v>4719</v>
      </c>
      <c r="B1125" s="32" t="s">
        <v>4077</v>
      </c>
      <c r="C1125" s="32" t="s">
        <v>378</v>
      </c>
      <c r="D1125" s="32" t="s">
        <v>394</v>
      </c>
      <c r="E1125" s="28">
        <v>45829.900995370372</v>
      </c>
      <c r="F1125" s="32" t="s">
        <v>385</v>
      </c>
      <c r="G1125" s="28">
        <v>45829.900995370372</v>
      </c>
    </row>
    <row r="1126" spans="1:7" x14ac:dyDescent="0.25">
      <c r="A1126" s="32" t="s">
        <v>4720</v>
      </c>
      <c r="B1126" s="32" t="s">
        <v>4078</v>
      </c>
      <c r="C1126" s="32" t="s">
        <v>378</v>
      </c>
      <c r="D1126" s="32" t="s">
        <v>394</v>
      </c>
      <c r="E1126" s="28">
        <v>45829.901030092595</v>
      </c>
      <c r="F1126" s="32" t="s">
        <v>385</v>
      </c>
      <c r="G1126" s="28">
        <v>45829.901030092595</v>
      </c>
    </row>
    <row r="1127" spans="1:7" x14ac:dyDescent="0.25">
      <c r="A1127" s="32" t="s">
        <v>4721</v>
      </c>
      <c r="B1127" s="32" t="s">
        <v>4079</v>
      </c>
      <c r="C1127" s="32" t="s">
        <v>378</v>
      </c>
      <c r="D1127" s="32" t="s">
        <v>394</v>
      </c>
      <c r="E1127" s="28">
        <v>45829.901064814818</v>
      </c>
      <c r="F1127" s="32" t="s">
        <v>385</v>
      </c>
      <c r="G1127" s="28">
        <v>45829.901064814818</v>
      </c>
    </row>
    <row r="1128" spans="1:7" x14ac:dyDescent="0.25">
      <c r="A1128" s="32" t="s">
        <v>4722</v>
      </c>
      <c r="B1128" s="32" t="s">
        <v>4080</v>
      </c>
      <c r="C1128" s="32" t="s">
        <v>378</v>
      </c>
      <c r="D1128" s="32" t="s">
        <v>394</v>
      </c>
      <c r="E1128" s="28">
        <v>45829.901099537034</v>
      </c>
      <c r="F1128" s="32" t="s">
        <v>385</v>
      </c>
      <c r="G1128" s="28">
        <v>45829.901099537034</v>
      </c>
    </row>
    <row r="1129" spans="1:7" x14ac:dyDescent="0.25">
      <c r="A1129" s="32" t="s">
        <v>4723</v>
      </c>
      <c r="B1129" s="32" t="s">
        <v>4081</v>
      </c>
      <c r="C1129" s="32" t="s">
        <v>378</v>
      </c>
      <c r="D1129" s="32" t="s">
        <v>394</v>
      </c>
      <c r="E1129" s="28">
        <v>45829.901145833333</v>
      </c>
      <c r="F1129" s="32" t="s">
        <v>385</v>
      </c>
      <c r="G1129" s="28">
        <v>45829.901145833333</v>
      </c>
    </row>
    <row r="1130" spans="1:7" x14ac:dyDescent="0.25">
      <c r="A1130" s="32" t="s">
        <v>4724</v>
      </c>
      <c r="B1130" s="32" t="s">
        <v>4200</v>
      </c>
      <c r="C1130" s="32" t="s">
        <v>378</v>
      </c>
      <c r="D1130" s="32" t="s">
        <v>389</v>
      </c>
      <c r="E1130" s="28">
        <v>45829.92392361111</v>
      </c>
      <c r="F1130" s="32" t="s">
        <v>375</v>
      </c>
      <c r="G1130" s="28">
        <v>45829.92392361111</v>
      </c>
    </row>
    <row r="1131" spans="1:7" x14ac:dyDescent="0.25">
      <c r="A1131" s="32" t="s">
        <v>4725</v>
      </c>
      <c r="B1131" s="32" t="s">
        <v>2531</v>
      </c>
      <c r="C1131" s="32" t="s">
        <v>381</v>
      </c>
      <c r="D1131" s="32" t="s">
        <v>74</v>
      </c>
      <c r="E1131" s="28">
        <v>45829.926307870373</v>
      </c>
      <c r="F1131" s="32" t="s">
        <v>375</v>
      </c>
      <c r="G1131" s="28">
        <v>45829.926307870373</v>
      </c>
    </row>
    <row r="1132" spans="1:7" x14ac:dyDescent="0.25">
      <c r="A1132" s="32" t="s">
        <v>4726</v>
      </c>
      <c r="B1132" s="32" t="s">
        <v>1950</v>
      </c>
      <c r="C1132" s="32" t="s">
        <v>381</v>
      </c>
      <c r="D1132" s="32" t="s">
        <v>74</v>
      </c>
      <c r="E1132" s="28">
        <v>45829.939027777778</v>
      </c>
      <c r="F1132" s="32" t="s">
        <v>375</v>
      </c>
      <c r="G1132" s="28">
        <v>45829.939027777778</v>
      </c>
    </row>
    <row r="1133" spans="1:7" x14ac:dyDescent="0.25">
      <c r="A1133" s="32" t="s">
        <v>4727</v>
      </c>
      <c r="B1133" s="32" t="s">
        <v>2182</v>
      </c>
      <c r="C1133" s="32" t="s">
        <v>388</v>
      </c>
      <c r="D1133" s="32" t="s">
        <v>60</v>
      </c>
      <c r="E1133" s="28">
        <v>45829.940694444442</v>
      </c>
      <c r="F1133" s="32" t="s">
        <v>375</v>
      </c>
      <c r="G1133" s="28">
        <v>45829.940694444442</v>
      </c>
    </row>
    <row r="1134" spans="1:7" x14ac:dyDescent="0.25">
      <c r="A1134" s="32" t="s">
        <v>4728</v>
      </c>
      <c r="B1134" s="32" t="s">
        <v>2209</v>
      </c>
      <c r="C1134" s="32" t="s">
        <v>386</v>
      </c>
      <c r="D1134" s="32" t="s">
        <v>387</v>
      </c>
      <c r="E1134" s="28">
        <v>45829.943472222221</v>
      </c>
      <c r="F1134" s="32" t="s">
        <v>375</v>
      </c>
      <c r="G1134" s="28">
        <v>45829.943472222221</v>
      </c>
    </row>
    <row r="1135" spans="1:7" x14ac:dyDescent="0.25">
      <c r="A1135" s="32" t="s">
        <v>4729</v>
      </c>
      <c r="B1135" s="32" t="s">
        <v>2806</v>
      </c>
      <c r="C1135" s="32" t="s">
        <v>373</v>
      </c>
      <c r="D1135" s="32" t="s">
        <v>374</v>
      </c>
      <c r="E1135" s="28">
        <v>45829.944236111114</v>
      </c>
      <c r="F1135" s="32" t="s">
        <v>375</v>
      </c>
      <c r="G1135" s="28">
        <v>45829.944236111114</v>
      </c>
    </row>
    <row r="1136" spans="1:7" x14ac:dyDescent="0.25">
      <c r="A1136" s="32" t="s">
        <v>4730</v>
      </c>
      <c r="B1136" s="32" t="s">
        <v>2831</v>
      </c>
      <c r="C1136" s="32" t="s">
        <v>373</v>
      </c>
      <c r="D1136" s="32" t="s">
        <v>374</v>
      </c>
      <c r="E1136" s="28">
        <v>45829.94431712963</v>
      </c>
      <c r="F1136" s="32" t="s">
        <v>375</v>
      </c>
      <c r="G1136" s="28">
        <v>45829.94431712963</v>
      </c>
    </row>
    <row r="1137" spans="1:7" x14ac:dyDescent="0.25">
      <c r="A1137" s="32" t="s">
        <v>4731</v>
      </c>
      <c r="B1137" s="32" t="s">
        <v>2602</v>
      </c>
      <c r="C1137" s="32" t="s">
        <v>373</v>
      </c>
      <c r="D1137" s="32" t="s">
        <v>374</v>
      </c>
      <c r="E1137" s="28">
        <v>45829.944467592592</v>
      </c>
      <c r="F1137" s="32" t="s">
        <v>375</v>
      </c>
      <c r="G1137" s="28">
        <v>45829.944467592592</v>
      </c>
    </row>
    <row r="1138" spans="1:7" x14ac:dyDescent="0.25">
      <c r="A1138" s="32" t="s">
        <v>4732</v>
      </c>
      <c r="B1138" s="32" t="s">
        <v>4644</v>
      </c>
      <c r="C1138" s="32" t="s">
        <v>373</v>
      </c>
      <c r="D1138" s="32" t="s">
        <v>374</v>
      </c>
      <c r="E1138" s="28">
        <v>45829.944537037038</v>
      </c>
      <c r="F1138" s="32" t="s">
        <v>375</v>
      </c>
      <c r="G1138" s="28">
        <v>45829.944537037038</v>
      </c>
    </row>
    <row r="1139" spans="1:7" x14ac:dyDescent="0.25">
      <c r="A1139" s="32" t="s">
        <v>4733</v>
      </c>
      <c r="B1139" s="32" t="s">
        <v>4082</v>
      </c>
      <c r="C1139" s="32" t="s">
        <v>378</v>
      </c>
      <c r="D1139" s="32" t="s">
        <v>394</v>
      </c>
      <c r="E1139" s="28">
        <v>45829.949907407405</v>
      </c>
      <c r="F1139" s="32" t="s">
        <v>375</v>
      </c>
      <c r="G1139" s="28">
        <v>45829.949907407405</v>
      </c>
    </row>
    <row r="1140" spans="1:7" x14ac:dyDescent="0.25">
      <c r="A1140" s="32" t="s">
        <v>4734</v>
      </c>
      <c r="B1140" s="32" t="s">
        <v>4083</v>
      </c>
      <c r="C1140" s="32" t="s">
        <v>378</v>
      </c>
      <c r="D1140" s="32" t="s">
        <v>394</v>
      </c>
      <c r="E1140" s="28">
        <v>45829.949942129628</v>
      </c>
      <c r="F1140" s="32" t="s">
        <v>375</v>
      </c>
      <c r="G1140" s="28">
        <v>45829.949942129628</v>
      </c>
    </row>
    <row r="1141" spans="1:7" x14ac:dyDescent="0.25">
      <c r="A1141" s="32" t="s">
        <v>4735</v>
      </c>
      <c r="B1141" s="32" t="s">
        <v>4549</v>
      </c>
      <c r="C1141" s="32" t="s">
        <v>373</v>
      </c>
      <c r="D1141" s="32" t="s">
        <v>374</v>
      </c>
      <c r="E1141" s="28">
        <v>45829.956423611111</v>
      </c>
      <c r="F1141" s="32" t="s">
        <v>375</v>
      </c>
      <c r="G1141" s="28">
        <v>45829.956423611111</v>
      </c>
    </row>
    <row r="1142" spans="1:7" x14ac:dyDescent="0.25">
      <c r="A1142" s="32" t="s">
        <v>4736</v>
      </c>
      <c r="B1142" s="32" t="s">
        <v>2582</v>
      </c>
      <c r="C1142" s="32" t="s">
        <v>373</v>
      </c>
      <c r="D1142" s="32" t="s">
        <v>374</v>
      </c>
      <c r="E1142" s="28">
        <v>45829.956608796296</v>
      </c>
      <c r="F1142" s="32" t="s">
        <v>375</v>
      </c>
      <c r="G1142" s="28">
        <v>45829.956608796296</v>
      </c>
    </row>
    <row r="1143" spans="1:7" x14ac:dyDescent="0.25">
      <c r="A1143" s="32" t="s">
        <v>4737</v>
      </c>
      <c r="B1143" s="32" t="s">
        <v>3390</v>
      </c>
      <c r="C1143" s="32" t="s">
        <v>396</v>
      </c>
      <c r="D1143" s="32" t="s">
        <v>397</v>
      </c>
      <c r="E1143" s="28">
        <v>45829.971770833334</v>
      </c>
      <c r="F1143" s="32" t="s">
        <v>375</v>
      </c>
      <c r="G1143" s="28">
        <v>45829.971770833334</v>
      </c>
    </row>
    <row r="1144" spans="1:7" x14ac:dyDescent="0.25">
      <c r="A1144" s="32" t="s">
        <v>4738</v>
      </c>
      <c r="B1144" s="32" t="s">
        <v>3647</v>
      </c>
      <c r="C1144" s="32" t="s">
        <v>378</v>
      </c>
      <c r="D1144" s="32" t="s">
        <v>394</v>
      </c>
      <c r="E1144" s="28">
        <v>45830.045682870368</v>
      </c>
      <c r="F1144" s="32" t="s">
        <v>375</v>
      </c>
      <c r="G1144" s="28">
        <v>45829.045682870368</v>
      </c>
    </row>
    <row r="1145" spans="1:7" x14ac:dyDescent="0.25">
      <c r="A1145" s="32" t="s">
        <v>4739</v>
      </c>
      <c r="B1145" s="32" t="s">
        <v>3675</v>
      </c>
      <c r="C1145" s="32" t="s">
        <v>378</v>
      </c>
      <c r="D1145" s="32" t="s">
        <v>394</v>
      </c>
      <c r="E1145" s="28">
        <v>45830.045717592591</v>
      </c>
      <c r="F1145" s="32" t="s">
        <v>375</v>
      </c>
      <c r="G1145" s="28">
        <v>45829.045717592591</v>
      </c>
    </row>
    <row r="1146" spans="1:7" x14ac:dyDescent="0.25">
      <c r="A1146" s="32" t="s">
        <v>4740</v>
      </c>
      <c r="B1146" s="32" t="s">
        <v>3671</v>
      </c>
      <c r="C1146" s="32" t="s">
        <v>378</v>
      </c>
      <c r="D1146" s="32" t="s">
        <v>394</v>
      </c>
      <c r="E1146" s="28">
        <v>45830.046261574076</v>
      </c>
      <c r="F1146" s="32" t="s">
        <v>375</v>
      </c>
      <c r="G1146" s="28">
        <v>45829.046261574076</v>
      </c>
    </row>
    <row r="1147" spans="1:7" x14ac:dyDescent="0.25">
      <c r="A1147" s="32" t="s">
        <v>4741</v>
      </c>
      <c r="B1147" s="32" t="s">
        <v>3645</v>
      </c>
      <c r="C1147" s="32" t="s">
        <v>373</v>
      </c>
      <c r="D1147" s="32" t="s">
        <v>374</v>
      </c>
      <c r="E1147" s="28">
        <v>45830.047638888886</v>
      </c>
      <c r="F1147" s="32" t="s">
        <v>375</v>
      </c>
      <c r="G1147" s="28">
        <v>45829.047638888886</v>
      </c>
    </row>
    <row r="1148" spans="1:7" x14ac:dyDescent="0.25">
      <c r="A1148" s="32" t="s">
        <v>4742</v>
      </c>
      <c r="B1148" s="32" t="s">
        <v>3682</v>
      </c>
      <c r="C1148" s="32" t="s">
        <v>378</v>
      </c>
      <c r="D1148" s="32" t="s">
        <v>379</v>
      </c>
      <c r="E1148" s="28">
        <v>45830.056631944448</v>
      </c>
      <c r="F1148" s="32" t="s">
        <v>375</v>
      </c>
      <c r="G1148" s="28">
        <v>45829.056631944448</v>
      </c>
    </row>
    <row r="1149" spans="1:7" x14ac:dyDescent="0.25">
      <c r="A1149" s="32" t="s">
        <v>4743</v>
      </c>
      <c r="B1149" s="32" t="s">
        <v>3681</v>
      </c>
      <c r="C1149" s="32" t="s">
        <v>378</v>
      </c>
      <c r="D1149" s="32" t="s">
        <v>379</v>
      </c>
      <c r="E1149" s="28">
        <v>45830.05672453704</v>
      </c>
      <c r="F1149" s="32" t="s">
        <v>375</v>
      </c>
      <c r="G1149" s="28">
        <v>45829.05672453704</v>
      </c>
    </row>
    <row r="1150" spans="1:7" x14ac:dyDescent="0.25">
      <c r="A1150" s="32" t="s">
        <v>4744</v>
      </c>
      <c r="B1150" s="32" t="s">
        <v>4184</v>
      </c>
      <c r="C1150" s="32" t="s">
        <v>378</v>
      </c>
      <c r="D1150" s="32" t="s">
        <v>379</v>
      </c>
      <c r="E1150" s="28">
        <v>45830.056747685187</v>
      </c>
      <c r="F1150" s="32" t="s">
        <v>375</v>
      </c>
      <c r="G1150" s="28">
        <v>45829.056747685187</v>
      </c>
    </row>
    <row r="1151" spans="1:7" x14ac:dyDescent="0.25">
      <c r="A1151" s="32" t="s">
        <v>4745</v>
      </c>
      <c r="B1151" s="32" t="s">
        <v>4158</v>
      </c>
      <c r="C1151" s="32" t="s">
        <v>378</v>
      </c>
      <c r="D1151" s="32" t="s">
        <v>379</v>
      </c>
      <c r="E1151" s="28">
        <v>45830.056863425925</v>
      </c>
      <c r="F1151" s="32" t="s">
        <v>375</v>
      </c>
      <c r="G1151" s="28">
        <v>45829.056863425925</v>
      </c>
    </row>
    <row r="1152" spans="1:7" x14ac:dyDescent="0.25">
      <c r="A1152" s="32" t="s">
        <v>4746</v>
      </c>
      <c r="B1152" s="32" t="s">
        <v>4160</v>
      </c>
      <c r="C1152" s="32" t="s">
        <v>378</v>
      </c>
      <c r="D1152" s="32" t="s">
        <v>379</v>
      </c>
      <c r="E1152" s="28">
        <v>45830.056886574072</v>
      </c>
      <c r="F1152" s="32" t="s">
        <v>375</v>
      </c>
      <c r="G1152" s="28">
        <v>45829.056886574072</v>
      </c>
    </row>
    <row r="1153" spans="1:7" x14ac:dyDescent="0.25">
      <c r="A1153" s="32" t="s">
        <v>4747</v>
      </c>
      <c r="B1153" s="32" t="s">
        <v>4161</v>
      </c>
      <c r="C1153" s="32" t="s">
        <v>378</v>
      </c>
      <c r="D1153" s="32" t="s">
        <v>379</v>
      </c>
      <c r="E1153" s="28">
        <v>45830.057013888887</v>
      </c>
      <c r="F1153" s="32" t="s">
        <v>375</v>
      </c>
      <c r="G1153" s="28">
        <v>45829.057013888887</v>
      </c>
    </row>
    <row r="1154" spans="1:7" x14ac:dyDescent="0.25">
      <c r="A1154" s="32" t="s">
        <v>4748</v>
      </c>
      <c r="B1154" s="32" t="s">
        <v>3339</v>
      </c>
      <c r="C1154" s="32" t="s">
        <v>396</v>
      </c>
      <c r="D1154" s="32" t="s">
        <v>397</v>
      </c>
      <c r="E1154" s="28">
        <v>45830.072453703702</v>
      </c>
      <c r="F1154" s="32" t="s">
        <v>375</v>
      </c>
      <c r="G1154" s="28">
        <v>45829.072453703702</v>
      </c>
    </row>
    <row r="1155" spans="1:7" x14ac:dyDescent="0.25">
      <c r="A1155" s="32" t="s">
        <v>4749</v>
      </c>
      <c r="B1155" s="32" t="s">
        <v>4022</v>
      </c>
      <c r="C1155" s="32" t="s">
        <v>378</v>
      </c>
      <c r="D1155" s="32" t="s">
        <v>391</v>
      </c>
      <c r="E1155" s="28">
        <v>45830.075196759259</v>
      </c>
      <c r="F1155" s="32" t="s">
        <v>375</v>
      </c>
      <c r="G1155" s="28">
        <v>45829.075196759259</v>
      </c>
    </row>
    <row r="1156" spans="1:7" x14ac:dyDescent="0.25">
      <c r="A1156" s="32" t="s">
        <v>4750</v>
      </c>
      <c r="B1156" s="32" t="s">
        <v>4020</v>
      </c>
      <c r="C1156" s="32" t="s">
        <v>378</v>
      </c>
      <c r="D1156" s="32" t="s">
        <v>391</v>
      </c>
      <c r="E1156" s="28">
        <v>45830.075266203705</v>
      </c>
      <c r="F1156" s="32" t="s">
        <v>375</v>
      </c>
      <c r="G1156" s="28">
        <v>45829.075266203705</v>
      </c>
    </row>
    <row r="1157" spans="1:7" x14ac:dyDescent="0.25">
      <c r="A1157" s="32" t="s">
        <v>4751</v>
      </c>
      <c r="B1157" s="32" t="s">
        <v>4021</v>
      </c>
      <c r="C1157" s="32" t="s">
        <v>378</v>
      </c>
      <c r="D1157" s="32" t="s">
        <v>391</v>
      </c>
      <c r="E1157" s="28">
        <v>45830.075462962966</v>
      </c>
      <c r="F1157" s="32" t="s">
        <v>375</v>
      </c>
      <c r="G1157" s="28">
        <v>45829.075462962966</v>
      </c>
    </row>
    <row r="1158" spans="1:7" x14ac:dyDescent="0.25">
      <c r="A1158" s="32" t="s">
        <v>4752</v>
      </c>
      <c r="B1158" s="32" t="s">
        <v>3986</v>
      </c>
      <c r="C1158" s="32" t="s">
        <v>378</v>
      </c>
      <c r="D1158" s="32" t="s">
        <v>391</v>
      </c>
      <c r="E1158" s="28">
        <v>45830.075868055559</v>
      </c>
      <c r="F1158" s="32" t="s">
        <v>375</v>
      </c>
      <c r="G1158" s="28">
        <v>45829.075868055559</v>
      </c>
    </row>
    <row r="1159" spans="1:7" x14ac:dyDescent="0.25">
      <c r="A1159" s="32" t="s">
        <v>4753</v>
      </c>
      <c r="B1159" s="32" t="s">
        <v>4023</v>
      </c>
      <c r="C1159" s="32" t="s">
        <v>378</v>
      </c>
      <c r="D1159" s="32" t="s">
        <v>391</v>
      </c>
      <c r="E1159" s="28">
        <v>45830.075891203705</v>
      </c>
      <c r="F1159" s="32" t="s">
        <v>375</v>
      </c>
      <c r="G1159" s="28">
        <v>45829.075891203705</v>
      </c>
    </row>
    <row r="1160" spans="1:7" x14ac:dyDescent="0.25">
      <c r="A1160" s="32" t="s">
        <v>4754</v>
      </c>
      <c r="B1160" s="32" t="s">
        <v>4024</v>
      </c>
      <c r="C1160" s="32" t="s">
        <v>378</v>
      </c>
      <c r="D1160" s="32" t="s">
        <v>391</v>
      </c>
      <c r="E1160" s="28">
        <v>45830.076157407406</v>
      </c>
      <c r="F1160" s="32" t="s">
        <v>375</v>
      </c>
      <c r="G1160" s="28">
        <v>45829.076157407406</v>
      </c>
    </row>
    <row r="1161" spans="1:7" x14ac:dyDescent="0.25">
      <c r="A1161" s="32" t="s">
        <v>4755</v>
      </c>
      <c r="B1161" s="32" t="s">
        <v>4025</v>
      </c>
      <c r="C1161" s="32" t="s">
        <v>378</v>
      </c>
      <c r="D1161" s="32" t="s">
        <v>391</v>
      </c>
      <c r="E1161" s="28">
        <v>45830.076388888891</v>
      </c>
      <c r="F1161" s="32" t="s">
        <v>375</v>
      </c>
      <c r="G1161" s="28">
        <v>45829.076388888891</v>
      </c>
    </row>
    <row r="1162" spans="1:7" x14ac:dyDescent="0.25">
      <c r="A1162" s="32" t="s">
        <v>4756</v>
      </c>
      <c r="B1162" s="32" t="s">
        <v>4026</v>
      </c>
      <c r="C1162" s="32" t="s">
        <v>378</v>
      </c>
      <c r="D1162" s="32" t="s">
        <v>391</v>
      </c>
      <c r="E1162" s="28">
        <v>45830.076516203706</v>
      </c>
      <c r="F1162" s="32" t="s">
        <v>375</v>
      </c>
      <c r="G1162" s="28">
        <v>45829.076516203706</v>
      </c>
    </row>
    <row r="1163" spans="1:7" x14ac:dyDescent="0.25">
      <c r="A1163" s="32" t="s">
        <v>4757</v>
      </c>
      <c r="B1163" s="32" t="s">
        <v>3716</v>
      </c>
      <c r="C1163" s="32" t="s">
        <v>373</v>
      </c>
      <c r="D1163" s="32" t="s">
        <v>374</v>
      </c>
      <c r="E1163" s="28">
        <v>45830.079027777778</v>
      </c>
      <c r="F1163" s="32" t="s">
        <v>375</v>
      </c>
      <c r="G1163" s="28">
        <v>45829.079027777778</v>
      </c>
    </row>
    <row r="1164" spans="1:7" x14ac:dyDescent="0.25">
      <c r="A1164" s="32" t="s">
        <v>4758</v>
      </c>
      <c r="B1164" s="32" t="s">
        <v>2209</v>
      </c>
      <c r="C1164" s="32" t="s">
        <v>373</v>
      </c>
      <c r="D1164" s="32" t="s">
        <v>374</v>
      </c>
      <c r="E1164" s="28">
        <v>45830.079074074078</v>
      </c>
      <c r="F1164" s="32" t="s">
        <v>375</v>
      </c>
      <c r="G1164" s="28">
        <v>45829.079074074078</v>
      </c>
    </row>
    <row r="1165" spans="1:7" x14ac:dyDescent="0.25">
      <c r="A1165" s="32" t="s">
        <v>4759</v>
      </c>
      <c r="B1165" s="32" t="s">
        <v>2643</v>
      </c>
      <c r="C1165" s="32" t="s">
        <v>378</v>
      </c>
      <c r="D1165" s="32" t="s">
        <v>389</v>
      </c>
      <c r="E1165" s="28">
        <v>45830.093298611115</v>
      </c>
      <c r="F1165" s="32" t="s">
        <v>375</v>
      </c>
      <c r="G1165" s="28">
        <v>45829.093298611115</v>
      </c>
    </row>
    <row r="1166" spans="1:7" x14ac:dyDescent="0.25">
      <c r="A1166" s="32" t="s">
        <v>4760</v>
      </c>
      <c r="B1166" s="32" t="s">
        <v>3044</v>
      </c>
      <c r="C1166" s="32" t="s">
        <v>396</v>
      </c>
      <c r="D1166" s="32" t="s">
        <v>397</v>
      </c>
      <c r="E1166" s="28">
        <v>45830.099953703706</v>
      </c>
      <c r="F1166" s="32" t="s">
        <v>375</v>
      </c>
      <c r="G1166" s="28">
        <v>45829.099953703706</v>
      </c>
    </row>
    <row r="1167" spans="1:7" x14ac:dyDescent="0.25">
      <c r="A1167" s="32" t="s">
        <v>4761</v>
      </c>
      <c r="B1167" s="32" t="s">
        <v>3125</v>
      </c>
      <c r="C1167" s="32" t="s">
        <v>388</v>
      </c>
      <c r="D1167" s="32" t="s">
        <v>74</v>
      </c>
      <c r="E1167" s="28">
        <v>45830.105520833335</v>
      </c>
      <c r="F1167" s="32" t="s">
        <v>375</v>
      </c>
      <c r="G1167" s="28">
        <v>45829.105520833335</v>
      </c>
    </row>
    <row r="1168" spans="1:7" x14ac:dyDescent="0.25">
      <c r="A1168" s="32" t="s">
        <v>4762</v>
      </c>
      <c r="B1168" s="32" t="s">
        <v>3700</v>
      </c>
      <c r="C1168" s="32" t="s">
        <v>383</v>
      </c>
      <c r="D1168" s="32" t="s">
        <v>399</v>
      </c>
      <c r="E1168" s="28">
        <v>45830.106817129628</v>
      </c>
      <c r="F1168" s="32" t="s">
        <v>375</v>
      </c>
      <c r="G1168" s="28">
        <v>45829.106817129628</v>
      </c>
    </row>
    <row r="1169" spans="1:7" x14ac:dyDescent="0.25">
      <c r="A1169" s="32" t="s">
        <v>4763</v>
      </c>
      <c r="B1169" s="32" t="s">
        <v>3699</v>
      </c>
      <c r="C1169" s="32" t="s">
        <v>383</v>
      </c>
      <c r="D1169" s="32" t="s">
        <v>399</v>
      </c>
      <c r="E1169" s="28">
        <v>45830.106909722221</v>
      </c>
      <c r="F1169" s="32" t="s">
        <v>375</v>
      </c>
      <c r="G1169" s="28">
        <v>45829.106909722221</v>
      </c>
    </row>
    <row r="1170" spans="1:7" x14ac:dyDescent="0.25">
      <c r="A1170" s="32" t="s">
        <v>4764</v>
      </c>
      <c r="B1170" s="32" t="s">
        <v>3700</v>
      </c>
      <c r="C1170" s="32" t="s">
        <v>386</v>
      </c>
      <c r="D1170" s="32" t="s">
        <v>399</v>
      </c>
      <c r="E1170" s="28">
        <v>45830.107187499998</v>
      </c>
      <c r="F1170" s="32" t="s">
        <v>375</v>
      </c>
      <c r="G1170" s="28">
        <v>45829.107187499998</v>
      </c>
    </row>
    <row r="1171" spans="1:7" x14ac:dyDescent="0.25">
      <c r="A1171" s="32" t="s">
        <v>4765</v>
      </c>
      <c r="B1171" s="32" t="s">
        <v>3699</v>
      </c>
      <c r="C1171" s="32" t="s">
        <v>386</v>
      </c>
      <c r="D1171" s="32" t="s">
        <v>399</v>
      </c>
      <c r="E1171" s="28">
        <v>45830.107268518521</v>
      </c>
      <c r="F1171" s="32" t="s">
        <v>375</v>
      </c>
      <c r="G1171" s="28">
        <v>45829.107268518521</v>
      </c>
    </row>
    <row r="1172" spans="1:7" x14ac:dyDescent="0.25">
      <c r="A1172" s="32" t="s">
        <v>4766</v>
      </c>
      <c r="B1172" s="32" t="s">
        <v>4047</v>
      </c>
      <c r="C1172" s="32" t="s">
        <v>378</v>
      </c>
      <c r="D1172" s="32" t="s">
        <v>394</v>
      </c>
      <c r="E1172" s="28">
        <v>45830.118518518517</v>
      </c>
      <c r="F1172" s="32" t="s">
        <v>375</v>
      </c>
      <c r="G1172" s="28">
        <v>45829.118518518517</v>
      </c>
    </row>
    <row r="1173" spans="1:7" x14ac:dyDescent="0.25">
      <c r="A1173" s="32" t="s">
        <v>4767</v>
      </c>
      <c r="B1173" s="32" t="s">
        <v>4182</v>
      </c>
      <c r="C1173" s="32" t="s">
        <v>378</v>
      </c>
      <c r="D1173" s="32" t="s">
        <v>379</v>
      </c>
      <c r="E1173" s="28">
        <v>45830.126203703701</v>
      </c>
      <c r="F1173" s="32" t="s">
        <v>375</v>
      </c>
      <c r="G1173" s="28">
        <v>45829.126203703701</v>
      </c>
    </row>
    <row r="1174" spans="1:7" x14ac:dyDescent="0.25">
      <c r="A1174" s="32" t="s">
        <v>4768</v>
      </c>
      <c r="B1174" s="32" t="s">
        <v>4183</v>
      </c>
      <c r="C1174" s="32" t="s">
        <v>378</v>
      </c>
      <c r="D1174" s="32" t="s">
        <v>379</v>
      </c>
      <c r="E1174" s="28">
        <v>45830.126226851855</v>
      </c>
      <c r="F1174" s="32" t="s">
        <v>375</v>
      </c>
      <c r="G1174" s="28">
        <v>45829.126226851855</v>
      </c>
    </row>
    <row r="1175" spans="1:7" x14ac:dyDescent="0.25">
      <c r="A1175" s="32" t="s">
        <v>4769</v>
      </c>
      <c r="B1175" s="32" t="s">
        <v>3683</v>
      </c>
      <c r="C1175" s="32" t="s">
        <v>378</v>
      </c>
      <c r="D1175" s="32" t="s">
        <v>379</v>
      </c>
      <c r="E1175" s="28">
        <v>45830.126319444447</v>
      </c>
      <c r="F1175" s="32" t="s">
        <v>375</v>
      </c>
      <c r="G1175" s="28">
        <v>45829.126319444447</v>
      </c>
    </row>
    <row r="1176" spans="1:7" x14ac:dyDescent="0.25">
      <c r="A1176" s="32" t="s">
        <v>4770</v>
      </c>
      <c r="B1176" s="32" t="s">
        <v>3381</v>
      </c>
      <c r="C1176" s="32" t="s">
        <v>373</v>
      </c>
      <c r="D1176" s="32" t="s">
        <v>374</v>
      </c>
      <c r="E1176" s="28">
        <v>45830.128125000003</v>
      </c>
      <c r="F1176" s="32" t="s">
        <v>375</v>
      </c>
      <c r="G1176" s="28">
        <v>45829.128125000003</v>
      </c>
    </row>
    <row r="1177" spans="1:7" x14ac:dyDescent="0.25">
      <c r="A1177" s="32" t="s">
        <v>4771</v>
      </c>
      <c r="B1177" s="32" t="s">
        <v>3046</v>
      </c>
      <c r="C1177" s="32" t="s">
        <v>396</v>
      </c>
      <c r="D1177" s="32" t="s">
        <v>397</v>
      </c>
      <c r="E1177" s="28">
        <v>45830.129733796297</v>
      </c>
      <c r="F1177" s="32" t="s">
        <v>375</v>
      </c>
      <c r="G1177" s="28">
        <v>45829.129733796297</v>
      </c>
    </row>
    <row r="1178" spans="1:7" x14ac:dyDescent="0.25">
      <c r="A1178" s="32" t="s">
        <v>4772</v>
      </c>
      <c r="B1178" s="32" t="s">
        <v>1933</v>
      </c>
      <c r="C1178" s="32" t="s">
        <v>396</v>
      </c>
      <c r="D1178" s="32" t="s">
        <v>397</v>
      </c>
      <c r="E1178" s="28">
        <v>45830.133946759262</v>
      </c>
      <c r="F1178" s="32" t="s">
        <v>375</v>
      </c>
      <c r="G1178" s="28">
        <v>45829.133946759262</v>
      </c>
    </row>
    <row r="1179" spans="1:7" x14ac:dyDescent="0.25">
      <c r="A1179" s="32" t="s">
        <v>4773</v>
      </c>
      <c r="B1179" s="32" t="s">
        <v>3694</v>
      </c>
      <c r="C1179" s="32" t="s">
        <v>373</v>
      </c>
      <c r="D1179" s="32" t="s">
        <v>374</v>
      </c>
      <c r="E1179" s="28">
        <v>45830.145810185182</v>
      </c>
      <c r="F1179" s="32" t="s">
        <v>375</v>
      </c>
      <c r="G1179" s="28">
        <v>45829.145810185182</v>
      </c>
    </row>
    <row r="1180" spans="1:7" x14ac:dyDescent="0.25">
      <c r="A1180" s="32" t="s">
        <v>4774</v>
      </c>
      <c r="B1180" s="32" t="s">
        <v>3694</v>
      </c>
      <c r="C1180" s="32" t="s">
        <v>396</v>
      </c>
      <c r="D1180" s="32" t="s">
        <v>397</v>
      </c>
      <c r="E1180" s="28">
        <v>45830.14644675926</v>
      </c>
      <c r="F1180" s="32" t="s">
        <v>375</v>
      </c>
      <c r="G1180" s="28">
        <v>45829.14644675926</v>
      </c>
    </row>
    <row r="1181" spans="1:7" x14ac:dyDescent="0.25">
      <c r="A1181" s="32" t="s">
        <v>4775</v>
      </c>
      <c r="B1181" s="32" t="s">
        <v>1895</v>
      </c>
      <c r="C1181" s="32" t="s">
        <v>381</v>
      </c>
      <c r="D1181" s="32" t="s">
        <v>74</v>
      </c>
      <c r="E1181" s="28">
        <v>45830.136053240742</v>
      </c>
      <c r="F1181" s="32" t="s">
        <v>375</v>
      </c>
      <c r="G1181" s="28">
        <v>45829.136053240742</v>
      </c>
    </row>
    <row r="1182" spans="1:7" x14ac:dyDescent="0.25">
      <c r="A1182" s="32" t="s">
        <v>4776</v>
      </c>
      <c r="B1182" s="32" t="s">
        <v>3858</v>
      </c>
      <c r="C1182" s="32" t="s">
        <v>378</v>
      </c>
      <c r="D1182" s="32" t="s">
        <v>394</v>
      </c>
      <c r="E1182" s="28">
        <v>45830.152361111112</v>
      </c>
      <c r="F1182" s="32" t="s">
        <v>375</v>
      </c>
      <c r="G1182" s="28">
        <v>45829.152361111112</v>
      </c>
    </row>
    <row r="1183" spans="1:7" x14ac:dyDescent="0.25">
      <c r="A1183" s="32" t="s">
        <v>4777</v>
      </c>
      <c r="B1183" s="32" t="s">
        <v>4054</v>
      </c>
      <c r="C1183" s="32" t="s">
        <v>378</v>
      </c>
      <c r="D1183" s="32" t="s">
        <v>394</v>
      </c>
      <c r="E1183" s="28">
        <v>45830.152384259258</v>
      </c>
      <c r="F1183" s="32" t="s">
        <v>375</v>
      </c>
      <c r="G1183" s="28">
        <v>45829.152384259258</v>
      </c>
    </row>
    <row r="1184" spans="1:7" x14ac:dyDescent="0.25">
      <c r="A1184" s="32" t="s">
        <v>4778</v>
      </c>
      <c r="B1184" s="32" t="s">
        <v>3373</v>
      </c>
      <c r="C1184" s="32" t="s">
        <v>373</v>
      </c>
      <c r="D1184" s="32" t="s">
        <v>374</v>
      </c>
      <c r="E1184" s="28">
        <v>45830.154745370368</v>
      </c>
      <c r="F1184" s="32" t="s">
        <v>375</v>
      </c>
      <c r="G1184" s="28">
        <v>45829.154745370368</v>
      </c>
    </row>
    <row r="1185" spans="1:7" x14ac:dyDescent="0.25">
      <c r="A1185" s="32" t="s">
        <v>4779</v>
      </c>
      <c r="B1185" s="32" t="s">
        <v>4229</v>
      </c>
      <c r="C1185" s="32" t="s">
        <v>378</v>
      </c>
      <c r="D1185" s="32" t="s">
        <v>379</v>
      </c>
      <c r="E1185" s="28">
        <v>45830.159097222226</v>
      </c>
      <c r="F1185" s="32" t="s">
        <v>375</v>
      </c>
      <c r="G1185" s="28">
        <v>45829.159097222226</v>
      </c>
    </row>
    <row r="1186" spans="1:7" x14ac:dyDescent="0.25">
      <c r="A1186" s="32" t="s">
        <v>4780</v>
      </c>
      <c r="B1186" s="32" t="s">
        <v>4230</v>
      </c>
      <c r="C1186" s="32" t="s">
        <v>378</v>
      </c>
      <c r="D1186" s="32" t="s">
        <v>379</v>
      </c>
      <c r="E1186" s="28">
        <v>45830.159120370372</v>
      </c>
      <c r="F1186" s="32" t="s">
        <v>375</v>
      </c>
      <c r="G1186" s="28">
        <v>45829.159120370372</v>
      </c>
    </row>
    <row r="1187" spans="1:7" x14ac:dyDescent="0.25">
      <c r="A1187" s="32" t="s">
        <v>4781</v>
      </c>
      <c r="B1187" s="32" t="s">
        <v>4231</v>
      </c>
      <c r="C1187" s="32" t="s">
        <v>378</v>
      </c>
      <c r="D1187" s="32" t="s">
        <v>379</v>
      </c>
      <c r="E1187" s="28">
        <v>45830.159236111111</v>
      </c>
      <c r="F1187" s="32" t="s">
        <v>375</v>
      </c>
      <c r="G1187" s="28">
        <v>45829.159236111111</v>
      </c>
    </row>
    <row r="1188" spans="1:7" x14ac:dyDescent="0.25">
      <c r="A1188" s="32" t="s">
        <v>4782</v>
      </c>
      <c r="B1188" s="32" t="s">
        <v>4232</v>
      </c>
      <c r="C1188" s="32" t="s">
        <v>378</v>
      </c>
      <c r="D1188" s="32" t="s">
        <v>379</v>
      </c>
      <c r="E1188" s="28">
        <v>45830.159270833334</v>
      </c>
      <c r="F1188" s="32" t="s">
        <v>375</v>
      </c>
      <c r="G1188" s="28">
        <v>45829.159270833334</v>
      </c>
    </row>
    <row r="1189" spans="1:7" x14ac:dyDescent="0.25">
      <c r="A1189" s="32" t="s">
        <v>4783</v>
      </c>
      <c r="B1189" s="32" t="s">
        <v>4233</v>
      </c>
      <c r="C1189" s="32" t="s">
        <v>378</v>
      </c>
      <c r="D1189" s="32" t="s">
        <v>379</v>
      </c>
      <c r="E1189" s="28">
        <v>45830.159432870372</v>
      </c>
      <c r="F1189" s="32" t="s">
        <v>375</v>
      </c>
      <c r="G1189" s="28">
        <v>45829.159432870372</v>
      </c>
    </row>
    <row r="1190" spans="1:7" x14ac:dyDescent="0.25">
      <c r="A1190" s="32" t="s">
        <v>4784</v>
      </c>
      <c r="B1190" s="32" t="s">
        <v>4234</v>
      </c>
      <c r="C1190" s="32" t="s">
        <v>378</v>
      </c>
      <c r="D1190" s="32" t="s">
        <v>379</v>
      </c>
      <c r="E1190" s="28">
        <v>45830.159456018519</v>
      </c>
      <c r="F1190" s="32" t="s">
        <v>375</v>
      </c>
      <c r="G1190" s="28">
        <v>45829.159456018519</v>
      </c>
    </row>
    <row r="1191" spans="1:7" x14ac:dyDescent="0.25">
      <c r="A1191" s="32" t="s">
        <v>4785</v>
      </c>
      <c r="B1191" s="32" t="s">
        <v>4235</v>
      </c>
      <c r="C1191" s="32" t="s">
        <v>378</v>
      </c>
      <c r="D1191" s="32" t="s">
        <v>379</v>
      </c>
      <c r="E1191" s="28">
        <v>45830.159537037034</v>
      </c>
      <c r="F1191" s="32" t="s">
        <v>375</v>
      </c>
      <c r="G1191" s="28">
        <v>45829.159537037034</v>
      </c>
    </row>
    <row r="1192" spans="1:7" x14ac:dyDescent="0.25">
      <c r="A1192" s="32" t="s">
        <v>4786</v>
      </c>
      <c r="B1192" s="32" t="s">
        <v>4236</v>
      </c>
      <c r="C1192" s="32" t="s">
        <v>378</v>
      </c>
      <c r="D1192" s="32" t="s">
        <v>379</v>
      </c>
      <c r="E1192" s="28">
        <v>45830.159548611111</v>
      </c>
      <c r="F1192" s="32" t="s">
        <v>375</v>
      </c>
      <c r="G1192" s="28">
        <v>45829.159548611111</v>
      </c>
    </row>
    <row r="1193" spans="1:7" x14ac:dyDescent="0.25">
      <c r="A1193" s="32" t="s">
        <v>4787</v>
      </c>
      <c r="B1193" s="32" t="s">
        <v>4237</v>
      </c>
      <c r="C1193" s="32" t="s">
        <v>378</v>
      </c>
      <c r="D1193" s="32" t="s">
        <v>379</v>
      </c>
      <c r="E1193" s="28">
        <v>45830.159594907411</v>
      </c>
      <c r="F1193" s="32" t="s">
        <v>375</v>
      </c>
      <c r="G1193" s="28">
        <v>45829.159594907411</v>
      </c>
    </row>
    <row r="1194" spans="1:7" x14ac:dyDescent="0.25">
      <c r="A1194" s="32" t="s">
        <v>4788</v>
      </c>
      <c r="B1194" s="32" t="s">
        <v>4199</v>
      </c>
      <c r="C1194" s="32" t="s">
        <v>378</v>
      </c>
      <c r="D1194" s="32" t="s">
        <v>377</v>
      </c>
      <c r="E1194" s="28">
        <v>45830.180138888885</v>
      </c>
      <c r="F1194" s="32" t="s">
        <v>375</v>
      </c>
      <c r="G1194" s="28">
        <v>45829.180138888885</v>
      </c>
    </row>
    <row r="1195" spans="1:7" x14ac:dyDescent="0.25">
      <c r="A1195" s="32" t="s">
        <v>4789</v>
      </c>
      <c r="B1195" s="32" t="s">
        <v>4198</v>
      </c>
      <c r="C1195" s="32" t="s">
        <v>378</v>
      </c>
      <c r="D1195" s="32" t="s">
        <v>377</v>
      </c>
      <c r="E1195" s="28">
        <v>45830.180196759262</v>
      </c>
      <c r="F1195" s="32" t="s">
        <v>375</v>
      </c>
      <c r="G1195" s="28">
        <v>45829.180196759262</v>
      </c>
    </row>
    <row r="1196" spans="1:7" x14ac:dyDescent="0.25">
      <c r="A1196" s="32" t="s">
        <v>4790</v>
      </c>
      <c r="B1196" s="32" t="s">
        <v>3336</v>
      </c>
      <c r="C1196" s="32" t="s">
        <v>373</v>
      </c>
      <c r="D1196" s="32" t="s">
        <v>374</v>
      </c>
      <c r="E1196" s="28">
        <v>45830.184039351851</v>
      </c>
      <c r="F1196" s="32" t="s">
        <v>375</v>
      </c>
      <c r="G1196" s="28">
        <v>45829.184039351851</v>
      </c>
    </row>
    <row r="1197" spans="1:7" x14ac:dyDescent="0.25">
      <c r="A1197" s="32" t="s">
        <v>4791</v>
      </c>
      <c r="B1197" s="32" t="s">
        <v>3334</v>
      </c>
      <c r="C1197" s="32" t="s">
        <v>373</v>
      </c>
      <c r="D1197" s="32" t="s">
        <v>374</v>
      </c>
      <c r="E1197" s="28">
        <v>45830.18408564815</v>
      </c>
      <c r="F1197" s="32" t="s">
        <v>375</v>
      </c>
      <c r="G1197" s="28">
        <v>45829.18408564815</v>
      </c>
    </row>
    <row r="1198" spans="1:7" x14ac:dyDescent="0.25">
      <c r="A1198" s="32" t="s">
        <v>4792</v>
      </c>
      <c r="B1198" s="32" t="s">
        <v>3377</v>
      </c>
      <c r="C1198" s="32" t="s">
        <v>373</v>
      </c>
      <c r="D1198" s="32" t="s">
        <v>374</v>
      </c>
      <c r="E1198" s="28">
        <v>45830.184247685182</v>
      </c>
      <c r="F1198" s="32" t="s">
        <v>375</v>
      </c>
      <c r="G1198" s="28">
        <v>45829.184247685182</v>
      </c>
    </row>
    <row r="1199" spans="1:7" x14ac:dyDescent="0.25">
      <c r="A1199" s="32" t="s">
        <v>4793</v>
      </c>
      <c r="B1199" s="32" t="s">
        <v>3699</v>
      </c>
      <c r="C1199" s="32" t="s">
        <v>373</v>
      </c>
      <c r="D1199" s="32" t="s">
        <v>374</v>
      </c>
      <c r="E1199" s="28">
        <v>45830.184293981481</v>
      </c>
      <c r="F1199" s="32" t="s">
        <v>375</v>
      </c>
      <c r="G1199" s="28">
        <v>45829.184293981481</v>
      </c>
    </row>
    <row r="1200" spans="1:7" x14ac:dyDescent="0.25">
      <c r="A1200" s="32" t="s">
        <v>4794</v>
      </c>
      <c r="B1200" s="32" t="s">
        <v>3700</v>
      </c>
      <c r="C1200" s="32" t="s">
        <v>373</v>
      </c>
      <c r="D1200" s="32" t="s">
        <v>374</v>
      </c>
      <c r="E1200" s="28">
        <v>45830.184340277781</v>
      </c>
      <c r="F1200" s="32" t="s">
        <v>375</v>
      </c>
      <c r="G1200" s="28">
        <v>45829.184340277781</v>
      </c>
    </row>
    <row r="1201" spans="1:7" x14ac:dyDescent="0.25">
      <c r="A1201" s="32" t="s">
        <v>4795</v>
      </c>
      <c r="B1201" s="32" t="s">
        <v>3895</v>
      </c>
      <c r="C1201" s="32" t="s">
        <v>378</v>
      </c>
      <c r="D1201" s="32" t="s">
        <v>393</v>
      </c>
      <c r="E1201" s="28">
        <v>45830.18818287037</v>
      </c>
      <c r="F1201" s="32" t="s">
        <v>375</v>
      </c>
      <c r="G1201" s="28">
        <v>45829.18818287037</v>
      </c>
    </row>
    <row r="1202" spans="1:7" x14ac:dyDescent="0.25">
      <c r="A1202" s="32" t="s">
        <v>4796</v>
      </c>
      <c r="B1202" s="32" t="s">
        <v>3897</v>
      </c>
      <c r="C1202" s="32" t="s">
        <v>378</v>
      </c>
      <c r="D1202" s="32" t="s">
        <v>393</v>
      </c>
      <c r="E1202" s="28">
        <v>45830.188368055555</v>
      </c>
      <c r="F1202" s="32" t="s">
        <v>375</v>
      </c>
      <c r="G1202" s="28">
        <v>45829.188368055555</v>
      </c>
    </row>
    <row r="1203" spans="1:7" x14ac:dyDescent="0.25">
      <c r="A1203" s="32" t="s">
        <v>4797</v>
      </c>
      <c r="B1203" s="32" t="s">
        <v>3898</v>
      </c>
      <c r="C1203" s="32" t="s">
        <v>378</v>
      </c>
      <c r="D1203" s="32" t="s">
        <v>393</v>
      </c>
      <c r="E1203" s="28">
        <v>45830.188564814816</v>
      </c>
      <c r="F1203" s="32" t="s">
        <v>375</v>
      </c>
      <c r="G1203" s="28">
        <v>45829.188564814816</v>
      </c>
    </row>
    <row r="1204" spans="1:7" x14ac:dyDescent="0.25">
      <c r="A1204" s="32" t="s">
        <v>4798</v>
      </c>
      <c r="B1204" s="32" t="s">
        <v>3900</v>
      </c>
      <c r="C1204" s="32" t="s">
        <v>378</v>
      </c>
      <c r="D1204" s="32" t="s">
        <v>393</v>
      </c>
      <c r="E1204" s="28">
        <v>45830.188726851855</v>
      </c>
      <c r="F1204" s="32" t="s">
        <v>375</v>
      </c>
      <c r="G1204" s="28">
        <v>45829.188726851855</v>
      </c>
    </row>
    <row r="1205" spans="1:7" x14ac:dyDescent="0.25">
      <c r="A1205" s="32" t="s">
        <v>4799</v>
      </c>
      <c r="B1205" s="32" t="s">
        <v>3901</v>
      </c>
      <c r="C1205" s="32" t="s">
        <v>378</v>
      </c>
      <c r="D1205" s="32" t="s">
        <v>391</v>
      </c>
      <c r="E1205" s="28">
        <v>45830.196689814817</v>
      </c>
      <c r="F1205" s="32" t="s">
        <v>375</v>
      </c>
      <c r="G1205" s="28">
        <v>45829.196689814817</v>
      </c>
    </row>
    <row r="1206" spans="1:7" x14ac:dyDescent="0.25">
      <c r="A1206" s="32" t="s">
        <v>4800</v>
      </c>
      <c r="B1206" s="32" t="s">
        <v>3902</v>
      </c>
      <c r="C1206" s="32" t="s">
        <v>378</v>
      </c>
      <c r="D1206" s="32" t="s">
        <v>391</v>
      </c>
      <c r="E1206" s="28">
        <v>45830.19672453704</v>
      </c>
      <c r="F1206" s="32" t="s">
        <v>375</v>
      </c>
      <c r="G1206" s="28">
        <v>45829.19672453704</v>
      </c>
    </row>
    <row r="1207" spans="1:7" x14ac:dyDescent="0.25">
      <c r="A1207" s="32" t="s">
        <v>4801</v>
      </c>
      <c r="B1207" s="32" t="s">
        <v>3903</v>
      </c>
      <c r="C1207" s="32" t="s">
        <v>378</v>
      </c>
      <c r="D1207" s="32" t="s">
        <v>391</v>
      </c>
      <c r="E1207" s="28">
        <v>45830.196828703702</v>
      </c>
      <c r="F1207" s="32" t="s">
        <v>375</v>
      </c>
      <c r="G1207" s="28">
        <v>45829.196828703702</v>
      </c>
    </row>
    <row r="1208" spans="1:7" x14ac:dyDescent="0.25">
      <c r="A1208" s="32" t="s">
        <v>4802</v>
      </c>
      <c r="B1208" s="32" t="s">
        <v>3904</v>
      </c>
      <c r="C1208" s="32" t="s">
        <v>378</v>
      </c>
      <c r="D1208" s="32" t="s">
        <v>391</v>
      </c>
      <c r="E1208" s="28">
        <v>45830.196840277778</v>
      </c>
      <c r="F1208" s="32" t="s">
        <v>375</v>
      </c>
      <c r="G1208" s="28">
        <v>45829.196840277778</v>
      </c>
    </row>
    <row r="1209" spans="1:7" x14ac:dyDescent="0.25">
      <c r="A1209" s="32" t="s">
        <v>4803</v>
      </c>
      <c r="B1209" s="32" t="s">
        <v>3905</v>
      </c>
      <c r="C1209" s="32" t="s">
        <v>378</v>
      </c>
      <c r="D1209" s="32" t="s">
        <v>391</v>
      </c>
      <c r="E1209" s="28">
        <v>45830.196909722225</v>
      </c>
      <c r="F1209" s="32" t="s">
        <v>375</v>
      </c>
      <c r="G1209" s="28">
        <v>45829.196909722225</v>
      </c>
    </row>
    <row r="1210" spans="1:7" x14ac:dyDescent="0.25">
      <c r="A1210" s="32" t="s">
        <v>4804</v>
      </c>
      <c r="B1210" s="32" t="s">
        <v>3906</v>
      </c>
      <c r="C1210" s="32" t="s">
        <v>378</v>
      </c>
      <c r="D1210" s="32" t="s">
        <v>391</v>
      </c>
      <c r="E1210" s="28">
        <v>45830.196909722225</v>
      </c>
      <c r="F1210" s="32" t="s">
        <v>375</v>
      </c>
      <c r="G1210" s="28">
        <v>45829.196909722225</v>
      </c>
    </row>
    <row r="1211" spans="1:7" x14ac:dyDescent="0.25">
      <c r="A1211" s="32" t="s">
        <v>4805</v>
      </c>
      <c r="B1211" s="32" t="s">
        <v>3899</v>
      </c>
      <c r="C1211" s="32" t="s">
        <v>378</v>
      </c>
      <c r="D1211" s="32" t="s">
        <v>391</v>
      </c>
      <c r="E1211" s="28">
        <v>45830.197337962964</v>
      </c>
      <c r="F1211" s="32" t="s">
        <v>375</v>
      </c>
      <c r="G1211" s="28">
        <v>45829.197337962964</v>
      </c>
    </row>
    <row r="1212" spans="1:7" x14ac:dyDescent="0.25">
      <c r="A1212" s="32" t="s">
        <v>4806</v>
      </c>
      <c r="B1212" s="32" t="s">
        <v>3907</v>
      </c>
      <c r="C1212" s="32" t="s">
        <v>378</v>
      </c>
      <c r="D1212" s="32" t="s">
        <v>391</v>
      </c>
      <c r="E1212" s="28">
        <v>45830.197743055556</v>
      </c>
      <c r="F1212" s="32" t="s">
        <v>375</v>
      </c>
      <c r="G1212" s="28">
        <v>45829.197743055556</v>
      </c>
    </row>
    <row r="1213" spans="1:7" x14ac:dyDescent="0.25">
      <c r="A1213" s="32" t="s">
        <v>4807</v>
      </c>
      <c r="B1213" s="32" t="s">
        <v>3908</v>
      </c>
      <c r="C1213" s="32" t="s">
        <v>378</v>
      </c>
      <c r="D1213" s="32" t="s">
        <v>391</v>
      </c>
      <c r="E1213" s="28">
        <v>45830.197777777779</v>
      </c>
      <c r="F1213" s="32" t="s">
        <v>375</v>
      </c>
      <c r="G1213" s="28">
        <v>45829.197777777779</v>
      </c>
    </row>
    <row r="1214" spans="1:7" x14ac:dyDescent="0.25">
      <c r="A1214" s="32" t="s">
        <v>4808</v>
      </c>
      <c r="B1214" s="32" t="s">
        <v>4180</v>
      </c>
      <c r="C1214" s="32" t="s">
        <v>383</v>
      </c>
      <c r="D1214" s="32" t="s">
        <v>399</v>
      </c>
      <c r="E1214" s="28">
        <v>45830.197847222225</v>
      </c>
      <c r="F1214" s="32" t="s">
        <v>375</v>
      </c>
      <c r="G1214" s="28">
        <v>45829.197847222225</v>
      </c>
    </row>
    <row r="1215" spans="1:7" x14ac:dyDescent="0.25">
      <c r="A1215" s="32" t="s">
        <v>4809</v>
      </c>
      <c r="B1215" s="32" t="s">
        <v>4180</v>
      </c>
      <c r="C1215" s="32" t="s">
        <v>386</v>
      </c>
      <c r="D1215" s="32" t="s">
        <v>399</v>
      </c>
      <c r="E1215" s="28">
        <v>45830.19803240741</v>
      </c>
      <c r="F1215" s="32" t="s">
        <v>375</v>
      </c>
      <c r="G1215" s="28">
        <v>45829.19803240741</v>
      </c>
    </row>
    <row r="1216" spans="1:7" x14ac:dyDescent="0.25">
      <c r="A1216" s="32" t="s">
        <v>4810</v>
      </c>
      <c r="B1216" s="32" t="s">
        <v>3392</v>
      </c>
      <c r="C1216" s="32" t="s">
        <v>388</v>
      </c>
      <c r="D1216" s="32" t="s">
        <v>74</v>
      </c>
      <c r="E1216" s="28">
        <v>45830.19327546296</v>
      </c>
      <c r="F1216" s="32" t="s">
        <v>375</v>
      </c>
      <c r="G1216" s="28">
        <v>45829.19327546296</v>
      </c>
    </row>
    <row r="1217" spans="1:7" x14ac:dyDescent="0.25">
      <c r="A1217" s="32" t="s">
        <v>4811</v>
      </c>
      <c r="B1217" s="32" t="s">
        <v>4177</v>
      </c>
      <c r="C1217" s="32" t="s">
        <v>378</v>
      </c>
      <c r="D1217" s="32" t="s">
        <v>377</v>
      </c>
      <c r="E1217" s="28">
        <v>45830.199733796297</v>
      </c>
      <c r="F1217" s="32" t="s">
        <v>375</v>
      </c>
      <c r="G1217" s="28">
        <v>45829.199733796297</v>
      </c>
    </row>
    <row r="1218" spans="1:7" x14ac:dyDescent="0.25">
      <c r="A1218" s="32" t="s">
        <v>4812</v>
      </c>
      <c r="B1218" s="32" t="s">
        <v>3698</v>
      </c>
      <c r="C1218" s="32" t="s">
        <v>396</v>
      </c>
      <c r="D1218" s="32" t="s">
        <v>397</v>
      </c>
      <c r="E1218" s="28">
        <v>45830.209537037037</v>
      </c>
      <c r="F1218" s="32" t="s">
        <v>375</v>
      </c>
      <c r="G1218" s="28">
        <v>45829.209537037037</v>
      </c>
    </row>
    <row r="1219" spans="1:7" x14ac:dyDescent="0.25">
      <c r="A1219" s="32" t="s">
        <v>4813</v>
      </c>
      <c r="B1219" s="32" t="s">
        <v>4184</v>
      </c>
      <c r="C1219" s="32" t="s">
        <v>383</v>
      </c>
      <c r="D1219" s="32" t="s">
        <v>387</v>
      </c>
      <c r="E1219" s="28">
        <v>45830.209201388891</v>
      </c>
      <c r="F1219" s="32" t="s">
        <v>375</v>
      </c>
      <c r="G1219" s="28">
        <v>45829.209201388891</v>
      </c>
    </row>
    <row r="1220" spans="1:7" x14ac:dyDescent="0.25">
      <c r="A1220" s="32" t="s">
        <v>4814</v>
      </c>
      <c r="B1220" s="32" t="s">
        <v>4158</v>
      </c>
      <c r="C1220" s="32" t="s">
        <v>383</v>
      </c>
      <c r="D1220" s="32" t="s">
        <v>387</v>
      </c>
      <c r="E1220" s="28">
        <v>45830.209340277775</v>
      </c>
      <c r="F1220" s="32" t="s">
        <v>375</v>
      </c>
      <c r="G1220" s="28">
        <v>45829.209340277775</v>
      </c>
    </row>
    <row r="1221" spans="1:7" x14ac:dyDescent="0.25">
      <c r="A1221" s="32" t="s">
        <v>4815</v>
      </c>
      <c r="B1221" s="32" t="s">
        <v>4182</v>
      </c>
      <c r="C1221" s="32" t="s">
        <v>383</v>
      </c>
      <c r="D1221" s="32" t="s">
        <v>387</v>
      </c>
      <c r="E1221" s="28">
        <v>45830.209513888891</v>
      </c>
      <c r="F1221" s="32" t="s">
        <v>375</v>
      </c>
      <c r="G1221" s="28">
        <v>45829.209513888891</v>
      </c>
    </row>
    <row r="1222" spans="1:7" x14ac:dyDescent="0.25">
      <c r="A1222" s="32" t="s">
        <v>4816</v>
      </c>
      <c r="B1222" s="32" t="s">
        <v>3687</v>
      </c>
      <c r="C1222" s="32" t="s">
        <v>383</v>
      </c>
      <c r="D1222" s="32" t="s">
        <v>387</v>
      </c>
      <c r="E1222" s="28">
        <v>45830.209629629629</v>
      </c>
      <c r="F1222" s="32" t="s">
        <v>375</v>
      </c>
      <c r="G1222" s="28">
        <v>45829.209629629629</v>
      </c>
    </row>
    <row r="1223" spans="1:7" x14ac:dyDescent="0.25">
      <c r="A1223" s="32" t="s">
        <v>4817</v>
      </c>
      <c r="B1223" s="32" t="s">
        <v>3689</v>
      </c>
      <c r="C1223" s="32" t="s">
        <v>383</v>
      </c>
      <c r="D1223" s="32" t="s">
        <v>387</v>
      </c>
      <c r="E1223" s="28">
        <v>45830.209710648145</v>
      </c>
      <c r="F1223" s="32" t="s">
        <v>375</v>
      </c>
      <c r="G1223" s="28">
        <v>45829.209710648145</v>
      </c>
    </row>
    <row r="1224" spans="1:7" x14ac:dyDescent="0.25">
      <c r="A1224" s="32" t="s">
        <v>4818</v>
      </c>
      <c r="B1224" s="32" t="s">
        <v>4184</v>
      </c>
      <c r="C1224" s="32" t="s">
        <v>386</v>
      </c>
      <c r="D1224" s="32" t="s">
        <v>387</v>
      </c>
      <c r="E1224" s="28">
        <v>45830.209976851853</v>
      </c>
      <c r="F1224" s="32" t="s">
        <v>375</v>
      </c>
      <c r="G1224" s="28">
        <v>45829.209976851853</v>
      </c>
    </row>
    <row r="1225" spans="1:7" x14ac:dyDescent="0.25">
      <c r="A1225" s="32" t="s">
        <v>4819</v>
      </c>
      <c r="B1225" s="32" t="s">
        <v>4158</v>
      </c>
      <c r="C1225" s="32" t="s">
        <v>386</v>
      </c>
      <c r="D1225" s="32" t="s">
        <v>387</v>
      </c>
      <c r="E1225" s="28">
        <v>45830.210034722222</v>
      </c>
      <c r="F1225" s="32" t="s">
        <v>375</v>
      </c>
      <c r="G1225" s="28">
        <v>45829.210034722222</v>
      </c>
    </row>
    <row r="1226" spans="1:7" x14ac:dyDescent="0.25">
      <c r="A1226" s="32" t="s">
        <v>4820</v>
      </c>
      <c r="B1226" s="32" t="s">
        <v>4182</v>
      </c>
      <c r="C1226" s="32" t="s">
        <v>386</v>
      </c>
      <c r="D1226" s="32" t="s">
        <v>387</v>
      </c>
      <c r="E1226" s="28">
        <v>45830.210092592592</v>
      </c>
      <c r="F1226" s="32" t="s">
        <v>375</v>
      </c>
      <c r="G1226" s="28">
        <v>45829.210092592592</v>
      </c>
    </row>
    <row r="1227" spans="1:7" x14ac:dyDescent="0.25">
      <c r="A1227" s="32" t="s">
        <v>4821</v>
      </c>
      <c r="B1227" s="32" t="s">
        <v>3687</v>
      </c>
      <c r="C1227" s="32" t="s">
        <v>386</v>
      </c>
      <c r="D1227" s="32" t="s">
        <v>387</v>
      </c>
      <c r="E1227" s="28">
        <v>45830.210138888891</v>
      </c>
      <c r="F1227" s="32" t="s">
        <v>375</v>
      </c>
      <c r="G1227" s="28">
        <v>45829.210138888891</v>
      </c>
    </row>
    <row r="1228" spans="1:7" x14ac:dyDescent="0.25">
      <c r="A1228" s="32" t="s">
        <v>4822</v>
      </c>
      <c r="B1228" s="32" t="s">
        <v>3689</v>
      </c>
      <c r="C1228" s="32" t="s">
        <v>386</v>
      </c>
      <c r="D1228" s="32" t="s">
        <v>387</v>
      </c>
      <c r="E1228" s="28">
        <v>45830.210185185184</v>
      </c>
      <c r="F1228" s="32" t="s">
        <v>375</v>
      </c>
      <c r="G1228" s="28">
        <v>45829.210185185184</v>
      </c>
    </row>
    <row r="1229" spans="1:7" x14ac:dyDescent="0.25">
      <c r="A1229" s="32" t="s">
        <v>4823</v>
      </c>
      <c r="B1229" s="32" t="s">
        <v>4206</v>
      </c>
      <c r="C1229" s="32" t="s">
        <v>378</v>
      </c>
      <c r="D1229" s="32" t="s">
        <v>379</v>
      </c>
      <c r="E1229" s="28">
        <v>45830.211377314816</v>
      </c>
      <c r="F1229" s="32" t="s">
        <v>375</v>
      </c>
      <c r="G1229" s="28">
        <v>45829.211377314816</v>
      </c>
    </row>
    <row r="1230" spans="1:7" x14ac:dyDescent="0.25">
      <c r="A1230" s="32" t="s">
        <v>4824</v>
      </c>
      <c r="B1230" s="32" t="s">
        <v>3654</v>
      </c>
      <c r="C1230" s="32" t="s">
        <v>386</v>
      </c>
      <c r="D1230" s="32" t="s">
        <v>395</v>
      </c>
      <c r="E1230" s="28">
        <v>45830.217905092592</v>
      </c>
      <c r="F1230" s="32" t="s">
        <v>375</v>
      </c>
      <c r="G1230" s="28">
        <v>45829.217905092592</v>
      </c>
    </row>
    <row r="1231" spans="1:7" x14ac:dyDescent="0.25">
      <c r="A1231" s="32" t="s">
        <v>4825</v>
      </c>
      <c r="B1231" s="32" t="s">
        <v>3864</v>
      </c>
      <c r="C1231" s="32" t="s">
        <v>378</v>
      </c>
      <c r="D1231" s="32" t="s">
        <v>377</v>
      </c>
      <c r="E1231" s="28">
        <v>45830.241620370369</v>
      </c>
      <c r="F1231" s="32" t="s">
        <v>375</v>
      </c>
      <c r="G1231" s="28">
        <v>45829.241620370369</v>
      </c>
    </row>
    <row r="1232" spans="1:7" x14ac:dyDescent="0.25">
      <c r="A1232" s="32" t="s">
        <v>4826</v>
      </c>
      <c r="B1232" s="32" t="s">
        <v>3899</v>
      </c>
      <c r="C1232" s="32" t="s">
        <v>383</v>
      </c>
      <c r="D1232" s="32" t="s">
        <v>392</v>
      </c>
      <c r="E1232" s="28">
        <v>45831.282719907409</v>
      </c>
      <c r="F1232" s="32" t="s">
        <v>380</v>
      </c>
      <c r="G1232" s="28">
        <v>45831.282719907409</v>
      </c>
    </row>
    <row r="1233" spans="1:7" x14ac:dyDescent="0.25">
      <c r="A1233" s="32" t="s">
        <v>4827</v>
      </c>
      <c r="B1233" s="32" t="s">
        <v>2810</v>
      </c>
      <c r="C1233" s="32" t="s">
        <v>381</v>
      </c>
      <c r="D1233" s="32" t="s">
        <v>74</v>
      </c>
      <c r="E1233" s="28">
        <v>45831.284629629627</v>
      </c>
      <c r="F1233" s="32" t="s">
        <v>380</v>
      </c>
      <c r="G1233" s="28">
        <v>45831.284629629627</v>
      </c>
    </row>
    <row r="1234" spans="1:7" x14ac:dyDescent="0.25">
      <c r="A1234" s="32" t="s">
        <v>4828</v>
      </c>
      <c r="B1234" s="32" t="s">
        <v>3390</v>
      </c>
      <c r="C1234" s="32" t="s">
        <v>381</v>
      </c>
      <c r="D1234" s="32" t="s">
        <v>74</v>
      </c>
      <c r="E1234" s="28">
        <v>45831.284722222219</v>
      </c>
      <c r="F1234" s="32" t="s">
        <v>380</v>
      </c>
      <c r="G1234" s="28">
        <v>45831.284722222219</v>
      </c>
    </row>
    <row r="1235" spans="1:7" x14ac:dyDescent="0.25">
      <c r="A1235" s="32" t="s">
        <v>4829</v>
      </c>
      <c r="B1235" s="32" t="s">
        <v>4105</v>
      </c>
      <c r="C1235" s="32" t="s">
        <v>378</v>
      </c>
      <c r="D1235" s="32" t="s">
        <v>391</v>
      </c>
      <c r="E1235" s="28">
        <v>45831.298530092594</v>
      </c>
      <c r="F1235" s="32" t="s">
        <v>380</v>
      </c>
      <c r="G1235" s="28">
        <v>45831.298530092594</v>
      </c>
    </row>
    <row r="1236" spans="1:7" x14ac:dyDescent="0.25">
      <c r="A1236" s="32" t="s">
        <v>4830</v>
      </c>
      <c r="B1236" s="32" t="s">
        <v>4107</v>
      </c>
      <c r="C1236" s="32" t="s">
        <v>378</v>
      </c>
      <c r="D1236" s="32" t="s">
        <v>391</v>
      </c>
      <c r="E1236" s="28">
        <v>45831.298576388886</v>
      </c>
      <c r="F1236" s="32" t="s">
        <v>380</v>
      </c>
      <c r="G1236" s="28">
        <v>45831.298576388886</v>
      </c>
    </row>
    <row r="1237" spans="1:7" x14ac:dyDescent="0.25">
      <c r="A1237" s="32" t="s">
        <v>4831</v>
      </c>
      <c r="B1237" s="32" t="s">
        <v>4106</v>
      </c>
      <c r="C1237" s="32" t="s">
        <v>378</v>
      </c>
      <c r="D1237" s="32" t="s">
        <v>391</v>
      </c>
      <c r="E1237" s="28">
        <v>45831.299108796295</v>
      </c>
      <c r="F1237" s="32" t="s">
        <v>380</v>
      </c>
      <c r="G1237" s="28">
        <v>45831.299108796295</v>
      </c>
    </row>
    <row r="1238" spans="1:7" x14ac:dyDescent="0.25">
      <c r="A1238" s="32" t="s">
        <v>4832</v>
      </c>
      <c r="B1238" s="32" t="s">
        <v>4104</v>
      </c>
      <c r="C1238" s="32" t="s">
        <v>378</v>
      </c>
      <c r="D1238" s="32" t="s">
        <v>391</v>
      </c>
      <c r="E1238" s="28">
        <v>45831.299155092594</v>
      </c>
      <c r="F1238" s="32" t="s">
        <v>380</v>
      </c>
      <c r="G1238" s="28">
        <v>45831.299155092594</v>
      </c>
    </row>
    <row r="1239" spans="1:7" x14ac:dyDescent="0.25">
      <c r="A1239" s="32" t="s">
        <v>4833</v>
      </c>
      <c r="B1239" s="32" t="s">
        <v>3676</v>
      </c>
      <c r="C1239" s="32" t="s">
        <v>378</v>
      </c>
      <c r="D1239" s="32" t="s">
        <v>391</v>
      </c>
      <c r="E1239" s="28">
        <v>45831.299189814818</v>
      </c>
      <c r="F1239" s="32" t="s">
        <v>380</v>
      </c>
      <c r="G1239" s="28">
        <v>45831.299189814818</v>
      </c>
    </row>
    <row r="1240" spans="1:7" x14ac:dyDescent="0.25">
      <c r="A1240" s="32" t="s">
        <v>4834</v>
      </c>
      <c r="B1240" s="32" t="s">
        <v>4063</v>
      </c>
      <c r="C1240" s="32" t="s">
        <v>378</v>
      </c>
      <c r="D1240" s="32" t="s">
        <v>394</v>
      </c>
      <c r="E1240" s="28">
        <v>45831.308865740742</v>
      </c>
      <c r="F1240" s="32" t="s">
        <v>380</v>
      </c>
      <c r="G1240" s="28">
        <v>45831.308865740742</v>
      </c>
    </row>
    <row r="1241" spans="1:7" x14ac:dyDescent="0.25">
      <c r="A1241" s="32" t="s">
        <v>4835</v>
      </c>
      <c r="B1241" s="32" t="s">
        <v>4043</v>
      </c>
      <c r="C1241" s="32" t="s">
        <v>378</v>
      </c>
      <c r="D1241" s="32" t="s">
        <v>394</v>
      </c>
      <c r="E1241" s="28">
        <v>45831.309062499997</v>
      </c>
      <c r="F1241" s="32" t="s">
        <v>380</v>
      </c>
      <c r="G1241" s="28">
        <v>45831.309062499997</v>
      </c>
    </row>
    <row r="1242" spans="1:7" x14ac:dyDescent="0.25">
      <c r="A1242" s="32" t="s">
        <v>4836</v>
      </c>
      <c r="B1242" s="32" t="s">
        <v>2579</v>
      </c>
      <c r="C1242" s="32" t="s">
        <v>396</v>
      </c>
      <c r="D1242" s="32" t="s">
        <v>397</v>
      </c>
      <c r="E1242" s="28">
        <v>45831.316145833334</v>
      </c>
      <c r="F1242" s="32" t="s">
        <v>380</v>
      </c>
      <c r="G1242" s="28">
        <v>45831.316145833334</v>
      </c>
    </row>
    <row r="1243" spans="1:7" x14ac:dyDescent="0.25">
      <c r="A1243" s="32" t="s">
        <v>4837</v>
      </c>
      <c r="B1243" s="32" t="s">
        <v>3907</v>
      </c>
      <c r="C1243" s="32" t="s">
        <v>383</v>
      </c>
      <c r="D1243" s="32" t="s">
        <v>392</v>
      </c>
      <c r="E1243" s="28">
        <v>45831.319918981484</v>
      </c>
      <c r="F1243" s="32" t="s">
        <v>380</v>
      </c>
      <c r="G1243" s="28">
        <v>45831.319918981484</v>
      </c>
    </row>
    <row r="1244" spans="1:7" x14ac:dyDescent="0.25">
      <c r="A1244" s="32" t="s">
        <v>4838</v>
      </c>
      <c r="B1244" s="32" t="s">
        <v>3908</v>
      </c>
      <c r="C1244" s="32" t="s">
        <v>383</v>
      </c>
      <c r="D1244" s="32" t="s">
        <v>392</v>
      </c>
      <c r="E1244" s="28">
        <v>45831.31994212963</v>
      </c>
      <c r="F1244" s="32" t="s">
        <v>380</v>
      </c>
      <c r="G1244" s="28">
        <v>45831.31994212963</v>
      </c>
    </row>
    <row r="1245" spans="1:7" x14ac:dyDescent="0.25">
      <c r="A1245" s="32" t="s">
        <v>4839</v>
      </c>
      <c r="B1245" s="32" t="s">
        <v>3074</v>
      </c>
      <c r="C1245" s="32" t="s">
        <v>396</v>
      </c>
      <c r="D1245" s="32" t="s">
        <v>397</v>
      </c>
      <c r="E1245" s="28">
        <v>45831.327372685184</v>
      </c>
      <c r="F1245" s="32" t="s">
        <v>380</v>
      </c>
      <c r="G1245" s="28">
        <v>45831.327372685184</v>
      </c>
    </row>
    <row r="1246" spans="1:7" x14ac:dyDescent="0.25">
      <c r="A1246" s="32" t="s">
        <v>4840</v>
      </c>
      <c r="B1246" s="32" t="s">
        <v>3714</v>
      </c>
      <c r="C1246" s="32" t="s">
        <v>383</v>
      </c>
      <c r="D1246" s="32" t="s">
        <v>384</v>
      </c>
      <c r="E1246" s="28">
        <v>45831.328819444447</v>
      </c>
      <c r="F1246" s="32" t="s">
        <v>380</v>
      </c>
      <c r="G1246" s="28">
        <v>45831.328819444447</v>
      </c>
    </row>
    <row r="1247" spans="1:7" x14ac:dyDescent="0.25">
      <c r="A1247" s="32" t="s">
        <v>4841</v>
      </c>
      <c r="B1247" s="32" t="s">
        <v>3714</v>
      </c>
      <c r="C1247" s="32" t="s">
        <v>386</v>
      </c>
      <c r="D1247" s="32" t="s">
        <v>384</v>
      </c>
      <c r="E1247" s="28">
        <v>45831.329131944447</v>
      </c>
      <c r="F1247" s="32" t="s">
        <v>380</v>
      </c>
      <c r="G1247" s="28">
        <v>45831.329131944447</v>
      </c>
    </row>
    <row r="1248" spans="1:7" x14ac:dyDescent="0.25">
      <c r="A1248" s="32" t="s">
        <v>4842</v>
      </c>
      <c r="B1248" s="32" t="s">
        <v>4214</v>
      </c>
      <c r="C1248" s="32" t="s">
        <v>378</v>
      </c>
      <c r="D1248" s="32" t="s">
        <v>379</v>
      </c>
      <c r="E1248" s="28">
        <v>45831.331516203703</v>
      </c>
      <c r="F1248" s="32" t="s">
        <v>380</v>
      </c>
      <c r="G1248" s="28">
        <v>45831.331516203703</v>
      </c>
    </row>
    <row r="1249" spans="1:7" x14ac:dyDescent="0.25">
      <c r="A1249" s="32" t="s">
        <v>4843</v>
      </c>
      <c r="B1249" s="32" t="s">
        <v>3654</v>
      </c>
      <c r="C1249" s="32" t="s">
        <v>373</v>
      </c>
      <c r="D1249" s="32" t="s">
        <v>374</v>
      </c>
      <c r="E1249" s="28">
        <v>45831.331053240741</v>
      </c>
      <c r="F1249" s="32" t="s">
        <v>380</v>
      </c>
      <c r="G1249" s="28">
        <v>45831.331053240741</v>
      </c>
    </row>
    <row r="1250" spans="1:7" x14ac:dyDescent="0.25">
      <c r="A1250" s="32" t="s">
        <v>4844</v>
      </c>
      <c r="B1250" s="32" t="s">
        <v>4182</v>
      </c>
      <c r="C1250" s="32" t="s">
        <v>373</v>
      </c>
      <c r="D1250" s="32" t="s">
        <v>374</v>
      </c>
      <c r="E1250" s="28">
        <v>45831.331099537034</v>
      </c>
      <c r="F1250" s="32" t="s">
        <v>380</v>
      </c>
      <c r="G1250" s="28">
        <v>45831.331099537034</v>
      </c>
    </row>
    <row r="1251" spans="1:7" x14ac:dyDescent="0.25">
      <c r="A1251" s="32" t="s">
        <v>4845</v>
      </c>
      <c r="B1251" s="32" t="s">
        <v>3054</v>
      </c>
      <c r="C1251" s="32" t="s">
        <v>373</v>
      </c>
      <c r="D1251" s="32" t="s">
        <v>374</v>
      </c>
      <c r="E1251" s="28">
        <v>45831.33116898148</v>
      </c>
      <c r="F1251" s="32" t="s">
        <v>380</v>
      </c>
      <c r="G1251" s="28">
        <v>45831.33116898148</v>
      </c>
    </row>
    <row r="1252" spans="1:7" x14ac:dyDescent="0.25">
      <c r="A1252" s="32" t="s">
        <v>4846</v>
      </c>
      <c r="B1252" s="32" t="s">
        <v>4572</v>
      </c>
      <c r="C1252" s="32" t="s">
        <v>373</v>
      </c>
      <c r="D1252" s="32" t="s">
        <v>374</v>
      </c>
      <c r="E1252" s="28">
        <v>45831.331203703703</v>
      </c>
      <c r="F1252" s="32" t="s">
        <v>380</v>
      </c>
      <c r="G1252" s="28">
        <v>45831.331203703703</v>
      </c>
    </row>
    <row r="1253" spans="1:7" x14ac:dyDescent="0.25">
      <c r="A1253" s="32" t="s">
        <v>4847</v>
      </c>
      <c r="B1253" s="32" t="s">
        <v>3362</v>
      </c>
      <c r="C1253" s="32" t="s">
        <v>373</v>
      </c>
      <c r="D1253" s="32" t="s">
        <v>374</v>
      </c>
      <c r="E1253" s="28">
        <v>45831.331354166665</v>
      </c>
      <c r="F1253" s="32" t="s">
        <v>380</v>
      </c>
      <c r="G1253" s="28">
        <v>45831.331354166665</v>
      </c>
    </row>
    <row r="1254" spans="1:7" x14ac:dyDescent="0.25">
      <c r="A1254" s="32" t="s">
        <v>4848</v>
      </c>
      <c r="B1254" s="32" t="s">
        <v>3711</v>
      </c>
      <c r="C1254" s="32" t="s">
        <v>373</v>
      </c>
      <c r="D1254" s="32" t="s">
        <v>374</v>
      </c>
      <c r="E1254" s="28">
        <v>45831.331423611111</v>
      </c>
      <c r="F1254" s="32" t="s">
        <v>380</v>
      </c>
      <c r="G1254" s="28">
        <v>45831.331423611111</v>
      </c>
    </row>
    <row r="1255" spans="1:7" x14ac:dyDescent="0.25">
      <c r="A1255" s="32" t="s">
        <v>4849</v>
      </c>
      <c r="B1255" s="32" t="s">
        <v>3048</v>
      </c>
      <c r="C1255" s="32" t="s">
        <v>373</v>
      </c>
      <c r="D1255" s="32" t="s">
        <v>374</v>
      </c>
      <c r="E1255" s="28">
        <v>45831.331504629627</v>
      </c>
      <c r="F1255" s="32" t="s">
        <v>380</v>
      </c>
      <c r="G1255" s="28">
        <v>45831.331504629627</v>
      </c>
    </row>
    <row r="1256" spans="1:7" x14ac:dyDescent="0.25">
      <c r="A1256" s="32" t="s">
        <v>4850</v>
      </c>
      <c r="B1256" s="32" t="s">
        <v>3669</v>
      </c>
      <c r="C1256" s="32" t="s">
        <v>373</v>
      </c>
      <c r="D1256" s="32" t="s">
        <v>374</v>
      </c>
      <c r="E1256" s="28">
        <v>45831.331643518519</v>
      </c>
      <c r="F1256" s="32" t="s">
        <v>380</v>
      </c>
      <c r="G1256" s="28">
        <v>45831.331643518519</v>
      </c>
    </row>
    <row r="1257" spans="1:7" x14ac:dyDescent="0.25">
      <c r="A1257" s="32" t="s">
        <v>4851</v>
      </c>
      <c r="B1257" s="32" t="s">
        <v>4207</v>
      </c>
      <c r="C1257" s="32" t="s">
        <v>378</v>
      </c>
      <c r="D1257" s="32" t="s">
        <v>379</v>
      </c>
      <c r="E1257" s="28">
        <v>45831.332245370373</v>
      </c>
      <c r="F1257" s="32" t="s">
        <v>380</v>
      </c>
      <c r="G1257" s="28">
        <v>45831.332245370373</v>
      </c>
    </row>
    <row r="1258" spans="1:7" x14ac:dyDescent="0.25">
      <c r="A1258" s="32" t="s">
        <v>4852</v>
      </c>
      <c r="B1258" s="32" t="s">
        <v>4208</v>
      </c>
      <c r="C1258" s="32" t="s">
        <v>378</v>
      </c>
      <c r="D1258" s="32" t="s">
        <v>379</v>
      </c>
      <c r="E1258" s="28">
        <v>45831.332337962966</v>
      </c>
      <c r="F1258" s="32" t="s">
        <v>380</v>
      </c>
      <c r="G1258" s="28">
        <v>45831.332337962966</v>
      </c>
    </row>
    <row r="1259" spans="1:7" x14ac:dyDescent="0.25">
      <c r="A1259" s="32" t="s">
        <v>4853</v>
      </c>
      <c r="B1259" s="32" t="s">
        <v>4610</v>
      </c>
      <c r="C1259" s="32" t="s">
        <v>373</v>
      </c>
      <c r="D1259" s="32" t="s">
        <v>374</v>
      </c>
      <c r="E1259" s="28">
        <v>45831.332488425927</v>
      </c>
      <c r="F1259" s="32" t="s">
        <v>380</v>
      </c>
      <c r="G1259" s="28">
        <v>45831.332488425927</v>
      </c>
    </row>
    <row r="1260" spans="1:7" x14ac:dyDescent="0.25">
      <c r="A1260" s="32" t="s">
        <v>4854</v>
      </c>
      <c r="B1260" s="32" t="s">
        <v>4205</v>
      </c>
      <c r="C1260" s="32" t="s">
        <v>378</v>
      </c>
      <c r="D1260" s="32" t="s">
        <v>379</v>
      </c>
      <c r="E1260" s="28">
        <v>45831.332719907405</v>
      </c>
      <c r="F1260" s="32" t="s">
        <v>380</v>
      </c>
      <c r="G1260" s="28">
        <v>45831.332719907405</v>
      </c>
    </row>
    <row r="1261" spans="1:7" x14ac:dyDescent="0.25">
      <c r="A1261" s="32" t="s">
        <v>4855</v>
      </c>
      <c r="B1261" s="32" t="s">
        <v>3383</v>
      </c>
      <c r="C1261" s="32" t="s">
        <v>373</v>
      </c>
      <c r="D1261" s="32" t="s">
        <v>374</v>
      </c>
      <c r="E1261" s="28">
        <v>45831.332928240743</v>
      </c>
      <c r="F1261" s="32" t="s">
        <v>380</v>
      </c>
      <c r="G1261" s="28">
        <v>45831.332928240743</v>
      </c>
    </row>
    <row r="1262" spans="1:7" x14ac:dyDescent="0.25">
      <c r="A1262" s="32" t="s">
        <v>4856</v>
      </c>
      <c r="B1262" s="32" t="s">
        <v>4210</v>
      </c>
      <c r="C1262" s="32" t="s">
        <v>378</v>
      </c>
      <c r="D1262" s="32" t="s">
        <v>393</v>
      </c>
      <c r="E1262" s="28">
        <v>45831.345219907409</v>
      </c>
      <c r="F1262" s="32" t="s">
        <v>380</v>
      </c>
      <c r="G1262" s="28">
        <v>45831.345219907409</v>
      </c>
    </row>
    <row r="1263" spans="1:7" x14ac:dyDescent="0.25">
      <c r="A1263" s="32" t="s">
        <v>4857</v>
      </c>
      <c r="B1263" s="32" t="s">
        <v>4209</v>
      </c>
      <c r="C1263" s="32" t="s">
        <v>378</v>
      </c>
      <c r="D1263" s="32" t="s">
        <v>393</v>
      </c>
      <c r="E1263" s="28">
        <v>45831.345312500001</v>
      </c>
      <c r="F1263" s="32" t="s">
        <v>380</v>
      </c>
      <c r="G1263" s="28">
        <v>45831.345312500001</v>
      </c>
    </row>
    <row r="1264" spans="1:7" x14ac:dyDescent="0.25">
      <c r="A1264" s="32" t="s">
        <v>4858</v>
      </c>
      <c r="B1264" s="32" t="s">
        <v>4157</v>
      </c>
      <c r="C1264" s="32" t="s">
        <v>378</v>
      </c>
      <c r="D1264" s="32" t="s">
        <v>393</v>
      </c>
      <c r="E1264" s="28">
        <v>45831.345370370371</v>
      </c>
      <c r="F1264" s="32" t="s">
        <v>380</v>
      </c>
      <c r="G1264" s="28">
        <v>45831.345370370371</v>
      </c>
    </row>
    <row r="1265" spans="1:7" x14ac:dyDescent="0.25">
      <c r="A1265" s="32" t="s">
        <v>4955</v>
      </c>
      <c r="B1265" s="32" t="s">
        <v>4048</v>
      </c>
      <c r="C1265" s="32" t="s">
        <v>378</v>
      </c>
      <c r="D1265" s="32" t="s">
        <v>394</v>
      </c>
      <c r="E1265" s="28">
        <v>45831.355162037034</v>
      </c>
      <c r="F1265" s="32" t="s">
        <v>380</v>
      </c>
      <c r="G1265" s="28">
        <v>45831.355162037034</v>
      </c>
    </row>
    <row r="1266" spans="1:7" x14ac:dyDescent="0.25">
      <c r="A1266" s="32" t="s">
        <v>4956</v>
      </c>
      <c r="B1266" s="32" t="s">
        <v>3014</v>
      </c>
      <c r="C1266" s="32" t="s">
        <v>381</v>
      </c>
      <c r="D1266" s="32" t="s">
        <v>74</v>
      </c>
      <c r="E1266" s="28">
        <v>45831.357928240737</v>
      </c>
      <c r="F1266" s="32" t="s">
        <v>380</v>
      </c>
      <c r="G1266" s="28">
        <v>45831.357928240737</v>
      </c>
    </row>
    <row r="1267" spans="1:7" x14ac:dyDescent="0.25">
      <c r="A1267" s="32" t="s">
        <v>4957</v>
      </c>
      <c r="B1267" s="32" t="s">
        <v>3016</v>
      </c>
      <c r="C1267" s="32" t="s">
        <v>381</v>
      </c>
      <c r="D1267" s="32" t="s">
        <v>74</v>
      </c>
      <c r="E1267" s="28">
        <v>45831.35796296296</v>
      </c>
      <c r="F1267" s="32" t="s">
        <v>380</v>
      </c>
      <c r="G1267" s="28">
        <v>45831.35796296296</v>
      </c>
    </row>
    <row r="1268" spans="1:7" x14ac:dyDescent="0.25">
      <c r="A1268" s="32" t="s">
        <v>4958</v>
      </c>
      <c r="B1268" s="32" t="s">
        <v>3011</v>
      </c>
      <c r="C1268" s="32" t="s">
        <v>381</v>
      </c>
      <c r="D1268" s="32" t="s">
        <v>164</v>
      </c>
      <c r="E1268" s="28">
        <v>45831.359756944446</v>
      </c>
      <c r="F1268" s="32" t="s">
        <v>380</v>
      </c>
      <c r="G1268" s="28">
        <v>45831.359756944446</v>
      </c>
    </row>
    <row r="1269" spans="1:7" x14ac:dyDescent="0.25">
      <c r="A1269" s="32" t="s">
        <v>4959</v>
      </c>
      <c r="B1269" s="32" t="s">
        <v>4161</v>
      </c>
      <c r="C1269" s="32" t="s">
        <v>383</v>
      </c>
      <c r="D1269" s="32" t="s">
        <v>398</v>
      </c>
      <c r="E1269" s="28">
        <v>45831.360162037039</v>
      </c>
      <c r="F1269" s="32" t="s">
        <v>380</v>
      </c>
      <c r="G1269" s="28">
        <v>45831.360162037039</v>
      </c>
    </row>
    <row r="1270" spans="1:7" x14ac:dyDescent="0.25">
      <c r="A1270" s="32" t="s">
        <v>4960</v>
      </c>
      <c r="B1270" s="32" t="s">
        <v>4160</v>
      </c>
      <c r="C1270" s="32" t="s">
        <v>383</v>
      </c>
      <c r="D1270" s="32" t="s">
        <v>398</v>
      </c>
      <c r="E1270" s="28">
        <v>45831.360185185185</v>
      </c>
      <c r="F1270" s="32" t="s">
        <v>380</v>
      </c>
      <c r="G1270" s="28">
        <v>45831.360185185185</v>
      </c>
    </row>
    <row r="1271" spans="1:7" x14ac:dyDescent="0.25">
      <c r="A1271" s="32" t="s">
        <v>4961</v>
      </c>
      <c r="B1271" s="32" t="s">
        <v>4183</v>
      </c>
      <c r="C1271" s="32" t="s">
        <v>383</v>
      </c>
      <c r="D1271" s="32" t="s">
        <v>398</v>
      </c>
      <c r="E1271" s="28">
        <v>45831.360208333332</v>
      </c>
      <c r="F1271" s="32" t="s">
        <v>380</v>
      </c>
      <c r="G1271" s="28">
        <v>45831.360208333332</v>
      </c>
    </row>
    <row r="1272" spans="1:7" x14ac:dyDescent="0.25">
      <c r="A1272" s="32" t="s">
        <v>4962</v>
      </c>
      <c r="B1272" s="32" t="s">
        <v>4161</v>
      </c>
      <c r="C1272" s="32" t="s">
        <v>386</v>
      </c>
      <c r="D1272" s="32" t="s">
        <v>398</v>
      </c>
      <c r="E1272" s="28">
        <v>45831.360532407409</v>
      </c>
      <c r="F1272" s="32" t="s">
        <v>380</v>
      </c>
      <c r="G1272" s="28">
        <v>45831.360532407409</v>
      </c>
    </row>
    <row r="1273" spans="1:7" x14ac:dyDescent="0.25">
      <c r="A1273" s="32" t="s">
        <v>4963</v>
      </c>
      <c r="B1273" s="32" t="s">
        <v>4160</v>
      </c>
      <c r="C1273" s="32" t="s">
        <v>386</v>
      </c>
      <c r="D1273" s="32" t="s">
        <v>398</v>
      </c>
      <c r="E1273" s="28">
        <v>45831.360636574071</v>
      </c>
      <c r="F1273" s="32" t="s">
        <v>380</v>
      </c>
      <c r="G1273" s="28">
        <v>45831.360636574071</v>
      </c>
    </row>
    <row r="1274" spans="1:7" x14ac:dyDescent="0.25">
      <c r="A1274" s="32" t="s">
        <v>4964</v>
      </c>
      <c r="B1274" s="32" t="s">
        <v>4183</v>
      </c>
      <c r="C1274" s="32" t="s">
        <v>386</v>
      </c>
      <c r="D1274" s="32" t="s">
        <v>398</v>
      </c>
      <c r="E1274" s="28">
        <v>45831.36078703704</v>
      </c>
      <c r="F1274" s="32" t="s">
        <v>380</v>
      </c>
      <c r="G1274" s="28">
        <v>45831.36078703704</v>
      </c>
    </row>
    <row r="1275" spans="1:7" x14ac:dyDescent="0.25">
      <c r="A1275" s="32" t="s">
        <v>4965</v>
      </c>
      <c r="B1275" s="32" t="s">
        <v>3647</v>
      </c>
      <c r="C1275" s="32" t="s">
        <v>383</v>
      </c>
      <c r="D1275" s="32" t="s">
        <v>387</v>
      </c>
      <c r="E1275" s="28">
        <v>45831.360983796294</v>
      </c>
      <c r="F1275" s="32" t="s">
        <v>380</v>
      </c>
      <c r="G1275" s="28">
        <v>45831.360983796294</v>
      </c>
    </row>
    <row r="1276" spans="1:7" x14ac:dyDescent="0.25">
      <c r="A1276" s="32" t="s">
        <v>4966</v>
      </c>
      <c r="B1276" s="32" t="s">
        <v>3671</v>
      </c>
      <c r="C1276" s="32" t="s">
        <v>383</v>
      </c>
      <c r="D1276" s="32" t="s">
        <v>387</v>
      </c>
      <c r="E1276" s="28">
        <v>45831.361064814817</v>
      </c>
      <c r="F1276" s="32" t="s">
        <v>380</v>
      </c>
      <c r="G1276" s="28">
        <v>45831.361064814817</v>
      </c>
    </row>
    <row r="1277" spans="1:7" x14ac:dyDescent="0.25">
      <c r="A1277" s="32" t="s">
        <v>4967</v>
      </c>
      <c r="B1277" s="32" t="s">
        <v>3675</v>
      </c>
      <c r="C1277" s="32" t="s">
        <v>383</v>
      </c>
      <c r="D1277" s="32" t="s">
        <v>387</v>
      </c>
      <c r="E1277" s="28">
        <v>45831.36109953704</v>
      </c>
      <c r="F1277" s="32" t="s">
        <v>380</v>
      </c>
      <c r="G1277" s="28">
        <v>45831.36109953704</v>
      </c>
    </row>
    <row r="1278" spans="1:7" x14ac:dyDescent="0.25">
      <c r="A1278" s="32" t="s">
        <v>4968</v>
      </c>
      <c r="B1278" s="32" t="s">
        <v>3647</v>
      </c>
      <c r="C1278" s="32" t="s">
        <v>386</v>
      </c>
      <c r="D1278" s="32" t="s">
        <v>387</v>
      </c>
      <c r="E1278" s="28">
        <v>45831.361400462964</v>
      </c>
      <c r="F1278" s="32" t="s">
        <v>380</v>
      </c>
      <c r="G1278" s="28">
        <v>45831.361400462964</v>
      </c>
    </row>
    <row r="1279" spans="1:7" x14ac:dyDescent="0.25">
      <c r="A1279" s="32" t="s">
        <v>4969</v>
      </c>
      <c r="B1279" s="32" t="s">
        <v>3671</v>
      </c>
      <c r="C1279" s="32" t="s">
        <v>386</v>
      </c>
      <c r="D1279" s="32" t="s">
        <v>387</v>
      </c>
      <c r="E1279" s="28">
        <v>45831.361446759256</v>
      </c>
      <c r="F1279" s="32" t="s">
        <v>380</v>
      </c>
      <c r="G1279" s="28">
        <v>45831.361446759256</v>
      </c>
    </row>
    <row r="1280" spans="1:7" x14ac:dyDescent="0.25">
      <c r="A1280" s="32" t="s">
        <v>4970</v>
      </c>
      <c r="B1280" s="32" t="s">
        <v>3675</v>
      </c>
      <c r="C1280" s="32" t="s">
        <v>386</v>
      </c>
      <c r="D1280" s="32" t="s">
        <v>387</v>
      </c>
      <c r="E1280" s="28">
        <v>45831.361516203702</v>
      </c>
      <c r="F1280" s="32" t="s">
        <v>380</v>
      </c>
      <c r="G1280" s="28">
        <v>45831.361516203702</v>
      </c>
    </row>
    <row r="1281" spans="1:7" x14ac:dyDescent="0.25">
      <c r="A1281" s="32" t="s">
        <v>4971</v>
      </c>
      <c r="B1281" s="32" t="s">
        <v>4192</v>
      </c>
      <c r="C1281" s="32" t="s">
        <v>378</v>
      </c>
      <c r="D1281" s="32" t="s">
        <v>390</v>
      </c>
      <c r="E1281" s="28">
        <v>45831.362037037034</v>
      </c>
      <c r="F1281" s="32" t="s">
        <v>380</v>
      </c>
      <c r="G1281" s="28">
        <v>45831.362037037034</v>
      </c>
    </row>
    <row r="1282" spans="1:7" x14ac:dyDescent="0.25">
      <c r="A1282" s="32" t="s">
        <v>4972</v>
      </c>
      <c r="B1282" s="32" t="s">
        <v>4194</v>
      </c>
      <c r="C1282" s="32" t="s">
        <v>378</v>
      </c>
      <c r="D1282" s="32" t="s">
        <v>390</v>
      </c>
      <c r="E1282" s="28">
        <v>45831.362337962964</v>
      </c>
      <c r="F1282" s="32" t="s">
        <v>380</v>
      </c>
      <c r="G1282" s="28">
        <v>45831.362337962964</v>
      </c>
    </row>
    <row r="1283" spans="1:7" x14ac:dyDescent="0.25">
      <c r="A1283" s="32" t="s">
        <v>4973</v>
      </c>
      <c r="B1283" s="32" t="s">
        <v>4240</v>
      </c>
      <c r="C1283" s="32" t="s">
        <v>378</v>
      </c>
      <c r="D1283" s="32" t="s">
        <v>377</v>
      </c>
      <c r="E1283" s="28">
        <v>45831.36824074074</v>
      </c>
      <c r="F1283" s="32" t="s">
        <v>380</v>
      </c>
      <c r="G1283" s="28">
        <v>45831.36824074074</v>
      </c>
    </row>
    <row r="1284" spans="1:7" x14ac:dyDescent="0.25">
      <c r="A1284" s="32" t="s">
        <v>4974</v>
      </c>
      <c r="B1284" s="32" t="s">
        <v>2813</v>
      </c>
      <c r="C1284" s="32" t="s">
        <v>396</v>
      </c>
      <c r="D1284" s="32" t="s">
        <v>397</v>
      </c>
      <c r="E1284" s="28">
        <v>45831.372870370367</v>
      </c>
      <c r="F1284" s="32" t="s">
        <v>380</v>
      </c>
      <c r="G1284" s="28">
        <v>45831.372870370367</v>
      </c>
    </row>
    <row r="1285" spans="1:7" x14ac:dyDescent="0.25">
      <c r="A1285" s="32" t="s">
        <v>4975</v>
      </c>
      <c r="B1285" s="32" t="s">
        <v>3644</v>
      </c>
      <c r="C1285" s="32" t="s">
        <v>378</v>
      </c>
      <c r="D1285" s="32" t="s">
        <v>393</v>
      </c>
      <c r="E1285" s="28">
        <v>45831.375347222223</v>
      </c>
      <c r="F1285" s="32" t="s">
        <v>380</v>
      </c>
      <c r="G1285" s="28">
        <v>45831.375347222223</v>
      </c>
    </row>
    <row r="1286" spans="1:7" x14ac:dyDescent="0.25">
      <c r="A1286" s="32" t="s">
        <v>4976</v>
      </c>
      <c r="B1286" s="32" t="s">
        <v>3643</v>
      </c>
      <c r="C1286" s="32" t="s">
        <v>378</v>
      </c>
      <c r="D1286" s="32" t="s">
        <v>393</v>
      </c>
      <c r="E1286" s="28">
        <v>45831.375381944446</v>
      </c>
      <c r="F1286" s="32" t="s">
        <v>380</v>
      </c>
      <c r="G1286" s="28">
        <v>45831.375381944446</v>
      </c>
    </row>
    <row r="1287" spans="1:7" x14ac:dyDescent="0.25">
      <c r="A1287" s="32" t="s">
        <v>4977</v>
      </c>
      <c r="B1287" s="32" t="s">
        <v>3641</v>
      </c>
      <c r="C1287" s="32" t="s">
        <v>378</v>
      </c>
      <c r="D1287" s="32" t="s">
        <v>393</v>
      </c>
      <c r="E1287" s="28">
        <v>45831.375439814816</v>
      </c>
      <c r="F1287" s="32" t="s">
        <v>380</v>
      </c>
      <c r="G1287" s="28">
        <v>45831.375439814816</v>
      </c>
    </row>
    <row r="1288" spans="1:7" x14ac:dyDescent="0.25">
      <c r="A1288" s="32" t="s">
        <v>4978</v>
      </c>
      <c r="B1288" s="32" t="s">
        <v>3640</v>
      </c>
      <c r="C1288" s="32" t="s">
        <v>378</v>
      </c>
      <c r="D1288" s="32" t="s">
        <v>393</v>
      </c>
      <c r="E1288" s="28">
        <v>45831.375497685185</v>
      </c>
      <c r="F1288" s="32" t="s">
        <v>380</v>
      </c>
      <c r="G1288" s="28">
        <v>45831.375497685185</v>
      </c>
    </row>
    <row r="1289" spans="1:7" x14ac:dyDescent="0.25">
      <c r="A1289" s="32" t="s">
        <v>4979</v>
      </c>
      <c r="B1289" s="32" t="s">
        <v>3639</v>
      </c>
      <c r="C1289" s="32" t="s">
        <v>378</v>
      </c>
      <c r="D1289" s="32" t="s">
        <v>393</v>
      </c>
      <c r="E1289" s="28">
        <v>45831.375543981485</v>
      </c>
      <c r="F1289" s="32" t="s">
        <v>380</v>
      </c>
      <c r="G1289" s="28">
        <v>45831.375543981485</v>
      </c>
    </row>
    <row r="1290" spans="1:7" x14ac:dyDescent="0.25">
      <c r="A1290" s="32" t="s">
        <v>4980</v>
      </c>
      <c r="B1290" s="32" t="s">
        <v>3684</v>
      </c>
      <c r="C1290" s="32" t="s">
        <v>378</v>
      </c>
      <c r="D1290" s="32" t="s">
        <v>393</v>
      </c>
      <c r="E1290" s="28">
        <v>45831.375636574077</v>
      </c>
      <c r="F1290" s="32" t="s">
        <v>380</v>
      </c>
      <c r="G1290" s="28">
        <v>45831.375636574077</v>
      </c>
    </row>
    <row r="1291" spans="1:7" x14ac:dyDescent="0.25">
      <c r="A1291" s="32" t="s">
        <v>4981</v>
      </c>
      <c r="B1291" s="32" t="s">
        <v>3378</v>
      </c>
      <c r="C1291" s="32" t="s">
        <v>378</v>
      </c>
      <c r="D1291" s="32" t="s">
        <v>393</v>
      </c>
      <c r="E1291" s="28">
        <v>45831.375694444447</v>
      </c>
      <c r="F1291" s="32" t="s">
        <v>380</v>
      </c>
      <c r="G1291" s="28">
        <v>45831.375694444447</v>
      </c>
    </row>
    <row r="1292" spans="1:7" x14ac:dyDescent="0.25">
      <c r="A1292" s="32" t="s">
        <v>4982</v>
      </c>
      <c r="B1292" s="32" t="s">
        <v>3912</v>
      </c>
      <c r="C1292" s="32" t="s">
        <v>378</v>
      </c>
      <c r="D1292" s="32" t="s">
        <v>393</v>
      </c>
      <c r="E1292" s="28">
        <v>45831.375798611109</v>
      </c>
      <c r="F1292" s="32" t="s">
        <v>380</v>
      </c>
      <c r="G1292" s="28">
        <v>45831.375798611109</v>
      </c>
    </row>
    <row r="1293" spans="1:7" x14ac:dyDescent="0.25">
      <c r="A1293" s="32" t="s">
        <v>4983</v>
      </c>
      <c r="B1293" s="32" t="s">
        <v>4049</v>
      </c>
      <c r="C1293" s="32" t="s">
        <v>378</v>
      </c>
      <c r="D1293" s="32" t="s">
        <v>379</v>
      </c>
      <c r="E1293" s="28">
        <v>45831.398020833331</v>
      </c>
      <c r="F1293" s="32" t="s">
        <v>380</v>
      </c>
      <c r="G1293" s="28">
        <v>45831.398020833331</v>
      </c>
    </row>
    <row r="1294" spans="1:7" x14ac:dyDescent="0.25">
      <c r="A1294" s="32" t="s">
        <v>4984</v>
      </c>
      <c r="B1294" s="32" t="s">
        <v>4050</v>
      </c>
      <c r="C1294" s="32" t="s">
        <v>378</v>
      </c>
      <c r="D1294" s="32" t="s">
        <v>379</v>
      </c>
      <c r="E1294" s="28">
        <v>45831.398125</v>
      </c>
      <c r="F1294" s="32" t="s">
        <v>380</v>
      </c>
      <c r="G1294" s="28">
        <v>45831.398125</v>
      </c>
    </row>
    <row r="1295" spans="1:7" x14ac:dyDescent="0.25">
      <c r="A1295" s="32" t="s">
        <v>4985</v>
      </c>
      <c r="B1295" s="32" t="s">
        <v>4033</v>
      </c>
      <c r="C1295" s="32" t="s">
        <v>378</v>
      </c>
      <c r="D1295" s="32" t="s">
        <v>389</v>
      </c>
      <c r="E1295" s="28">
        <v>45831.403298611112</v>
      </c>
      <c r="F1295" s="32" t="s">
        <v>380</v>
      </c>
      <c r="G1295" s="28">
        <v>45831.403298611112</v>
      </c>
    </row>
    <row r="1296" spans="1:7" x14ac:dyDescent="0.25">
      <c r="A1296" s="32" t="s">
        <v>4986</v>
      </c>
      <c r="B1296" s="32" t="s">
        <v>3659</v>
      </c>
      <c r="C1296" s="32" t="s">
        <v>396</v>
      </c>
      <c r="D1296" s="32" t="s">
        <v>397</v>
      </c>
      <c r="E1296" s="28">
        <v>45831.404363425929</v>
      </c>
      <c r="F1296" s="32" t="s">
        <v>380</v>
      </c>
      <c r="G1296" s="28">
        <v>45831.404363425929</v>
      </c>
    </row>
    <row r="1297" spans="1:7" x14ac:dyDescent="0.25">
      <c r="A1297" s="32" t="s">
        <v>4987</v>
      </c>
      <c r="B1297" s="32" t="s">
        <v>4064</v>
      </c>
      <c r="C1297" s="32" t="s">
        <v>378</v>
      </c>
      <c r="D1297" s="32" t="s">
        <v>394</v>
      </c>
      <c r="E1297" s="28">
        <v>45831.405057870368</v>
      </c>
      <c r="F1297" s="32" t="s">
        <v>380</v>
      </c>
      <c r="G1297" s="28">
        <v>45831.405057870368</v>
      </c>
    </row>
    <row r="1298" spans="1:7" x14ac:dyDescent="0.25">
      <c r="A1298" s="32" t="s">
        <v>4988</v>
      </c>
      <c r="B1298" s="32" t="s">
        <v>3892</v>
      </c>
      <c r="C1298" s="32" t="s">
        <v>378</v>
      </c>
      <c r="D1298" s="32" t="s">
        <v>391</v>
      </c>
      <c r="E1298" s="28">
        <v>45831.40898148148</v>
      </c>
      <c r="F1298" s="32" t="s">
        <v>380</v>
      </c>
      <c r="G1298" s="28">
        <v>45831.40898148148</v>
      </c>
    </row>
    <row r="1299" spans="1:7" x14ac:dyDescent="0.25">
      <c r="A1299" s="32" t="s">
        <v>4989</v>
      </c>
      <c r="B1299" s="32" t="s">
        <v>4041</v>
      </c>
      <c r="C1299" s="32" t="s">
        <v>378</v>
      </c>
      <c r="D1299" s="32" t="s">
        <v>391</v>
      </c>
      <c r="E1299" s="28">
        <v>45831.409861111111</v>
      </c>
      <c r="F1299" s="32" t="s">
        <v>380</v>
      </c>
      <c r="G1299" s="28">
        <v>45831.409861111111</v>
      </c>
    </row>
    <row r="1300" spans="1:7" x14ac:dyDescent="0.25">
      <c r="A1300" s="32" t="s">
        <v>4990</v>
      </c>
      <c r="B1300" s="32" t="s">
        <v>4007</v>
      </c>
      <c r="C1300" s="32" t="s">
        <v>378</v>
      </c>
      <c r="D1300" s="32" t="s">
        <v>391</v>
      </c>
      <c r="E1300" s="28">
        <v>45831.410266203704</v>
      </c>
      <c r="F1300" s="32" t="s">
        <v>380</v>
      </c>
      <c r="G1300" s="28">
        <v>45831.410266203704</v>
      </c>
    </row>
    <row r="1301" spans="1:7" x14ac:dyDescent="0.25">
      <c r="A1301" s="32" t="s">
        <v>4991</v>
      </c>
      <c r="B1301" s="32" t="s">
        <v>3905</v>
      </c>
      <c r="C1301" s="32" t="s">
        <v>383</v>
      </c>
      <c r="D1301" s="32" t="s">
        <v>392</v>
      </c>
      <c r="E1301" s="28">
        <v>45831.412326388891</v>
      </c>
      <c r="F1301" s="32" t="s">
        <v>380</v>
      </c>
      <c r="G1301" s="28">
        <v>45831.412326388891</v>
      </c>
    </row>
    <row r="1302" spans="1:7" x14ac:dyDescent="0.25">
      <c r="A1302" s="32" t="s">
        <v>4992</v>
      </c>
      <c r="B1302" s="32" t="s">
        <v>3906</v>
      </c>
      <c r="C1302" s="32" t="s">
        <v>383</v>
      </c>
      <c r="D1302" s="32" t="s">
        <v>392</v>
      </c>
      <c r="E1302" s="28">
        <v>45831.412418981483</v>
      </c>
      <c r="F1302" s="32" t="s">
        <v>380</v>
      </c>
      <c r="G1302" s="28">
        <v>45831.412418981483</v>
      </c>
    </row>
    <row r="1303" spans="1:7" x14ac:dyDescent="0.25">
      <c r="A1303" s="32" t="s">
        <v>4993</v>
      </c>
      <c r="B1303" s="32" t="s">
        <v>3904</v>
      </c>
      <c r="C1303" s="32" t="s">
        <v>383</v>
      </c>
      <c r="D1303" s="32" t="s">
        <v>392</v>
      </c>
      <c r="E1303" s="28">
        <v>45831.412476851852</v>
      </c>
      <c r="F1303" s="32" t="s">
        <v>380</v>
      </c>
      <c r="G1303" s="28">
        <v>45831.412476851852</v>
      </c>
    </row>
    <row r="1304" spans="1:7" x14ac:dyDescent="0.25">
      <c r="A1304" s="32" t="s">
        <v>4994</v>
      </c>
      <c r="B1304" s="32" t="s">
        <v>3903</v>
      </c>
      <c r="C1304" s="32" t="s">
        <v>383</v>
      </c>
      <c r="D1304" s="32" t="s">
        <v>392</v>
      </c>
      <c r="E1304" s="28">
        <v>45831.412557870368</v>
      </c>
      <c r="F1304" s="32" t="s">
        <v>380</v>
      </c>
      <c r="G1304" s="28">
        <v>45831.412557870368</v>
      </c>
    </row>
    <row r="1305" spans="1:7" x14ac:dyDescent="0.25">
      <c r="A1305" s="32" t="s">
        <v>4995</v>
      </c>
      <c r="B1305" s="32" t="s">
        <v>3902</v>
      </c>
      <c r="C1305" s="32" t="s">
        <v>383</v>
      </c>
      <c r="D1305" s="32" t="s">
        <v>392</v>
      </c>
      <c r="E1305" s="28">
        <v>45831.412592592591</v>
      </c>
      <c r="F1305" s="32" t="s">
        <v>380</v>
      </c>
      <c r="G1305" s="28">
        <v>45831.412592592591</v>
      </c>
    </row>
    <row r="1306" spans="1:7" x14ac:dyDescent="0.25">
      <c r="A1306" s="32" t="s">
        <v>4996</v>
      </c>
      <c r="B1306" s="32" t="s">
        <v>3901</v>
      </c>
      <c r="C1306" s="32" t="s">
        <v>383</v>
      </c>
      <c r="D1306" s="32" t="s">
        <v>392</v>
      </c>
      <c r="E1306" s="28">
        <v>45831.412638888891</v>
      </c>
      <c r="F1306" s="32" t="s">
        <v>380</v>
      </c>
      <c r="G1306" s="28">
        <v>45831.412638888891</v>
      </c>
    </row>
    <row r="1307" spans="1:7" x14ac:dyDescent="0.25">
      <c r="A1307" s="32" t="s">
        <v>5304</v>
      </c>
      <c r="B1307" s="32" t="s">
        <v>4614</v>
      </c>
      <c r="C1307" s="32" t="s">
        <v>383</v>
      </c>
      <c r="D1307" s="32" t="s">
        <v>384</v>
      </c>
      <c r="E1307" s="28">
        <v>45831.418379629627</v>
      </c>
      <c r="F1307" s="32" t="s">
        <v>380</v>
      </c>
      <c r="G1307" s="28">
        <v>45831.418379629627</v>
      </c>
    </row>
    <row r="1308" spans="1:7" x14ac:dyDescent="0.25">
      <c r="A1308" s="32" t="s">
        <v>5305</v>
      </c>
      <c r="B1308" s="32" t="s">
        <v>4612</v>
      </c>
      <c r="C1308" s="32" t="s">
        <v>383</v>
      </c>
      <c r="D1308" s="32" t="s">
        <v>384</v>
      </c>
      <c r="E1308" s="28">
        <v>45831.418425925927</v>
      </c>
      <c r="F1308" s="32" t="s">
        <v>380</v>
      </c>
      <c r="G1308" s="28">
        <v>45831.418425925927</v>
      </c>
    </row>
    <row r="1309" spans="1:7" x14ac:dyDescent="0.25">
      <c r="A1309" s="32" t="s">
        <v>5306</v>
      </c>
      <c r="B1309" s="32" t="s">
        <v>4616</v>
      </c>
      <c r="C1309" s="32" t="s">
        <v>383</v>
      </c>
      <c r="D1309" s="32" t="s">
        <v>384</v>
      </c>
      <c r="E1309" s="28">
        <v>45831.418483796297</v>
      </c>
      <c r="F1309" s="32" t="s">
        <v>380</v>
      </c>
      <c r="G1309" s="28">
        <v>45831.418483796297</v>
      </c>
    </row>
    <row r="1310" spans="1:7" x14ac:dyDescent="0.25">
      <c r="A1310" s="32" t="s">
        <v>5307</v>
      </c>
      <c r="B1310" s="32" t="s">
        <v>4614</v>
      </c>
      <c r="C1310" s="32" t="s">
        <v>386</v>
      </c>
      <c r="D1310" s="32" t="s">
        <v>384</v>
      </c>
      <c r="E1310" s="28">
        <v>45831.418796296297</v>
      </c>
      <c r="F1310" s="32" t="s">
        <v>380</v>
      </c>
      <c r="G1310" s="28">
        <v>45831.418796296297</v>
      </c>
    </row>
    <row r="1311" spans="1:7" x14ac:dyDescent="0.25">
      <c r="A1311" s="32" t="s">
        <v>5308</v>
      </c>
      <c r="B1311" s="32" t="s">
        <v>4612</v>
      </c>
      <c r="C1311" s="32" t="s">
        <v>386</v>
      </c>
      <c r="D1311" s="32" t="s">
        <v>384</v>
      </c>
      <c r="E1311" s="28">
        <v>45831.418854166666</v>
      </c>
      <c r="F1311" s="32" t="s">
        <v>380</v>
      </c>
      <c r="G1311" s="28">
        <v>45831.418854166666</v>
      </c>
    </row>
    <row r="1312" spans="1:7" x14ac:dyDescent="0.25">
      <c r="A1312" s="32" t="s">
        <v>5309</v>
      </c>
      <c r="B1312" s="32" t="s">
        <v>4616</v>
      </c>
      <c r="C1312" s="32" t="s">
        <v>386</v>
      </c>
      <c r="D1312" s="32" t="s">
        <v>384</v>
      </c>
      <c r="E1312" s="28">
        <v>45831.418900462966</v>
      </c>
      <c r="F1312" s="32" t="s">
        <v>380</v>
      </c>
      <c r="G1312" s="28">
        <v>45831.418900462966</v>
      </c>
    </row>
    <row r="1313" spans="1:7" x14ac:dyDescent="0.25">
      <c r="A1313" s="32" t="s">
        <v>5310</v>
      </c>
      <c r="B1313" s="32" t="s">
        <v>4213</v>
      </c>
      <c r="C1313" s="32" t="s">
        <v>378</v>
      </c>
      <c r="D1313" s="32" t="s">
        <v>394</v>
      </c>
      <c r="E1313" s="28">
        <v>45831.433842592596</v>
      </c>
      <c r="F1313" s="32" t="s">
        <v>380</v>
      </c>
      <c r="G1313" s="28">
        <v>45831.433842592596</v>
      </c>
    </row>
    <row r="1314" spans="1:7" x14ac:dyDescent="0.25">
      <c r="A1314" s="32" t="s">
        <v>5311</v>
      </c>
      <c r="B1314" s="32" t="s">
        <v>3689</v>
      </c>
      <c r="C1314" s="32" t="s">
        <v>373</v>
      </c>
      <c r="D1314" s="32" t="s">
        <v>374</v>
      </c>
      <c r="E1314" s="28">
        <v>45831.438715277778</v>
      </c>
      <c r="F1314" s="32" t="s">
        <v>380</v>
      </c>
      <c r="G1314" s="28">
        <v>45831.438715277778</v>
      </c>
    </row>
    <row r="1315" spans="1:7" x14ac:dyDescent="0.25">
      <c r="A1315" s="32" t="s">
        <v>5312</v>
      </c>
      <c r="B1315" s="32" t="s">
        <v>3899</v>
      </c>
      <c r="C1315" s="32" t="s">
        <v>386</v>
      </c>
      <c r="D1315" s="32" t="s">
        <v>395</v>
      </c>
      <c r="E1315" s="28">
        <v>45831.447557870371</v>
      </c>
      <c r="F1315" s="32" t="s">
        <v>380</v>
      </c>
      <c r="G1315" s="28">
        <v>45831.447557870371</v>
      </c>
    </row>
    <row r="1316" spans="1:7" x14ac:dyDescent="0.25">
      <c r="A1316" s="32" t="s">
        <v>5313</v>
      </c>
      <c r="B1316" s="32" t="s">
        <v>3907</v>
      </c>
      <c r="C1316" s="32" t="s">
        <v>386</v>
      </c>
      <c r="D1316" s="32" t="s">
        <v>395</v>
      </c>
      <c r="E1316" s="28">
        <v>45831.447615740741</v>
      </c>
      <c r="F1316" s="32" t="s">
        <v>380</v>
      </c>
      <c r="G1316" s="28">
        <v>45831.447615740741</v>
      </c>
    </row>
    <row r="1317" spans="1:7" x14ac:dyDescent="0.25">
      <c r="A1317" s="32" t="s">
        <v>5314</v>
      </c>
      <c r="B1317" s="32" t="s">
        <v>3908</v>
      </c>
      <c r="C1317" s="32" t="s">
        <v>386</v>
      </c>
      <c r="D1317" s="32" t="s">
        <v>395</v>
      </c>
      <c r="E1317" s="28">
        <v>45831.44767361111</v>
      </c>
      <c r="F1317" s="32" t="s">
        <v>380</v>
      </c>
      <c r="G1317" s="28">
        <v>45831.44767361111</v>
      </c>
    </row>
    <row r="1318" spans="1:7" x14ac:dyDescent="0.25">
      <c r="A1318" s="32" t="s">
        <v>5315</v>
      </c>
      <c r="B1318" s="32" t="s">
        <v>4201</v>
      </c>
      <c r="C1318" s="32" t="s">
        <v>383</v>
      </c>
      <c r="D1318" s="32" t="s">
        <v>392</v>
      </c>
      <c r="E1318" s="28">
        <v>45831.453530092593</v>
      </c>
      <c r="F1318" s="32" t="s">
        <v>380</v>
      </c>
      <c r="G1318" s="28">
        <v>45831.453530092593</v>
      </c>
    </row>
    <row r="1319" spans="1:7" x14ac:dyDescent="0.25">
      <c r="A1319" s="32" t="s">
        <v>5316</v>
      </c>
      <c r="B1319" s="32" t="s">
        <v>4202</v>
      </c>
      <c r="C1319" s="32" t="s">
        <v>383</v>
      </c>
      <c r="D1319" s="32" t="s">
        <v>392</v>
      </c>
      <c r="E1319" s="28">
        <v>45831.453553240739</v>
      </c>
      <c r="F1319" s="32" t="s">
        <v>380</v>
      </c>
      <c r="G1319" s="28">
        <v>45831.453553240739</v>
      </c>
    </row>
    <row r="1320" spans="1:7" x14ac:dyDescent="0.25">
      <c r="A1320" s="32" t="s">
        <v>5317</v>
      </c>
      <c r="B1320" s="32" t="s">
        <v>4201</v>
      </c>
      <c r="C1320" s="32" t="s">
        <v>386</v>
      </c>
      <c r="D1320" s="32" t="s">
        <v>392</v>
      </c>
      <c r="E1320" s="28">
        <v>45831.453726851854</v>
      </c>
      <c r="F1320" s="32" t="s">
        <v>380</v>
      </c>
      <c r="G1320" s="28">
        <v>45831.453726851854</v>
      </c>
    </row>
    <row r="1321" spans="1:7" x14ac:dyDescent="0.25">
      <c r="A1321" s="32" t="s">
        <v>5318</v>
      </c>
      <c r="B1321" s="32" t="s">
        <v>4202</v>
      </c>
      <c r="C1321" s="32" t="s">
        <v>386</v>
      </c>
      <c r="D1321" s="32" t="s">
        <v>392</v>
      </c>
      <c r="E1321" s="28">
        <v>45831.453750000001</v>
      </c>
      <c r="F1321" s="32" t="s">
        <v>380</v>
      </c>
      <c r="G1321" s="28">
        <v>45831.453750000001</v>
      </c>
    </row>
    <row r="1322" spans="1:7" x14ac:dyDescent="0.25">
      <c r="A1322" s="32" t="s">
        <v>5319</v>
      </c>
      <c r="B1322" s="32" t="s">
        <v>2574</v>
      </c>
      <c r="C1322" s="32" t="s">
        <v>396</v>
      </c>
      <c r="D1322" s="32" t="s">
        <v>397</v>
      </c>
      <c r="E1322" s="28">
        <v>45831.482523148145</v>
      </c>
      <c r="F1322" s="32" t="s">
        <v>380</v>
      </c>
      <c r="G1322" s="28">
        <v>45831.482523148145</v>
      </c>
    </row>
    <row r="1323" spans="1:7" x14ac:dyDescent="0.25">
      <c r="A1323" s="32" t="s">
        <v>5320</v>
      </c>
      <c r="B1323" s="32" t="s">
        <v>3086</v>
      </c>
      <c r="C1323" s="32" t="s">
        <v>383</v>
      </c>
      <c r="D1323" s="32" t="s">
        <v>395</v>
      </c>
      <c r="E1323" s="28">
        <v>45831.483229166668</v>
      </c>
      <c r="F1323" s="32" t="s">
        <v>380</v>
      </c>
      <c r="G1323" s="28">
        <v>45831.483229166668</v>
      </c>
    </row>
    <row r="1324" spans="1:7" x14ac:dyDescent="0.25">
      <c r="A1324" s="32" t="s">
        <v>5321</v>
      </c>
      <c r="B1324" s="32" t="s">
        <v>3897</v>
      </c>
      <c r="C1324" s="32" t="s">
        <v>383</v>
      </c>
      <c r="D1324" s="32" t="s">
        <v>395</v>
      </c>
      <c r="E1324" s="28">
        <v>45831.483101851853</v>
      </c>
      <c r="F1324" s="32" t="s">
        <v>380</v>
      </c>
      <c r="G1324" s="28">
        <v>45831.483101851853</v>
      </c>
    </row>
    <row r="1325" spans="1:7" x14ac:dyDescent="0.25">
      <c r="A1325" s="32" t="s">
        <v>5322</v>
      </c>
      <c r="B1325" s="32" t="s">
        <v>3895</v>
      </c>
      <c r="C1325" s="32" t="s">
        <v>383</v>
      </c>
      <c r="D1325" s="32" t="s">
        <v>395</v>
      </c>
      <c r="E1325" s="28">
        <v>45831.483217592591</v>
      </c>
      <c r="F1325" s="32" t="s">
        <v>380</v>
      </c>
      <c r="G1325" s="28">
        <v>45831.483217592591</v>
      </c>
    </row>
    <row r="1326" spans="1:7" x14ac:dyDescent="0.25">
      <c r="A1326" s="32" t="s">
        <v>5323</v>
      </c>
      <c r="B1326" s="32" t="s">
        <v>3900</v>
      </c>
      <c r="C1326" s="32" t="s">
        <v>383</v>
      </c>
      <c r="D1326" s="32" t="s">
        <v>395</v>
      </c>
      <c r="E1326" s="28">
        <v>45831.483298611114</v>
      </c>
      <c r="F1326" s="32" t="s">
        <v>380</v>
      </c>
      <c r="G1326" s="28">
        <v>45831.483298611114</v>
      </c>
    </row>
    <row r="1327" spans="1:7" x14ac:dyDescent="0.25">
      <c r="A1327" s="32" t="s">
        <v>5324</v>
      </c>
      <c r="B1327" s="32" t="s">
        <v>3898</v>
      </c>
      <c r="C1327" s="32" t="s">
        <v>383</v>
      </c>
      <c r="D1327" s="32" t="s">
        <v>395</v>
      </c>
      <c r="E1327" s="28">
        <v>45831.483449074076</v>
      </c>
      <c r="F1327" s="32" t="s">
        <v>380</v>
      </c>
      <c r="G1327" s="28">
        <v>45831.483449074076</v>
      </c>
    </row>
    <row r="1328" spans="1:7" x14ac:dyDescent="0.25">
      <c r="A1328" s="32" t="s">
        <v>5325</v>
      </c>
      <c r="B1328" s="32" t="s">
        <v>3655</v>
      </c>
      <c r="C1328" s="32" t="s">
        <v>383</v>
      </c>
      <c r="D1328" s="32" t="s">
        <v>395</v>
      </c>
      <c r="E1328" s="28">
        <v>45831.483518518522</v>
      </c>
      <c r="F1328" s="32" t="s">
        <v>380</v>
      </c>
      <c r="G1328" s="28">
        <v>45831.483518518522</v>
      </c>
    </row>
    <row r="1329" spans="1:7" x14ac:dyDescent="0.25">
      <c r="A1329" s="32" t="s">
        <v>5326</v>
      </c>
      <c r="B1329" s="32" t="s">
        <v>3652</v>
      </c>
      <c r="C1329" s="32" t="s">
        <v>383</v>
      </c>
      <c r="D1329" s="32" t="s">
        <v>395</v>
      </c>
      <c r="E1329" s="28">
        <v>45831.483587962961</v>
      </c>
      <c r="F1329" s="32" t="s">
        <v>380</v>
      </c>
      <c r="G1329" s="28">
        <v>45831.483587962961</v>
      </c>
    </row>
    <row r="1330" spans="1:7" x14ac:dyDescent="0.25">
      <c r="A1330" s="32" t="s">
        <v>5327</v>
      </c>
      <c r="B1330" s="32" t="s">
        <v>3656</v>
      </c>
      <c r="C1330" s="32" t="s">
        <v>383</v>
      </c>
      <c r="D1330" s="32" t="s">
        <v>395</v>
      </c>
      <c r="E1330" s="28">
        <v>45831.483634259261</v>
      </c>
      <c r="F1330" s="32" t="s">
        <v>380</v>
      </c>
      <c r="G1330" s="28">
        <v>45831.483634259261</v>
      </c>
    </row>
    <row r="1331" spans="1:7" x14ac:dyDescent="0.25">
      <c r="A1331" s="32" t="s">
        <v>5328</v>
      </c>
      <c r="B1331" s="32" t="s">
        <v>3897</v>
      </c>
      <c r="C1331" s="32" t="s">
        <v>386</v>
      </c>
      <c r="D1331" s="32" t="s">
        <v>395</v>
      </c>
      <c r="E1331" s="28">
        <v>45831.484537037039</v>
      </c>
      <c r="F1331" s="32" t="s">
        <v>380</v>
      </c>
      <c r="G1331" s="28">
        <v>45831.484537037039</v>
      </c>
    </row>
    <row r="1332" spans="1:7" x14ac:dyDescent="0.25">
      <c r="A1332" s="32" t="s">
        <v>5329</v>
      </c>
      <c r="B1332" s="32" t="s">
        <v>3895</v>
      </c>
      <c r="C1332" s="32" t="s">
        <v>386</v>
      </c>
      <c r="D1332" s="32" t="s">
        <v>395</v>
      </c>
      <c r="E1332" s="28">
        <v>45831.484594907408</v>
      </c>
      <c r="F1332" s="32" t="s">
        <v>380</v>
      </c>
      <c r="G1332" s="28">
        <v>45831.484594907408</v>
      </c>
    </row>
    <row r="1333" spans="1:7" x14ac:dyDescent="0.25">
      <c r="A1333" s="32" t="s">
        <v>5330</v>
      </c>
      <c r="B1333" s="32" t="s">
        <v>3900</v>
      </c>
      <c r="C1333" s="32" t="s">
        <v>386</v>
      </c>
      <c r="D1333" s="32" t="s">
        <v>395</v>
      </c>
      <c r="E1333" s="28">
        <v>45831.484664351854</v>
      </c>
      <c r="F1333" s="32" t="s">
        <v>380</v>
      </c>
      <c r="G1333" s="28">
        <v>45831.484664351854</v>
      </c>
    </row>
    <row r="1334" spans="1:7" x14ac:dyDescent="0.25">
      <c r="A1334" s="32" t="s">
        <v>5331</v>
      </c>
      <c r="B1334" s="32" t="s">
        <v>3898</v>
      </c>
      <c r="C1334" s="32" t="s">
        <v>386</v>
      </c>
      <c r="D1334" s="32" t="s">
        <v>395</v>
      </c>
      <c r="E1334" s="28">
        <v>45831.484710648147</v>
      </c>
      <c r="F1334" s="32" t="s">
        <v>380</v>
      </c>
      <c r="G1334" s="28">
        <v>45831.484710648147</v>
      </c>
    </row>
    <row r="1335" spans="1:7" x14ac:dyDescent="0.25">
      <c r="A1335" s="32" t="s">
        <v>5332</v>
      </c>
      <c r="B1335" s="32" t="s">
        <v>2556</v>
      </c>
      <c r="C1335" s="32" t="s">
        <v>396</v>
      </c>
      <c r="D1335" s="32" t="s">
        <v>397</v>
      </c>
      <c r="E1335" s="28">
        <v>45831.494988425926</v>
      </c>
      <c r="F1335" s="32" t="s">
        <v>380</v>
      </c>
      <c r="G1335" s="28">
        <v>45831.494988425926</v>
      </c>
    </row>
    <row r="1336" spans="1:7" x14ac:dyDescent="0.25">
      <c r="A1336" s="32" t="s">
        <v>5333</v>
      </c>
      <c r="B1336" s="32" t="s">
        <v>4479</v>
      </c>
      <c r="C1336" s="32" t="s">
        <v>396</v>
      </c>
      <c r="D1336" s="32" t="s">
        <v>397</v>
      </c>
      <c r="E1336" s="28">
        <v>45831.495196759257</v>
      </c>
      <c r="F1336" s="32" t="s">
        <v>380</v>
      </c>
      <c r="G1336" s="28">
        <v>45831.495196759257</v>
      </c>
    </row>
    <row r="1337" spans="1:7" x14ac:dyDescent="0.25">
      <c r="A1337" s="32" t="s">
        <v>5334</v>
      </c>
      <c r="B1337" s="32" t="s">
        <v>3894</v>
      </c>
      <c r="C1337" s="32" t="s">
        <v>383</v>
      </c>
      <c r="D1337" s="32" t="s">
        <v>387</v>
      </c>
      <c r="E1337" s="28">
        <v>45831.498761574076</v>
      </c>
      <c r="F1337" s="32" t="s">
        <v>380</v>
      </c>
      <c r="G1337" s="28">
        <v>45831.498761574076</v>
      </c>
    </row>
    <row r="1338" spans="1:7" x14ac:dyDescent="0.25">
      <c r="A1338" s="32" t="s">
        <v>5335</v>
      </c>
      <c r="B1338" s="32" t="s">
        <v>3894</v>
      </c>
      <c r="C1338" s="32" t="s">
        <v>386</v>
      </c>
      <c r="D1338" s="32" t="s">
        <v>387</v>
      </c>
      <c r="E1338" s="28">
        <v>45831.499027777776</v>
      </c>
      <c r="F1338" s="32" t="s">
        <v>380</v>
      </c>
      <c r="G1338" s="28">
        <v>45831.499027777776</v>
      </c>
    </row>
    <row r="1339" spans="1:7" x14ac:dyDescent="0.25">
      <c r="A1339" s="32" t="s">
        <v>5336</v>
      </c>
      <c r="B1339" s="32" t="s">
        <v>3987</v>
      </c>
      <c r="C1339" s="32" t="s">
        <v>378</v>
      </c>
      <c r="D1339" s="32" t="s">
        <v>377</v>
      </c>
      <c r="E1339" s="28">
        <v>45831.499374999999</v>
      </c>
      <c r="F1339" s="32" t="s">
        <v>380</v>
      </c>
      <c r="G1339" s="28">
        <v>45831.499374999999</v>
      </c>
    </row>
    <row r="1340" spans="1:7" x14ac:dyDescent="0.25">
      <c r="A1340" s="32" t="s">
        <v>5337</v>
      </c>
      <c r="B1340" s="32" t="s">
        <v>3990</v>
      </c>
      <c r="C1340" s="32" t="s">
        <v>378</v>
      </c>
      <c r="D1340" s="32" t="s">
        <v>377</v>
      </c>
      <c r="E1340" s="28">
        <v>45831.499432870369</v>
      </c>
      <c r="F1340" s="32" t="s">
        <v>380</v>
      </c>
      <c r="G1340" s="28">
        <v>45831.499432870369</v>
      </c>
    </row>
    <row r="1341" spans="1:7" x14ac:dyDescent="0.25">
      <c r="A1341" s="32" t="s">
        <v>5338</v>
      </c>
      <c r="B1341" s="32" t="s">
        <v>4195</v>
      </c>
      <c r="C1341" s="32" t="s">
        <v>378</v>
      </c>
      <c r="D1341" s="32" t="s">
        <v>390</v>
      </c>
      <c r="E1341" s="28">
        <v>45831.500775462962</v>
      </c>
      <c r="F1341" s="32" t="s">
        <v>380</v>
      </c>
      <c r="G1341" s="28">
        <v>45831.500775462962</v>
      </c>
    </row>
    <row r="1342" spans="1:7" x14ac:dyDescent="0.25">
      <c r="A1342" s="32" t="s">
        <v>5339</v>
      </c>
      <c r="B1342" s="32" t="s">
        <v>2827</v>
      </c>
      <c r="C1342" s="32" t="s">
        <v>383</v>
      </c>
      <c r="D1342" s="32" t="s">
        <v>384</v>
      </c>
      <c r="E1342" s="28">
        <v>45831.501180555555</v>
      </c>
      <c r="F1342" s="32" t="s">
        <v>380</v>
      </c>
      <c r="G1342" s="28">
        <v>45831.501180555555</v>
      </c>
    </row>
    <row r="1343" spans="1:7" x14ac:dyDescent="0.25">
      <c r="A1343" s="32" t="s">
        <v>5340</v>
      </c>
      <c r="B1343" s="32" t="s">
        <v>2830</v>
      </c>
      <c r="C1343" s="32" t="s">
        <v>383</v>
      </c>
      <c r="D1343" s="32" t="s">
        <v>384</v>
      </c>
      <c r="E1343" s="28">
        <v>45831.501226851855</v>
      </c>
      <c r="F1343" s="32" t="s">
        <v>380</v>
      </c>
      <c r="G1343" s="28">
        <v>45831.501226851855</v>
      </c>
    </row>
    <row r="1344" spans="1:7" x14ac:dyDescent="0.25">
      <c r="A1344" s="32" t="s">
        <v>5341</v>
      </c>
      <c r="B1344" s="32" t="s">
        <v>2830</v>
      </c>
      <c r="C1344" s="32" t="s">
        <v>386</v>
      </c>
      <c r="D1344" s="32" t="s">
        <v>384</v>
      </c>
      <c r="E1344" s="28">
        <v>45831.50204861111</v>
      </c>
      <c r="F1344" s="32" t="s">
        <v>380</v>
      </c>
      <c r="G1344" s="28">
        <v>45831.50204861111</v>
      </c>
    </row>
    <row r="1345" spans="1:7" x14ac:dyDescent="0.25">
      <c r="A1345" s="32" t="s">
        <v>5342</v>
      </c>
      <c r="B1345" s="32" t="s">
        <v>2827</v>
      </c>
      <c r="C1345" s="32" t="s">
        <v>386</v>
      </c>
      <c r="D1345" s="32" t="s">
        <v>384</v>
      </c>
      <c r="E1345" s="28">
        <v>45831.502164351848</v>
      </c>
      <c r="F1345" s="32" t="s">
        <v>380</v>
      </c>
      <c r="G1345" s="28">
        <v>45831.502164351848</v>
      </c>
    </row>
    <row r="1346" spans="1:7" x14ac:dyDescent="0.25">
      <c r="A1346" s="32" t="s">
        <v>5343</v>
      </c>
      <c r="B1346" s="32" t="s">
        <v>4132</v>
      </c>
      <c r="C1346" s="32" t="s">
        <v>378</v>
      </c>
      <c r="D1346" s="32" t="s">
        <v>379</v>
      </c>
      <c r="E1346" s="28">
        <v>45831.502835648149</v>
      </c>
      <c r="F1346" s="32" t="s">
        <v>380</v>
      </c>
      <c r="G1346" s="28">
        <v>45831.502835648149</v>
      </c>
    </row>
    <row r="1347" spans="1:7" x14ac:dyDescent="0.25">
      <c r="A1347" s="32" t="s">
        <v>5344</v>
      </c>
      <c r="B1347" s="32" t="s">
        <v>4131</v>
      </c>
      <c r="C1347" s="32" t="s">
        <v>378</v>
      </c>
      <c r="D1347" s="32" t="s">
        <v>379</v>
      </c>
      <c r="E1347" s="28">
        <v>45831.503067129626</v>
      </c>
      <c r="F1347" s="32" t="s">
        <v>380</v>
      </c>
      <c r="G1347" s="28">
        <v>45831.503067129626</v>
      </c>
    </row>
    <row r="1348" spans="1:7" x14ac:dyDescent="0.25">
      <c r="A1348" s="32" t="s">
        <v>5345</v>
      </c>
      <c r="B1348" s="32" t="s">
        <v>4136</v>
      </c>
      <c r="C1348" s="32" t="s">
        <v>378</v>
      </c>
      <c r="D1348" s="32" t="s">
        <v>379</v>
      </c>
      <c r="E1348" s="28">
        <v>45831.503125000003</v>
      </c>
      <c r="F1348" s="32" t="s">
        <v>380</v>
      </c>
      <c r="G1348" s="28">
        <v>45831.503125000003</v>
      </c>
    </row>
    <row r="1349" spans="1:7" x14ac:dyDescent="0.25">
      <c r="A1349" s="32" t="s">
        <v>5346</v>
      </c>
      <c r="B1349" s="32" t="s">
        <v>4135</v>
      </c>
      <c r="C1349" s="32" t="s">
        <v>378</v>
      </c>
      <c r="D1349" s="32" t="s">
        <v>379</v>
      </c>
      <c r="E1349" s="28">
        <v>45831.503368055557</v>
      </c>
      <c r="F1349" s="32" t="s">
        <v>380</v>
      </c>
      <c r="G1349" s="28">
        <v>45831.503368055557</v>
      </c>
    </row>
    <row r="1350" spans="1:7" x14ac:dyDescent="0.25">
      <c r="A1350" s="32" t="s">
        <v>5347</v>
      </c>
      <c r="B1350" s="32" t="s">
        <v>3233</v>
      </c>
      <c r="C1350" s="32" t="s">
        <v>396</v>
      </c>
      <c r="D1350" s="32" t="s">
        <v>397</v>
      </c>
      <c r="E1350" s="28">
        <v>45831.503912037035</v>
      </c>
      <c r="F1350" s="32" t="s">
        <v>380</v>
      </c>
      <c r="G1350" s="28">
        <v>45831.503912037035</v>
      </c>
    </row>
    <row r="1351" spans="1:7" x14ac:dyDescent="0.25">
      <c r="A1351" s="32" t="s">
        <v>5348</v>
      </c>
      <c r="B1351" s="32" t="s">
        <v>3671</v>
      </c>
      <c r="C1351" s="32" t="s">
        <v>373</v>
      </c>
      <c r="D1351" s="32" t="s">
        <v>374</v>
      </c>
      <c r="E1351" s="28">
        <v>45831.51059027778</v>
      </c>
      <c r="F1351" s="32" t="s">
        <v>380</v>
      </c>
      <c r="G1351" s="28">
        <v>45831.51059027778</v>
      </c>
    </row>
    <row r="1352" spans="1:7" x14ac:dyDescent="0.25">
      <c r="A1352" s="32" t="s">
        <v>5349</v>
      </c>
      <c r="B1352" s="32" t="s">
        <v>3894</v>
      </c>
      <c r="C1352" s="32" t="s">
        <v>373</v>
      </c>
      <c r="D1352" s="32" t="s">
        <v>374</v>
      </c>
      <c r="E1352" s="28">
        <v>45831.510671296295</v>
      </c>
      <c r="F1352" s="32" t="s">
        <v>380</v>
      </c>
      <c r="G1352" s="28">
        <v>45831.510671296295</v>
      </c>
    </row>
    <row r="1353" spans="1:7" x14ac:dyDescent="0.25">
      <c r="A1353" s="32" t="s">
        <v>5350</v>
      </c>
      <c r="B1353" s="32" t="s">
        <v>3907</v>
      </c>
      <c r="C1353" s="32" t="s">
        <v>373</v>
      </c>
      <c r="D1353" s="32" t="s">
        <v>374</v>
      </c>
      <c r="E1353" s="28">
        <v>45831.510972222219</v>
      </c>
      <c r="F1353" s="32" t="s">
        <v>380</v>
      </c>
      <c r="G1353" s="28">
        <v>45831.510972222219</v>
      </c>
    </row>
    <row r="1354" spans="1:7" x14ac:dyDescent="0.25">
      <c r="A1354" s="32" t="s">
        <v>5351</v>
      </c>
      <c r="B1354" s="32" t="s">
        <v>3899</v>
      </c>
      <c r="C1354" s="32" t="s">
        <v>373</v>
      </c>
      <c r="D1354" s="32" t="s">
        <v>374</v>
      </c>
      <c r="E1354" s="28">
        <v>45831.511006944442</v>
      </c>
      <c r="F1354" s="32" t="s">
        <v>380</v>
      </c>
      <c r="G1354" s="28">
        <v>45831.511006944442</v>
      </c>
    </row>
    <row r="1355" spans="1:7" x14ac:dyDescent="0.25">
      <c r="A1355" s="32" t="s">
        <v>5352</v>
      </c>
      <c r="B1355" s="32" t="s">
        <v>4245</v>
      </c>
      <c r="C1355" s="32" t="s">
        <v>378</v>
      </c>
      <c r="D1355" s="32" t="s">
        <v>379</v>
      </c>
      <c r="E1355" s="28">
        <v>45831.512395833335</v>
      </c>
      <c r="F1355" s="32" t="s">
        <v>380</v>
      </c>
      <c r="G1355" s="28">
        <v>45831.512395833335</v>
      </c>
    </row>
    <row r="1356" spans="1:7" x14ac:dyDescent="0.25">
      <c r="A1356" s="32" t="s">
        <v>5353</v>
      </c>
      <c r="B1356" s="32" t="s">
        <v>4243</v>
      </c>
      <c r="C1356" s="32" t="s">
        <v>378</v>
      </c>
      <c r="D1356" s="32" t="s">
        <v>379</v>
      </c>
      <c r="E1356" s="28">
        <v>45831.512453703705</v>
      </c>
      <c r="F1356" s="32" t="s">
        <v>380</v>
      </c>
      <c r="G1356" s="28">
        <v>45831.512453703705</v>
      </c>
    </row>
    <row r="1357" spans="1:7" x14ac:dyDescent="0.25">
      <c r="A1357" s="32" t="s">
        <v>5354</v>
      </c>
      <c r="B1357" s="32" t="s">
        <v>4244</v>
      </c>
      <c r="C1357" s="32" t="s">
        <v>378</v>
      </c>
      <c r="D1357" s="32" t="s">
        <v>379</v>
      </c>
      <c r="E1357" s="28">
        <v>45831.51253472222</v>
      </c>
      <c r="F1357" s="32" t="s">
        <v>380</v>
      </c>
      <c r="G1357" s="28">
        <v>45831.51253472222</v>
      </c>
    </row>
    <row r="1358" spans="1:7" x14ac:dyDescent="0.25">
      <c r="A1358" s="32" t="s">
        <v>5355</v>
      </c>
      <c r="B1358" s="32" t="s">
        <v>4250</v>
      </c>
      <c r="C1358" s="32" t="s">
        <v>378</v>
      </c>
      <c r="D1358" s="32" t="s">
        <v>379</v>
      </c>
      <c r="E1358" s="28">
        <v>45831.512650462966</v>
      </c>
      <c r="F1358" s="32" t="s">
        <v>380</v>
      </c>
      <c r="G1358" s="28">
        <v>45831.512650462966</v>
      </c>
    </row>
    <row r="1359" spans="1:7" x14ac:dyDescent="0.25">
      <c r="A1359" s="32" t="s">
        <v>5356</v>
      </c>
      <c r="B1359" s="32" t="s">
        <v>4238</v>
      </c>
      <c r="C1359" s="32" t="s">
        <v>378</v>
      </c>
      <c r="D1359" s="32" t="s">
        <v>379</v>
      </c>
      <c r="E1359" s="28">
        <v>45831.512685185182</v>
      </c>
      <c r="F1359" s="32" t="s">
        <v>380</v>
      </c>
      <c r="G1359" s="28">
        <v>45831.512685185182</v>
      </c>
    </row>
    <row r="1360" spans="1:7" x14ac:dyDescent="0.25">
      <c r="A1360" s="32" t="s">
        <v>5357</v>
      </c>
      <c r="B1360" s="32" t="s">
        <v>4129</v>
      </c>
      <c r="C1360" s="32" t="s">
        <v>378</v>
      </c>
      <c r="D1360" s="32" t="s">
        <v>379</v>
      </c>
      <c r="E1360" s="28">
        <v>45831.512743055559</v>
      </c>
      <c r="F1360" s="32" t="s">
        <v>380</v>
      </c>
      <c r="G1360" s="28">
        <v>45831.512743055559</v>
      </c>
    </row>
    <row r="1361" spans="1:7" x14ac:dyDescent="0.25">
      <c r="A1361" s="32" t="s">
        <v>5358</v>
      </c>
      <c r="B1361" s="32" t="s">
        <v>4217</v>
      </c>
      <c r="C1361" s="32" t="s">
        <v>378</v>
      </c>
      <c r="D1361" s="32" t="s">
        <v>379</v>
      </c>
      <c r="E1361" s="28">
        <v>45831.512789351851</v>
      </c>
      <c r="F1361" s="32" t="s">
        <v>380</v>
      </c>
      <c r="G1361" s="28">
        <v>45831.512789351851</v>
      </c>
    </row>
    <row r="1362" spans="1:7" x14ac:dyDescent="0.25">
      <c r="A1362" s="32" t="s">
        <v>5359</v>
      </c>
      <c r="B1362" s="32" t="s">
        <v>4045</v>
      </c>
      <c r="C1362" s="32" t="s">
        <v>378</v>
      </c>
      <c r="D1362" s="32" t="s">
        <v>394</v>
      </c>
      <c r="E1362" s="28">
        <v>45831.513796296298</v>
      </c>
      <c r="F1362" s="32" t="s">
        <v>380</v>
      </c>
      <c r="G1362" s="28">
        <v>45831.513796296298</v>
      </c>
    </row>
    <row r="1363" spans="1:7" x14ac:dyDescent="0.25">
      <c r="A1363" s="32" t="s">
        <v>5360</v>
      </c>
      <c r="B1363" s="32" t="s">
        <v>1714</v>
      </c>
      <c r="C1363" s="32" t="s">
        <v>396</v>
      </c>
      <c r="D1363" s="32" t="s">
        <v>397</v>
      </c>
      <c r="E1363" s="28">
        <v>45831.517500000002</v>
      </c>
      <c r="F1363" s="32" t="s">
        <v>380</v>
      </c>
      <c r="G1363" s="28">
        <v>45831.517500000002</v>
      </c>
    </row>
    <row r="1364" spans="1:7" x14ac:dyDescent="0.25">
      <c r="A1364" s="32" t="s">
        <v>5361</v>
      </c>
      <c r="B1364" s="32" t="s">
        <v>4630</v>
      </c>
      <c r="C1364" s="32" t="s">
        <v>383</v>
      </c>
      <c r="D1364" s="32" t="s">
        <v>398</v>
      </c>
      <c r="E1364" s="28">
        <v>45831.52239583333</v>
      </c>
      <c r="F1364" s="32" t="s">
        <v>380</v>
      </c>
      <c r="G1364" s="28">
        <v>45831.52239583333</v>
      </c>
    </row>
    <row r="1365" spans="1:7" x14ac:dyDescent="0.25">
      <c r="A1365" s="32" t="s">
        <v>5362</v>
      </c>
      <c r="B1365" s="32" t="s">
        <v>4619</v>
      </c>
      <c r="C1365" s="32" t="s">
        <v>383</v>
      </c>
      <c r="D1365" s="32" t="s">
        <v>398</v>
      </c>
      <c r="E1365" s="28">
        <v>45831.52244212963</v>
      </c>
      <c r="F1365" s="32" t="s">
        <v>380</v>
      </c>
      <c r="G1365" s="28">
        <v>45831.52244212963</v>
      </c>
    </row>
    <row r="1366" spans="1:7" x14ac:dyDescent="0.25">
      <c r="A1366" s="32" t="s">
        <v>5363</v>
      </c>
      <c r="B1366" s="32" t="s">
        <v>4619</v>
      </c>
      <c r="C1366" s="32" t="s">
        <v>386</v>
      </c>
      <c r="D1366" s="32" t="s">
        <v>398</v>
      </c>
      <c r="E1366" s="28">
        <v>45831.522662037038</v>
      </c>
      <c r="F1366" s="32" t="s">
        <v>380</v>
      </c>
      <c r="G1366" s="28">
        <v>45831.522662037038</v>
      </c>
    </row>
    <row r="1367" spans="1:7" x14ac:dyDescent="0.25">
      <c r="A1367" s="32" t="s">
        <v>5364</v>
      </c>
      <c r="B1367" s="32" t="s">
        <v>4630</v>
      </c>
      <c r="C1367" s="32" t="s">
        <v>386</v>
      </c>
      <c r="D1367" s="32" t="s">
        <v>398</v>
      </c>
      <c r="E1367" s="28">
        <v>45831.52270833333</v>
      </c>
      <c r="F1367" s="32" t="s">
        <v>380</v>
      </c>
      <c r="G1367" s="28">
        <v>45831.52270833333</v>
      </c>
    </row>
    <row r="1368" spans="1:7" x14ac:dyDescent="0.25">
      <c r="A1368" s="32" t="s">
        <v>5365</v>
      </c>
      <c r="B1368" s="32" t="s">
        <v>2216</v>
      </c>
      <c r="C1368" s="32" t="s">
        <v>396</v>
      </c>
      <c r="D1368" s="32" t="s">
        <v>397</v>
      </c>
      <c r="E1368" s="28">
        <v>45831.525196759256</v>
      </c>
      <c r="F1368" s="32" t="s">
        <v>380</v>
      </c>
      <c r="G1368" s="28">
        <v>45831.525196759256</v>
      </c>
    </row>
    <row r="1369" spans="1:7" x14ac:dyDescent="0.25">
      <c r="A1369" s="32" t="s">
        <v>5366</v>
      </c>
      <c r="B1369" s="32" t="s">
        <v>3672</v>
      </c>
      <c r="C1369" s="32" t="s">
        <v>383</v>
      </c>
      <c r="D1369" s="32" t="s">
        <v>392</v>
      </c>
      <c r="E1369" s="28">
        <v>45831.534305555557</v>
      </c>
      <c r="F1369" s="32" t="s">
        <v>380</v>
      </c>
      <c r="G1369" s="28">
        <v>45831.534305555557</v>
      </c>
    </row>
    <row r="1370" spans="1:7" x14ac:dyDescent="0.25">
      <c r="A1370" s="32" t="s">
        <v>5367</v>
      </c>
      <c r="B1370" s="32" t="s">
        <v>3672</v>
      </c>
      <c r="C1370" s="32" t="s">
        <v>386</v>
      </c>
      <c r="D1370" s="32" t="s">
        <v>392</v>
      </c>
      <c r="E1370" s="28">
        <v>45831.534467592595</v>
      </c>
      <c r="F1370" s="32" t="s">
        <v>380</v>
      </c>
      <c r="G1370" s="28">
        <v>45831.534467592595</v>
      </c>
    </row>
    <row r="1371" spans="1:7" x14ac:dyDescent="0.25">
      <c r="A1371" s="32" t="s">
        <v>5368</v>
      </c>
      <c r="B1371" s="32" t="s">
        <v>2813</v>
      </c>
      <c r="C1371" s="32" t="s">
        <v>381</v>
      </c>
      <c r="D1371" s="32" t="s">
        <v>74</v>
      </c>
      <c r="E1371" s="28">
        <v>45831.536064814813</v>
      </c>
      <c r="F1371" s="32" t="s">
        <v>380</v>
      </c>
      <c r="G1371" s="28">
        <v>45831.536064814813</v>
      </c>
    </row>
    <row r="1372" spans="1:7" x14ac:dyDescent="0.25">
      <c r="A1372" s="32" t="s">
        <v>5369</v>
      </c>
      <c r="B1372" s="32" t="s">
        <v>3649</v>
      </c>
      <c r="C1372" s="32" t="s">
        <v>396</v>
      </c>
      <c r="D1372" s="32" t="s">
        <v>397</v>
      </c>
      <c r="E1372" s="28">
        <v>45831.539097222223</v>
      </c>
      <c r="F1372" s="32" t="s">
        <v>380</v>
      </c>
      <c r="G1372" s="28">
        <v>45831.539097222223</v>
      </c>
    </row>
    <row r="1373" spans="1:7" x14ac:dyDescent="0.25">
      <c r="A1373" s="32" t="s">
        <v>5370</v>
      </c>
      <c r="B1373" s="32" t="s">
        <v>2010</v>
      </c>
      <c r="C1373" s="32" t="s">
        <v>396</v>
      </c>
      <c r="D1373" s="32" t="s">
        <v>397</v>
      </c>
      <c r="E1373" s="28">
        <v>45831.539120370369</v>
      </c>
      <c r="F1373" s="32" t="s">
        <v>380</v>
      </c>
      <c r="G1373" s="28">
        <v>45831.539120370369</v>
      </c>
    </row>
    <row r="1374" spans="1:7" x14ac:dyDescent="0.25">
      <c r="A1374" s="32" t="s">
        <v>5371</v>
      </c>
      <c r="B1374" s="32" t="s">
        <v>3655</v>
      </c>
      <c r="C1374" s="32" t="s">
        <v>386</v>
      </c>
      <c r="D1374" s="32" t="s">
        <v>395</v>
      </c>
      <c r="E1374" s="28">
        <v>45831.542557870373</v>
      </c>
      <c r="F1374" s="32" t="s">
        <v>380</v>
      </c>
      <c r="G1374" s="28">
        <v>45831.542557870373</v>
      </c>
    </row>
    <row r="1375" spans="1:7" x14ac:dyDescent="0.25">
      <c r="A1375" s="32" t="s">
        <v>5372</v>
      </c>
      <c r="B1375" s="32" t="s">
        <v>3652</v>
      </c>
      <c r="C1375" s="32" t="s">
        <v>386</v>
      </c>
      <c r="D1375" s="32" t="s">
        <v>395</v>
      </c>
      <c r="E1375" s="28">
        <v>45831.542592592596</v>
      </c>
      <c r="F1375" s="32" t="s">
        <v>380</v>
      </c>
      <c r="G1375" s="28">
        <v>45831.542592592596</v>
      </c>
    </row>
    <row r="1376" spans="1:7" x14ac:dyDescent="0.25">
      <c r="A1376" s="32" t="s">
        <v>5373</v>
      </c>
      <c r="B1376" s="32" t="s">
        <v>3656</v>
      </c>
      <c r="C1376" s="32" t="s">
        <v>386</v>
      </c>
      <c r="D1376" s="32" t="s">
        <v>395</v>
      </c>
      <c r="E1376" s="28">
        <v>45831.542638888888</v>
      </c>
      <c r="F1376" s="32" t="s">
        <v>380</v>
      </c>
      <c r="G1376" s="28">
        <v>45831.542638888888</v>
      </c>
    </row>
    <row r="1377" spans="1:7" x14ac:dyDescent="0.25">
      <c r="A1377" s="32" t="s">
        <v>5374</v>
      </c>
      <c r="B1377" s="32" t="s">
        <v>4200</v>
      </c>
      <c r="C1377" s="32" t="s">
        <v>383</v>
      </c>
      <c r="D1377" s="32" t="s">
        <v>395</v>
      </c>
      <c r="E1377" s="28">
        <v>45831.542986111112</v>
      </c>
      <c r="F1377" s="32" t="s">
        <v>380</v>
      </c>
      <c r="G1377" s="28">
        <v>45831.542986111112</v>
      </c>
    </row>
    <row r="1378" spans="1:7" x14ac:dyDescent="0.25">
      <c r="A1378" s="32" t="s">
        <v>5375</v>
      </c>
      <c r="B1378" s="32" t="s">
        <v>4200</v>
      </c>
      <c r="C1378" s="32" t="s">
        <v>386</v>
      </c>
      <c r="D1378" s="32" t="s">
        <v>395</v>
      </c>
      <c r="E1378" s="28">
        <v>45831.543263888889</v>
      </c>
      <c r="F1378" s="32" t="s">
        <v>380</v>
      </c>
      <c r="G1378" s="28">
        <v>45831.543263888889</v>
      </c>
    </row>
    <row r="1379" spans="1:7" x14ac:dyDescent="0.25">
      <c r="A1379" s="32" t="s">
        <v>5376</v>
      </c>
      <c r="B1379" s="32" t="s">
        <v>2216</v>
      </c>
      <c r="C1379" s="32" t="s">
        <v>381</v>
      </c>
      <c r="D1379" s="32" t="s">
        <v>74</v>
      </c>
      <c r="E1379" s="28">
        <v>45831.541643518518</v>
      </c>
      <c r="F1379" s="32" t="s">
        <v>375</v>
      </c>
      <c r="G1379" s="28">
        <v>45831.541643518518</v>
      </c>
    </row>
    <row r="1380" spans="1:7" x14ac:dyDescent="0.25">
      <c r="A1380" s="32" t="s">
        <v>5377</v>
      </c>
      <c r="B1380" s="32" t="s">
        <v>4219</v>
      </c>
      <c r="C1380" s="32" t="s">
        <v>378</v>
      </c>
      <c r="D1380" s="32" t="s">
        <v>379</v>
      </c>
      <c r="E1380" s="28">
        <v>45831.554699074077</v>
      </c>
      <c r="F1380" s="32" t="s">
        <v>380</v>
      </c>
      <c r="G1380" s="28">
        <v>45831.554699074077</v>
      </c>
    </row>
    <row r="1381" spans="1:7" x14ac:dyDescent="0.25">
      <c r="A1381" s="32" t="s">
        <v>5378</v>
      </c>
      <c r="B1381" s="32" t="s">
        <v>4218</v>
      </c>
      <c r="C1381" s="32" t="s">
        <v>378</v>
      </c>
      <c r="D1381" s="32" t="s">
        <v>379</v>
      </c>
      <c r="E1381" s="28">
        <v>45831.554745370369</v>
      </c>
      <c r="F1381" s="32" t="s">
        <v>380</v>
      </c>
      <c r="G1381" s="28">
        <v>45831.554745370369</v>
      </c>
    </row>
    <row r="1382" spans="1:7" x14ac:dyDescent="0.25">
      <c r="A1382" s="32" t="s">
        <v>5379</v>
      </c>
      <c r="B1382" s="32" t="s">
        <v>4142</v>
      </c>
      <c r="C1382" s="32" t="s">
        <v>378</v>
      </c>
      <c r="D1382" s="32" t="s">
        <v>379</v>
      </c>
      <c r="E1382" s="28">
        <v>45831.554780092592</v>
      </c>
      <c r="F1382" s="32" t="s">
        <v>380</v>
      </c>
      <c r="G1382" s="28">
        <v>45831.554780092592</v>
      </c>
    </row>
    <row r="1383" spans="1:7" x14ac:dyDescent="0.25">
      <c r="A1383" s="32" t="s">
        <v>5380</v>
      </c>
      <c r="B1383" s="32" t="s">
        <v>4139</v>
      </c>
      <c r="C1383" s="32" t="s">
        <v>378</v>
      </c>
      <c r="D1383" s="32" t="s">
        <v>379</v>
      </c>
      <c r="E1383" s="28">
        <v>45831.554861111108</v>
      </c>
      <c r="F1383" s="32" t="s">
        <v>380</v>
      </c>
      <c r="G1383" s="28">
        <v>45831.554861111108</v>
      </c>
    </row>
    <row r="1384" spans="1:7" x14ac:dyDescent="0.25">
      <c r="A1384" s="32" t="s">
        <v>5381</v>
      </c>
      <c r="B1384" s="32" t="s">
        <v>2825</v>
      </c>
      <c r="C1384" s="32" t="s">
        <v>373</v>
      </c>
      <c r="D1384" s="32" t="s">
        <v>374</v>
      </c>
      <c r="E1384" s="28">
        <v>45831.556296296294</v>
      </c>
      <c r="F1384" s="32" t="s">
        <v>380</v>
      </c>
      <c r="G1384" s="28">
        <v>45831.556296296294</v>
      </c>
    </row>
    <row r="1385" spans="1:7" x14ac:dyDescent="0.25">
      <c r="A1385" s="32" t="s">
        <v>5382</v>
      </c>
      <c r="B1385" s="32" t="s">
        <v>3665</v>
      </c>
      <c r="C1385" s="32" t="s">
        <v>373</v>
      </c>
      <c r="D1385" s="32" t="s">
        <v>374</v>
      </c>
      <c r="E1385" s="28">
        <v>45831.55636574074</v>
      </c>
      <c r="F1385" s="32" t="s">
        <v>380</v>
      </c>
      <c r="G1385" s="28">
        <v>45831.55636574074</v>
      </c>
    </row>
    <row r="1386" spans="1:7" x14ac:dyDescent="0.25">
      <c r="A1386" s="32" t="s">
        <v>5383</v>
      </c>
      <c r="B1386" s="32" t="s">
        <v>3678</v>
      </c>
      <c r="C1386" s="32" t="s">
        <v>373</v>
      </c>
      <c r="D1386" s="32" t="s">
        <v>374</v>
      </c>
      <c r="E1386" s="28">
        <v>45831.556469907409</v>
      </c>
      <c r="F1386" s="32" t="s">
        <v>380</v>
      </c>
      <c r="G1386" s="28">
        <v>45831.556469907409</v>
      </c>
    </row>
    <row r="1387" spans="1:7" x14ac:dyDescent="0.25">
      <c r="A1387" s="32" t="s">
        <v>5384</v>
      </c>
      <c r="B1387" s="32" t="s">
        <v>2605</v>
      </c>
      <c r="C1387" s="32" t="s">
        <v>373</v>
      </c>
      <c r="D1387" s="32" t="s">
        <v>374</v>
      </c>
      <c r="E1387" s="28">
        <v>45831.556504629632</v>
      </c>
      <c r="F1387" s="32" t="s">
        <v>380</v>
      </c>
      <c r="G1387" s="28">
        <v>45831.556504629632</v>
      </c>
    </row>
    <row r="1388" spans="1:7" x14ac:dyDescent="0.25">
      <c r="A1388" s="32" t="s">
        <v>5385</v>
      </c>
      <c r="B1388" s="32" t="s">
        <v>2604</v>
      </c>
      <c r="C1388" s="32" t="s">
        <v>373</v>
      </c>
      <c r="D1388" s="32" t="s">
        <v>374</v>
      </c>
      <c r="E1388" s="28">
        <v>45831.556608796294</v>
      </c>
      <c r="F1388" s="32" t="s">
        <v>380</v>
      </c>
      <c r="G1388" s="28">
        <v>45831.556608796294</v>
      </c>
    </row>
    <row r="1389" spans="1:7" x14ac:dyDescent="0.25">
      <c r="A1389" s="32" t="s">
        <v>5386</v>
      </c>
      <c r="B1389" s="32" t="s">
        <v>3908</v>
      </c>
      <c r="C1389" s="32" t="s">
        <v>373</v>
      </c>
      <c r="D1389" s="32" t="s">
        <v>374</v>
      </c>
      <c r="E1389" s="28">
        <v>45831.562268518515</v>
      </c>
      <c r="F1389" s="32" t="s">
        <v>380</v>
      </c>
      <c r="G1389" s="28">
        <v>45831.562268518515</v>
      </c>
    </row>
    <row r="1390" spans="1:7" x14ac:dyDescent="0.25">
      <c r="A1390" s="32" t="s">
        <v>5387</v>
      </c>
      <c r="B1390" s="32" t="s">
        <v>3701</v>
      </c>
      <c r="C1390" s="32" t="s">
        <v>383</v>
      </c>
      <c r="D1390" s="32" t="s">
        <v>387</v>
      </c>
      <c r="E1390" s="28">
        <v>45831.564039351855</v>
      </c>
      <c r="F1390" s="32" t="s">
        <v>380</v>
      </c>
      <c r="G1390" s="28">
        <v>45831.564039351855</v>
      </c>
    </row>
    <row r="1391" spans="1:7" x14ac:dyDescent="0.25">
      <c r="A1391" s="32" t="s">
        <v>5388</v>
      </c>
      <c r="B1391" s="32" t="s">
        <v>3701</v>
      </c>
      <c r="C1391" s="32" t="s">
        <v>386</v>
      </c>
      <c r="D1391" s="32" t="s">
        <v>387</v>
      </c>
      <c r="E1391" s="28">
        <v>45831.564479166664</v>
      </c>
      <c r="F1391" s="32" t="s">
        <v>380</v>
      </c>
      <c r="G1391" s="28">
        <v>45831.564479166664</v>
      </c>
    </row>
    <row r="1392" spans="1:7" x14ac:dyDescent="0.25">
      <c r="A1392" s="32" t="s">
        <v>5389</v>
      </c>
      <c r="B1392" s="32" t="s">
        <v>3993</v>
      </c>
      <c r="C1392" s="32" t="s">
        <v>378</v>
      </c>
      <c r="D1392" s="32" t="s">
        <v>377</v>
      </c>
      <c r="E1392" s="28">
        <v>45831.565405092595</v>
      </c>
      <c r="F1392" s="32" t="s">
        <v>380</v>
      </c>
      <c r="G1392" s="28">
        <v>45831.565405092595</v>
      </c>
    </row>
    <row r="1393" spans="1:7" x14ac:dyDescent="0.25">
      <c r="A1393" s="32" t="s">
        <v>5390</v>
      </c>
      <c r="B1393" s="32" t="s">
        <v>3905</v>
      </c>
      <c r="C1393" s="32" t="s">
        <v>386</v>
      </c>
      <c r="D1393" s="32" t="s">
        <v>395</v>
      </c>
      <c r="E1393" s="28">
        <v>45831.56962962963</v>
      </c>
      <c r="F1393" s="32" t="s">
        <v>380</v>
      </c>
      <c r="G1393" s="28">
        <v>45831.56962962963</v>
      </c>
    </row>
    <row r="1394" spans="1:7" x14ac:dyDescent="0.25">
      <c r="A1394" s="32" t="s">
        <v>5391</v>
      </c>
      <c r="B1394" s="32" t="s">
        <v>3901</v>
      </c>
      <c r="C1394" s="32" t="s">
        <v>386</v>
      </c>
      <c r="D1394" s="32" t="s">
        <v>395</v>
      </c>
      <c r="E1394" s="28">
        <v>45831.569733796299</v>
      </c>
      <c r="F1394" s="32" t="s">
        <v>380</v>
      </c>
      <c r="G1394" s="28">
        <v>45831.569733796299</v>
      </c>
    </row>
    <row r="1395" spans="1:7" x14ac:dyDescent="0.25">
      <c r="A1395" s="32" t="s">
        <v>5392</v>
      </c>
      <c r="B1395" s="32" t="s">
        <v>3906</v>
      </c>
      <c r="C1395" s="32" t="s">
        <v>386</v>
      </c>
      <c r="D1395" s="32" t="s">
        <v>395</v>
      </c>
      <c r="E1395" s="28">
        <v>45831.569814814815</v>
      </c>
      <c r="F1395" s="32" t="s">
        <v>380</v>
      </c>
      <c r="G1395" s="28">
        <v>45831.569814814815</v>
      </c>
    </row>
    <row r="1396" spans="1:7" x14ac:dyDescent="0.25">
      <c r="A1396" s="32" t="s">
        <v>5393</v>
      </c>
      <c r="B1396" s="32" t="s">
        <v>3903</v>
      </c>
      <c r="C1396" s="32" t="s">
        <v>386</v>
      </c>
      <c r="D1396" s="32" t="s">
        <v>395</v>
      </c>
      <c r="E1396" s="28">
        <v>45831.569872685184</v>
      </c>
      <c r="F1396" s="32" t="s">
        <v>380</v>
      </c>
      <c r="G1396" s="28">
        <v>45831.569872685184</v>
      </c>
    </row>
    <row r="1397" spans="1:7" x14ac:dyDescent="0.25">
      <c r="A1397" s="32" t="s">
        <v>5394</v>
      </c>
      <c r="B1397" s="32" t="s">
        <v>3904</v>
      </c>
      <c r="C1397" s="32" t="s">
        <v>386</v>
      </c>
      <c r="D1397" s="32" t="s">
        <v>395</v>
      </c>
      <c r="E1397" s="28">
        <v>45831.569930555554</v>
      </c>
      <c r="F1397" s="32" t="s">
        <v>380</v>
      </c>
      <c r="G1397" s="28">
        <v>45831.569930555554</v>
      </c>
    </row>
    <row r="1398" spans="1:7" x14ac:dyDescent="0.25">
      <c r="A1398" s="32" t="s">
        <v>5395</v>
      </c>
      <c r="B1398" s="32" t="s">
        <v>3909</v>
      </c>
      <c r="C1398" s="32" t="s">
        <v>383</v>
      </c>
      <c r="D1398" s="32" t="s">
        <v>395</v>
      </c>
      <c r="E1398" s="28">
        <v>45831.576122685183</v>
      </c>
      <c r="F1398" s="32" t="s">
        <v>380</v>
      </c>
      <c r="G1398" s="28">
        <v>45831.576122685183</v>
      </c>
    </row>
    <row r="1399" spans="1:7" x14ac:dyDescent="0.25">
      <c r="A1399" s="32" t="s">
        <v>5396</v>
      </c>
      <c r="B1399" s="32" t="s">
        <v>3909</v>
      </c>
      <c r="C1399" s="32" t="s">
        <v>386</v>
      </c>
      <c r="D1399" s="32" t="s">
        <v>395</v>
      </c>
      <c r="E1399" s="28">
        <v>45831.576493055552</v>
      </c>
      <c r="F1399" s="32" t="s">
        <v>380</v>
      </c>
      <c r="G1399" s="28">
        <v>45831.576493055552</v>
      </c>
    </row>
    <row r="1400" spans="1:7" x14ac:dyDescent="0.25">
      <c r="A1400" s="32" t="s">
        <v>5397</v>
      </c>
      <c r="B1400" s="32" t="s">
        <v>4047</v>
      </c>
      <c r="C1400" s="32" t="s">
        <v>383</v>
      </c>
      <c r="D1400" s="32" t="s">
        <v>399</v>
      </c>
      <c r="E1400" s="28">
        <v>45831.601759259262</v>
      </c>
      <c r="F1400" s="32" t="s">
        <v>385</v>
      </c>
      <c r="G1400" s="28">
        <v>45831.601759259262</v>
      </c>
    </row>
    <row r="1401" spans="1:7" x14ac:dyDescent="0.25">
      <c r="A1401" s="32" t="s">
        <v>5398</v>
      </c>
      <c r="B1401" s="32" t="s">
        <v>4047</v>
      </c>
      <c r="C1401" s="32" t="s">
        <v>386</v>
      </c>
      <c r="D1401" s="32" t="s">
        <v>399</v>
      </c>
      <c r="E1401" s="28">
        <v>45831.602129629631</v>
      </c>
      <c r="F1401" s="32" t="s">
        <v>385</v>
      </c>
      <c r="G1401" s="28">
        <v>45831.602129629631</v>
      </c>
    </row>
    <row r="1402" spans="1:7" x14ac:dyDescent="0.25">
      <c r="A1402" s="32" t="s">
        <v>5399</v>
      </c>
      <c r="B1402" s="32" t="s">
        <v>4173</v>
      </c>
      <c r="C1402" s="32" t="s">
        <v>378</v>
      </c>
      <c r="D1402" s="32" t="s">
        <v>379</v>
      </c>
      <c r="E1402" s="28">
        <v>45831.603032407409</v>
      </c>
      <c r="F1402" s="32" t="s">
        <v>385</v>
      </c>
      <c r="G1402" s="28">
        <v>45831.603032407409</v>
      </c>
    </row>
    <row r="1403" spans="1:7" x14ac:dyDescent="0.25">
      <c r="A1403" s="32" t="s">
        <v>5400</v>
      </c>
      <c r="B1403" s="32" t="s">
        <v>4175</v>
      </c>
      <c r="C1403" s="32" t="s">
        <v>378</v>
      </c>
      <c r="D1403" s="32" t="s">
        <v>379</v>
      </c>
      <c r="E1403" s="28">
        <v>45831.603414351855</v>
      </c>
      <c r="F1403" s="32" t="s">
        <v>385</v>
      </c>
      <c r="G1403" s="28">
        <v>45831.603414351855</v>
      </c>
    </row>
    <row r="1404" spans="1:7" x14ac:dyDescent="0.25">
      <c r="A1404" s="32" t="s">
        <v>5484</v>
      </c>
      <c r="B1404" s="32" t="s">
        <v>1895</v>
      </c>
      <c r="C1404" s="32" t="s">
        <v>388</v>
      </c>
      <c r="D1404" s="32" t="s">
        <v>74</v>
      </c>
      <c r="E1404" s="28">
        <v>45831.594756944447</v>
      </c>
      <c r="F1404" s="32" t="s">
        <v>380</v>
      </c>
      <c r="G1404" s="28">
        <v>45831.594756944447</v>
      </c>
    </row>
    <row r="1405" spans="1:7" x14ac:dyDescent="0.25">
      <c r="A1405" s="32" t="s">
        <v>5485</v>
      </c>
      <c r="B1405" s="32" t="s">
        <v>4004</v>
      </c>
      <c r="C1405" s="32" t="s">
        <v>378</v>
      </c>
      <c r="D1405" s="32" t="s">
        <v>390</v>
      </c>
      <c r="E1405" s="28">
        <v>45831.607083333336</v>
      </c>
      <c r="F1405" s="32" t="s">
        <v>385</v>
      </c>
      <c r="G1405" s="28">
        <v>45831.607083333336</v>
      </c>
    </row>
    <row r="1406" spans="1:7" x14ac:dyDescent="0.25">
      <c r="A1406" s="32" t="s">
        <v>5486</v>
      </c>
      <c r="B1406" s="32" t="s">
        <v>4176</v>
      </c>
      <c r="C1406" s="32" t="s">
        <v>378</v>
      </c>
      <c r="D1406" s="32" t="s">
        <v>394</v>
      </c>
      <c r="E1406" s="28">
        <v>45831.610150462962</v>
      </c>
      <c r="F1406" s="32" t="s">
        <v>385</v>
      </c>
      <c r="G1406" s="28">
        <v>45831.610150462962</v>
      </c>
    </row>
    <row r="1407" spans="1:7" x14ac:dyDescent="0.25">
      <c r="A1407" s="32" t="s">
        <v>5487</v>
      </c>
      <c r="B1407" s="32" t="s">
        <v>3055</v>
      </c>
      <c r="C1407" s="32" t="s">
        <v>373</v>
      </c>
      <c r="D1407" s="32" t="s">
        <v>374</v>
      </c>
      <c r="E1407" s="28">
        <v>45831.61482638889</v>
      </c>
      <c r="F1407" s="32" t="s">
        <v>385</v>
      </c>
      <c r="G1407" s="28">
        <v>45831.61482638889</v>
      </c>
    </row>
    <row r="1408" spans="1:7" x14ac:dyDescent="0.25">
      <c r="A1408" s="32" t="s">
        <v>5488</v>
      </c>
      <c r="B1408" s="32" t="s">
        <v>4171</v>
      </c>
      <c r="C1408" s="32" t="s">
        <v>378</v>
      </c>
      <c r="D1408" s="32" t="s">
        <v>379</v>
      </c>
      <c r="E1408" s="28">
        <v>45831.616747685184</v>
      </c>
      <c r="F1408" s="32" t="s">
        <v>385</v>
      </c>
      <c r="G1408" s="28">
        <v>45831.616747685184</v>
      </c>
    </row>
    <row r="1409" spans="1:7" x14ac:dyDescent="0.25">
      <c r="A1409" s="32" t="s">
        <v>5489</v>
      </c>
      <c r="B1409" s="32" t="s">
        <v>1933</v>
      </c>
      <c r="C1409" s="32" t="s">
        <v>381</v>
      </c>
      <c r="D1409" s="32" t="s">
        <v>74</v>
      </c>
      <c r="E1409" s="28">
        <v>45831.612511574072</v>
      </c>
      <c r="F1409" s="32" t="s">
        <v>380</v>
      </c>
      <c r="G1409" s="28">
        <v>45831.612511574072</v>
      </c>
    </row>
    <row r="1410" spans="1:7" x14ac:dyDescent="0.25">
      <c r="A1410" s="32" t="s">
        <v>5490</v>
      </c>
      <c r="B1410" s="32" t="s">
        <v>2579</v>
      </c>
      <c r="C1410" s="32" t="s">
        <v>381</v>
      </c>
      <c r="D1410" s="32" t="s">
        <v>74</v>
      </c>
      <c r="E1410" s="28">
        <v>45831.61991898148</v>
      </c>
      <c r="F1410" s="32" t="s">
        <v>380</v>
      </c>
      <c r="G1410" s="28">
        <v>45831.61991898148</v>
      </c>
    </row>
    <row r="1411" spans="1:7" x14ac:dyDescent="0.25">
      <c r="A1411" s="32" t="s">
        <v>5491</v>
      </c>
      <c r="B1411" s="32" t="s">
        <v>2639</v>
      </c>
      <c r="C1411" s="32" t="s">
        <v>381</v>
      </c>
      <c r="D1411" s="32" t="s">
        <v>153</v>
      </c>
      <c r="E1411" s="28">
        <v>45831.619270833333</v>
      </c>
      <c r="F1411" s="32" t="s">
        <v>380</v>
      </c>
      <c r="G1411" s="28">
        <v>45831.619270833333</v>
      </c>
    </row>
    <row r="1412" spans="1:7" x14ac:dyDescent="0.25">
      <c r="A1412" s="32" t="s">
        <v>5492</v>
      </c>
      <c r="B1412" s="32" t="s">
        <v>2641</v>
      </c>
      <c r="C1412" s="32" t="s">
        <v>381</v>
      </c>
      <c r="D1412" s="32" t="s">
        <v>153</v>
      </c>
      <c r="E1412" s="28">
        <v>45831.619444444441</v>
      </c>
      <c r="F1412" s="32" t="s">
        <v>380</v>
      </c>
      <c r="G1412" s="28">
        <v>45831.619444444441</v>
      </c>
    </row>
    <row r="1413" spans="1:7" x14ac:dyDescent="0.25">
      <c r="A1413" s="32" t="s">
        <v>5493</v>
      </c>
      <c r="B1413" s="32" t="s">
        <v>3611</v>
      </c>
      <c r="C1413" s="32" t="s">
        <v>381</v>
      </c>
      <c r="D1413" s="32" t="s">
        <v>153</v>
      </c>
      <c r="E1413" s="28">
        <v>45831.619513888887</v>
      </c>
      <c r="F1413" s="32" t="s">
        <v>380</v>
      </c>
      <c r="G1413" s="28">
        <v>45831.619513888887</v>
      </c>
    </row>
    <row r="1414" spans="1:7" x14ac:dyDescent="0.25">
      <c r="A1414" s="32" t="s">
        <v>5494</v>
      </c>
      <c r="B1414" s="32" t="s">
        <v>4545</v>
      </c>
      <c r="C1414" s="32" t="s">
        <v>381</v>
      </c>
      <c r="D1414" s="32" t="s">
        <v>153</v>
      </c>
      <c r="E1414" s="28">
        <v>45831.620023148149</v>
      </c>
      <c r="F1414" s="32" t="s">
        <v>380</v>
      </c>
      <c r="G1414" s="28">
        <v>45831.620023148149</v>
      </c>
    </row>
    <row r="1415" spans="1:7" x14ac:dyDescent="0.25">
      <c r="A1415" s="32" t="s">
        <v>5495</v>
      </c>
      <c r="B1415" s="32" t="s">
        <v>3046</v>
      </c>
      <c r="C1415" s="32" t="s">
        <v>381</v>
      </c>
      <c r="D1415" s="32" t="s">
        <v>74</v>
      </c>
      <c r="E1415" s="28">
        <v>45831.627951388888</v>
      </c>
      <c r="F1415" s="32" t="s">
        <v>380</v>
      </c>
      <c r="G1415" s="28">
        <v>45831.627951388888</v>
      </c>
    </row>
    <row r="1416" spans="1:7" x14ac:dyDescent="0.25">
      <c r="A1416" s="32" t="s">
        <v>5496</v>
      </c>
      <c r="B1416" s="32" t="s">
        <v>3385</v>
      </c>
      <c r="C1416" s="32" t="s">
        <v>396</v>
      </c>
      <c r="D1416" s="32" t="s">
        <v>397</v>
      </c>
      <c r="E1416" s="28">
        <v>45831.628252314818</v>
      </c>
      <c r="F1416" s="32" t="s">
        <v>385</v>
      </c>
      <c r="G1416" s="28">
        <v>45831.628252314818</v>
      </c>
    </row>
    <row r="1417" spans="1:7" x14ac:dyDescent="0.25">
      <c r="A1417" s="32" t="s">
        <v>5497</v>
      </c>
      <c r="B1417" s="32" t="s">
        <v>4050</v>
      </c>
      <c r="C1417" s="32" t="s">
        <v>383</v>
      </c>
      <c r="D1417" s="32" t="s">
        <v>399</v>
      </c>
      <c r="E1417" s="28">
        <v>45831.63212962963</v>
      </c>
      <c r="F1417" s="32" t="s">
        <v>385</v>
      </c>
      <c r="G1417" s="28">
        <v>45831.63212962963</v>
      </c>
    </row>
    <row r="1418" spans="1:7" x14ac:dyDescent="0.25">
      <c r="A1418" s="32" t="s">
        <v>5498</v>
      </c>
      <c r="B1418" s="32" t="s">
        <v>4049</v>
      </c>
      <c r="C1418" s="32" t="s">
        <v>383</v>
      </c>
      <c r="D1418" s="32" t="s">
        <v>399</v>
      </c>
      <c r="E1418" s="28">
        <v>45831.632222222222</v>
      </c>
      <c r="F1418" s="32" t="s">
        <v>385</v>
      </c>
      <c r="G1418" s="28">
        <v>45831.632222222222</v>
      </c>
    </row>
    <row r="1419" spans="1:7" x14ac:dyDescent="0.25">
      <c r="A1419" s="32" t="s">
        <v>5499</v>
      </c>
      <c r="B1419" s="32" t="s">
        <v>4050</v>
      </c>
      <c r="C1419" s="32" t="s">
        <v>386</v>
      </c>
      <c r="D1419" s="32" t="s">
        <v>399</v>
      </c>
      <c r="E1419" s="28">
        <v>45831.632476851853</v>
      </c>
      <c r="F1419" s="32" t="s">
        <v>385</v>
      </c>
      <c r="G1419" s="28">
        <v>45831.632476851853</v>
      </c>
    </row>
    <row r="1420" spans="1:7" x14ac:dyDescent="0.25">
      <c r="A1420" s="32" t="s">
        <v>5500</v>
      </c>
      <c r="B1420" s="32" t="s">
        <v>4049</v>
      </c>
      <c r="C1420" s="32" t="s">
        <v>386</v>
      </c>
      <c r="D1420" s="32" t="s">
        <v>399</v>
      </c>
      <c r="E1420" s="28">
        <v>45831.632523148146</v>
      </c>
      <c r="F1420" s="32" t="s">
        <v>385</v>
      </c>
      <c r="G1420" s="28">
        <v>45831.632523148146</v>
      </c>
    </row>
    <row r="1421" spans="1:7" x14ac:dyDescent="0.25">
      <c r="A1421" s="32" t="s">
        <v>5501</v>
      </c>
      <c r="B1421" s="32" t="s">
        <v>3046</v>
      </c>
      <c r="C1421" s="32" t="s">
        <v>388</v>
      </c>
      <c r="D1421" s="32" t="s">
        <v>74</v>
      </c>
      <c r="E1421" s="28">
        <v>45831.628310185188</v>
      </c>
      <c r="F1421" s="32" t="s">
        <v>380</v>
      </c>
      <c r="G1421" s="28">
        <v>45831.628310185188</v>
      </c>
    </row>
    <row r="1422" spans="1:7" x14ac:dyDescent="0.25">
      <c r="A1422" s="32" t="s">
        <v>5502</v>
      </c>
      <c r="B1422" s="32" t="s">
        <v>4229</v>
      </c>
      <c r="C1422" s="32" t="s">
        <v>383</v>
      </c>
      <c r="D1422" s="32" t="s">
        <v>384</v>
      </c>
      <c r="E1422" s="28">
        <v>45831.637662037036</v>
      </c>
      <c r="F1422" s="32" t="s">
        <v>385</v>
      </c>
      <c r="G1422" s="28">
        <v>45831.637662037036</v>
      </c>
    </row>
    <row r="1423" spans="1:7" x14ac:dyDescent="0.25">
      <c r="A1423" s="32" t="s">
        <v>5503</v>
      </c>
      <c r="B1423" s="32" t="s">
        <v>4230</v>
      </c>
      <c r="C1423" s="32" t="s">
        <v>383</v>
      </c>
      <c r="D1423" s="32" t="s">
        <v>384</v>
      </c>
      <c r="E1423" s="28">
        <v>45831.637696759259</v>
      </c>
      <c r="F1423" s="32" t="s">
        <v>385</v>
      </c>
      <c r="G1423" s="28">
        <v>45831.637696759259</v>
      </c>
    </row>
    <row r="1424" spans="1:7" x14ac:dyDescent="0.25">
      <c r="A1424" s="32" t="s">
        <v>5504</v>
      </c>
      <c r="B1424" s="32" t="s">
        <v>4231</v>
      </c>
      <c r="C1424" s="32" t="s">
        <v>383</v>
      </c>
      <c r="D1424" s="32" t="s">
        <v>384</v>
      </c>
      <c r="E1424" s="28">
        <v>45831.637743055559</v>
      </c>
      <c r="F1424" s="32" t="s">
        <v>385</v>
      </c>
      <c r="G1424" s="28">
        <v>45831.637743055559</v>
      </c>
    </row>
    <row r="1425" spans="1:7" x14ac:dyDescent="0.25">
      <c r="A1425" s="32" t="s">
        <v>5505</v>
      </c>
      <c r="B1425" s="32" t="s">
        <v>4232</v>
      </c>
      <c r="C1425" s="32" t="s">
        <v>383</v>
      </c>
      <c r="D1425" s="32" t="s">
        <v>384</v>
      </c>
      <c r="E1425" s="28">
        <v>45831.637789351851</v>
      </c>
      <c r="F1425" s="32" t="s">
        <v>385</v>
      </c>
      <c r="G1425" s="28">
        <v>45831.637789351851</v>
      </c>
    </row>
    <row r="1426" spans="1:7" x14ac:dyDescent="0.25">
      <c r="A1426" s="32" t="s">
        <v>5506</v>
      </c>
      <c r="B1426" s="32" t="s">
        <v>4233</v>
      </c>
      <c r="C1426" s="32" t="s">
        <v>383</v>
      </c>
      <c r="D1426" s="32" t="s">
        <v>384</v>
      </c>
      <c r="E1426" s="28">
        <v>45831.638078703705</v>
      </c>
      <c r="F1426" s="32" t="s">
        <v>385</v>
      </c>
      <c r="G1426" s="28">
        <v>45831.638078703705</v>
      </c>
    </row>
    <row r="1427" spans="1:7" x14ac:dyDescent="0.25">
      <c r="A1427" s="32" t="s">
        <v>5507</v>
      </c>
      <c r="B1427" s="32" t="s">
        <v>4234</v>
      </c>
      <c r="C1427" s="32" t="s">
        <v>383</v>
      </c>
      <c r="D1427" s="32" t="s">
        <v>384</v>
      </c>
      <c r="E1427" s="28">
        <v>45831.638229166667</v>
      </c>
      <c r="F1427" s="32" t="s">
        <v>385</v>
      </c>
      <c r="G1427" s="28">
        <v>45831.638229166667</v>
      </c>
    </row>
    <row r="1428" spans="1:7" x14ac:dyDescent="0.25">
      <c r="A1428" s="32" t="s">
        <v>5508</v>
      </c>
      <c r="B1428" s="32" t="s">
        <v>4235</v>
      </c>
      <c r="C1428" s="32" t="s">
        <v>383</v>
      </c>
      <c r="D1428" s="32" t="s">
        <v>384</v>
      </c>
      <c r="E1428" s="28">
        <v>45831.638298611113</v>
      </c>
      <c r="F1428" s="32" t="s">
        <v>385</v>
      </c>
      <c r="G1428" s="28">
        <v>45831.638298611113</v>
      </c>
    </row>
    <row r="1429" spans="1:7" x14ac:dyDescent="0.25">
      <c r="A1429" s="32" t="s">
        <v>5509</v>
      </c>
      <c r="B1429" s="32" t="s">
        <v>4236</v>
      </c>
      <c r="C1429" s="32" t="s">
        <v>383</v>
      </c>
      <c r="D1429" s="32" t="s">
        <v>384</v>
      </c>
      <c r="E1429" s="28">
        <v>45831.638356481482</v>
      </c>
      <c r="F1429" s="32" t="s">
        <v>385</v>
      </c>
      <c r="G1429" s="28">
        <v>45831.638356481482</v>
      </c>
    </row>
    <row r="1430" spans="1:7" x14ac:dyDescent="0.25">
      <c r="A1430" s="32" t="s">
        <v>5510</v>
      </c>
      <c r="B1430" s="32" t="s">
        <v>4237</v>
      </c>
      <c r="C1430" s="32" t="s">
        <v>383</v>
      </c>
      <c r="D1430" s="32" t="s">
        <v>384</v>
      </c>
      <c r="E1430" s="28">
        <v>45831.638414351852</v>
      </c>
      <c r="F1430" s="32" t="s">
        <v>385</v>
      </c>
      <c r="G1430" s="28">
        <v>45831.638414351852</v>
      </c>
    </row>
    <row r="1431" spans="1:7" x14ac:dyDescent="0.25">
      <c r="A1431" s="32" t="s">
        <v>5511</v>
      </c>
      <c r="B1431" s="32" t="s">
        <v>4168</v>
      </c>
      <c r="C1431" s="32" t="s">
        <v>378</v>
      </c>
      <c r="D1431" s="32" t="s">
        <v>394</v>
      </c>
      <c r="E1431" s="28">
        <v>45831.638738425929</v>
      </c>
      <c r="F1431" s="32" t="s">
        <v>385</v>
      </c>
      <c r="G1431" s="28">
        <v>45831.638738425929</v>
      </c>
    </row>
    <row r="1432" spans="1:7" x14ac:dyDescent="0.25">
      <c r="A1432" s="32" t="s">
        <v>5512</v>
      </c>
      <c r="B1432" s="32" t="s">
        <v>4160</v>
      </c>
      <c r="C1432" s="32" t="s">
        <v>373</v>
      </c>
      <c r="D1432" s="32" t="s">
        <v>374</v>
      </c>
      <c r="E1432" s="28">
        <v>45831.639155092591</v>
      </c>
      <c r="F1432" s="32" t="s">
        <v>385</v>
      </c>
      <c r="G1432" s="28">
        <v>45831.639155092591</v>
      </c>
    </row>
    <row r="1433" spans="1:7" x14ac:dyDescent="0.25">
      <c r="A1433" s="32" t="s">
        <v>5513</v>
      </c>
      <c r="B1433" s="32" t="s">
        <v>4161</v>
      </c>
      <c r="C1433" s="32" t="s">
        <v>373</v>
      </c>
      <c r="D1433" s="32" t="s">
        <v>374</v>
      </c>
      <c r="E1433" s="28">
        <v>45831.639189814814</v>
      </c>
      <c r="F1433" s="32" t="s">
        <v>385</v>
      </c>
      <c r="G1433" s="28">
        <v>45831.639189814814</v>
      </c>
    </row>
    <row r="1434" spans="1:7" x14ac:dyDescent="0.25">
      <c r="A1434" s="32" t="s">
        <v>5514</v>
      </c>
      <c r="B1434" s="32" t="s">
        <v>4183</v>
      </c>
      <c r="C1434" s="32" t="s">
        <v>373</v>
      </c>
      <c r="D1434" s="32" t="s">
        <v>374</v>
      </c>
      <c r="E1434" s="28">
        <v>45831.639247685183</v>
      </c>
      <c r="F1434" s="32" t="s">
        <v>385</v>
      </c>
      <c r="G1434" s="28">
        <v>45831.639247685183</v>
      </c>
    </row>
    <row r="1435" spans="1:7" x14ac:dyDescent="0.25">
      <c r="A1435" s="32" t="s">
        <v>5515</v>
      </c>
      <c r="B1435" s="32" t="s">
        <v>4180</v>
      </c>
      <c r="C1435" s="32" t="s">
        <v>373</v>
      </c>
      <c r="D1435" s="32" t="s">
        <v>374</v>
      </c>
      <c r="E1435" s="28">
        <v>45831.639270833337</v>
      </c>
      <c r="F1435" s="32" t="s">
        <v>385</v>
      </c>
      <c r="G1435" s="28">
        <v>45831.639270833337</v>
      </c>
    </row>
    <row r="1436" spans="1:7" x14ac:dyDescent="0.25">
      <c r="A1436" s="32" t="s">
        <v>5516</v>
      </c>
      <c r="B1436" s="32" t="s">
        <v>4237</v>
      </c>
      <c r="C1436" s="32" t="s">
        <v>386</v>
      </c>
      <c r="D1436" s="32" t="s">
        <v>384</v>
      </c>
      <c r="E1436" s="28">
        <v>45831.639016203706</v>
      </c>
      <c r="F1436" s="32" t="s">
        <v>385</v>
      </c>
      <c r="G1436" s="28">
        <v>45831.639016203706</v>
      </c>
    </row>
    <row r="1437" spans="1:7" x14ac:dyDescent="0.25">
      <c r="A1437" s="32" t="s">
        <v>5517</v>
      </c>
      <c r="B1437" s="32" t="s">
        <v>4236</v>
      </c>
      <c r="C1437" s="32" t="s">
        <v>386</v>
      </c>
      <c r="D1437" s="32" t="s">
        <v>384</v>
      </c>
      <c r="E1437" s="28">
        <v>45831.639085648145</v>
      </c>
      <c r="F1437" s="32" t="s">
        <v>385</v>
      </c>
      <c r="G1437" s="28">
        <v>45831.639085648145</v>
      </c>
    </row>
    <row r="1438" spans="1:7" x14ac:dyDescent="0.25">
      <c r="A1438" s="32" t="s">
        <v>5518</v>
      </c>
      <c r="B1438" s="32" t="s">
        <v>4235</v>
      </c>
      <c r="C1438" s="32" t="s">
        <v>386</v>
      </c>
      <c r="D1438" s="32" t="s">
        <v>384</v>
      </c>
      <c r="E1438" s="28">
        <v>45831.639178240737</v>
      </c>
      <c r="F1438" s="32" t="s">
        <v>385</v>
      </c>
      <c r="G1438" s="28">
        <v>45831.639178240737</v>
      </c>
    </row>
    <row r="1439" spans="1:7" x14ac:dyDescent="0.25">
      <c r="A1439" s="32" t="s">
        <v>5519</v>
      </c>
      <c r="B1439" s="32" t="s">
        <v>4234</v>
      </c>
      <c r="C1439" s="32" t="s">
        <v>386</v>
      </c>
      <c r="D1439" s="32" t="s">
        <v>384</v>
      </c>
      <c r="E1439" s="28">
        <v>45831.639247685183</v>
      </c>
      <c r="F1439" s="32" t="s">
        <v>385</v>
      </c>
      <c r="G1439" s="28">
        <v>45831.639247685183</v>
      </c>
    </row>
    <row r="1440" spans="1:7" x14ac:dyDescent="0.25">
      <c r="A1440" s="32" t="s">
        <v>5520</v>
      </c>
      <c r="B1440" s="32" t="s">
        <v>4233</v>
      </c>
      <c r="C1440" s="32" t="s">
        <v>386</v>
      </c>
      <c r="D1440" s="32" t="s">
        <v>384</v>
      </c>
      <c r="E1440" s="28">
        <v>45831.639340277776</v>
      </c>
      <c r="F1440" s="32" t="s">
        <v>385</v>
      </c>
      <c r="G1440" s="28">
        <v>45831.639340277776</v>
      </c>
    </row>
    <row r="1441" spans="1:7" x14ac:dyDescent="0.25">
      <c r="A1441" s="32" t="s">
        <v>5521</v>
      </c>
      <c r="B1441" s="32" t="s">
        <v>4229</v>
      </c>
      <c r="C1441" s="32" t="s">
        <v>386</v>
      </c>
      <c r="D1441" s="32" t="s">
        <v>384</v>
      </c>
      <c r="E1441" s="28">
        <v>45831.639398148145</v>
      </c>
      <c r="F1441" s="32" t="s">
        <v>385</v>
      </c>
      <c r="G1441" s="28">
        <v>45831.639398148145</v>
      </c>
    </row>
    <row r="1442" spans="1:7" x14ac:dyDescent="0.25">
      <c r="A1442" s="32" t="s">
        <v>5522</v>
      </c>
      <c r="B1442" s="32" t="s">
        <v>4230</v>
      </c>
      <c r="C1442" s="32" t="s">
        <v>386</v>
      </c>
      <c r="D1442" s="32" t="s">
        <v>384</v>
      </c>
      <c r="E1442" s="28">
        <v>45831.639537037037</v>
      </c>
      <c r="F1442" s="32" t="s">
        <v>385</v>
      </c>
      <c r="G1442" s="28">
        <v>45831.639537037037</v>
      </c>
    </row>
    <row r="1443" spans="1:7" x14ac:dyDescent="0.25">
      <c r="A1443" s="32" t="s">
        <v>5523</v>
      </c>
      <c r="B1443" s="32" t="s">
        <v>4231</v>
      </c>
      <c r="C1443" s="32" t="s">
        <v>386</v>
      </c>
      <c r="D1443" s="32" t="s">
        <v>384</v>
      </c>
      <c r="E1443" s="28">
        <v>45831.63962962963</v>
      </c>
      <c r="F1443" s="32" t="s">
        <v>385</v>
      </c>
      <c r="G1443" s="28">
        <v>45831.63962962963</v>
      </c>
    </row>
    <row r="1444" spans="1:7" x14ac:dyDescent="0.25">
      <c r="A1444" s="32" t="s">
        <v>5524</v>
      </c>
      <c r="B1444" s="32" t="s">
        <v>4232</v>
      </c>
      <c r="C1444" s="32" t="s">
        <v>386</v>
      </c>
      <c r="D1444" s="32" t="s">
        <v>384</v>
      </c>
      <c r="E1444" s="28">
        <v>45831.639745370368</v>
      </c>
      <c r="F1444" s="32" t="s">
        <v>385</v>
      </c>
      <c r="G1444" s="28">
        <v>45831.639745370368</v>
      </c>
    </row>
    <row r="1445" spans="1:7" x14ac:dyDescent="0.25">
      <c r="A1445" s="32" t="s">
        <v>5529</v>
      </c>
      <c r="B1445" s="32" t="s">
        <v>4158</v>
      </c>
      <c r="C1445" s="32" t="s">
        <v>373</v>
      </c>
      <c r="D1445" s="32" t="s">
        <v>374</v>
      </c>
      <c r="E1445" s="28">
        <v>45831.649328703701</v>
      </c>
      <c r="F1445" s="32" t="s">
        <v>385</v>
      </c>
      <c r="G1445" s="28">
        <v>45831.649328703701</v>
      </c>
    </row>
    <row r="1446" spans="1:7" x14ac:dyDescent="0.25">
      <c r="A1446" s="32" t="s">
        <v>5530</v>
      </c>
      <c r="B1446" s="32" t="s">
        <v>3893</v>
      </c>
      <c r="C1446" s="32" t="s">
        <v>386</v>
      </c>
      <c r="D1446" s="32" t="s">
        <v>392</v>
      </c>
      <c r="E1446" s="28">
        <v>45831.653032407405</v>
      </c>
      <c r="F1446" s="32" t="s">
        <v>385</v>
      </c>
      <c r="G1446" s="28">
        <v>45831.653032407405</v>
      </c>
    </row>
    <row r="1447" spans="1:7" x14ac:dyDescent="0.25">
      <c r="A1447" s="32" t="s">
        <v>5531</v>
      </c>
      <c r="B1447" s="32" t="s">
        <v>3870</v>
      </c>
      <c r="C1447" s="32" t="s">
        <v>386</v>
      </c>
      <c r="D1447" s="32" t="s">
        <v>392</v>
      </c>
      <c r="E1447" s="28">
        <v>45831.653090277781</v>
      </c>
      <c r="F1447" s="32" t="s">
        <v>385</v>
      </c>
      <c r="G1447" s="28">
        <v>45831.653090277781</v>
      </c>
    </row>
    <row r="1448" spans="1:7" x14ac:dyDescent="0.25">
      <c r="A1448" s="32" t="s">
        <v>5532</v>
      </c>
      <c r="B1448" s="32" t="s">
        <v>1940</v>
      </c>
      <c r="C1448" s="32" t="s">
        <v>396</v>
      </c>
      <c r="D1448" s="32" t="s">
        <v>397</v>
      </c>
      <c r="E1448" s="28">
        <v>45831.664479166669</v>
      </c>
      <c r="F1448" s="32" t="s">
        <v>385</v>
      </c>
      <c r="G1448" s="28">
        <v>45831.664479166669</v>
      </c>
    </row>
    <row r="1449" spans="1:7" x14ac:dyDescent="0.25">
      <c r="A1449" s="32" t="s">
        <v>5533</v>
      </c>
      <c r="B1449" s="32" t="s">
        <v>3900</v>
      </c>
      <c r="C1449" s="32" t="s">
        <v>373</v>
      </c>
      <c r="D1449" s="32" t="s">
        <v>374</v>
      </c>
      <c r="E1449" s="28">
        <v>45831.671678240738</v>
      </c>
      <c r="F1449" s="32" t="s">
        <v>385</v>
      </c>
      <c r="G1449" s="28">
        <v>45831.671678240738</v>
      </c>
    </row>
    <row r="1450" spans="1:7" x14ac:dyDescent="0.25">
      <c r="A1450" s="32" t="s">
        <v>5534</v>
      </c>
      <c r="B1450" s="32" t="s">
        <v>3898</v>
      </c>
      <c r="C1450" s="32" t="s">
        <v>373</v>
      </c>
      <c r="D1450" s="32" t="s">
        <v>374</v>
      </c>
      <c r="E1450" s="28">
        <v>45831.671701388892</v>
      </c>
      <c r="F1450" s="32" t="s">
        <v>385</v>
      </c>
      <c r="G1450" s="28">
        <v>45831.671701388892</v>
      </c>
    </row>
    <row r="1451" spans="1:7" x14ac:dyDescent="0.25">
      <c r="A1451" s="32" t="s">
        <v>5535</v>
      </c>
      <c r="B1451" s="32" t="s">
        <v>3897</v>
      </c>
      <c r="C1451" s="32" t="s">
        <v>373</v>
      </c>
      <c r="D1451" s="32" t="s">
        <v>374</v>
      </c>
      <c r="E1451" s="28">
        <v>45831.671724537038</v>
      </c>
      <c r="F1451" s="32" t="s">
        <v>385</v>
      </c>
      <c r="G1451" s="28">
        <v>45831.671724537038</v>
      </c>
    </row>
    <row r="1452" spans="1:7" x14ac:dyDescent="0.25">
      <c r="A1452" s="32" t="s">
        <v>5536</v>
      </c>
      <c r="B1452" s="32" t="s">
        <v>3048</v>
      </c>
      <c r="C1452" s="32" t="s">
        <v>396</v>
      </c>
      <c r="D1452" s="32" t="s">
        <v>397</v>
      </c>
      <c r="E1452" s="28">
        <v>45831.683020833334</v>
      </c>
      <c r="F1452" s="32" t="s">
        <v>385</v>
      </c>
      <c r="G1452" s="28">
        <v>45831.683020833334</v>
      </c>
    </row>
    <row r="1453" spans="1:7" x14ac:dyDescent="0.25">
      <c r="A1453" s="32" t="s">
        <v>5537</v>
      </c>
      <c r="B1453" s="32" t="s">
        <v>3991</v>
      </c>
      <c r="C1453" s="32" t="s">
        <v>378</v>
      </c>
      <c r="D1453" s="32" t="s">
        <v>377</v>
      </c>
      <c r="E1453" s="28">
        <v>45831.683541666665</v>
      </c>
      <c r="F1453" s="32" t="s">
        <v>385</v>
      </c>
      <c r="G1453" s="28">
        <v>45831.683541666665</v>
      </c>
    </row>
    <row r="1454" spans="1:7" x14ac:dyDescent="0.25">
      <c r="A1454" s="32" t="s">
        <v>5538</v>
      </c>
      <c r="B1454" s="32" t="s">
        <v>3992</v>
      </c>
      <c r="C1454" s="32" t="s">
        <v>378</v>
      </c>
      <c r="D1454" s="32" t="s">
        <v>377</v>
      </c>
      <c r="E1454" s="28">
        <v>45831.683680555558</v>
      </c>
      <c r="F1454" s="32" t="s">
        <v>385</v>
      </c>
      <c r="G1454" s="28">
        <v>45831.683680555558</v>
      </c>
    </row>
    <row r="1455" spans="1:7" x14ac:dyDescent="0.25">
      <c r="A1455" s="32" t="s">
        <v>5539</v>
      </c>
      <c r="B1455" s="32" t="s">
        <v>3977</v>
      </c>
      <c r="C1455" s="32" t="s">
        <v>378</v>
      </c>
      <c r="D1455" s="32" t="s">
        <v>377</v>
      </c>
      <c r="E1455" s="28">
        <v>45831.683703703704</v>
      </c>
      <c r="F1455" s="32" t="s">
        <v>385</v>
      </c>
      <c r="G1455" s="28">
        <v>45831.683703703704</v>
      </c>
    </row>
    <row r="1456" spans="1:7" x14ac:dyDescent="0.25">
      <c r="A1456" s="32" t="s">
        <v>5540</v>
      </c>
      <c r="B1456" s="32" t="s">
        <v>3976</v>
      </c>
      <c r="C1456" s="32" t="s">
        <v>378</v>
      </c>
      <c r="D1456" s="32" t="s">
        <v>377</v>
      </c>
      <c r="E1456" s="28">
        <v>45831.68377314815</v>
      </c>
      <c r="F1456" s="32" t="s">
        <v>385</v>
      </c>
      <c r="G1456" s="28">
        <v>45831.68377314815</v>
      </c>
    </row>
    <row r="1457" spans="1:7" x14ac:dyDescent="0.25">
      <c r="A1457" s="32" t="s">
        <v>5541</v>
      </c>
      <c r="B1457" s="32" t="s">
        <v>3996</v>
      </c>
      <c r="C1457" s="32" t="s">
        <v>378</v>
      </c>
      <c r="D1457" s="32" t="s">
        <v>390</v>
      </c>
      <c r="E1457" s="28">
        <v>45831.685601851852</v>
      </c>
      <c r="F1457" s="32" t="s">
        <v>385</v>
      </c>
      <c r="G1457" s="28">
        <v>45831.685601851852</v>
      </c>
    </row>
    <row r="1458" spans="1:7" x14ac:dyDescent="0.25">
      <c r="A1458" s="32" t="s">
        <v>5542</v>
      </c>
      <c r="B1458" s="32" t="s">
        <v>3998</v>
      </c>
      <c r="C1458" s="32" t="s">
        <v>378</v>
      </c>
      <c r="D1458" s="32" t="s">
        <v>390</v>
      </c>
      <c r="E1458" s="28">
        <v>45831.685648148145</v>
      </c>
      <c r="F1458" s="32" t="s">
        <v>385</v>
      </c>
      <c r="G1458" s="28">
        <v>45831.685648148145</v>
      </c>
    </row>
    <row r="1459" spans="1:7" x14ac:dyDescent="0.25">
      <c r="A1459" s="32" t="s">
        <v>5543</v>
      </c>
      <c r="B1459" s="32" t="s">
        <v>4208</v>
      </c>
      <c r="C1459" s="32" t="s">
        <v>383</v>
      </c>
      <c r="D1459" s="32" t="s">
        <v>399</v>
      </c>
      <c r="E1459" s="28">
        <v>45831.68645833333</v>
      </c>
      <c r="F1459" s="32" t="s">
        <v>385</v>
      </c>
      <c r="G1459" s="28">
        <v>45831.68645833333</v>
      </c>
    </row>
    <row r="1460" spans="1:7" x14ac:dyDescent="0.25">
      <c r="A1460" s="32" t="s">
        <v>5544</v>
      </c>
      <c r="B1460" s="32" t="s">
        <v>4207</v>
      </c>
      <c r="C1460" s="32" t="s">
        <v>383</v>
      </c>
      <c r="D1460" s="32" t="s">
        <v>399</v>
      </c>
      <c r="E1460" s="28">
        <v>45831.68650462963</v>
      </c>
      <c r="F1460" s="32" t="s">
        <v>385</v>
      </c>
      <c r="G1460" s="28">
        <v>45831.68650462963</v>
      </c>
    </row>
    <row r="1461" spans="1:7" x14ac:dyDescent="0.25">
      <c r="A1461" s="32" t="s">
        <v>5545</v>
      </c>
      <c r="B1461" s="32" t="s">
        <v>4207</v>
      </c>
      <c r="C1461" s="32" t="s">
        <v>386</v>
      </c>
      <c r="D1461" s="32" t="s">
        <v>399</v>
      </c>
      <c r="E1461" s="28">
        <v>45831.686909722222</v>
      </c>
      <c r="F1461" s="32" t="s">
        <v>385</v>
      </c>
      <c r="G1461" s="28">
        <v>45831.686909722222</v>
      </c>
    </row>
    <row r="1462" spans="1:7" x14ac:dyDescent="0.25">
      <c r="A1462" s="32" t="s">
        <v>5546</v>
      </c>
      <c r="B1462" s="32" t="s">
        <v>4208</v>
      </c>
      <c r="C1462" s="32" t="s">
        <v>386</v>
      </c>
      <c r="D1462" s="32" t="s">
        <v>399</v>
      </c>
      <c r="E1462" s="28">
        <v>45831.686956018515</v>
      </c>
      <c r="F1462" s="32" t="s">
        <v>385</v>
      </c>
      <c r="G1462" s="28">
        <v>45831.686956018515</v>
      </c>
    </row>
    <row r="1463" spans="1:7" x14ac:dyDescent="0.25">
      <c r="A1463" s="32" t="s">
        <v>5547</v>
      </c>
      <c r="B1463" s="32" t="s">
        <v>3053</v>
      </c>
      <c r="C1463" s="32" t="s">
        <v>373</v>
      </c>
      <c r="D1463" s="32" t="s">
        <v>374</v>
      </c>
      <c r="E1463" s="28">
        <v>45831.695740740739</v>
      </c>
      <c r="F1463" s="32" t="s">
        <v>385</v>
      </c>
      <c r="G1463" s="28">
        <v>45831.695740740739</v>
      </c>
    </row>
    <row r="1464" spans="1:7" x14ac:dyDescent="0.25">
      <c r="A1464" s="32" t="s">
        <v>5548</v>
      </c>
      <c r="B1464" s="32" t="s">
        <v>4200</v>
      </c>
      <c r="C1464" s="32" t="s">
        <v>373</v>
      </c>
      <c r="D1464" s="32" t="s">
        <v>374</v>
      </c>
      <c r="E1464" s="28">
        <v>45831.695798611108</v>
      </c>
      <c r="F1464" s="32" t="s">
        <v>385</v>
      </c>
      <c r="G1464" s="28">
        <v>45831.695798611108</v>
      </c>
    </row>
    <row r="1465" spans="1:7" x14ac:dyDescent="0.25">
      <c r="A1465" s="32" t="s">
        <v>5549</v>
      </c>
      <c r="B1465" s="32" t="s">
        <v>3909</v>
      </c>
      <c r="C1465" s="32" t="s">
        <v>373</v>
      </c>
      <c r="D1465" s="32" t="s">
        <v>374</v>
      </c>
      <c r="E1465" s="28">
        <v>45831.695833333331</v>
      </c>
      <c r="F1465" s="32" t="s">
        <v>385</v>
      </c>
      <c r="G1465" s="28">
        <v>45831.695833333331</v>
      </c>
    </row>
    <row r="1466" spans="1:7" x14ac:dyDescent="0.25">
      <c r="A1466" s="32" t="s">
        <v>5550</v>
      </c>
      <c r="B1466" s="32" t="s">
        <v>3902</v>
      </c>
      <c r="C1466" s="32" t="s">
        <v>386</v>
      </c>
      <c r="D1466" s="32" t="s">
        <v>392</v>
      </c>
      <c r="E1466" s="28">
        <v>45831.699120370373</v>
      </c>
      <c r="F1466" s="32" t="s">
        <v>385</v>
      </c>
      <c r="G1466" s="28">
        <v>45831.699120370373</v>
      </c>
    </row>
    <row r="1467" spans="1:7" x14ac:dyDescent="0.25">
      <c r="A1467" s="32" t="s">
        <v>5551</v>
      </c>
      <c r="B1467" s="32" t="s">
        <v>4111</v>
      </c>
      <c r="C1467" s="32" t="s">
        <v>378</v>
      </c>
      <c r="D1467" s="32" t="s">
        <v>394</v>
      </c>
      <c r="E1467" s="28">
        <v>45831.702986111108</v>
      </c>
      <c r="F1467" s="32" t="s">
        <v>385</v>
      </c>
      <c r="G1467" s="28">
        <v>45831.702986111108</v>
      </c>
    </row>
    <row r="1468" spans="1:7" x14ac:dyDescent="0.25">
      <c r="A1468" s="32" t="s">
        <v>5552</v>
      </c>
      <c r="B1468" s="32" t="s">
        <v>4109</v>
      </c>
      <c r="C1468" s="32" t="s">
        <v>378</v>
      </c>
      <c r="D1468" s="32" t="s">
        <v>394</v>
      </c>
      <c r="E1468" s="28">
        <v>45831.703055555554</v>
      </c>
      <c r="F1468" s="32" t="s">
        <v>385</v>
      </c>
      <c r="G1468" s="28">
        <v>45831.703055555554</v>
      </c>
    </row>
    <row r="1469" spans="1:7" x14ac:dyDescent="0.25">
      <c r="A1469" s="32" t="s">
        <v>5553</v>
      </c>
      <c r="B1469" s="32" t="s">
        <v>4108</v>
      </c>
      <c r="C1469" s="32" t="s">
        <v>378</v>
      </c>
      <c r="D1469" s="32" t="s">
        <v>394</v>
      </c>
      <c r="E1469" s="28">
        <v>45831.7030787037</v>
      </c>
      <c r="F1469" s="32" t="s">
        <v>385</v>
      </c>
      <c r="G1469" s="28">
        <v>45831.7030787037</v>
      </c>
    </row>
    <row r="1470" spans="1:7" x14ac:dyDescent="0.25">
      <c r="A1470" s="32" t="s">
        <v>5554</v>
      </c>
      <c r="B1470" s="32" t="s">
        <v>4110</v>
      </c>
      <c r="C1470" s="32" t="s">
        <v>378</v>
      </c>
      <c r="D1470" s="32" t="s">
        <v>394</v>
      </c>
      <c r="E1470" s="28">
        <v>45831.703506944446</v>
      </c>
      <c r="F1470" s="32" t="s">
        <v>385</v>
      </c>
      <c r="G1470" s="28">
        <v>45831.703506944446</v>
      </c>
    </row>
    <row r="1471" spans="1:7" x14ac:dyDescent="0.25">
      <c r="A1471" s="32" t="s">
        <v>5555</v>
      </c>
      <c r="B1471" s="32" t="s">
        <v>4061</v>
      </c>
      <c r="C1471" s="32" t="s">
        <v>378</v>
      </c>
      <c r="D1471" s="32" t="s">
        <v>394</v>
      </c>
      <c r="E1471" s="28">
        <v>45831.705659722225</v>
      </c>
      <c r="F1471" s="32" t="s">
        <v>385</v>
      </c>
      <c r="G1471" s="28">
        <v>45831.705659722225</v>
      </c>
    </row>
    <row r="1472" spans="1:7" x14ac:dyDescent="0.25">
      <c r="A1472" s="32" t="s">
        <v>5556</v>
      </c>
      <c r="B1472" s="32" t="s">
        <v>4062</v>
      </c>
      <c r="C1472" s="32" t="s">
        <v>378</v>
      </c>
      <c r="D1472" s="32" t="s">
        <v>394</v>
      </c>
      <c r="E1472" s="28">
        <v>45831.705740740741</v>
      </c>
      <c r="F1472" s="32" t="s">
        <v>385</v>
      </c>
      <c r="G1472" s="28">
        <v>45831.705740740741</v>
      </c>
    </row>
    <row r="1473" spans="1:7" x14ac:dyDescent="0.25">
      <c r="A1473" s="32" t="s">
        <v>5557</v>
      </c>
      <c r="B1473" s="32" t="s">
        <v>1045</v>
      </c>
      <c r="C1473" s="32" t="s">
        <v>381</v>
      </c>
      <c r="D1473" s="32" t="s">
        <v>74</v>
      </c>
      <c r="E1473" s="28">
        <v>45831.710393518515</v>
      </c>
      <c r="F1473" s="32" t="s">
        <v>380</v>
      </c>
      <c r="G1473" s="28">
        <v>45831.710393518515</v>
      </c>
    </row>
    <row r="1474" spans="1:7" x14ac:dyDescent="0.25">
      <c r="A1474" s="32" t="s">
        <v>5558</v>
      </c>
      <c r="B1474" s="32" t="s">
        <v>3357</v>
      </c>
      <c r="C1474" s="32" t="s">
        <v>396</v>
      </c>
      <c r="D1474" s="32" t="s">
        <v>397</v>
      </c>
      <c r="E1474" s="28">
        <v>45831.73364583333</v>
      </c>
      <c r="F1474" s="32" t="s">
        <v>385</v>
      </c>
      <c r="G1474" s="28">
        <v>45831.73364583333</v>
      </c>
    </row>
    <row r="1475" spans="1:7" x14ac:dyDescent="0.25">
      <c r="A1475" s="32" t="s">
        <v>5559</v>
      </c>
      <c r="B1475" s="32" t="s">
        <v>3354</v>
      </c>
      <c r="C1475" s="32" t="s">
        <v>396</v>
      </c>
      <c r="D1475" s="32" t="s">
        <v>397</v>
      </c>
      <c r="E1475" s="28">
        <v>45831.733819444446</v>
      </c>
      <c r="F1475" s="32" t="s">
        <v>385</v>
      </c>
      <c r="G1475" s="28">
        <v>45831.733819444446</v>
      </c>
    </row>
    <row r="1476" spans="1:7" x14ac:dyDescent="0.25">
      <c r="A1476" s="32" t="s">
        <v>5560</v>
      </c>
      <c r="B1476" s="32" t="s">
        <v>3347</v>
      </c>
      <c r="C1476" s="32" t="s">
        <v>396</v>
      </c>
      <c r="D1476" s="32" t="s">
        <v>397</v>
      </c>
      <c r="E1476" s="28">
        <v>45831.733888888892</v>
      </c>
      <c r="F1476" s="32" t="s">
        <v>385</v>
      </c>
      <c r="G1476" s="28">
        <v>45831.733888888892</v>
      </c>
    </row>
    <row r="1477" spans="1:7" x14ac:dyDescent="0.25">
      <c r="A1477" s="32" t="s">
        <v>5561</v>
      </c>
      <c r="B1477" s="32" t="s">
        <v>3356</v>
      </c>
      <c r="C1477" s="32" t="s">
        <v>396</v>
      </c>
      <c r="D1477" s="32" t="s">
        <v>397</v>
      </c>
      <c r="E1477" s="28">
        <v>45831.733993055554</v>
      </c>
      <c r="F1477" s="32" t="s">
        <v>385</v>
      </c>
      <c r="G1477" s="28">
        <v>45831.733993055554</v>
      </c>
    </row>
    <row r="1478" spans="1:7" x14ac:dyDescent="0.25">
      <c r="A1478" s="32" t="s">
        <v>5562</v>
      </c>
      <c r="B1478" s="32" t="s">
        <v>4176</v>
      </c>
      <c r="C1478" s="32" t="s">
        <v>383</v>
      </c>
      <c r="D1478" s="32" t="s">
        <v>392</v>
      </c>
      <c r="E1478" s="28">
        <v>45831.735347222224</v>
      </c>
      <c r="F1478" s="32" t="s">
        <v>385</v>
      </c>
      <c r="G1478" s="28">
        <v>45831.735347222224</v>
      </c>
    </row>
    <row r="1479" spans="1:7" x14ac:dyDescent="0.25">
      <c r="A1479" s="32" t="s">
        <v>5563</v>
      </c>
      <c r="B1479" s="32" t="s">
        <v>4176</v>
      </c>
      <c r="C1479" s="32" t="s">
        <v>386</v>
      </c>
      <c r="D1479" s="32" t="s">
        <v>392</v>
      </c>
      <c r="E1479" s="28">
        <v>45831.735798611109</v>
      </c>
      <c r="F1479" s="32" t="s">
        <v>385</v>
      </c>
      <c r="G1479" s="28">
        <v>45831.735798611109</v>
      </c>
    </row>
    <row r="1480" spans="1:7" x14ac:dyDescent="0.25">
      <c r="A1480" s="32" t="s">
        <v>5564</v>
      </c>
      <c r="B1480" s="32" t="s">
        <v>1950</v>
      </c>
      <c r="C1480" s="32" t="s">
        <v>388</v>
      </c>
      <c r="D1480" s="32" t="s">
        <v>74</v>
      </c>
      <c r="E1480" s="28">
        <v>45831.741122685184</v>
      </c>
      <c r="F1480" s="32" t="s">
        <v>380</v>
      </c>
      <c r="G1480" s="28">
        <v>45831.741122685184</v>
      </c>
    </row>
    <row r="1481" spans="1:7" x14ac:dyDescent="0.25">
      <c r="A1481" s="32" t="s">
        <v>5565</v>
      </c>
      <c r="B1481" s="32" t="s">
        <v>3360</v>
      </c>
      <c r="C1481" s="32" t="s">
        <v>373</v>
      </c>
      <c r="D1481" s="32" t="s">
        <v>374</v>
      </c>
      <c r="E1481" s="28">
        <v>45831.755798611113</v>
      </c>
      <c r="F1481" s="32" t="s">
        <v>385</v>
      </c>
      <c r="G1481" s="28">
        <v>45831.755798611113</v>
      </c>
    </row>
    <row r="1482" spans="1:7" x14ac:dyDescent="0.25">
      <c r="A1482" s="32" t="s">
        <v>5566</v>
      </c>
      <c r="B1482" s="32" t="s">
        <v>4138</v>
      </c>
      <c r="C1482" s="32" t="s">
        <v>378</v>
      </c>
      <c r="D1482" s="32" t="s">
        <v>379</v>
      </c>
      <c r="E1482" s="28">
        <v>45831.756851851853</v>
      </c>
      <c r="F1482" s="32" t="s">
        <v>385</v>
      </c>
      <c r="G1482" s="28">
        <v>45831.756851851853</v>
      </c>
    </row>
    <row r="1483" spans="1:7" x14ac:dyDescent="0.25">
      <c r="A1483" s="32" t="s">
        <v>5567</v>
      </c>
      <c r="B1483" s="32" t="s">
        <v>4241</v>
      </c>
      <c r="C1483" s="32" t="s">
        <v>378</v>
      </c>
      <c r="D1483" s="32" t="s">
        <v>379</v>
      </c>
      <c r="E1483" s="28">
        <v>45831.756874999999</v>
      </c>
      <c r="F1483" s="32" t="s">
        <v>385</v>
      </c>
      <c r="G1483" s="28">
        <v>45831.756874999999</v>
      </c>
    </row>
    <row r="1484" spans="1:7" x14ac:dyDescent="0.25">
      <c r="A1484" s="32" t="s">
        <v>5568</v>
      </c>
      <c r="B1484" s="32" t="s">
        <v>4242</v>
      </c>
      <c r="C1484" s="32" t="s">
        <v>378</v>
      </c>
      <c r="D1484" s="32" t="s">
        <v>379</v>
      </c>
      <c r="E1484" s="28">
        <v>45831.757013888891</v>
      </c>
      <c r="F1484" s="32" t="s">
        <v>385</v>
      </c>
      <c r="G1484" s="28">
        <v>45831.757013888891</v>
      </c>
    </row>
    <row r="1485" spans="1:7" x14ac:dyDescent="0.25">
      <c r="A1485" s="32" t="s">
        <v>5569</v>
      </c>
      <c r="B1485" s="32" t="s">
        <v>4126</v>
      </c>
      <c r="C1485" s="32" t="s">
        <v>378</v>
      </c>
      <c r="D1485" s="32" t="s">
        <v>379</v>
      </c>
      <c r="E1485" s="28">
        <v>45831.757025462961</v>
      </c>
      <c r="F1485" s="32" t="s">
        <v>385</v>
      </c>
      <c r="G1485" s="28">
        <v>45831.757025462961</v>
      </c>
    </row>
    <row r="1486" spans="1:7" x14ac:dyDescent="0.25">
      <c r="A1486" s="32" t="s">
        <v>5570</v>
      </c>
      <c r="B1486" s="32" t="s">
        <v>4127</v>
      </c>
      <c r="C1486" s="32" t="s">
        <v>378</v>
      </c>
      <c r="D1486" s="32" t="s">
        <v>379</v>
      </c>
      <c r="E1486" s="28">
        <v>45831.757164351853</v>
      </c>
      <c r="F1486" s="32" t="s">
        <v>385</v>
      </c>
      <c r="G1486" s="28">
        <v>45831.757164351853</v>
      </c>
    </row>
    <row r="1487" spans="1:7" x14ac:dyDescent="0.25">
      <c r="A1487" s="32" t="s">
        <v>5571</v>
      </c>
      <c r="B1487" s="32" t="s">
        <v>4128</v>
      </c>
      <c r="C1487" s="32" t="s">
        <v>378</v>
      </c>
      <c r="D1487" s="32" t="s">
        <v>379</v>
      </c>
      <c r="E1487" s="28">
        <v>45831.757199074076</v>
      </c>
      <c r="F1487" s="32" t="s">
        <v>385</v>
      </c>
      <c r="G1487" s="28">
        <v>45831.757199074076</v>
      </c>
    </row>
    <row r="1488" spans="1:7" x14ac:dyDescent="0.25">
      <c r="A1488" s="32" t="s">
        <v>5572</v>
      </c>
      <c r="B1488" s="32" t="s">
        <v>4130</v>
      </c>
      <c r="C1488" s="32" t="s">
        <v>378</v>
      </c>
      <c r="D1488" s="32" t="s">
        <v>379</v>
      </c>
      <c r="E1488" s="28">
        <v>45831.757303240738</v>
      </c>
      <c r="F1488" s="32" t="s">
        <v>385</v>
      </c>
      <c r="G1488" s="28">
        <v>45831.757303240738</v>
      </c>
    </row>
    <row r="1489" spans="1:7" x14ac:dyDescent="0.25">
      <c r="A1489" s="32" t="s">
        <v>5573</v>
      </c>
      <c r="B1489" s="32" t="s">
        <v>4133</v>
      </c>
      <c r="C1489" s="32" t="s">
        <v>378</v>
      </c>
      <c r="D1489" s="32" t="s">
        <v>379</v>
      </c>
      <c r="E1489" s="28">
        <v>45831.757314814815</v>
      </c>
      <c r="F1489" s="32" t="s">
        <v>385</v>
      </c>
      <c r="G1489" s="28">
        <v>45831.757314814815</v>
      </c>
    </row>
    <row r="1490" spans="1:7" x14ac:dyDescent="0.25">
      <c r="A1490" s="32" t="s">
        <v>5574</v>
      </c>
      <c r="B1490" s="32" t="s">
        <v>4134</v>
      </c>
      <c r="C1490" s="32" t="s">
        <v>378</v>
      </c>
      <c r="D1490" s="32" t="s">
        <v>379</v>
      </c>
      <c r="E1490" s="28">
        <v>45831.7575</v>
      </c>
      <c r="F1490" s="32" t="s">
        <v>385</v>
      </c>
      <c r="G1490" s="28">
        <v>45831.7575</v>
      </c>
    </row>
    <row r="1491" spans="1:7" x14ac:dyDescent="0.25">
      <c r="A1491" s="32" t="s">
        <v>5575</v>
      </c>
      <c r="B1491" s="32" t="s">
        <v>4137</v>
      </c>
      <c r="C1491" s="32" t="s">
        <v>378</v>
      </c>
      <c r="D1491" s="32" t="s">
        <v>379</v>
      </c>
      <c r="E1491" s="28">
        <v>45831.757534722223</v>
      </c>
      <c r="F1491" s="32" t="s">
        <v>385</v>
      </c>
      <c r="G1491" s="28">
        <v>45831.757534722223</v>
      </c>
    </row>
    <row r="1492" spans="1:7" x14ac:dyDescent="0.25">
      <c r="A1492" s="32" t="s">
        <v>5576</v>
      </c>
      <c r="B1492" s="32" t="s">
        <v>4140</v>
      </c>
      <c r="C1492" s="32" t="s">
        <v>378</v>
      </c>
      <c r="D1492" s="32" t="s">
        <v>379</v>
      </c>
      <c r="E1492" s="28">
        <v>45831.757673611108</v>
      </c>
      <c r="F1492" s="32" t="s">
        <v>385</v>
      </c>
      <c r="G1492" s="28">
        <v>45831.757673611108</v>
      </c>
    </row>
    <row r="1493" spans="1:7" x14ac:dyDescent="0.25">
      <c r="A1493" s="32" t="s">
        <v>5577</v>
      </c>
      <c r="B1493" s="32" t="s">
        <v>4141</v>
      </c>
      <c r="C1493" s="32" t="s">
        <v>378</v>
      </c>
      <c r="D1493" s="32" t="s">
        <v>379</v>
      </c>
      <c r="E1493" s="28">
        <v>45831.757685185185</v>
      </c>
      <c r="F1493" s="32" t="s">
        <v>385</v>
      </c>
      <c r="G1493" s="28">
        <v>45831.757685185185</v>
      </c>
    </row>
    <row r="1494" spans="1:7" x14ac:dyDescent="0.25">
      <c r="A1494" s="32" t="s">
        <v>5578</v>
      </c>
      <c r="B1494" s="32" t="s">
        <v>4216</v>
      </c>
      <c r="C1494" s="32" t="s">
        <v>378</v>
      </c>
      <c r="D1494" s="32" t="s">
        <v>379</v>
      </c>
      <c r="E1494" s="28">
        <v>45831.757824074077</v>
      </c>
      <c r="F1494" s="32" t="s">
        <v>385</v>
      </c>
      <c r="G1494" s="28">
        <v>45831.757824074077</v>
      </c>
    </row>
    <row r="1495" spans="1:7" x14ac:dyDescent="0.25">
      <c r="A1495" s="32" t="s">
        <v>5579</v>
      </c>
      <c r="B1495" s="32" t="s">
        <v>4222</v>
      </c>
      <c r="C1495" s="32" t="s">
        <v>378</v>
      </c>
      <c r="D1495" s="32" t="s">
        <v>379</v>
      </c>
      <c r="E1495" s="28">
        <v>45831.757928240739</v>
      </c>
      <c r="F1495" s="32" t="s">
        <v>385</v>
      </c>
      <c r="G1495" s="28">
        <v>45831.757928240739</v>
      </c>
    </row>
    <row r="1496" spans="1:7" x14ac:dyDescent="0.25">
      <c r="A1496" s="32" t="s">
        <v>5580</v>
      </c>
      <c r="B1496" s="32" t="s">
        <v>4220</v>
      </c>
      <c r="C1496" s="32" t="s">
        <v>378</v>
      </c>
      <c r="D1496" s="32" t="s">
        <v>379</v>
      </c>
      <c r="E1496" s="28">
        <v>45831.758912037039</v>
      </c>
      <c r="F1496" s="32" t="s">
        <v>385</v>
      </c>
      <c r="G1496" s="28">
        <v>45831.758912037039</v>
      </c>
    </row>
    <row r="1497" spans="1:7" x14ac:dyDescent="0.25">
      <c r="A1497" s="32" t="s">
        <v>5581</v>
      </c>
      <c r="B1497" s="32" t="s">
        <v>4221</v>
      </c>
      <c r="C1497" s="32" t="s">
        <v>378</v>
      </c>
      <c r="D1497" s="32" t="s">
        <v>379</v>
      </c>
      <c r="E1497" s="28">
        <v>45831.758958333332</v>
      </c>
      <c r="F1497" s="32" t="s">
        <v>385</v>
      </c>
      <c r="G1497" s="28">
        <v>45831.758958333332</v>
      </c>
    </row>
    <row r="1498" spans="1:7" x14ac:dyDescent="0.25">
      <c r="A1498" s="32" t="s">
        <v>5582</v>
      </c>
      <c r="B1498" s="32" t="s">
        <v>4125</v>
      </c>
      <c r="C1498" s="32" t="s">
        <v>378</v>
      </c>
      <c r="D1498" s="32" t="s">
        <v>379</v>
      </c>
      <c r="E1498" s="28">
        <v>45831.759027777778</v>
      </c>
      <c r="F1498" s="32" t="s">
        <v>385</v>
      </c>
      <c r="G1498" s="28">
        <v>45831.759027777778</v>
      </c>
    </row>
    <row r="1499" spans="1:7" x14ac:dyDescent="0.25">
      <c r="A1499" s="32" t="s">
        <v>5583</v>
      </c>
      <c r="B1499" s="32" t="s">
        <v>4214</v>
      </c>
      <c r="C1499" s="32" t="s">
        <v>383</v>
      </c>
      <c r="D1499" s="32" t="s">
        <v>399</v>
      </c>
      <c r="E1499" s="28">
        <v>45831.762499999997</v>
      </c>
      <c r="F1499" s="32" t="s">
        <v>385</v>
      </c>
      <c r="G1499" s="28">
        <v>45831.762499999997</v>
      </c>
    </row>
    <row r="1500" spans="1:7" x14ac:dyDescent="0.25">
      <c r="A1500" s="32" t="s">
        <v>5584</v>
      </c>
      <c r="B1500" s="32" t="s">
        <v>4214</v>
      </c>
      <c r="C1500" s="32" t="s">
        <v>386</v>
      </c>
      <c r="D1500" s="32" t="s">
        <v>399</v>
      </c>
      <c r="E1500" s="28">
        <v>45831.762719907405</v>
      </c>
      <c r="F1500" s="32" t="s">
        <v>385</v>
      </c>
      <c r="G1500" s="28">
        <v>45831.762719907405</v>
      </c>
    </row>
    <row r="1501" spans="1:7" x14ac:dyDescent="0.25">
      <c r="A1501" s="32" t="s">
        <v>5585</v>
      </c>
      <c r="B1501" s="32" t="s">
        <v>4002</v>
      </c>
      <c r="C1501" s="32" t="s">
        <v>378</v>
      </c>
      <c r="D1501" s="32" t="s">
        <v>377</v>
      </c>
      <c r="E1501" s="28">
        <v>45831.780381944445</v>
      </c>
      <c r="F1501" s="32" t="s">
        <v>385</v>
      </c>
      <c r="G1501" s="28">
        <v>45831.780381944445</v>
      </c>
    </row>
    <row r="1502" spans="1:7" x14ac:dyDescent="0.25">
      <c r="A1502" s="32" t="s">
        <v>5586</v>
      </c>
      <c r="B1502" s="32" t="s">
        <v>3687</v>
      </c>
      <c r="C1502" s="32" t="s">
        <v>373</v>
      </c>
      <c r="D1502" s="32" t="s">
        <v>374</v>
      </c>
      <c r="E1502" s="28">
        <v>45831.780995370369</v>
      </c>
      <c r="F1502" s="32" t="s">
        <v>385</v>
      </c>
      <c r="G1502" s="28">
        <v>45831.780995370369</v>
      </c>
    </row>
    <row r="1503" spans="1:7" x14ac:dyDescent="0.25">
      <c r="A1503" s="32" t="s">
        <v>5587</v>
      </c>
      <c r="B1503" s="32" t="s">
        <v>3022</v>
      </c>
      <c r="C1503" s="32" t="s">
        <v>396</v>
      </c>
      <c r="D1503" s="32" t="s">
        <v>397</v>
      </c>
      <c r="E1503" s="28">
        <v>45831.781770833331</v>
      </c>
      <c r="F1503" s="32" t="s">
        <v>385</v>
      </c>
      <c r="G1503" s="28">
        <v>45831.781770833331</v>
      </c>
    </row>
    <row r="1504" spans="1:7" x14ac:dyDescent="0.25">
      <c r="A1504" s="32" t="s">
        <v>5588</v>
      </c>
      <c r="B1504" s="32" t="s">
        <v>1937</v>
      </c>
      <c r="C1504" s="32" t="s">
        <v>396</v>
      </c>
      <c r="D1504" s="32" t="s">
        <v>397</v>
      </c>
      <c r="E1504" s="28">
        <v>45831.797731481478</v>
      </c>
      <c r="F1504" s="32" t="s">
        <v>385</v>
      </c>
      <c r="G1504" s="28">
        <v>45831.797731481478</v>
      </c>
    </row>
    <row r="1505" spans="1:7" x14ac:dyDescent="0.25">
      <c r="A1505" s="32" t="s">
        <v>5589</v>
      </c>
      <c r="B1505" s="32" t="s">
        <v>3372</v>
      </c>
      <c r="C1505" s="32" t="s">
        <v>396</v>
      </c>
      <c r="D1505" s="32" t="s">
        <v>397</v>
      </c>
      <c r="E1505" s="28">
        <v>45831.798622685186</v>
      </c>
      <c r="F1505" s="32" t="s">
        <v>385</v>
      </c>
      <c r="G1505" s="28">
        <v>45831.798622685186</v>
      </c>
    </row>
    <row r="1506" spans="1:7" x14ac:dyDescent="0.25">
      <c r="A1506" s="32" t="s">
        <v>5590</v>
      </c>
      <c r="B1506" s="32" t="s">
        <v>2611</v>
      </c>
      <c r="C1506" s="32" t="s">
        <v>378</v>
      </c>
      <c r="D1506" s="32" t="s">
        <v>393</v>
      </c>
      <c r="E1506" s="28">
        <v>45831.79928240741</v>
      </c>
      <c r="F1506" s="32" t="s">
        <v>385</v>
      </c>
      <c r="G1506" s="28">
        <v>45831.79928240741</v>
      </c>
    </row>
    <row r="1507" spans="1:7" x14ac:dyDescent="0.25">
      <c r="A1507" s="32" t="s">
        <v>5591</v>
      </c>
      <c r="B1507" s="32" t="s">
        <v>2612</v>
      </c>
      <c r="C1507" s="32" t="s">
        <v>378</v>
      </c>
      <c r="D1507" s="32" t="s">
        <v>393</v>
      </c>
      <c r="E1507" s="28">
        <v>45831.799386574072</v>
      </c>
      <c r="F1507" s="32" t="s">
        <v>385</v>
      </c>
      <c r="G1507" s="28">
        <v>45831.799386574072</v>
      </c>
    </row>
    <row r="1508" spans="1:7" x14ac:dyDescent="0.25">
      <c r="A1508" s="32" t="s">
        <v>5592</v>
      </c>
      <c r="B1508" s="32" t="s">
        <v>4114</v>
      </c>
      <c r="C1508" s="32" t="s">
        <v>378</v>
      </c>
      <c r="D1508" s="32" t="s">
        <v>394</v>
      </c>
      <c r="E1508" s="28">
        <v>45831.804016203707</v>
      </c>
      <c r="F1508" s="32" t="s">
        <v>385</v>
      </c>
      <c r="G1508" s="28">
        <v>45831.804016203707</v>
      </c>
    </row>
    <row r="1509" spans="1:7" x14ac:dyDescent="0.25">
      <c r="A1509" s="32" t="s">
        <v>5593</v>
      </c>
      <c r="B1509" s="32" t="s">
        <v>4116</v>
      </c>
      <c r="C1509" s="32" t="s">
        <v>378</v>
      </c>
      <c r="D1509" s="32" t="s">
        <v>394</v>
      </c>
      <c r="E1509" s="28">
        <v>45831.804826388892</v>
      </c>
      <c r="F1509" s="32" t="s">
        <v>385</v>
      </c>
      <c r="G1509" s="28">
        <v>45831.804826388892</v>
      </c>
    </row>
    <row r="1510" spans="1:7" x14ac:dyDescent="0.25">
      <c r="A1510" s="32" t="s">
        <v>5594</v>
      </c>
      <c r="B1510" s="32" t="s">
        <v>4115</v>
      </c>
      <c r="C1510" s="32" t="s">
        <v>378</v>
      </c>
      <c r="D1510" s="32" t="s">
        <v>394</v>
      </c>
      <c r="E1510" s="28">
        <v>45831.804861111108</v>
      </c>
      <c r="F1510" s="32" t="s">
        <v>385</v>
      </c>
      <c r="G1510" s="28">
        <v>45831.804861111108</v>
      </c>
    </row>
    <row r="1511" spans="1:7" x14ac:dyDescent="0.25">
      <c r="A1511" s="32" t="s">
        <v>5595</v>
      </c>
      <c r="B1511" s="32" t="s">
        <v>3697</v>
      </c>
      <c r="C1511" s="32" t="s">
        <v>396</v>
      </c>
      <c r="D1511" s="32" t="s">
        <v>397</v>
      </c>
      <c r="E1511" s="28">
        <v>45831.806157407409</v>
      </c>
      <c r="F1511" s="32" t="s">
        <v>385</v>
      </c>
      <c r="G1511" s="28">
        <v>45831.806157407409</v>
      </c>
    </row>
    <row r="1512" spans="1:7" x14ac:dyDescent="0.25">
      <c r="A1512" s="32" t="s">
        <v>5596</v>
      </c>
      <c r="B1512" s="32" t="s">
        <v>4045</v>
      </c>
      <c r="C1512" s="32" t="s">
        <v>383</v>
      </c>
      <c r="D1512" s="32" t="s">
        <v>399</v>
      </c>
      <c r="E1512" s="28">
        <v>45831.806851851848</v>
      </c>
      <c r="F1512" s="32" t="s">
        <v>385</v>
      </c>
      <c r="G1512" s="28">
        <v>45831.806851851848</v>
      </c>
    </row>
    <row r="1513" spans="1:7" x14ac:dyDescent="0.25">
      <c r="A1513" s="32" t="s">
        <v>5597</v>
      </c>
      <c r="B1513" s="32" t="s">
        <v>4045</v>
      </c>
      <c r="C1513" s="32" t="s">
        <v>386</v>
      </c>
      <c r="D1513" s="32" t="s">
        <v>399</v>
      </c>
      <c r="E1513" s="28">
        <v>45831.807164351849</v>
      </c>
      <c r="F1513" s="32" t="s">
        <v>385</v>
      </c>
      <c r="G1513" s="28">
        <v>45831.807164351849</v>
      </c>
    </row>
    <row r="1514" spans="1:7" x14ac:dyDescent="0.25">
      <c r="A1514" s="32" t="s">
        <v>5598</v>
      </c>
      <c r="B1514" s="32" t="s">
        <v>3382</v>
      </c>
      <c r="C1514" s="32" t="s">
        <v>396</v>
      </c>
      <c r="D1514" s="32" t="s">
        <v>397</v>
      </c>
      <c r="E1514" s="28">
        <v>45831.807303240741</v>
      </c>
      <c r="F1514" s="32" t="s">
        <v>385</v>
      </c>
      <c r="G1514" s="28">
        <v>45831.807303240741</v>
      </c>
    </row>
    <row r="1515" spans="1:7" x14ac:dyDescent="0.25">
      <c r="A1515" s="32" t="s">
        <v>5599</v>
      </c>
      <c r="B1515" s="32" t="s">
        <v>4549</v>
      </c>
      <c r="C1515" s="32" t="s">
        <v>396</v>
      </c>
      <c r="D1515" s="32" t="s">
        <v>397</v>
      </c>
      <c r="E1515" s="28">
        <v>45831.808368055557</v>
      </c>
      <c r="F1515" s="32" t="s">
        <v>385</v>
      </c>
      <c r="G1515" s="28">
        <v>45831.808368055557</v>
      </c>
    </row>
    <row r="1516" spans="1:7" x14ac:dyDescent="0.25">
      <c r="A1516" s="32" t="s">
        <v>5600</v>
      </c>
      <c r="B1516" s="32" t="s">
        <v>4168</v>
      </c>
      <c r="C1516" s="32" t="s">
        <v>383</v>
      </c>
      <c r="D1516" s="32" t="s">
        <v>387</v>
      </c>
      <c r="E1516" s="28">
        <v>45831.80914351852</v>
      </c>
      <c r="F1516" s="32" t="s">
        <v>385</v>
      </c>
      <c r="G1516" s="28">
        <v>45831.80914351852</v>
      </c>
    </row>
    <row r="1517" spans="1:7" x14ac:dyDescent="0.25">
      <c r="A1517" s="32" t="s">
        <v>5601</v>
      </c>
      <c r="B1517" s="32" t="s">
        <v>4171</v>
      </c>
      <c r="C1517" s="32" t="s">
        <v>383</v>
      </c>
      <c r="D1517" s="32" t="s">
        <v>387</v>
      </c>
      <c r="E1517" s="28">
        <v>45831.809189814812</v>
      </c>
      <c r="F1517" s="32" t="s">
        <v>385</v>
      </c>
      <c r="G1517" s="28">
        <v>45831.809189814812</v>
      </c>
    </row>
    <row r="1518" spans="1:7" x14ac:dyDescent="0.25">
      <c r="A1518" s="32" t="s">
        <v>5602</v>
      </c>
      <c r="B1518" s="32" t="s">
        <v>4048</v>
      </c>
      <c r="C1518" s="32" t="s">
        <v>383</v>
      </c>
      <c r="D1518" s="32" t="s">
        <v>387</v>
      </c>
      <c r="E1518" s="28">
        <v>45831.809432870374</v>
      </c>
      <c r="F1518" s="32" t="s">
        <v>385</v>
      </c>
      <c r="G1518" s="28">
        <v>45831.809432870374</v>
      </c>
    </row>
    <row r="1519" spans="1:7" x14ac:dyDescent="0.25">
      <c r="A1519" s="32" t="s">
        <v>5603</v>
      </c>
      <c r="B1519" s="32" t="s">
        <v>4168</v>
      </c>
      <c r="C1519" s="32" t="s">
        <v>386</v>
      </c>
      <c r="D1519" s="32" t="s">
        <v>387</v>
      </c>
      <c r="E1519" s="28">
        <v>45831.809687499997</v>
      </c>
      <c r="F1519" s="32" t="s">
        <v>385</v>
      </c>
      <c r="G1519" s="28">
        <v>45831.809687499997</v>
      </c>
    </row>
    <row r="1520" spans="1:7" x14ac:dyDescent="0.25">
      <c r="A1520" s="32" t="s">
        <v>5604</v>
      </c>
      <c r="B1520" s="32" t="s">
        <v>4171</v>
      </c>
      <c r="C1520" s="32" t="s">
        <v>386</v>
      </c>
      <c r="D1520" s="32" t="s">
        <v>387</v>
      </c>
      <c r="E1520" s="28">
        <v>45831.809733796297</v>
      </c>
      <c r="F1520" s="32" t="s">
        <v>385</v>
      </c>
      <c r="G1520" s="28">
        <v>45831.809733796297</v>
      </c>
    </row>
    <row r="1521" spans="1:7" x14ac:dyDescent="0.25">
      <c r="A1521" s="32" t="s">
        <v>5605</v>
      </c>
      <c r="B1521" s="32" t="s">
        <v>4048</v>
      </c>
      <c r="C1521" s="32" t="s">
        <v>386</v>
      </c>
      <c r="D1521" s="32" t="s">
        <v>387</v>
      </c>
      <c r="E1521" s="28">
        <v>45831.810023148151</v>
      </c>
      <c r="F1521" s="32" t="s">
        <v>385</v>
      </c>
      <c r="G1521" s="28">
        <v>45831.810023148151</v>
      </c>
    </row>
    <row r="1522" spans="1:7" x14ac:dyDescent="0.25">
      <c r="A1522" s="32" t="s">
        <v>5606</v>
      </c>
      <c r="B1522" s="32" t="s">
        <v>2597</v>
      </c>
      <c r="C1522" s="32" t="s">
        <v>396</v>
      </c>
      <c r="D1522" s="32" t="s">
        <v>397</v>
      </c>
      <c r="E1522" s="28">
        <v>45831.815648148149</v>
      </c>
      <c r="F1522" s="32" t="s">
        <v>385</v>
      </c>
      <c r="G1522" s="28">
        <v>45831.815648148149</v>
      </c>
    </row>
    <row r="1523" spans="1:7" x14ac:dyDescent="0.25">
      <c r="A1523" s="32" t="s">
        <v>5607</v>
      </c>
      <c r="B1523" s="32" t="s">
        <v>2596</v>
      </c>
      <c r="C1523" s="32" t="s">
        <v>396</v>
      </c>
      <c r="D1523" s="32" t="s">
        <v>397</v>
      </c>
      <c r="E1523" s="28">
        <v>45831.815659722219</v>
      </c>
      <c r="F1523" s="32" t="s">
        <v>385</v>
      </c>
      <c r="G1523" s="28">
        <v>45831.815659722219</v>
      </c>
    </row>
    <row r="1524" spans="1:7" x14ac:dyDescent="0.25">
      <c r="A1524" s="32" t="s">
        <v>5608</v>
      </c>
      <c r="B1524" s="32" t="s">
        <v>4212</v>
      </c>
      <c r="C1524" s="32" t="s">
        <v>378</v>
      </c>
      <c r="D1524" s="32" t="s">
        <v>394</v>
      </c>
      <c r="E1524" s="28">
        <v>45831.816365740742</v>
      </c>
      <c r="F1524" s="32" t="s">
        <v>385</v>
      </c>
      <c r="G1524" s="28">
        <v>45831.816365740742</v>
      </c>
    </row>
    <row r="1525" spans="1:7" x14ac:dyDescent="0.25">
      <c r="A1525" s="32" t="s">
        <v>5609</v>
      </c>
      <c r="B1525" s="32" t="s">
        <v>4120</v>
      </c>
      <c r="C1525" s="32" t="s">
        <v>378</v>
      </c>
      <c r="D1525" s="32" t="s">
        <v>394</v>
      </c>
      <c r="E1525" s="28">
        <v>45831.817696759259</v>
      </c>
      <c r="F1525" s="32" t="s">
        <v>385</v>
      </c>
      <c r="G1525" s="28">
        <v>45831.817696759259</v>
      </c>
    </row>
    <row r="1526" spans="1:7" x14ac:dyDescent="0.25">
      <c r="A1526" s="32" t="s">
        <v>5610</v>
      </c>
      <c r="B1526" s="32" t="s">
        <v>4123</v>
      </c>
      <c r="C1526" s="32" t="s">
        <v>378</v>
      </c>
      <c r="D1526" s="32" t="s">
        <v>394</v>
      </c>
      <c r="E1526" s="28">
        <v>45831.817731481482</v>
      </c>
      <c r="F1526" s="32" t="s">
        <v>385</v>
      </c>
      <c r="G1526" s="28">
        <v>45831.817731481482</v>
      </c>
    </row>
    <row r="1527" spans="1:7" x14ac:dyDescent="0.25">
      <c r="A1527" s="32" t="s">
        <v>5611</v>
      </c>
      <c r="B1527" s="32" t="s">
        <v>4122</v>
      </c>
      <c r="C1527" s="32" t="s">
        <v>378</v>
      </c>
      <c r="D1527" s="32" t="s">
        <v>394</v>
      </c>
      <c r="E1527" s="28">
        <v>45831.817893518521</v>
      </c>
      <c r="F1527" s="32" t="s">
        <v>385</v>
      </c>
      <c r="G1527" s="28">
        <v>45831.817893518521</v>
      </c>
    </row>
    <row r="1528" spans="1:7" x14ac:dyDescent="0.25">
      <c r="A1528" s="32" t="s">
        <v>5612</v>
      </c>
      <c r="B1528" s="32" t="s">
        <v>3901</v>
      </c>
      <c r="C1528" s="32" t="s">
        <v>373</v>
      </c>
      <c r="D1528" s="32" t="s">
        <v>374</v>
      </c>
      <c r="E1528" s="28">
        <v>45831.820729166669</v>
      </c>
      <c r="F1528" s="32" t="s">
        <v>385</v>
      </c>
      <c r="G1528" s="28">
        <v>45831.820729166669</v>
      </c>
    </row>
    <row r="1529" spans="1:7" x14ac:dyDescent="0.25">
      <c r="A1529" s="32" t="s">
        <v>5613</v>
      </c>
      <c r="B1529" s="32" t="s">
        <v>3904</v>
      </c>
      <c r="C1529" s="32" t="s">
        <v>373</v>
      </c>
      <c r="D1529" s="32" t="s">
        <v>374</v>
      </c>
      <c r="E1529" s="28">
        <v>45831.820763888885</v>
      </c>
      <c r="F1529" s="32" t="s">
        <v>385</v>
      </c>
      <c r="G1529" s="28">
        <v>45831.820763888885</v>
      </c>
    </row>
    <row r="1530" spans="1:7" x14ac:dyDescent="0.25">
      <c r="A1530" s="32" t="s">
        <v>5614</v>
      </c>
      <c r="B1530" s="32" t="s">
        <v>3905</v>
      </c>
      <c r="C1530" s="32" t="s">
        <v>373</v>
      </c>
      <c r="D1530" s="32" t="s">
        <v>374</v>
      </c>
      <c r="E1530" s="28">
        <v>45831.820821759262</v>
      </c>
      <c r="F1530" s="32" t="s">
        <v>385</v>
      </c>
      <c r="G1530" s="28">
        <v>45831.820821759262</v>
      </c>
    </row>
    <row r="1531" spans="1:7" x14ac:dyDescent="0.25">
      <c r="A1531" s="32" t="s">
        <v>5615</v>
      </c>
      <c r="B1531" s="32" t="s">
        <v>3903</v>
      </c>
      <c r="C1531" s="32" t="s">
        <v>373</v>
      </c>
      <c r="D1531" s="32" t="s">
        <v>374</v>
      </c>
      <c r="E1531" s="28">
        <v>45831.820902777778</v>
      </c>
      <c r="F1531" s="32" t="s">
        <v>385</v>
      </c>
      <c r="G1531" s="28">
        <v>45831.820902777778</v>
      </c>
    </row>
    <row r="1532" spans="1:7" x14ac:dyDescent="0.25">
      <c r="A1532" s="32" t="s">
        <v>5616</v>
      </c>
      <c r="B1532" s="32" t="s">
        <v>3906</v>
      </c>
      <c r="C1532" s="32" t="s">
        <v>373</v>
      </c>
      <c r="D1532" s="32" t="s">
        <v>374</v>
      </c>
      <c r="E1532" s="28">
        <v>45831.820949074077</v>
      </c>
      <c r="F1532" s="32" t="s">
        <v>385</v>
      </c>
      <c r="G1532" s="28">
        <v>45831.820949074077</v>
      </c>
    </row>
    <row r="1533" spans="1:7" x14ac:dyDescent="0.25">
      <c r="A1533" s="32" t="s">
        <v>5617</v>
      </c>
      <c r="B1533" s="32" t="s">
        <v>4068</v>
      </c>
      <c r="C1533" s="32" t="s">
        <v>378</v>
      </c>
      <c r="D1533" s="32" t="s">
        <v>379</v>
      </c>
      <c r="E1533" s="28">
        <v>45831.828935185185</v>
      </c>
      <c r="F1533" s="32" t="s">
        <v>385</v>
      </c>
      <c r="G1533" s="28">
        <v>45831.828935185185</v>
      </c>
    </row>
    <row r="1534" spans="1:7" x14ac:dyDescent="0.25">
      <c r="A1534" s="32" t="s">
        <v>5618</v>
      </c>
      <c r="B1534" s="32" t="s">
        <v>4067</v>
      </c>
      <c r="C1534" s="32" t="s">
        <v>378</v>
      </c>
      <c r="D1534" s="32" t="s">
        <v>379</v>
      </c>
      <c r="E1534" s="28">
        <v>45831.828993055555</v>
      </c>
      <c r="F1534" s="32" t="s">
        <v>385</v>
      </c>
      <c r="G1534" s="28">
        <v>45831.828993055555</v>
      </c>
    </row>
    <row r="1535" spans="1:7" x14ac:dyDescent="0.25">
      <c r="A1535" s="32" t="s">
        <v>5619</v>
      </c>
      <c r="B1535" s="32" t="s">
        <v>4069</v>
      </c>
      <c r="C1535" s="32" t="s">
        <v>378</v>
      </c>
      <c r="D1535" s="32" t="s">
        <v>379</v>
      </c>
      <c r="E1535" s="28">
        <v>45831.829108796293</v>
      </c>
      <c r="F1535" s="32" t="s">
        <v>385</v>
      </c>
      <c r="G1535" s="28">
        <v>45831.829108796293</v>
      </c>
    </row>
    <row r="1536" spans="1:7" x14ac:dyDescent="0.25">
      <c r="A1536" s="32" t="s">
        <v>5620</v>
      </c>
      <c r="B1536" s="32" t="s">
        <v>4070</v>
      </c>
      <c r="C1536" s="32" t="s">
        <v>378</v>
      </c>
      <c r="D1536" s="32" t="s">
        <v>379</v>
      </c>
      <c r="E1536" s="28">
        <v>45831.82912037037</v>
      </c>
      <c r="F1536" s="32" t="s">
        <v>385</v>
      </c>
      <c r="G1536" s="28">
        <v>45831.82912037037</v>
      </c>
    </row>
    <row r="1537" spans="1:7" x14ac:dyDescent="0.25">
      <c r="A1537" s="32" t="s">
        <v>5621</v>
      </c>
      <c r="B1537" s="32" t="s">
        <v>3028</v>
      </c>
      <c r="C1537" s="32" t="s">
        <v>396</v>
      </c>
      <c r="D1537" s="32" t="s">
        <v>397</v>
      </c>
      <c r="E1537" s="28">
        <v>45831.830671296295</v>
      </c>
      <c r="F1537" s="32" t="s">
        <v>385</v>
      </c>
      <c r="G1537" s="28">
        <v>45831.830671296295</v>
      </c>
    </row>
    <row r="1538" spans="1:7" x14ac:dyDescent="0.25">
      <c r="A1538" s="32" t="s">
        <v>5622</v>
      </c>
      <c r="B1538" s="32" t="s">
        <v>3030</v>
      </c>
      <c r="C1538" s="32" t="s">
        <v>396</v>
      </c>
      <c r="D1538" s="32" t="s">
        <v>397</v>
      </c>
      <c r="E1538" s="28">
        <v>45831.831412037034</v>
      </c>
      <c r="F1538" s="32" t="s">
        <v>385</v>
      </c>
      <c r="G1538" s="28">
        <v>45831.831412037034</v>
      </c>
    </row>
    <row r="1539" spans="1:7" x14ac:dyDescent="0.25">
      <c r="A1539" s="32" t="s">
        <v>5623</v>
      </c>
      <c r="B1539" s="32" t="s">
        <v>2214</v>
      </c>
      <c r="C1539" s="32" t="s">
        <v>396</v>
      </c>
      <c r="D1539" s="32" t="s">
        <v>397</v>
      </c>
      <c r="E1539" s="28">
        <v>45831.831909722219</v>
      </c>
      <c r="F1539" s="32" t="s">
        <v>385</v>
      </c>
      <c r="G1539" s="28">
        <v>45831.831909722219</v>
      </c>
    </row>
    <row r="1540" spans="1:7" x14ac:dyDescent="0.25">
      <c r="A1540" s="32" t="s">
        <v>5624</v>
      </c>
      <c r="B1540" s="32" t="s">
        <v>3045</v>
      </c>
      <c r="C1540" s="32" t="s">
        <v>396</v>
      </c>
      <c r="D1540" s="32" t="s">
        <v>397</v>
      </c>
      <c r="E1540" s="28">
        <v>45831.832025462965</v>
      </c>
      <c r="F1540" s="32" t="s">
        <v>385</v>
      </c>
      <c r="G1540" s="28">
        <v>45831.832025462965</v>
      </c>
    </row>
    <row r="1541" spans="1:7" x14ac:dyDescent="0.25">
      <c r="A1541" s="32" t="s">
        <v>5625</v>
      </c>
      <c r="B1541" s="32" t="s">
        <v>1651</v>
      </c>
      <c r="C1541" s="32" t="s">
        <v>381</v>
      </c>
      <c r="D1541" s="32" t="s">
        <v>74</v>
      </c>
      <c r="E1541" s="28">
        <v>45831.831655092596</v>
      </c>
      <c r="F1541" s="32" t="s">
        <v>375</v>
      </c>
      <c r="G1541" s="28">
        <v>45831.831655092596</v>
      </c>
    </row>
    <row r="1542" spans="1:7" x14ac:dyDescent="0.25">
      <c r="A1542" s="32" t="s">
        <v>5626</v>
      </c>
      <c r="B1542" s="32" t="s">
        <v>5289</v>
      </c>
      <c r="C1542" s="32" t="s">
        <v>378</v>
      </c>
      <c r="D1542" s="32" t="s">
        <v>390</v>
      </c>
      <c r="E1542" s="28">
        <v>45831.834930555553</v>
      </c>
      <c r="F1542" s="32" t="s">
        <v>385</v>
      </c>
      <c r="G1542" s="28">
        <v>45831.834930555553</v>
      </c>
    </row>
    <row r="1543" spans="1:7" x14ac:dyDescent="0.25">
      <c r="A1543" s="32" t="s">
        <v>5627</v>
      </c>
      <c r="B1543" s="32" t="s">
        <v>5290</v>
      </c>
      <c r="C1543" s="32" t="s">
        <v>378</v>
      </c>
      <c r="D1543" s="32" t="s">
        <v>390</v>
      </c>
      <c r="E1543" s="28">
        <v>45831.834988425922</v>
      </c>
      <c r="F1543" s="32" t="s">
        <v>385</v>
      </c>
      <c r="G1543" s="28">
        <v>45831.834988425922</v>
      </c>
    </row>
    <row r="1544" spans="1:7" x14ac:dyDescent="0.25">
      <c r="A1544" s="32" t="s">
        <v>5628</v>
      </c>
      <c r="B1544" s="32" t="s">
        <v>5291</v>
      </c>
      <c r="C1544" s="32" t="s">
        <v>378</v>
      </c>
      <c r="D1544" s="32" t="s">
        <v>390</v>
      </c>
      <c r="E1544" s="28">
        <v>45831.835034722222</v>
      </c>
      <c r="F1544" s="32" t="s">
        <v>385</v>
      </c>
      <c r="G1544" s="28">
        <v>45831.835034722222</v>
      </c>
    </row>
    <row r="1545" spans="1:7" x14ac:dyDescent="0.25">
      <c r="A1545" s="32" t="s">
        <v>5629</v>
      </c>
      <c r="B1545" s="32" t="s">
        <v>5292</v>
      </c>
      <c r="C1545" s="32" t="s">
        <v>378</v>
      </c>
      <c r="D1545" s="32" t="s">
        <v>390</v>
      </c>
      <c r="E1545" s="28">
        <v>45831.835081018522</v>
      </c>
      <c r="F1545" s="32" t="s">
        <v>385</v>
      </c>
      <c r="G1545" s="28">
        <v>45831.835081018522</v>
      </c>
    </row>
    <row r="1546" spans="1:7" x14ac:dyDescent="0.25">
      <c r="A1546" s="32" t="s">
        <v>5630</v>
      </c>
      <c r="B1546" s="32" t="s">
        <v>5293</v>
      </c>
      <c r="C1546" s="32" t="s">
        <v>378</v>
      </c>
      <c r="D1546" s="32" t="s">
        <v>390</v>
      </c>
      <c r="E1546" s="28">
        <v>45831.835127314815</v>
      </c>
      <c r="F1546" s="32" t="s">
        <v>385</v>
      </c>
      <c r="G1546" s="28">
        <v>45831.835127314815</v>
      </c>
    </row>
    <row r="1547" spans="1:7" x14ac:dyDescent="0.25">
      <c r="A1547" s="32" t="s">
        <v>5631</v>
      </c>
      <c r="B1547" s="32" t="s">
        <v>5294</v>
      </c>
      <c r="C1547" s="32" t="s">
        <v>378</v>
      </c>
      <c r="D1547" s="32" t="s">
        <v>390</v>
      </c>
      <c r="E1547" s="28">
        <v>45831.835173611114</v>
      </c>
      <c r="F1547" s="32" t="s">
        <v>385</v>
      </c>
      <c r="G1547" s="28">
        <v>45831.835173611114</v>
      </c>
    </row>
    <row r="1548" spans="1:7" x14ac:dyDescent="0.25">
      <c r="A1548" s="32" t="s">
        <v>5632</v>
      </c>
      <c r="B1548" s="32" t="s">
        <v>5295</v>
      </c>
      <c r="C1548" s="32" t="s">
        <v>378</v>
      </c>
      <c r="D1548" s="32" t="s">
        <v>390</v>
      </c>
      <c r="E1548" s="28">
        <v>45831.835231481484</v>
      </c>
      <c r="F1548" s="32" t="s">
        <v>385</v>
      </c>
      <c r="G1548" s="28">
        <v>45831.835231481484</v>
      </c>
    </row>
    <row r="1549" spans="1:7" x14ac:dyDescent="0.25">
      <c r="A1549" s="32" t="s">
        <v>5633</v>
      </c>
      <c r="B1549" s="32" t="s">
        <v>5296</v>
      </c>
      <c r="C1549" s="32" t="s">
        <v>378</v>
      </c>
      <c r="D1549" s="32" t="s">
        <v>390</v>
      </c>
      <c r="E1549" s="28">
        <v>45831.835277777776</v>
      </c>
      <c r="F1549" s="32" t="s">
        <v>385</v>
      </c>
      <c r="G1549" s="28">
        <v>45831.835277777776</v>
      </c>
    </row>
    <row r="1550" spans="1:7" x14ac:dyDescent="0.25">
      <c r="A1550" s="32" t="s">
        <v>5634</v>
      </c>
      <c r="B1550" s="32" t="s">
        <v>5297</v>
      </c>
      <c r="C1550" s="32" t="s">
        <v>378</v>
      </c>
      <c r="D1550" s="32" t="s">
        <v>390</v>
      </c>
      <c r="E1550" s="28">
        <v>45831.835324074076</v>
      </c>
      <c r="F1550" s="32" t="s">
        <v>385</v>
      </c>
      <c r="G1550" s="28">
        <v>45831.835324074076</v>
      </c>
    </row>
    <row r="1551" spans="1:7" x14ac:dyDescent="0.25">
      <c r="A1551" s="32" t="s">
        <v>5635</v>
      </c>
      <c r="B1551" s="32" t="s">
        <v>5300</v>
      </c>
      <c r="C1551" s="32" t="s">
        <v>378</v>
      </c>
      <c r="D1551" s="32" t="s">
        <v>390</v>
      </c>
      <c r="E1551" s="28">
        <v>45831.835370370369</v>
      </c>
      <c r="F1551" s="32" t="s">
        <v>385</v>
      </c>
      <c r="G1551" s="28">
        <v>45831.835370370369</v>
      </c>
    </row>
    <row r="1552" spans="1:7" x14ac:dyDescent="0.25">
      <c r="A1552" s="32" t="s">
        <v>5636</v>
      </c>
      <c r="B1552" s="32" t="s">
        <v>5303</v>
      </c>
      <c r="C1552" s="32" t="s">
        <v>378</v>
      </c>
      <c r="D1552" s="32" t="s">
        <v>390</v>
      </c>
      <c r="E1552" s="28">
        <v>45831.835428240738</v>
      </c>
      <c r="F1552" s="32" t="s">
        <v>385</v>
      </c>
      <c r="G1552" s="28">
        <v>45831.835428240738</v>
      </c>
    </row>
    <row r="1553" spans="1:7" x14ac:dyDescent="0.25">
      <c r="A1553" s="32" t="s">
        <v>5637</v>
      </c>
      <c r="B1553" s="32" t="s">
        <v>4173</v>
      </c>
      <c r="C1553" s="32" t="s">
        <v>383</v>
      </c>
      <c r="D1553" s="32" t="s">
        <v>395</v>
      </c>
      <c r="E1553" s="28">
        <v>45831.839594907404</v>
      </c>
      <c r="F1553" s="32" t="s">
        <v>385</v>
      </c>
      <c r="G1553" s="28">
        <v>45831.839594907404</v>
      </c>
    </row>
    <row r="1554" spans="1:7" x14ac:dyDescent="0.25">
      <c r="A1554" s="32" t="s">
        <v>5638</v>
      </c>
      <c r="B1554" s="32" t="s">
        <v>4175</v>
      </c>
      <c r="C1554" s="32" t="s">
        <v>383</v>
      </c>
      <c r="D1554" s="32" t="s">
        <v>395</v>
      </c>
      <c r="E1554" s="28">
        <v>45831.839745370373</v>
      </c>
      <c r="F1554" s="32" t="s">
        <v>385</v>
      </c>
      <c r="G1554" s="28">
        <v>45831.839745370373</v>
      </c>
    </row>
    <row r="1555" spans="1:7" x14ac:dyDescent="0.25">
      <c r="A1555" s="32" t="s">
        <v>5639</v>
      </c>
      <c r="B1555" s="32" t="s">
        <v>4173</v>
      </c>
      <c r="C1555" s="32" t="s">
        <v>386</v>
      </c>
      <c r="D1555" s="32" t="s">
        <v>395</v>
      </c>
      <c r="E1555" s="28">
        <v>45831.840462962966</v>
      </c>
      <c r="F1555" s="32" t="s">
        <v>385</v>
      </c>
      <c r="G1555" s="28">
        <v>45831.840462962966</v>
      </c>
    </row>
    <row r="1556" spans="1:7" x14ac:dyDescent="0.25">
      <c r="A1556" s="32" t="s">
        <v>5640</v>
      </c>
      <c r="B1556" s="32" t="s">
        <v>4175</v>
      </c>
      <c r="C1556" s="32" t="s">
        <v>386</v>
      </c>
      <c r="D1556" s="32" t="s">
        <v>395</v>
      </c>
      <c r="E1556" s="28">
        <v>45831.840532407405</v>
      </c>
      <c r="F1556" s="32" t="s">
        <v>385</v>
      </c>
      <c r="G1556" s="28">
        <v>45831.840532407405</v>
      </c>
    </row>
    <row r="1557" spans="1:7" x14ac:dyDescent="0.25">
      <c r="A1557" s="32" t="s">
        <v>5641</v>
      </c>
      <c r="B1557" s="32" t="s">
        <v>3112</v>
      </c>
      <c r="C1557" s="32" t="s">
        <v>396</v>
      </c>
      <c r="D1557" s="32" t="s">
        <v>397</v>
      </c>
      <c r="E1557" s="28">
        <v>45831.842893518522</v>
      </c>
      <c r="F1557" s="32" t="s">
        <v>385</v>
      </c>
      <c r="G1557" s="28">
        <v>45831.842893518522</v>
      </c>
    </row>
    <row r="1558" spans="1:7" x14ac:dyDescent="0.25">
      <c r="A1558" s="32" t="s">
        <v>5642</v>
      </c>
      <c r="B1558" s="32" t="s">
        <v>2823</v>
      </c>
      <c r="C1558" s="32" t="s">
        <v>396</v>
      </c>
      <c r="D1558" s="32" t="s">
        <v>397</v>
      </c>
      <c r="E1558" s="28">
        <v>45831.843923611108</v>
      </c>
      <c r="F1558" s="32" t="s">
        <v>385</v>
      </c>
      <c r="G1558" s="28">
        <v>45831.843923611108</v>
      </c>
    </row>
    <row r="1559" spans="1:7" x14ac:dyDescent="0.25">
      <c r="A1559" s="32" t="s">
        <v>5643</v>
      </c>
      <c r="B1559" s="32" t="s">
        <v>3034</v>
      </c>
      <c r="C1559" s="32" t="s">
        <v>396</v>
      </c>
      <c r="D1559" s="32" t="s">
        <v>397</v>
      </c>
      <c r="E1559" s="28">
        <v>45831.844965277778</v>
      </c>
      <c r="F1559" s="32" t="s">
        <v>385</v>
      </c>
      <c r="G1559" s="28">
        <v>45831.844965277778</v>
      </c>
    </row>
    <row r="1560" spans="1:7" x14ac:dyDescent="0.25">
      <c r="A1560" s="32" t="s">
        <v>5644</v>
      </c>
      <c r="B1560" s="32" t="s">
        <v>2582</v>
      </c>
      <c r="C1560" s="32" t="s">
        <v>396</v>
      </c>
      <c r="D1560" s="32" t="s">
        <v>397</v>
      </c>
      <c r="E1560" s="28">
        <v>45831.844826388886</v>
      </c>
      <c r="F1560" s="32" t="s">
        <v>385</v>
      </c>
      <c r="G1560" s="28">
        <v>45831.844826388886</v>
      </c>
    </row>
    <row r="1561" spans="1:7" x14ac:dyDescent="0.25">
      <c r="A1561" s="32" t="s">
        <v>5645</v>
      </c>
      <c r="B1561" s="32" t="s">
        <v>4006</v>
      </c>
      <c r="C1561" s="32" t="s">
        <v>378</v>
      </c>
      <c r="D1561" s="32" t="s">
        <v>391</v>
      </c>
      <c r="E1561" s="28">
        <v>45831.855162037034</v>
      </c>
      <c r="F1561" s="32" t="s">
        <v>385</v>
      </c>
      <c r="G1561" s="28">
        <v>45831.855162037034</v>
      </c>
    </row>
    <row r="1562" spans="1:7" x14ac:dyDescent="0.25">
      <c r="A1562" s="32" t="s">
        <v>5646</v>
      </c>
      <c r="B1562" s="32" t="s">
        <v>4038</v>
      </c>
      <c r="C1562" s="32" t="s">
        <v>378</v>
      </c>
      <c r="D1562" s="32" t="s">
        <v>391</v>
      </c>
      <c r="E1562" s="28">
        <v>45831.855613425927</v>
      </c>
      <c r="F1562" s="32" t="s">
        <v>385</v>
      </c>
      <c r="G1562" s="28">
        <v>45831.855613425927</v>
      </c>
    </row>
    <row r="1563" spans="1:7" x14ac:dyDescent="0.25">
      <c r="A1563" s="32" t="s">
        <v>5647</v>
      </c>
      <c r="B1563" s="32" t="s">
        <v>4039</v>
      </c>
      <c r="C1563" s="32" t="s">
        <v>378</v>
      </c>
      <c r="D1563" s="32" t="s">
        <v>391</v>
      </c>
      <c r="E1563" s="28">
        <v>45831.85564814815</v>
      </c>
      <c r="F1563" s="32" t="s">
        <v>385</v>
      </c>
      <c r="G1563" s="28">
        <v>45831.85564814815</v>
      </c>
    </row>
    <row r="1564" spans="1:7" x14ac:dyDescent="0.25">
      <c r="A1564" s="32" t="s">
        <v>5648</v>
      </c>
      <c r="B1564" s="32" t="s">
        <v>4040</v>
      </c>
      <c r="C1564" s="32" t="s">
        <v>378</v>
      </c>
      <c r="D1564" s="32" t="s">
        <v>391</v>
      </c>
      <c r="E1564" s="28">
        <v>45831.85565972222</v>
      </c>
      <c r="F1564" s="32" t="s">
        <v>385</v>
      </c>
      <c r="G1564" s="28">
        <v>45831.85565972222</v>
      </c>
    </row>
    <row r="1565" spans="1:7" x14ac:dyDescent="0.25">
      <c r="A1565" s="32" t="s">
        <v>5649</v>
      </c>
      <c r="B1565" s="32" t="s">
        <v>4175</v>
      </c>
      <c r="C1565" s="32" t="s">
        <v>373</v>
      </c>
      <c r="D1565" s="32" t="s">
        <v>374</v>
      </c>
      <c r="E1565" s="28">
        <v>45831.862013888887</v>
      </c>
      <c r="F1565" s="32" t="s">
        <v>385</v>
      </c>
      <c r="G1565" s="28">
        <v>45831.862013888887</v>
      </c>
    </row>
    <row r="1566" spans="1:7" x14ac:dyDescent="0.25">
      <c r="A1566" s="32" t="s">
        <v>5650</v>
      </c>
      <c r="B1566" s="32" t="s">
        <v>3659</v>
      </c>
      <c r="C1566" s="32" t="s">
        <v>381</v>
      </c>
      <c r="D1566" s="32" t="s">
        <v>74</v>
      </c>
      <c r="E1566" s="28">
        <v>45831.868692129632</v>
      </c>
      <c r="F1566" s="32" t="s">
        <v>375</v>
      </c>
      <c r="G1566" s="28">
        <v>45831.868692129632</v>
      </c>
    </row>
    <row r="1567" spans="1:7" x14ac:dyDescent="0.25">
      <c r="A1567" s="32" t="s">
        <v>5651</v>
      </c>
      <c r="B1567" s="32" t="s">
        <v>4213</v>
      </c>
      <c r="C1567" s="32" t="s">
        <v>383</v>
      </c>
      <c r="D1567" s="32" t="s">
        <v>399</v>
      </c>
      <c r="E1567" s="28">
        <v>45831.869641203702</v>
      </c>
      <c r="F1567" s="32" t="s">
        <v>385</v>
      </c>
      <c r="G1567" s="28">
        <v>45831.869641203702</v>
      </c>
    </row>
    <row r="1568" spans="1:7" x14ac:dyDescent="0.25">
      <c r="A1568" s="32" t="s">
        <v>5652</v>
      </c>
      <c r="B1568" s="32" t="s">
        <v>4213</v>
      </c>
      <c r="C1568" s="32" t="s">
        <v>386</v>
      </c>
      <c r="D1568" s="32" t="s">
        <v>399</v>
      </c>
      <c r="E1568" s="28">
        <v>45831.870023148149</v>
      </c>
      <c r="F1568" s="32" t="s">
        <v>385</v>
      </c>
      <c r="G1568" s="28">
        <v>45831.870023148149</v>
      </c>
    </row>
    <row r="1569" spans="1:7" x14ac:dyDescent="0.25">
      <c r="A1569" s="32" t="s">
        <v>5653</v>
      </c>
      <c r="B1569" s="32" t="s">
        <v>4057</v>
      </c>
      <c r="C1569" s="32" t="s">
        <v>378</v>
      </c>
      <c r="D1569" s="32" t="s">
        <v>379</v>
      </c>
      <c r="E1569" s="28">
        <v>45831.879988425928</v>
      </c>
      <c r="F1569" s="32" t="s">
        <v>385</v>
      </c>
      <c r="G1569" s="28">
        <v>45831.879988425928</v>
      </c>
    </row>
    <row r="1570" spans="1:7" x14ac:dyDescent="0.25">
      <c r="A1570" s="32" t="s">
        <v>5654</v>
      </c>
      <c r="B1570" s="32" t="s">
        <v>4056</v>
      </c>
      <c r="C1570" s="32" t="s">
        <v>378</v>
      </c>
      <c r="D1570" s="32" t="s">
        <v>379</v>
      </c>
      <c r="E1570" s="28">
        <v>45831.880023148151</v>
      </c>
      <c r="F1570" s="32" t="s">
        <v>385</v>
      </c>
      <c r="G1570" s="28">
        <v>45831.880023148151</v>
      </c>
    </row>
    <row r="1571" spans="1:7" x14ac:dyDescent="0.25">
      <c r="A1571" s="32" t="s">
        <v>5655</v>
      </c>
      <c r="B1571" s="32" t="s">
        <v>4058</v>
      </c>
      <c r="C1571" s="32" t="s">
        <v>378</v>
      </c>
      <c r="D1571" s="32" t="s">
        <v>379</v>
      </c>
      <c r="E1571" s="28">
        <v>45831.88008101852</v>
      </c>
      <c r="F1571" s="32" t="s">
        <v>385</v>
      </c>
      <c r="G1571" s="28">
        <v>45831.88008101852</v>
      </c>
    </row>
    <row r="1572" spans="1:7" x14ac:dyDescent="0.25">
      <c r="A1572" s="32" t="s">
        <v>5656</v>
      </c>
      <c r="B1572" s="32" t="s">
        <v>4071</v>
      </c>
      <c r="C1572" s="32" t="s">
        <v>378</v>
      </c>
      <c r="D1572" s="32" t="s">
        <v>379</v>
      </c>
      <c r="E1572" s="28">
        <v>45831.88009259259</v>
      </c>
      <c r="F1572" s="32" t="s">
        <v>385</v>
      </c>
      <c r="G1572" s="28">
        <v>45831.88009259259</v>
      </c>
    </row>
    <row r="1573" spans="1:7" x14ac:dyDescent="0.25">
      <c r="A1573" s="32" t="s">
        <v>5657</v>
      </c>
      <c r="B1573" s="32" t="s">
        <v>5298</v>
      </c>
      <c r="C1573" s="32" t="s">
        <v>378</v>
      </c>
      <c r="D1573" s="32" t="s">
        <v>390</v>
      </c>
      <c r="E1573" s="28">
        <v>45831.882118055553</v>
      </c>
      <c r="F1573" s="32" t="s">
        <v>385</v>
      </c>
      <c r="G1573" s="28">
        <v>45831.882118055553</v>
      </c>
    </row>
    <row r="1574" spans="1:7" x14ac:dyDescent="0.25">
      <c r="A1574" s="32" t="s">
        <v>5658</v>
      </c>
      <c r="B1574" s="32" t="s">
        <v>5299</v>
      </c>
      <c r="C1574" s="32" t="s">
        <v>378</v>
      </c>
      <c r="D1574" s="32" t="s">
        <v>390</v>
      </c>
      <c r="E1574" s="28">
        <v>45831.882164351853</v>
      </c>
      <c r="F1574" s="32" t="s">
        <v>385</v>
      </c>
      <c r="G1574" s="28">
        <v>45831.882164351853</v>
      </c>
    </row>
    <row r="1575" spans="1:7" x14ac:dyDescent="0.25">
      <c r="A1575" s="32" t="s">
        <v>5659</v>
      </c>
      <c r="B1575" s="32" t="s">
        <v>3112</v>
      </c>
      <c r="C1575" s="32" t="s">
        <v>381</v>
      </c>
      <c r="D1575" s="32" t="s">
        <v>60</v>
      </c>
      <c r="E1575" s="28">
        <v>45831.884942129633</v>
      </c>
      <c r="F1575" s="32" t="s">
        <v>375</v>
      </c>
      <c r="G1575" s="28">
        <v>45831.884942129633</v>
      </c>
    </row>
    <row r="1576" spans="1:7" x14ac:dyDescent="0.25">
      <c r="A1576" s="32" t="s">
        <v>5660</v>
      </c>
      <c r="B1576" s="32" t="s">
        <v>4176</v>
      </c>
      <c r="C1576" s="32" t="s">
        <v>373</v>
      </c>
      <c r="D1576" s="32" t="s">
        <v>374</v>
      </c>
      <c r="E1576" s="28">
        <v>45831.886319444442</v>
      </c>
      <c r="F1576" s="32" t="s">
        <v>385</v>
      </c>
      <c r="G1576" s="28">
        <v>45831.886319444442</v>
      </c>
    </row>
    <row r="1577" spans="1:7" x14ac:dyDescent="0.25">
      <c r="A1577" s="32" t="s">
        <v>5661</v>
      </c>
      <c r="B1577" s="32" t="s">
        <v>4005</v>
      </c>
      <c r="C1577" s="32" t="s">
        <v>378</v>
      </c>
      <c r="D1577" s="32" t="s">
        <v>389</v>
      </c>
      <c r="E1577" s="28">
        <v>45831.895439814813</v>
      </c>
      <c r="F1577" s="32" t="s">
        <v>385</v>
      </c>
      <c r="G1577" s="28">
        <v>45831.895439814813</v>
      </c>
    </row>
    <row r="1578" spans="1:7" x14ac:dyDescent="0.25">
      <c r="A1578" s="32" t="s">
        <v>5662</v>
      </c>
      <c r="B1578" s="32" t="s">
        <v>4043</v>
      </c>
      <c r="C1578" s="32" t="s">
        <v>383</v>
      </c>
      <c r="D1578" s="32" t="s">
        <v>387</v>
      </c>
      <c r="E1578" s="28">
        <v>45831.897337962961</v>
      </c>
      <c r="F1578" s="32" t="s">
        <v>385</v>
      </c>
      <c r="G1578" s="28">
        <v>45831.897337962961</v>
      </c>
    </row>
    <row r="1579" spans="1:7" x14ac:dyDescent="0.25">
      <c r="A1579" s="32" t="s">
        <v>5663</v>
      </c>
      <c r="B1579" s="32" t="s">
        <v>4063</v>
      </c>
      <c r="C1579" s="32" t="s">
        <v>383</v>
      </c>
      <c r="D1579" s="32" t="s">
        <v>387</v>
      </c>
      <c r="E1579" s="28">
        <v>45831.897453703707</v>
      </c>
      <c r="F1579" s="32" t="s">
        <v>385</v>
      </c>
      <c r="G1579" s="28">
        <v>45831.897453703707</v>
      </c>
    </row>
    <row r="1580" spans="1:7" x14ac:dyDescent="0.25">
      <c r="A1580" s="32" t="s">
        <v>5664</v>
      </c>
      <c r="B1580" s="32" t="s">
        <v>4043</v>
      </c>
      <c r="C1580" s="32" t="s">
        <v>386</v>
      </c>
      <c r="D1580" s="32" t="s">
        <v>387</v>
      </c>
      <c r="E1580" s="28">
        <v>45831.897662037038</v>
      </c>
      <c r="F1580" s="32" t="s">
        <v>385</v>
      </c>
      <c r="G1580" s="28">
        <v>45831.897662037038</v>
      </c>
    </row>
    <row r="1581" spans="1:7" x14ac:dyDescent="0.25">
      <c r="A1581" s="32" t="s">
        <v>5665</v>
      </c>
      <c r="B1581" s="32" t="s">
        <v>4063</v>
      </c>
      <c r="C1581" s="32" t="s">
        <v>386</v>
      </c>
      <c r="D1581" s="32" t="s">
        <v>387</v>
      </c>
      <c r="E1581" s="28">
        <v>45831.897696759261</v>
      </c>
      <c r="F1581" s="32" t="s">
        <v>385</v>
      </c>
      <c r="G1581" s="28">
        <v>45831.897696759261</v>
      </c>
    </row>
    <row r="1582" spans="1:7" x14ac:dyDescent="0.25">
      <c r="A1582" s="32" t="s">
        <v>5666</v>
      </c>
      <c r="B1582" s="32" t="s">
        <v>4066</v>
      </c>
      <c r="C1582" s="32" t="s">
        <v>378</v>
      </c>
      <c r="D1582" s="32" t="s">
        <v>394</v>
      </c>
      <c r="E1582" s="28">
        <v>45831.897361111114</v>
      </c>
      <c r="F1582" s="32" t="s">
        <v>385</v>
      </c>
      <c r="G1582" s="28">
        <v>45831.897361111114</v>
      </c>
    </row>
    <row r="1583" spans="1:7" x14ac:dyDescent="0.25">
      <c r="A1583" s="32" t="s">
        <v>5667</v>
      </c>
      <c r="B1583" s="32" t="s">
        <v>4073</v>
      </c>
      <c r="C1583" s="32" t="s">
        <v>378</v>
      </c>
      <c r="D1583" s="32" t="s">
        <v>394</v>
      </c>
      <c r="E1583" s="28">
        <v>45831.897372685184</v>
      </c>
      <c r="F1583" s="32" t="s">
        <v>385</v>
      </c>
      <c r="G1583" s="28">
        <v>45831.897372685184</v>
      </c>
    </row>
    <row r="1584" spans="1:7" x14ac:dyDescent="0.25">
      <c r="A1584" s="32" t="s">
        <v>5668</v>
      </c>
      <c r="B1584" s="32" t="s">
        <v>3896</v>
      </c>
      <c r="C1584" s="32" t="s">
        <v>386</v>
      </c>
      <c r="D1584" s="32" t="s">
        <v>395</v>
      </c>
      <c r="E1584" s="28">
        <v>45831.916215277779</v>
      </c>
      <c r="F1584" s="32" t="s">
        <v>385</v>
      </c>
      <c r="G1584" s="28">
        <v>45831.916215277779</v>
      </c>
    </row>
    <row r="1585" spans="1:7" x14ac:dyDescent="0.25">
      <c r="A1585" s="32" t="s">
        <v>5669</v>
      </c>
      <c r="B1585" s="32" t="s">
        <v>3962</v>
      </c>
      <c r="C1585" s="32" t="s">
        <v>378</v>
      </c>
      <c r="D1585" s="32" t="s">
        <v>389</v>
      </c>
      <c r="E1585" s="28">
        <v>45831.934652777774</v>
      </c>
      <c r="F1585" s="32" t="s">
        <v>375</v>
      </c>
      <c r="G1585" s="28">
        <v>45831.934652777774</v>
      </c>
    </row>
    <row r="1586" spans="1:7" x14ac:dyDescent="0.25">
      <c r="A1586" s="32" t="s">
        <v>5670</v>
      </c>
      <c r="B1586" s="32" t="s">
        <v>3963</v>
      </c>
      <c r="C1586" s="32" t="s">
        <v>378</v>
      </c>
      <c r="D1586" s="32" t="s">
        <v>389</v>
      </c>
      <c r="E1586" s="28">
        <v>45831.934699074074</v>
      </c>
      <c r="F1586" s="32" t="s">
        <v>375</v>
      </c>
      <c r="G1586" s="28">
        <v>45831.934699074074</v>
      </c>
    </row>
    <row r="1587" spans="1:7" x14ac:dyDescent="0.25">
      <c r="A1587" s="32" t="s">
        <v>5671</v>
      </c>
      <c r="B1587" s="32" t="s">
        <v>3964</v>
      </c>
      <c r="C1587" s="32" t="s">
        <v>378</v>
      </c>
      <c r="D1587" s="32" t="s">
        <v>389</v>
      </c>
      <c r="E1587" s="28">
        <v>45831.934745370374</v>
      </c>
      <c r="F1587" s="32" t="s">
        <v>375</v>
      </c>
      <c r="G1587" s="28">
        <v>45831.934745370374</v>
      </c>
    </row>
    <row r="1588" spans="1:7" x14ac:dyDescent="0.25">
      <c r="A1588" s="32" t="s">
        <v>5672</v>
      </c>
      <c r="B1588" s="32" t="s">
        <v>3965</v>
      </c>
      <c r="C1588" s="32" t="s">
        <v>378</v>
      </c>
      <c r="D1588" s="32" t="s">
        <v>389</v>
      </c>
      <c r="E1588" s="28">
        <v>45831.934803240743</v>
      </c>
      <c r="F1588" s="32" t="s">
        <v>375</v>
      </c>
      <c r="G1588" s="28">
        <v>45831.934803240743</v>
      </c>
    </row>
    <row r="1589" spans="1:7" x14ac:dyDescent="0.25">
      <c r="A1589" s="32" t="s">
        <v>5673</v>
      </c>
      <c r="B1589" s="32" t="s">
        <v>3966</v>
      </c>
      <c r="C1589" s="32" t="s">
        <v>378</v>
      </c>
      <c r="D1589" s="32" t="s">
        <v>389</v>
      </c>
      <c r="E1589" s="28">
        <v>45831.934849537036</v>
      </c>
      <c r="F1589" s="32" t="s">
        <v>375</v>
      </c>
      <c r="G1589" s="28">
        <v>45831.934849537036</v>
      </c>
    </row>
    <row r="1590" spans="1:7" x14ac:dyDescent="0.25">
      <c r="A1590" s="32" t="s">
        <v>5674</v>
      </c>
      <c r="B1590" s="32" t="s">
        <v>3967</v>
      </c>
      <c r="C1590" s="32" t="s">
        <v>378</v>
      </c>
      <c r="D1590" s="32" t="s">
        <v>389</v>
      </c>
      <c r="E1590" s="28">
        <v>45831.934895833336</v>
      </c>
      <c r="F1590" s="32" t="s">
        <v>375</v>
      </c>
      <c r="G1590" s="28">
        <v>45831.934895833336</v>
      </c>
    </row>
    <row r="1591" spans="1:7" x14ac:dyDescent="0.25">
      <c r="A1591" s="32" t="s">
        <v>5675</v>
      </c>
      <c r="B1591" s="32" t="s">
        <v>3968</v>
      </c>
      <c r="C1591" s="32" t="s">
        <v>378</v>
      </c>
      <c r="D1591" s="32" t="s">
        <v>389</v>
      </c>
      <c r="E1591" s="28">
        <v>45831.934942129628</v>
      </c>
      <c r="F1591" s="32" t="s">
        <v>375</v>
      </c>
      <c r="G1591" s="28">
        <v>45831.934942129628</v>
      </c>
    </row>
    <row r="1592" spans="1:7" x14ac:dyDescent="0.25">
      <c r="A1592" s="32" t="s">
        <v>5676</v>
      </c>
      <c r="B1592" s="32" t="s">
        <v>3969</v>
      </c>
      <c r="C1592" s="32" t="s">
        <v>378</v>
      </c>
      <c r="D1592" s="32" t="s">
        <v>389</v>
      </c>
      <c r="E1592" s="28">
        <v>45831.934999999998</v>
      </c>
      <c r="F1592" s="32" t="s">
        <v>375</v>
      </c>
      <c r="G1592" s="28">
        <v>45831.934999999998</v>
      </c>
    </row>
    <row r="1593" spans="1:7" x14ac:dyDescent="0.25">
      <c r="A1593" s="32" t="s">
        <v>5677</v>
      </c>
      <c r="B1593" s="32" t="s">
        <v>3970</v>
      </c>
      <c r="C1593" s="32" t="s">
        <v>378</v>
      </c>
      <c r="D1593" s="32" t="s">
        <v>389</v>
      </c>
      <c r="E1593" s="28">
        <v>45831.935069444444</v>
      </c>
      <c r="F1593" s="32" t="s">
        <v>375</v>
      </c>
      <c r="G1593" s="28">
        <v>45831.935069444444</v>
      </c>
    </row>
    <row r="1594" spans="1:7" x14ac:dyDescent="0.25">
      <c r="A1594" s="32" t="s">
        <v>5678</v>
      </c>
      <c r="B1594" s="32" t="s">
        <v>3971</v>
      </c>
      <c r="C1594" s="32" t="s">
        <v>378</v>
      </c>
      <c r="D1594" s="32" t="s">
        <v>389</v>
      </c>
      <c r="E1594" s="28">
        <v>45831.93513888889</v>
      </c>
      <c r="F1594" s="32" t="s">
        <v>375</v>
      </c>
      <c r="G1594" s="28">
        <v>45831.93513888889</v>
      </c>
    </row>
    <row r="1595" spans="1:7" x14ac:dyDescent="0.25">
      <c r="A1595" s="32" t="s">
        <v>5679</v>
      </c>
      <c r="B1595" s="32" t="s">
        <v>3972</v>
      </c>
      <c r="C1595" s="32" t="s">
        <v>378</v>
      </c>
      <c r="D1595" s="32" t="s">
        <v>389</v>
      </c>
      <c r="E1595" s="28">
        <v>45831.935219907406</v>
      </c>
      <c r="F1595" s="32" t="s">
        <v>375</v>
      </c>
      <c r="G1595" s="28">
        <v>45831.935219907406</v>
      </c>
    </row>
    <row r="1596" spans="1:7" x14ac:dyDescent="0.25">
      <c r="A1596" s="32" t="s">
        <v>5680</v>
      </c>
      <c r="B1596" s="32" t="s">
        <v>3973</v>
      </c>
      <c r="C1596" s="32" t="s">
        <v>378</v>
      </c>
      <c r="D1596" s="32" t="s">
        <v>389</v>
      </c>
      <c r="E1596" s="28">
        <v>45831.935289351852</v>
      </c>
      <c r="F1596" s="32" t="s">
        <v>375</v>
      </c>
      <c r="G1596" s="28">
        <v>45831.935289351852</v>
      </c>
    </row>
    <row r="1597" spans="1:7" x14ac:dyDescent="0.25">
      <c r="A1597" s="32" t="s">
        <v>5681</v>
      </c>
      <c r="B1597" s="32" t="s">
        <v>3974</v>
      </c>
      <c r="C1597" s="32" t="s">
        <v>378</v>
      </c>
      <c r="D1597" s="32" t="s">
        <v>389</v>
      </c>
      <c r="E1597" s="28">
        <v>45831.935358796298</v>
      </c>
      <c r="F1597" s="32" t="s">
        <v>375</v>
      </c>
      <c r="G1597" s="28">
        <v>45831.935358796298</v>
      </c>
    </row>
    <row r="1598" spans="1:7" x14ac:dyDescent="0.25">
      <c r="A1598" s="32" t="s">
        <v>5682</v>
      </c>
      <c r="B1598" s="32" t="s">
        <v>3382</v>
      </c>
      <c r="C1598" s="32" t="s">
        <v>381</v>
      </c>
      <c r="D1598" s="32" t="s">
        <v>74</v>
      </c>
      <c r="E1598" s="28">
        <v>45831.93818287037</v>
      </c>
      <c r="F1598" s="32" t="s">
        <v>375</v>
      </c>
      <c r="G1598" s="28">
        <v>45831.93818287037</v>
      </c>
    </row>
    <row r="1599" spans="1:7" x14ac:dyDescent="0.25">
      <c r="A1599" s="32" t="s">
        <v>5683</v>
      </c>
      <c r="B1599" s="32" t="s">
        <v>4549</v>
      </c>
      <c r="C1599" s="32" t="s">
        <v>381</v>
      </c>
      <c r="D1599" s="32" t="s">
        <v>74</v>
      </c>
      <c r="E1599" s="28">
        <v>45831.938240740739</v>
      </c>
      <c r="F1599" s="32" t="s">
        <v>375</v>
      </c>
      <c r="G1599" s="28">
        <v>45831.938240740739</v>
      </c>
    </row>
    <row r="1600" spans="1:7" x14ac:dyDescent="0.25">
      <c r="A1600" s="32" t="s">
        <v>5684</v>
      </c>
      <c r="B1600" s="32" t="s">
        <v>4206</v>
      </c>
      <c r="C1600" s="32" t="s">
        <v>383</v>
      </c>
      <c r="D1600" s="32" t="s">
        <v>384</v>
      </c>
      <c r="E1600" s="28">
        <v>45831.948136574072</v>
      </c>
      <c r="F1600" s="32" t="s">
        <v>375</v>
      </c>
      <c r="G1600" s="28">
        <v>45831.948136574072</v>
      </c>
    </row>
    <row r="1601" spans="1:7" x14ac:dyDescent="0.25">
      <c r="A1601" s="32" t="s">
        <v>5685</v>
      </c>
      <c r="B1601" s="32" t="s">
        <v>4206</v>
      </c>
      <c r="C1601" s="32" t="s">
        <v>386</v>
      </c>
      <c r="D1601" s="32" t="s">
        <v>384</v>
      </c>
      <c r="E1601" s="28">
        <v>45831.948472222219</v>
      </c>
      <c r="F1601" s="32" t="s">
        <v>375</v>
      </c>
      <c r="G1601" s="28">
        <v>45831.948472222219</v>
      </c>
    </row>
    <row r="1602" spans="1:7" x14ac:dyDescent="0.25">
      <c r="A1602" s="32" t="s">
        <v>5686</v>
      </c>
      <c r="B1602" s="32" t="s">
        <v>3674</v>
      </c>
      <c r="C1602" s="32" t="s">
        <v>373</v>
      </c>
      <c r="D1602" s="32" t="s">
        <v>374</v>
      </c>
      <c r="E1602" s="28">
        <v>45831.953576388885</v>
      </c>
      <c r="F1602" s="32" t="s">
        <v>375</v>
      </c>
      <c r="G1602" s="28">
        <v>45831.953576388885</v>
      </c>
    </row>
    <row r="1603" spans="1:7" x14ac:dyDescent="0.25">
      <c r="A1603" s="32" t="s">
        <v>5687</v>
      </c>
      <c r="B1603" s="32" t="s">
        <v>3646</v>
      </c>
      <c r="C1603" s="32" t="s">
        <v>373</v>
      </c>
      <c r="D1603" s="32" t="s">
        <v>374</v>
      </c>
      <c r="E1603" s="28">
        <v>45831.953726851854</v>
      </c>
      <c r="F1603" s="32" t="s">
        <v>375</v>
      </c>
      <c r="G1603" s="28">
        <v>45831.953726851854</v>
      </c>
    </row>
    <row r="1604" spans="1:7" x14ac:dyDescent="0.25">
      <c r="A1604" s="32" t="s">
        <v>5688</v>
      </c>
      <c r="B1604" s="32" t="s">
        <v>4551</v>
      </c>
      <c r="C1604" s="32" t="s">
        <v>373</v>
      </c>
      <c r="D1604" s="32" t="s">
        <v>374</v>
      </c>
      <c r="E1604" s="28">
        <v>45831.954756944448</v>
      </c>
      <c r="F1604" s="32" t="s">
        <v>375</v>
      </c>
      <c r="G1604" s="28">
        <v>45831.954756944448</v>
      </c>
    </row>
    <row r="1605" spans="1:7" x14ac:dyDescent="0.25">
      <c r="A1605" s="32" t="s">
        <v>5689</v>
      </c>
      <c r="B1605" s="32" t="s">
        <v>4619</v>
      </c>
      <c r="C1605" s="32" t="s">
        <v>373</v>
      </c>
      <c r="D1605" s="32" t="s">
        <v>374</v>
      </c>
      <c r="E1605" s="28">
        <v>45831.954791666663</v>
      </c>
      <c r="F1605" s="32" t="s">
        <v>375</v>
      </c>
      <c r="G1605" s="28">
        <v>45831.954791666663</v>
      </c>
    </row>
    <row r="1606" spans="1:7" x14ac:dyDescent="0.25">
      <c r="A1606" s="32" t="s">
        <v>5690</v>
      </c>
      <c r="B1606" s="32" t="s">
        <v>4630</v>
      </c>
      <c r="C1606" s="32" t="s">
        <v>373</v>
      </c>
      <c r="D1606" s="32" t="s">
        <v>374</v>
      </c>
      <c r="E1606" s="28">
        <v>45831.954826388886</v>
      </c>
      <c r="F1606" s="32" t="s">
        <v>375</v>
      </c>
      <c r="G1606" s="28">
        <v>45831.954826388886</v>
      </c>
    </row>
    <row r="1607" spans="1:7" x14ac:dyDescent="0.25">
      <c r="A1607" s="32" t="s">
        <v>5691</v>
      </c>
      <c r="B1607" s="32" t="s">
        <v>4616</v>
      </c>
      <c r="C1607" s="32" t="s">
        <v>373</v>
      </c>
      <c r="D1607" s="32" t="s">
        <v>374</v>
      </c>
      <c r="E1607" s="28">
        <v>45831.954861111109</v>
      </c>
      <c r="F1607" s="32" t="s">
        <v>375</v>
      </c>
      <c r="G1607" s="28">
        <v>45831.954861111109</v>
      </c>
    </row>
    <row r="1608" spans="1:7" x14ac:dyDescent="0.25">
      <c r="A1608" s="32" t="s">
        <v>5692</v>
      </c>
      <c r="B1608" s="32" t="s">
        <v>2009</v>
      </c>
      <c r="C1608" s="32" t="s">
        <v>373</v>
      </c>
      <c r="D1608" s="32" t="s">
        <v>374</v>
      </c>
      <c r="E1608" s="28">
        <v>45831.954884259256</v>
      </c>
      <c r="F1608" s="32" t="s">
        <v>375</v>
      </c>
      <c r="G1608" s="28">
        <v>45831.954884259256</v>
      </c>
    </row>
    <row r="1609" spans="1:7" x14ac:dyDescent="0.25">
      <c r="A1609" s="32" t="s">
        <v>5693</v>
      </c>
      <c r="B1609" s="32" t="s">
        <v>2011</v>
      </c>
      <c r="C1609" s="32" t="s">
        <v>373</v>
      </c>
      <c r="D1609" s="32" t="s">
        <v>374</v>
      </c>
      <c r="E1609" s="28">
        <v>45831.954918981479</v>
      </c>
      <c r="F1609" s="32" t="s">
        <v>375</v>
      </c>
      <c r="G1609" s="28">
        <v>45831.954918981479</v>
      </c>
    </row>
    <row r="1610" spans="1:7" x14ac:dyDescent="0.25">
      <c r="A1610" s="32" t="s">
        <v>5694</v>
      </c>
      <c r="B1610" s="32" t="s">
        <v>4612</v>
      </c>
      <c r="C1610" s="32" t="s">
        <v>373</v>
      </c>
      <c r="D1610" s="32" t="s">
        <v>374</v>
      </c>
      <c r="E1610" s="28">
        <v>45831.954953703702</v>
      </c>
      <c r="F1610" s="32" t="s">
        <v>375</v>
      </c>
      <c r="G1610" s="28">
        <v>45831.954953703702</v>
      </c>
    </row>
    <row r="1611" spans="1:7" x14ac:dyDescent="0.25">
      <c r="A1611" s="32" t="s">
        <v>5695</v>
      </c>
      <c r="B1611" s="32" t="s">
        <v>2006</v>
      </c>
      <c r="C1611" s="32" t="s">
        <v>396</v>
      </c>
      <c r="D1611" s="32" t="s">
        <v>397</v>
      </c>
      <c r="E1611" s="28">
        <v>45831.957754629628</v>
      </c>
      <c r="F1611" s="32" t="s">
        <v>375</v>
      </c>
      <c r="G1611" s="28">
        <v>45831.957754629628</v>
      </c>
    </row>
    <row r="1612" spans="1:7" x14ac:dyDescent="0.25">
      <c r="A1612" s="32" t="s">
        <v>5696</v>
      </c>
      <c r="B1612" s="32" t="s">
        <v>1999</v>
      </c>
      <c r="C1612" s="32" t="s">
        <v>396</v>
      </c>
      <c r="D1612" s="32" t="s">
        <v>397</v>
      </c>
      <c r="E1612" s="28">
        <v>45831.957800925928</v>
      </c>
      <c r="F1612" s="32" t="s">
        <v>375</v>
      </c>
      <c r="G1612" s="28">
        <v>45831.957800925928</v>
      </c>
    </row>
    <row r="1613" spans="1:7" x14ac:dyDescent="0.25">
      <c r="A1613" s="32" t="s">
        <v>5697</v>
      </c>
      <c r="B1613" s="32" t="s">
        <v>2005</v>
      </c>
      <c r="C1613" s="32" t="s">
        <v>396</v>
      </c>
      <c r="D1613" s="32" t="s">
        <v>397</v>
      </c>
      <c r="E1613" s="28">
        <v>45831.957939814813</v>
      </c>
      <c r="F1613" s="32" t="s">
        <v>375</v>
      </c>
      <c r="G1613" s="28">
        <v>45831.957939814813</v>
      </c>
    </row>
    <row r="1614" spans="1:7" x14ac:dyDescent="0.25">
      <c r="A1614" s="32" t="s">
        <v>5698</v>
      </c>
      <c r="B1614" s="32" t="s">
        <v>2004</v>
      </c>
      <c r="C1614" s="32" t="s">
        <v>396</v>
      </c>
      <c r="D1614" s="32" t="s">
        <v>397</v>
      </c>
      <c r="E1614" s="28">
        <v>45831.958043981482</v>
      </c>
      <c r="F1614" s="32" t="s">
        <v>375</v>
      </c>
      <c r="G1614" s="28">
        <v>45831.958043981482</v>
      </c>
    </row>
    <row r="1615" spans="1:7" x14ac:dyDescent="0.25">
      <c r="A1615" s="32" t="s">
        <v>5699</v>
      </c>
      <c r="B1615" s="32" t="s">
        <v>4065</v>
      </c>
      <c r="C1615" s="32" t="s">
        <v>378</v>
      </c>
      <c r="D1615" s="32" t="s">
        <v>379</v>
      </c>
      <c r="E1615" s="28">
        <v>45831.960127314815</v>
      </c>
      <c r="F1615" s="32" t="s">
        <v>375</v>
      </c>
      <c r="G1615" s="28">
        <v>45831.960127314815</v>
      </c>
    </row>
    <row r="1616" spans="1:7" x14ac:dyDescent="0.25">
      <c r="A1616" s="32" t="s">
        <v>5700</v>
      </c>
      <c r="B1616" s="32" t="s">
        <v>4060</v>
      </c>
      <c r="C1616" s="32" t="s">
        <v>378</v>
      </c>
      <c r="D1616" s="32" t="s">
        <v>379</v>
      </c>
      <c r="E1616" s="28">
        <v>45831.960185185184</v>
      </c>
      <c r="F1616" s="32" t="s">
        <v>375</v>
      </c>
      <c r="G1616" s="28">
        <v>45831.960185185184</v>
      </c>
    </row>
    <row r="1617" spans="1:7" x14ac:dyDescent="0.25">
      <c r="A1617" s="32" t="s">
        <v>5701</v>
      </c>
      <c r="B1617" s="32" t="s">
        <v>4059</v>
      </c>
      <c r="C1617" s="32" t="s">
        <v>378</v>
      </c>
      <c r="D1617" s="32" t="s">
        <v>379</v>
      </c>
      <c r="E1617" s="28">
        <v>45831.960231481484</v>
      </c>
      <c r="F1617" s="32" t="s">
        <v>375</v>
      </c>
      <c r="G1617" s="28">
        <v>45831.960231481484</v>
      </c>
    </row>
    <row r="1618" spans="1:7" x14ac:dyDescent="0.25">
      <c r="A1618" s="32" t="s">
        <v>5702</v>
      </c>
      <c r="B1618" s="32" t="s">
        <v>4072</v>
      </c>
      <c r="C1618" s="32" t="s">
        <v>378</v>
      </c>
      <c r="D1618" s="32" t="s">
        <v>379</v>
      </c>
      <c r="E1618" s="28">
        <v>45831.960312499999</v>
      </c>
      <c r="F1618" s="32" t="s">
        <v>375</v>
      </c>
      <c r="G1618" s="28">
        <v>45831.960312499999</v>
      </c>
    </row>
    <row r="1619" spans="1:7" x14ac:dyDescent="0.25">
      <c r="A1619" s="32" t="s">
        <v>5703</v>
      </c>
      <c r="B1619" s="32" t="s">
        <v>4074</v>
      </c>
      <c r="C1619" s="32" t="s">
        <v>378</v>
      </c>
      <c r="D1619" s="32" t="s">
        <v>379</v>
      </c>
      <c r="E1619" s="28">
        <v>45831.960370370369</v>
      </c>
      <c r="F1619" s="32" t="s">
        <v>375</v>
      </c>
      <c r="G1619" s="28">
        <v>45831.960370370369</v>
      </c>
    </row>
    <row r="1620" spans="1:7" x14ac:dyDescent="0.25">
      <c r="A1620" s="32" t="s">
        <v>5704</v>
      </c>
      <c r="B1620" s="32" t="s">
        <v>4075</v>
      </c>
      <c r="C1620" s="32" t="s">
        <v>378</v>
      </c>
      <c r="D1620" s="32" t="s">
        <v>379</v>
      </c>
      <c r="E1620" s="28">
        <v>45831.960428240738</v>
      </c>
      <c r="F1620" s="32" t="s">
        <v>375</v>
      </c>
      <c r="G1620" s="28">
        <v>45831.960428240738</v>
      </c>
    </row>
    <row r="1621" spans="1:7" x14ac:dyDescent="0.25">
      <c r="A1621" s="32" t="s">
        <v>5705</v>
      </c>
      <c r="B1621" s="32" t="s">
        <v>4124</v>
      </c>
      <c r="C1621" s="32" t="s">
        <v>378</v>
      </c>
      <c r="D1621" s="32" t="s">
        <v>379</v>
      </c>
      <c r="E1621" s="28">
        <v>45831.960486111115</v>
      </c>
      <c r="F1621" s="32" t="s">
        <v>375</v>
      </c>
      <c r="G1621" s="28">
        <v>45831.960486111115</v>
      </c>
    </row>
    <row r="1622" spans="1:7" x14ac:dyDescent="0.25">
      <c r="A1622" s="32" t="s">
        <v>5706</v>
      </c>
      <c r="B1622" s="32" t="s">
        <v>3332</v>
      </c>
      <c r="C1622" s="32" t="s">
        <v>373</v>
      </c>
      <c r="D1622" s="32" t="s">
        <v>374</v>
      </c>
      <c r="E1622" s="28">
        <v>45831.964444444442</v>
      </c>
      <c r="F1622" s="32" t="s">
        <v>375</v>
      </c>
      <c r="G1622" s="28">
        <v>45831.964444444442</v>
      </c>
    </row>
    <row r="1623" spans="1:7" x14ac:dyDescent="0.25">
      <c r="A1623" s="32" t="s">
        <v>5707</v>
      </c>
      <c r="B1623" s="32" t="s">
        <v>5181</v>
      </c>
      <c r="C1623" s="32" t="s">
        <v>378</v>
      </c>
      <c r="D1623" s="32" t="s">
        <v>394</v>
      </c>
      <c r="E1623" s="28">
        <v>45831.965613425928</v>
      </c>
      <c r="F1623" s="32" t="s">
        <v>375</v>
      </c>
      <c r="G1623" s="28">
        <v>45831.965613425928</v>
      </c>
    </row>
    <row r="1624" spans="1:7" x14ac:dyDescent="0.25">
      <c r="A1624" s="32" t="s">
        <v>5708</v>
      </c>
      <c r="B1624" s="32" t="s">
        <v>5176</v>
      </c>
      <c r="C1624" s="32" t="s">
        <v>378</v>
      </c>
      <c r="D1624" s="32" t="s">
        <v>394</v>
      </c>
      <c r="E1624" s="28">
        <v>45831.965671296297</v>
      </c>
      <c r="F1624" s="32" t="s">
        <v>375</v>
      </c>
      <c r="G1624" s="28">
        <v>45831.965671296297</v>
      </c>
    </row>
    <row r="1625" spans="1:7" x14ac:dyDescent="0.25">
      <c r="A1625" s="32" t="s">
        <v>5709</v>
      </c>
      <c r="B1625" s="32" t="s">
        <v>3902</v>
      </c>
      <c r="C1625" s="32" t="s">
        <v>373</v>
      </c>
      <c r="D1625" s="32" t="s">
        <v>374</v>
      </c>
      <c r="E1625" s="28">
        <v>45831.966053240743</v>
      </c>
      <c r="F1625" s="32" t="s">
        <v>375</v>
      </c>
      <c r="G1625" s="28">
        <v>45831.966053240743</v>
      </c>
    </row>
    <row r="1626" spans="1:7" x14ac:dyDescent="0.25">
      <c r="A1626" s="32" t="s">
        <v>5710</v>
      </c>
      <c r="B1626" s="32" t="s">
        <v>5174</v>
      </c>
      <c r="C1626" s="32" t="s">
        <v>378</v>
      </c>
      <c r="D1626" s="32" t="s">
        <v>394</v>
      </c>
      <c r="E1626" s="28">
        <v>45831.966493055559</v>
      </c>
      <c r="F1626" s="32" t="s">
        <v>375</v>
      </c>
      <c r="G1626" s="28">
        <v>45831.966493055559</v>
      </c>
    </row>
    <row r="1627" spans="1:7" x14ac:dyDescent="0.25">
      <c r="A1627" s="32" t="s">
        <v>5711</v>
      </c>
      <c r="B1627" s="32" t="s">
        <v>5177</v>
      </c>
      <c r="C1627" s="32" t="s">
        <v>378</v>
      </c>
      <c r="D1627" s="32" t="s">
        <v>394</v>
      </c>
      <c r="E1627" s="28">
        <v>45831.966562499998</v>
      </c>
      <c r="F1627" s="32" t="s">
        <v>375</v>
      </c>
      <c r="G1627" s="28">
        <v>45831.966562499998</v>
      </c>
    </row>
    <row r="1628" spans="1:7" x14ac:dyDescent="0.25">
      <c r="A1628" s="32" t="s">
        <v>5712</v>
      </c>
      <c r="B1628" s="32" t="s">
        <v>5179</v>
      </c>
      <c r="C1628" s="32" t="s">
        <v>378</v>
      </c>
      <c r="D1628" s="32" t="s">
        <v>394</v>
      </c>
      <c r="E1628" s="28">
        <v>45831.967268518521</v>
      </c>
      <c r="F1628" s="32" t="s">
        <v>375</v>
      </c>
      <c r="G1628" s="28">
        <v>45831.967268518521</v>
      </c>
    </row>
    <row r="1629" spans="1:7" x14ac:dyDescent="0.25">
      <c r="A1629" s="32" t="s">
        <v>5713</v>
      </c>
      <c r="B1629" s="32" t="s">
        <v>5175</v>
      </c>
      <c r="C1629" s="32" t="s">
        <v>378</v>
      </c>
      <c r="D1629" s="32" t="s">
        <v>394</v>
      </c>
      <c r="E1629" s="28">
        <v>45831.967372685183</v>
      </c>
      <c r="F1629" s="32" t="s">
        <v>375</v>
      </c>
      <c r="G1629" s="28">
        <v>45831.967372685183</v>
      </c>
    </row>
    <row r="1630" spans="1:7" x14ac:dyDescent="0.25">
      <c r="A1630" s="32" t="s">
        <v>5714</v>
      </c>
      <c r="B1630" s="32" t="s">
        <v>3115</v>
      </c>
      <c r="C1630" s="32" t="s">
        <v>388</v>
      </c>
      <c r="D1630" s="32" t="s">
        <v>74</v>
      </c>
      <c r="E1630" s="28">
        <v>45831.968402777777</v>
      </c>
      <c r="F1630" s="32" t="s">
        <v>375</v>
      </c>
      <c r="G1630" s="28">
        <v>45831.968402777777</v>
      </c>
    </row>
    <row r="1631" spans="1:7" x14ac:dyDescent="0.25">
      <c r="A1631" s="32" t="s">
        <v>5715</v>
      </c>
      <c r="B1631" s="32" t="s">
        <v>5301</v>
      </c>
      <c r="C1631" s="32" t="s">
        <v>378</v>
      </c>
      <c r="D1631" s="32" t="s">
        <v>390</v>
      </c>
      <c r="E1631" s="28">
        <v>45831.968634259261</v>
      </c>
      <c r="F1631" s="32" t="s">
        <v>375</v>
      </c>
      <c r="G1631" s="28">
        <v>45831.968634259261</v>
      </c>
    </row>
    <row r="1632" spans="1:7" x14ac:dyDescent="0.25">
      <c r="A1632" s="32" t="s">
        <v>5716</v>
      </c>
      <c r="B1632" s="32" t="s">
        <v>5302</v>
      </c>
      <c r="C1632" s="32" t="s">
        <v>378</v>
      </c>
      <c r="D1632" s="32" t="s">
        <v>390</v>
      </c>
      <c r="E1632" s="28">
        <v>45831.9687037037</v>
      </c>
      <c r="F1632" s="32" t="s">
        <v>375</v>
      </c>
      <c r="G1632" s="28">
        <v>45831.9687037037</v>
      </c>
    </row>
    <row r="1633" spans="1:7" x14ac:dyDescent="0.25">
      <c r="A1633" s="32" t="s">
        <v>5717</v>
      </c>
      <c r="B1633" s="32" t="s">
        <v>1937</v>
      </c>
      <c r="C1633" s="32" t="s">
        <v>381</v>
      </c>
      <c r="D1633" s="32" t="s">
        <v>74</v>
      </c>
      <c r="E1633" s="28">
        <v>45831.969699074078</v>
      </c>
      <c r="F1633" s="32" t="s">
        <v>375</v>
      </c>
      <c r="G1633" s="28">
        <v>45831.969699074078</v>
      </c>
    </row>
    <row r="1634" spans="1:7" x14ac:dyDescent="0.25">
      <c r="A1634" s="32" t="s">
        <v>5718</v>
      </c>
      <c r="B1634" s="32" t="s">
        <v>4577</v>
      </c>
      <c r="C1634" s="32" t="s">
        <v>396</v>
      </c>
      <c r="D1634" s="32" t="s">
        <v>397</v>
      </c>
      <c r="E1634" s="28">
        <v>45831.975069444445</v>
      </c>
      <c r="F1634" s="32" t="s">
        <v>375</v>
      </c>
      <c r="G1634" s="28">
        <v>45831.975069444445</v>
      </c>
    </row>
    <row r="1635" spans="1:7" x14ac:dyDescent="0.25">
      <c r="A1635" s="32" t="s">
        <v>5719</v>
      </c>
      <c r="B1635" s="32" t="s">
        <v>2190</v>
      </c>
      <c r="C1635" s="32" t="s">
        <v>388</v>
      </c>
      <c r="D1635" s="32" t="s">
        <v>97</v>
      </c>
      <c r="E1635" s="28">
        <v>45831.988495370373</v>
      </c>
      <c r="F1635" s="32" t="s">
        <v>375</v>
      </c>
      <c r="G1635" s="28">
        <v>45831.988495370373</v>
      </c>
    </row>
    <row r="1636" spans="1:7" x14ac:dyDescent="0.25">
      <c r="A1636" s="32" t="s">
        <v>5720</v>
      </c>
      <c r="B1636" s="32" t="s">
        <v>4215</v>
      </c>
      <c r="C1636" s="32" t="s">
        <v>378</v>
      </c>
      <c r="D1636" s="32" t="s">
        <v>379</v>
      </c>
      <c r="E1636" s="28">
        <v>45831.989606481482</v>
      </c>
      <c r="F1636" s="32" t="s">
        <v>375</v>
      </c>
      <c r="G1636" s="28">
        <v>45831.989606481482</v>
      </c>
    </row>
    <row r="1637" spans="1:7" x14ac:dyDescent="0.25">
      <c r="A1637" s="32" t="s">
        <v>5721</v>
      </c>
      <c r="B1637" s="32" t="s">
        <v>4644</v>
      </c>
      <c r="C1637" s="32" t="s">
        <v>396</v>
      </c>
      <c r="D1637" s="32" t="s">
        <v>397</v>
      </c>
      <c r="E1637" s="28">
        <v>45831.989733796298</v>
      </c>
      <c r="F1637" s="32" t="s">
        <v>375</v>
      </c>
      <c r="G1637" s="28">
        <v>45831.989733796298</v>
      </c>
    </row>
    <row r="1638" spans="1:7" x14ac:dyDescent="0.25">
      <c r="A1638" s="32" t="s">
        <v>5722</v>
      </c>
      <c r="B1638" s="32" t="s">
        <v>5441</v>
      </c>
      <c r="C1638" s="32" t="s">
        <v>378</v>
      </c>
      <c r="D1638" s="32" t="s">
        <v>390</v>
      </c>
      <c r="E1638" s="28">
        <v>45832.021157407406</v>
      </c>
      <c r="F1638" s="32" t="s">
        <v>375</v>
      </c>
      <c r="G1638" s="28">
        <v>45831.021157407406</v>
      </c>
    </row>
    <row r="1639" spans="1:7" x14ac:dyDescent="0.25">
      <c r="A1639" s="32" t="s">
        <v>5723</v>
      </c>
      <c r="B1639" s="32" t="s">
        <v>2813</v>
      </c>
      <c r="C1639" s="32" t="s">
        <v>388</v>
      </c>
      <c r="D1639" s="32" t="s">
        <v>74</v>
      </c>
      <c r="E1639" s="28">
        <v>45832.030995370369</v>
      </c>
      <c r="F1639" s="32" t="s">
        <v>375</v>
      </c>
      <c r="G1639" s="28">
        <v>45831.030995370369</v>
      </c>
    </row>
    <row r="1640" spans="1:7" x14ac:dyDescent="0.25">
      <c r="A1640" s="32" t="s">
        <v>5724</v>
      </c>
      <c r="B1640" s="32" t="s">
        <v>3328</v>
      </c>
      <c r="C1640" s="32" t="s">
        <v>396</v>
      </c>
      <c r="D1640" s="32" t="s">
        <v>397</v>
      </c>
      <c r="E1640" s="28">
        <v>45832.036099537036</v>
      </c>
      <c r="F1640" s="32" t="s">
        <v>375</v>
      </c>
      <c r="G1640" s="28">
        <v>45831.036099537036</v>
      </c>
    </row>
    <row r="1641" spans="1:7" x14ac:dyDescent="0.25">
      <c r="A1641" s="32" t="s">
        <v>5725</v>
      </c>
      <c r="B1641" s="32" t="s">
        <v>2590</v>
      </c>
      <c r="C1641" s="32" t="s">
        <v>396</v>
      </c>
      <c r="D1641" s="32" t="s">
        <v>397</v>
      </c>
      <c r="E1641" s="28">
        <v>45832.038888888892</v>
      </c>
      <c r="F1641" s="32" t="s">
        <v>375</v>
      </c>
      <c r="G1641" s="28">
        <v>45831.038888888892</v>
      </c>
    </row>
    <row r="1642" spans="1:7" x14ac:dyDescent="0.25">
      <c r="A1642" s="32" t="s">
        <v>5726</v>
      </c>
      <c r="B1642" s="32" t="s">
        <v>3955</v>
      </c>
      <c r="C1642" s="32" t="s">
        <v>378</v>
      </c>
      <c r="D1642" s="32" t="s">
        <v>389</v>
      </c>
      <c r="E1642" s="28">
        <v>45832.049050925925</v>
      </c>
      <c r="F1642" s="32" t="s">
        <v>375</v>
      </c>
      <c r="G1642" s="28">
        <v>45831.049050925925</v>
      </c>
    </row>
    <row r="1643" spans="1:7" x14ac:dyDescent="0.25">
      <c r="A1643" s="32" t="s">
        <v>5727</v>
      </c>
      <c r="B1643" s="32" t="s">
        <v>3956</v>
      </c>
      <c r="C1643" s="32" t="s">
        <v>378</v>
      </c>
      <c r="D1643" s="32" t="s">
        <v>389</v>
      </c>
      <c r="E1643" s="28">
        <v>45832.049166666664</v>
      </c>
      <c r="F1643" s="32" t="s">
        <v>375</v>
      </c>
      <c r="G1643" s="28">
        <v>45831.049166666664</v>
      </c>
    </row>
    <row r="1644" spans="1:7" x14ac:dyDescent="0.25">
      <c r="A1644" s="32" t="s">
        <v>5728</v>
      </c>
      <c r="B1644" s="32" t="s">
        <v>3716</v>
      </c>
      <c r="C1644" s="32" t="s">
        <v>396</v>
      </c>
      <c r="D1644" s="32" t="s">
        <v>397</v>
      </c>
      <c r="E1644" s="28">
        <v>45832.050543981481</v>
      </c>
      <c r="F1644" s="32" t="s">
        <v>375</v>
      </c>
      <c r="G1644" s="28">
        <v>45831.050543981481</v>
      </c>
    </row>
    <row r="1645" spans="1:7" x14ac:dyDescent="0.25">
      <c r="A1645" s="32" t="s">
        <v>5729</v>
      </c>
      <c r="B1645" s="32" t="s">
        <v>5275</v>
      </c>
      <c r="C1645" s="32" t="s">
        <v>378</v>
      </c>
      <c r="D1645" s="32" t="s">
        <v>390</v>
      </c>
      <c r="E1645" s="28">
        <v>45832.053402777776</v>
      </c>
      <c r="F1645" s="32" t="s">
        <v>375</v>
      </c>
      <c r="G1645" s="28">
        <v>45831.053402777776</v>
      </c>
    </row>
    <row r="1646" spans="1:7" x14ac:dyDescent="0.25">
      <c r="A1646" s="32" t="s">
        <v>5730</v>
      </c>
      <c r="B1646" s="32" t="s">
        <v>5276</v>
      </c>
      <c r="C1646" s="32" t="s">
        <v>378</v>
      </c>
      <c r="D1646" s="32" t="s">
        <v>390</v>
      </c>
      <c r="E1646" s="28">
        <v>45832.053530092591</v>
      </c>
      <c r="F1646" s="32" t="s">
        <v>375</v>
      </c>
      <c r="G1646" s="28">
        <v>45831.053530092591</v>
      </c>
    </row>
    <row r="1647" spans="1:7" x14ac:dyDescent="0.25">
      <c r="A1647" s="32" t="s">
        <v>5731</v>
      </c>
      <c r="B1647" s="32" t="s">
        <v>3074</v>
      </c>
      <c r="C1647" s="32" t="s">
        <v>381</v>
      </c>
      <c r="D1647" s="32" t="s">
        <v>74</v>
      </c>
      <c r="E1647" s="28">
        <v>45832.059918981482</v>
      </c>
      <c r="F1647" s="32" t="s">
        <v>375</v>
      </c>
      <c r="G1647" s="28">
        <v>45831.059918981482</v>
      </c>
    </row>
    <row r="1648" spans="1:7" x14ac:dyDescent="0.25">
      <c r="A1648" s="32" t="s">
        <v>5732</v>
      </c>
      <c r="B1648" s="32" t="s">
        <v>3691</v>
      </c>
      <c r="C1648" s="32" t="s">
        <v>396</v>
      </c>
      <c r="D1648" s="32" t="s">
        <v>397</v>
      </c>
      <c r="E1648" s="28">
        <v>45832.066747685189</v>
      </c>
      <c r="F1648" s="32" t="s">
        <v>375</v>
      </c>
      <c r="G1648" s="28">
        <v>45831.066747685189</v>
      </c>
    </row>
    <row r="1649" spans="1:7" x14ac:dyDescent="0.25">
      <c r="A1649" s="32" t="s">
        <v>5733</v>
      </c>
      <c r="B1649" s="32" t="s">
        <v>4045</v>
      </c>
      <c r="C1649" s="32" t="s">
        <v>373</v>
      </c>
      <c r="D1649" s="32" t="s">
        <v>374</v>
      </c>
      <c r="E1649" s="28">
        <v>45832.065289351849</v>
      </c>
      <c r="F1649" s="32" t="s">
        <v>375</v>
      </c>
      <c r="G1649" s="28">
        <v>45831.065289351849</v>
      </c>
    </row>
    <row r="1650" spans="1:7" x14ac:dyDescent="0.25">
      <c r="A1650" s="32" t="s">
        <v>5734</v>
      </c>
      <c r="B1650" s="32" t="s">
        <v>4223</v>
      </c>
      <c r="C1650" s="32" t="s">
        <v>378</v>
      </c>
      <c r="D1650" s="32" t="s">
        <v>379</v>
      </c>
      <c r="E1650" s="28">
        <v>45832.07472222222</v>
      </c>
      <c r="F1650" s="32" t="s">
        <v>375</v>
      </c>
      <c r="G1650" s="28">
        <v>45831.07472222222</v>
      </c>
    </row>
    <row r="1651" spans="1:7" x14ac:dyDescent="0.25">
      <c r="A1651" s="32" t="s">
        <v>5735</v>
      </c>
      <c r="B1651" s="32" t="s">
        <v>4224</v>
      </c>
      <c r="C1651" s="32" t="s">
        <v>378</v>
      </c>
      <c r="D1651" s="32" t="s">
        <v>379</v>
      </c>
      <c r="E1651" s="28">
        <v>45832.074826388889</v>
      </c>
      <c r="F1651" s="32" t="s">
        <v>375</v>
      </c>
      <c r="G1651" s="28">
        <v>45831.074826388889</v>
      </c>
    </row>
    <row r="1652" spans="1:7" x14ac:dyDescent="0.25">
      <c r="A1652" s="32" t="s">
        <v>5736</v>
      </c>
      <c r="B1652" s="32" t="s">
        <v>4225</v>
      </c>
      <c r="C1652" s="32" t="s">
        <v>378</v>
      </c>
      <c r="D1652" s="32" t="s">
        <v>379</v>
      </c>
      <c r="E1652" s="28">
        <v>45832.074953703705</v>
      </c>
      <c r="F1652" s="32" t="s">
        <v>375</v>
      </c>
      <c r="G1652" s="28">
        <v>45831.074953703705</v>
      </c>
    </row>
    <row r="1653" spans="1:7" x14ac:dyDescent="0.25">
      <c r="A1653" s="32" t="s">
        <v>5737</v>
      </c>
      <c r="B1653" s="32" t="s">
        <v>4226</v>
      </c>
      <c r="C1653" s="32" t="s">
        <v>378</v>
      </c>
      <c r="D1653" s="32" t="s">
        <v>379</v>
      </c>
      <c r="E1653" s="28">
        <v>45832.07503472222</v>
      </c>
      <c r="F1653" s="32" t="s">
        <v>375</v>
      </c>
      <c r="G1653" s="28">
        <v>45831.07503472222</v>
      </c>
    </row>
    <row r="1654" spans="1:7" x14ac:dyDescent="0.25">
      <c r="A1654" s="32" t="s">
        <v>5738</v>
      </c>
      <c r="B1654" s="32" t="s">
        <v>4227</v>
      </c>
      <c r="C1654" s="32" t="s">
        <v>378</v>
      </c>
      <c r="D1654" s="32" t="s">
        <v>379</v>
      </c>
      <c r="E1654" s="28">
        <v>45832.075150462966</v>
      </c>
      <c r="F1654" s="32" t="s">
        <v>375</v>
      </c>
      <c r="G1654" s="28">
        <v>45831.075150462966</v>
      </c>
    </row>
    <row r="1655" spans="1:7" x14ac:dyDescent="0.25">
      <c r="A1655" s="32" t="s">
        <v>5739</v>
      </c>
      <c r="B1655" s="32" t="s">
        <v>4228</v>
      </c>
      <c r="C1655" s="32" t="s">
        <v>378</v>
      </c>
      <c r="D1655" s="32" t="s">
        <v>379</v>
      </c>
      <c r="E1655" s="28">
        <v>45832.075243055559</v>
      </c>
      <c r="F1655" s="32" t="s">
        <v>375</v>
      </c>
      <c r="G1655" s="28">
        <v>45831.075243055559</v>
      </c>
    </row>
    <row r="1656" spans="1:7" x14ac:dyDescent="0.25">
      <c r="A1656" s="32" t="s">
        <v>5740</v>
      </c>
      <c r="B1656" s="32" t="s">
        <v>3933</v>
      </c>
      <c r="C1656" s="32" t="s">
        <v>378</v>
      </c>
      <c r="D1656" s="32" t="s">
        <v>389</v>
      </c>
      <c r="E1656" s="28">
        <v>45832.076805555553</v>
      </c>
      <c r="F1656" s="32" t="s">
        <v>375</v>
      </c>
      <c r="G1656" s="28">
        <v>45831.076805555553</v>
      </c>
    </row>
    <row r="1657" spans="1:7" x14ac:dyDescent="0.25">
      <c r="A1657" s="32" t="s">
        <v>5741</v>
      </c>
      <c r="B1657" s="32" t="s">
        <v>5178</v>
      </c>
      <c r="C1657" s="32" t="s">
        <v>378</v>
      </c>
      <c r="D1657" s="32" t="s">
        <v>394</v>
      </c>
      <c r="E1657" s="28">
        <v>45832.0937037037</v>
      </c>
      <c r="F1657" s="32" t="s">
        <v>375</v>
      </c>
      <c r="G1657" s="28">
        <v>45831.0937037037</v>
      </c>
    </row>
    <row r="1658" spans="1:7" x14ac:dyDescent="0.25">
      <c r="A1658" s="32" t="s">
        <v>5742</v>
      </c>
      <c r="B1658" s="32" t="s">
        <v>5263</v>
      </c>
      <c r="C1658" s="32" t="s">
        <v>378</v>
      </c>
      <c r="D1658" s="32" t="s">
        <v>394</v>
      </c>
      <c r="E1658" s="28">
        <v>45832.093761574077</v>
      </c>
      <c r="F1658" s="32" t="s">
        <v>375</v>
      </c>
      <c r="G1658" s="28">
        <v>45831.093761574077</v>
      </c>
    </row>
    <row r="1659" spans="1:7" x14ac:dyDescent="0.25">
      <c r="A1659" s="32" t="s">
        <v>5743</v>
      </c>
      <c r="B1659" s="32" t="s">
        <v>5180</v>
      </c>
      <c r="C1659" s="32" t="s">
        <v>378</v>
      </c>
      <c r="D1659" s="32" t="s">
        <v>394</v>
      </c>
      <c r="E1659" s="28">
        <v>45832.093807870369</v>
      </c>
      <c r="F1659" s="32" t="s">
        <v>375</v>
      </c>
      <c r="G1659" s="28">
        <v>45831.093807870369</v>
      </c>
    </row>
    <row r="1660" spans="1:7" x14ac:dyDescent="0.25">
      <c r="A1660" s="32" t="s">
        <v>5744</v>
      </c>
      <c r="B1660" s="32" t="s">
        <v>4064</v>
      </c>
      <c r="C1660" s="32" t="s">
        <v>383</v>
      </c>
      <c r="D1660" s="32" t="s">
        <v>398</v>
      </c>
      <c r="E1660" s="28">
        <v>45832.094988425924</v>
      </c>
      <c r="F1660" s="32" t="s">
        <v>375</v>
      </c>
      <c r="G1660" s="28">
        <v>45831.094988425924</v>
      </c>
    </row>
    <row r="1661" spans="1:7" x14ac:dyDescent="0.25">
      <c r="A1661" s="32" t="s">
        <v>5745</v>
      </c>
      <c r="B1661" s="32" t="s">
        <v>4064</v>
      </c>
      <c r="C1661" s="32" t="s">
        <v>386</v>
      </c>
      <c r="D1661" s="32" t="s">
        <v>398</v>
      </c>
      <c r="E1661" s="28">
        <v>45832.096122685187</v>
      </c>
      <c r="F1661" s="32" t="s">
        <v>375</v>
      </c>
      <c r="G1661" s="28">
        <v>45831.096122685187</v>
      </c>
    </row>
    <row r="1662" spans="1:7" x14ac:dyDescent="0.25">
      <c r="A1662" s="32" t="s">
        <v>5746</v>
      </c>
      <c r="B1662" s="32" t="s">
        <v>4239</v>
      </c>
      <c r="C1662" s="32" t="s">
        <v>378</v>
      </c>
      <c r="D1662" s="32" t="s">
        <v>379</v>
      </c>
      <c r="E1662" s="28">
        <v>45832.097766203704</v>
      </c>
      <c r="F1662" s="32" t="s">
        <v>375</v>
      </c>
      <c r="G1662" s="28">
        <v>45831.097766203704</v>
      </c>
    </row>
    <row r="1663" spans="1:7" x14ac:dyDescent="0.25">
      <c r="A1663" s="32" t="s">
        <v>5747</v>
      </c>
      <c r="B1663" s="32" t="s">
        <v>4246</v>
      </c>
      <c r="C1663" s="32" t="s">
        <v>378</v>
      </c>
      <c r="D1663" s="32" t="s">
        <v>379</v>
      </c>
      <c r="E1663" s="28">
        <v>45832.097893518519</v>
      </c>
      <c r="F1663" s="32" t="s">
        <v>375</v>
      </c>
      <c r="G1663" s="28">
        <v>45831.097893518519</v>
      </c>
    </row>
    <row r="1664" spans="1:7" x14ac:dyDescent="0.25">
      <c r="A1664" s="32" t="s">
        <v>5748</v>
      </c>
      <c r="B1664" s="32" t="s">
        <v>4247</v>
      </c>
      <c r="C1664" s="32" t="s">
        <v>378</v>
      </c>
      <c r="D1664" s="32" t="s">
        <v>379</v>
      </c>
      <c r="E1664" s="28">
        <v>45832.098043981481</v>
      </c>
      <c r="F1664" s="32" t="s">
        <v>375</v>
      </c>
      <c r="G1664" s="28">
        <v>45831.098043981481</v>
      </c>
    </row>
    <row r="1665" spans="1:7" x14ac:dyDescent="0.25">
      <c r="A1665" s="32" t="s">
        <v>5749</v>
      </c>
      <c r="B1665" s="32" t="s">
        <v>4119</v>
      </c>
      <c r="C1665" s="32" t="s">
        <v>378</v>
      </c>
      <c r="D1665" s="32" t="s">
        <v>379</v>
      </c>
      <c r="E1665" s="28">
        <v>45832.09814814815</v>
      </c>
      <c r="F1665" s="32" t="s">
        <v>375</v>
      </c>
      <c r="G1665" s="28">
        <v>45831.09814814815</v>
      </c>
    </row>
    <row r="1666" spans="1:7" x14ac:dyDescent="0.25">
      <c r="A1666" s="32" t="s">
        <v>5750</v>
      </c>
      <c r="B1666" s="32" t="s">
        <v>3895</v>
      </c>
      <c r="C1666" s="32" t="s">
        <v>373</v>
      </c>
      <c r="D1666" s="32" t="s">
        <v>374</v>
      </c>
      <c r="E1666" s="28">
        <v>45832.097337962965</v>
      </c>
      <c r="F1666" s="32" t="s">
        <v>375</v>
      </c>
      <c r="G1666" s="28">
        <v>45831.097337962965</v>
      </c>
    </row>
    <row r="1667" spans="1:7" x14ac:dyDescent="0.25">
      <c r="A1667" s="32" t="s">
        <v>5751</v>
      </c>
      <c r="B1667" s="32" t="s">
        <v>3745</v>
      </c>
      <c r="C1667" s="32" t="s">
        <v>373</v>
      </c>
      <c r="D1667" s="32" t="s">
        <v>374</v>
      </c>
      <c r="E1667" s="28">
        <v>45832.097349537034</v>
      </c>
      <c r="F1667" s="32" t="s">
        <v>375</v>
      </c>
      <c r="G1667" s="28">
        <v>45831.097349537034</v>
      </c>
    </row>
    <row r="1668" spans="1:7" x14ac:dyDescent="0.25">
      <c r="A1668" s="32" t="s">
        <v>5752</v>
      </c>
      <c r="B1668" s="32" t="s">
        <v>3337</v>
      </c>
      <c r="C1668" s="32" t="s">
        <v>373</v>
      </c>
      <c r="D1668" s="32" t="s">
        <v>374</v>
      </c>
      <c r="E1668" s="28">
        <v>45832.09746527778</v>
      </c>
      <c r="F1668" s="32" t="s">
        <v>375</v>
      </c>
      <c r="G1668" s="28">
        <v>45831.09746527778</v>
      </c>
    </row>
    <row r="1669" spans="1:7" x14ac:dyDescent="0.25">
      <c r="A1669" s="32" t="s">
        <v>5753</v>
      </c>
      <c r="B1669" s="32" t="s">
        <v>4201</v>
      </c>
      <c r="C1669" s="32" t="s">
        <v>373</v>
      </c>
      <c r="D1669" s="32" t="s">
        <v>374</v>
      </c>
      <c r="E1669" s="28">
        <v>45832.097500000003</v>
      </c>
      <c r="F1669" s="32" t="s">
        <v>375</v>
      </c>
      <c r="G1669" s="28">
        <v>45831.097500000003</v>
      </c>
    </row>
    <row r="1670" spans="1:7" x14ac:dyDescent="0.25">
      <c r="A1670" s="32" t="s">
        <v>5754</v>
      </c>
      <c r="B1670" s="32" t="s">
        <v>4202</v>
      </c>
      <c r="C1670" s="32" t="s">
        <v>373</v>
      </c>
      <c r="D1670" s="32" t="s">
        <v>374</v>
      </c>
      <c r="E1670" s="28">
        <v>45832.097638888888</v>
      </c>
      <c r="F1670" s="32" t="s">
        <v>375</v>
      </c>
      <c r="G1670" s="28">
        <v>45831.097638888888</v>
      </c>
    </row>
    <row r="1671" spans="1:7" x14ac:dyDescent="0.25">
      <c r="A1671" s="32" t="s">
        <v>5755</v>
      </c>
      <c r="B1671" s="32" t="s">
        <v>3049</v>
      </c>
      <c r="C1671" s="32" t="s">
        <v>373</v>
      </c>
      <c r="D1671" s="32" t="s">
        <v>374</v>
      </c>
      <c r="E1671" s="28">
        <v>45832.097812499997</v>
      </c>
      <c r="F1671" s="32" t="s">
        <v>375</v>
      </c>
      <c r="G1671" s="28">
        <v>45831.097812499997</v>
      </c>
    </row>
    <row r="1672" spans="1:7" x14ac:dyDescent="0.25">
      <c r="A1672" s="32" t="s">
        <v>5756</v>
      </c>
      <c r="B1672" s="32" t="s">
        <v>3378</v>
      </c>
      <c r="C1672" s="32" t="s">
        <v>383</v>
      </c>
      <c r="D1672" s="32" t="s">
        <v>384</v>
      </c>
      <c r="E1672" s="28">
        <v>45832.102627314816</v>
      </c>
      <c r="F1672" s="32" t="s">
        <v>375</v>
      </c>
      <c r="G1672" s="28">
        <v>45831.102627314816</v>
      </c>
    </row>
    <row r="1673" spans="1:7" x14ac:dyDescent="0.25">
      <c r="A1673" s="32" t="s">
        <v>5757</v>
      </c>
      <c r="B1673" s="32" t="s">
        <v>3644</v>
      </c>
      <c r="C1673" s="32" t="s">
        <v>383</v>
      </c>
      <c r="D1673" s="32" t="s">
        <v>384</v>
      </c>
      <c r="E1673" s="28">
        <v>45832.102650462963</v>
      </c>
      <c r="F1673" s="32" t="s">
        <v>375</v>
      </c>
      <c r="G1673" s="28">
        <v>45831.102650462963</v>
      </c>
    </row>
    <row r="1674" spans="1:7" x14ac:dyDescent="0.25">
      <c r="A1674" s="32" t="s">
        <v>5758</v>
      </c>
      <c r="B1674" s="32" t="s">
        <v>3643</v>
      </c>
      <c r="C1674" s="32" t="s">
        <v>383</v>
      </c>
      <c r="D1674" s="32" t="s">
        <v>384</v>
      </c>
      <c r="E1674" s="28">
        <v>45832.102685185186</v>
      </c>
      <c r="F1674" s="32" t="s">
        <v>375</v>
      </c>
      <c r="G1674" s="28">
        <v>45831.102685185186</v>
      </c>
    </row>
    <row r="1675" spans="1:7" x14ac:dyDescent="0.25">
      <c r="A1675" s="32" t="s">
        <v>5759</v>
      </c>
      <c r="B1675" s="32" t="s">
        <v>3641</v>
      </c>
      <c r="C1675" s="32" t="s">
        <v>383</v>
      </c>
      <c r="D1675" s="32" t="s">
        <v>384</v>
      </c>
      <c r="E1675" s="28">
        <v>45832.102743055555</v>
      </c>
      <c r="F1675" s="32" t="s">
        <v>375</v>
      </c>
      <c r="G1675" s="28">
        <v>45831.102743055555</v>
      </c>
    </row>
    <row r="1676" spans="1:7" x14ac:dyDescent="0.25">
      <c r="A1676" s="32" t="s">
        <v>5760</v>
      </c>
      <c r="B1676" s="32" t="s">
        <v>3640</v>
      </c>
      <c r="C1676" s="32" t="s">
        <v>383</v>
      </c>
      <c r="D1676" s="32" t="s">
        <v>384</v>
      </c>
      <c r="E1676" s="28">
        <v>45832.102800925924</v>
      </c>
      <c r="F1676" s="32" t="s">
        <v>375</v>
      </c>
      <c r="G1676" s="28">
        <v>45831.102800925924</v>
      </c>
    </row>
    <row r="1677" spans="1:7" x14ac:dyDescent="0.25">
      <c r="A1677" s="32" t="s">
        <v>5761</v>
      </c>
      <c r="B1677" s="32" t="s">
        <v>3684</v>
      </c>
      <c r="C1677" s="32" t="s">
        <v>383</v>
      </c>
      <c r="D1677" s="32" t="s">
        <v>384</v>
      </c>
      <c r="E1677" s="28">
        <v>45832.102824074071</v>
      </c>
      <c r="F1677" s="32" t="s">
        <v>375</v>
      </c>
      <c r="G1677" s="28">
        <v>45831.102824074071</v>
      </c>
    </row>
    <row r="1678" spans="1:7" x14ac:dyDescent="0.25">
      <c r="A1678" s="32" t="s">
        <v>5762</v>
      </c>
      <c r="B1678" s="32" t="s">
        <v>3639</v>
      </c>
      <c r="C1678" s="32" t="s">
        <v>383</v>
      </c>
      <c r="D1678" s="32" t="s">
        <v>384</v>
      </c>
      <c r="E1678" s="28">
        <v>45832.103125000001</v>
      </c>
      <c r="F1678" s="32" t="s">
        <v>375</v>
      </c>
      <c r="G1678" s="28">
        <v>45831.103125000001</v>
      </c>
    </row>
    <row r="1679" spans="1:7" x14ac:dyDescent="0.25">
      <c r="A1679" s="32" t="s">
        <v>5763</v>
      </c>
      <c r="B1679" s="32" t="s">
        <v>3912</v>
      </c>
      <c r="C1679" s="32" t="s">
        <v>383</v>
      </c>
      <c r="D1679" s="32" t="s">
        <v>384</v>
      </c>
      <c r="E1679" s="28">
        <v>45832.103275462963</v>
      </c>
      <c r="F1679" s="32" t="s">
        <v>375</v>
      </c>
      <c r="G1679" s="28">
        <v>45831.103275462963</v>
      </c>
    </row>
    <row r="1680" spans="1:7" x14ac:dyDescent="0.25">
      <c r="A1680" s="32" t="s">
        <v>5764</v>
      </c>
      <c r="B1680" s="32" t="s">
        <v>3378</v>
      </c>
      <c r="C1680" s="32" t="s">
        <v>386</v>
      </c>
      <c r="D1680" s="32" t="s">
        <v>384</v>
      </c>
      <c r="E1680" s="28">
        <v>45832.103668981479</v>
      </c>
      <c r="F1680" s="32" t="s">
        <v>375</v>
      </c>
      <c r="G1680" s="28">
        <v>45831.103668981479</v>
      </c>
    </row>
    <row r="1681" spans="1:7" x14ac:dyDescent="0.25">
      <c r="A1681" s="32" t="s">
        <v>5765</v>
      </c>
      <c r="B1681" s="32" t="s">
        <v>3684</v>
      </c>
      <c r="C1681" s="32" t="s">
        <v>386</v>
      </c>
      <c r="D1681" s="32" t="s">
        <v>384</v>
      </c>
      <c r="E1681" s="28">
        <v>45832.103715277779</v>
      </c>
      <c r="F1681" s="32" t="s">
        <v>375</v>
      </c>
      <c r="G1681" s="28">
        <v>45831.103715277779</v>
      </c>
    </row>
    <row r="1682" spans="1:7" x14ac:dyDescent="0.25">
      <c r="A1682" s="32" t="s">
        <v>5766</v>
      </c>
      <c r="B1682" s="32" t="s">
        <v>3912</v>
      </c>
      <c r="C1682" s="32" t="s">
        <v>386</v>
      </c>
      <c r="D1682" s="32" t="s">
        <v>384</v>
      </c>
      <c r="E1682" s="28">
        <v>45832.103750000002</v>
      </c>
      <c r="F1682" s="32" t="s">
        <v>375</v>
      </c>
      <c r="G1682" s="28">
        <v>45831.103750000002</v>
      </c>
    </row>
    <row r="1683" spans="1:7" x14ac:dyDescent="0.25">
      <c r="A1683" s="32" t="s">
        <v>5767</v>
      </c>
      <c r="B1683" s="32" t="s">
        <v>3644</v>
      </c>
      <c r="C1683" s="32" t="s">
        <v>386</v>
      </c>
      <c r="D1683" s="32" t="s">
        <v>384</v>
      </c>
      <c r="E1683" s="28">
        <v>45832.103784722225</v>
      </c>
      <c r="F1683" s="32" t="s">
        <v>375</v>
      </c>
      <c r="G1683" s="28">
        <v>45831.103784722225</v>
      </c>
    </row>
    <row r="1684" spans="1:7" x14ac:dyDescent="0.25">
      <c r="A1684" s="32" t="s">
        <v>5768</v>
      </c>
      <c r="B1684" s="32" t="s">
        <v>3643</v>
      </c>
      <c r="C1684" s="32" t="s">
        <v>386</v>
      </c>
      <c r="D1684" s="32" t="s">
        <v>384</v>
      </c>
      <c r="E1684" s="28">
        <v>45832.103842592594</v>
      </c>
      <c r="F1684" s="32" t="s">
        <v>375</v>
      </c>
      <c r="G1684" s="28">
        <v>45831.103842592594</v>
      </c>
    </row>
    <row r="1685" spans="1:7" x14ac:dyDescent="0.25">
      <c r="A1685" s="32" t="s">
        <v>5769</v>
      </c>
      <c r="B1685" s="32" t="s">
        <v>3641</v>
      </c>
      <c r="C1685" s="32" t="s">
        <v>386</v>
      </c>
      <c r="D1685" s="32" t="s">
        <v>384</v>
      </c>
      <c r="E1685" s="28">
        <v>45832.103900462964</v>
      </c>
      <c r="F1685" s="32" t="s">
        <v>375</v>
      </c>
      <c r="G1685" s="28">
        <v>45831.103900462964</v>
      </c>
    </row>
    <row r="1686" spans="1:7" x14ac:dyDescent="0.25">
      <c r="A1686" s="32" t="s">
        <v>5770</v>
      </c>
      <c r="B1686" s="32" t="s">
        <v>3640</v>
      </c>
      <c r="C1686" s="32" t="s">
        <v>386</v>
      </c>
      <c r="D1686" s="32" t="s">
        <v>384</v>
      </c>
      <c r="E1686" s="28">
        <v>45832.103958333333</v>
      </c>
      <c r="F1686" s="32" t="s">
        <v>375</v>
      </c>
      <c r="G1686" s="28">
        <v>45831.103958333333</v>
      </c>
    </row>
    <row r="1687" spans="1:7" x14ac:dyDescent="0.25">
      <c r="A1687" s="32" t="s">
        <v>5771</v>
      </c>
      <c r="B1687" s="32" t="s">
        <v>3639</v>
      </c>
      <c r="C1687" s="32" t="s">
        <v>386</v>
      </c>
      <c r="D1687" s="32" t="s">
        <v>384</v>
      </c>
      <c r="E1687" s="28">
        <v>45832.104027777779</v>
      </c>
      <c r="F1687" s="32" t="s">
        <v>375</v>
      </c>
      <c r="G1687" s="28">
        <v>45831.104027777779</v>
      </c>
    </row>
    <row r="1688" spans="1:7" x14ac:dyDescent="0.25">
      <c r="A1688" s="32" t="s">
        <v>5772</v>
      </c>
      <c r="B1688" s="32" t="s">
        <v>3128</v>
      </c>
      <c r="C1688" s="32" t="s">
        <v>396</v>
      </c>
      <c r="D1688" s="32" t="s">
        <v>397</v>
      </c>
      <c r="E1688" s="28">
        <v>45832.106620370374</v>
      </c>
      <c r="F1688" s="32" t="s">
        <v>375</v>
      </c>
      <c r="G1688" s="28">
        <v>45831.106620370374</v>
      </c>
    </row>
    <row r="1689" spans="1:7" x14ac:dyDescent="0.25">
      <c r="A1689" s="32" t="s">
        <v>5773</v>
      </c>
      <c r="B1689" s="32" t="s">
        <v>3043</v>
      </c>
      <c r="C1689" s="32" t="s">
        <v>396</v>
      </c>
      <c r="D1689" s="32" t="s">
        <v>397</v>
      </c>
      <c r="E1689" s="28">
        <v>45832.107916666668</v>
      </c>
      <c r="F1689" s="32" t="s">
        <v>375</v>
      </c>
      <c r="G1689" s="28">
        <v>45831.107916666668</v>
      </c>
    </row>
    <row r="1690" spans="1:7" x14ac:dyDescent="0.25">
      <c r="A1690" s="32" t="s">
        <v>5774</v>
      </c>
      <c r="B1690" s="32" t="s">
        <v>4111</v>
      </c>
      <c r="C1690" s="32" t="s">
        <v>383</v>
      </c>
      <c r="D1690" s="32" t="s">
        <v>398</v>
      </c>
      <c r="E1690" s="28">
        <v>45832.109305555554</v>
      </c>
      <c r="F1690" s="32" t="s">
        <v>375</v>
      </c>
      <c r="G1690" s="28">
        <v>45831.109305555554</v>
      </c>
    </row>
    <row r="1691" spans="1:7" x14ac:dyDescent="0.25">
      <c r="A1691" s="32" t="s">
        <v>5775</v>
      </c>
      <c r="B1691" s="32" t="s">
        <v>4110</v>
      </c>
      <c r="C1691" s="32" t="s">
        <v>383</v>
      </c>
      <c r="D1691" s="32" t="s">
        <v>398</v>
      </c>
      <c r="E1691" s="28">
        <v>45832.109317129631</v>
      </c>
      <c r="F1691" s="32" t="s">
        <v>375</v>
      </c>
      <c r="G1691" s="28">
        <v>45831.109317129631</v>
      </c>
    </row>
    <row r="1692" spans="1:7" x14ac:dyDescent="0.25">
      <c r="A1692" s="32" t="s">
        <v>5776</v>
      </c>
      <c r="B1692" s="32" t="s">
        <v>4108</v>
      </c>
      <c r="C1692" s="32" t="s">
        <v>383</v>
      </c>
      <c r="D1692" s="32" t="s">
        <v>398</v>
      </c>
      <c r="E1692" s="28">
        <v>45832.109375</v>
      </c>
      <c r="F1692" s="32" t="s">
        <v>375</v>
      </c>
      <c r="G1692" s="28">
        <v>45831.109375</v>
      </c>
    </row>
    <row r="1693" spans="1:7" x14ac:dyDescent="0.25">
      <c r="A1693" s="32" t="s">
        <v>5777</v>
      </c>
      <c r="B1693" s="32" t="s">
        <v>4109</v>
      </c>
      <c r="C1693" s="32" t="s">
        <v>383</v>
      </c>
      <c r="D1693" s="32" t="s">
        <v>398</v>
      </c>
      <c r="E1693" s="28">
        <v>45832.1094212963</v>
      </c>
      <c r="F1693" s="32" t="s">
        <v>375</v>
      </c>
      <c r="G1693" s="28">
        <v>45831.1094212963</v>
      </c>
    </row>
    <row r="1694" spans="1:7" x14ac:dyDescent="0.25">
      <c r="A1694" s="32" t="s">
        <v>5778</v>
      </c>
      <c r="B1694" s="32" t="s">
        <v>1933</v>
      </c>
      <c r="C1694" s="32" t="s">
        <v>388</v>
      </c>
      <c r="D1694" s="32" t="s">
        <v>74</v>
      </c>
      <c r="E1694" s="28">
        <v>45832.12358796296</v>
      </c>
      <c r="F1694" s="32" t="s">
        <v>375</v>
      </c>
      <c r="G1694" s="28">
        <v>45831.12358796296</v>
      </c>
    </row>
    <row r="1695" spans="1:7" x14ac:dyDescent="0.25">
      <c r="A1695" s="32" t="s">
        <v>5779</v>
      </c>
      <c r="B1695" s="32" t="s">
        <v>5206</v>
      </c>
      <c r="C1695" s="32" t="s">
        <v>378</v>
      </c>
      <c r="D1695" s="32" t="s">
        <v>390</v>
      </c>
      <c r="E1695" s="28">
        <v>45832.126504629632</v>
      </c>
      <c r="F1695" s="32" t="s">
        <v>375</v>
      </c>
      <c r="G1695" s="28">
        <v>45831.126504629632</v>
      </c>
    </row>
    <row r="1696" spans="1:7" x14ac:dyDescent="0.25">
      <c r="A1696" s="32" t="s">
        <v>5959</v>
      </c>
      <c r="B1696" s="32" t="s">
        <v>5477</v>
      </c>
      <c r="C1696" s="32" t="s">
        <v>378</v>
      </c>
      <c r="D1696" s="32" t="s">
        <v>390</v>
      </c>
      <c r="E1696" s="28">
        <v>45832.126550925925</v>
      </c>
      <c r="F1696" s="32" t="s">
        <v>375</v>
      </c>
      <c r="G1696" s="28">
        <v>45831.126550925925</v>
      </c>
    </row>
    <row r="1697" spans="1:7" x14ac:dyDescent="0.25">
      <c r="A1697" s="32" t="s">
        <v>5780</v>
      </c>
      <c r="B1697" s="32" t="s">
        <v>4113</v>
      </c>
      <c r="C1697" s="32" t="s">
        <v>378</v>
      </c>
      <c r="D1697" s="32" t="s">
        <v>391</v>
      </c>
      <c r="E1697" s="28">
        <v>45832.132430555554</v>
      </c>
      <c r="F1697" s="32" t="s">
        <v>375</v>
      </c>
      <c r="G1697" s="28">
        <v>45831.132430555554</v>
      </c>
    </row>
    <row r="1698" spans="1:7" x14ac:dyDescent="0.25">
      <c r="A1698" s="32" t="s">
        <v>5781</v>
      </c>
      <c r="B1698" s="32" t="s">
        <v>5169</v>
      </c>
      <c r="C1698" s="32" t="s">
        <v>378</v>
      </c>
      <c r="D1698" s="32" t="s">
        <v>394</v>
      </c>
      <c r="E1698" s="28">
        <v>45832.137349537035</v>
      </c>
      <c r="F1698" s="32" t="s">
        <v>375</v>
      </c>
      <c r="G1698" s="28">
        <v>45831.137349537035</v>
      </c>
    </row>
    <row r="1699" spans="1:7" x14ac:dyDescent="0.25">
      <c r="A1699" s="32" t="s">
        <v>5782</v>
      </c>
      <c r="B1699" s="32" t="s">
        <v>4104</v>
      </c>
      <c r="C1699" s="32" t="s">
        <v>383</v>
      </c>
      <c r="D1699" s="32" t="s">
        <v>395</v>
      </c>
      <c r="E1699" s="28">
        <v>45832.13957175926</v>
      </c>
      <c r="F1699" s="32" t="s">
        <v>375</v>
      </c>
      <c r="G1699" s="28">
        <v>45831.13957175926</v>
      </c>
    </row>
    <row r="1700" spans="1:7" x14ac:dyDescent="0.25">
      <c r="A1700" s="32" t="s">
        <v>5783</v>
      </c>
      <c r="B1700" s="32" t="s">
        <v>3676</v>
      </c>
      <c r="C1700" s="32" t="s">
        <v>383</v>
      </c>
      <c r="D1700" s="32" t="s">
        <v>395</v>
      </c>
      <c r="E1700" s="28">
        <v>45832.139594907407</v>
      </c>
      <c r="F1700" s="32" t="s">
        <v>375</v>
      </c>
      <c r="G1700" s="28">
        <v>45831.139594907407</v>
      </c>
    </row>
    <row r="1701" spans="1:7" x14ac:dyDescent="0.25">
      <c r="A1701" s="32" t="s">
        <v>5784</v>
      </c>
      <c r="B1701" s="32" t="s">
        <v>4106</v>
      </c>
      <c r="C1701" s="32" t="s">
        <v>383</v>
      </c>
      <c r="D1701" s="32" t="s">
        <v>395</v>
      </c>
      <c r="E1701" s="28">
        <v>45832.139641203707</v>
      </c>
      <c r="F1701" s="32" t="s">
        <v>375</v>
      </c>
      <c r="G1701" s="28">
        <v>45831.139641203707</v>
      </c>
    </row>
    <row r="1702" spans="1:7" x14ac:dyDescent="0.25">
      <c r="A1702" s="32" t="s">
        <v>5785</v>
      </c>
      <c r="B1702" s="32" t="s">
        <v>4104</v>
      </c>
      <c r="C1702" s="32" t="s">
        <v>386</v>
      </c>
      <c r="D1702" s="32" t="s">
        <v>395</v>
      </c>
      <c r="E1702" s="28">
        <v>45832.139872685184</v>
      </c>
      <c r="F1702" s="32" t="s">
        <v>375</v>
      </c>
      <c r="G1702" s="28">
        <v>45831.139872685184</v>
      </c>
    </row>
    <row r="1703" spans="1:7" x14ac:dyDescent="0.25">
      <c r="A1703" s="32" t="s">
        <v>5786</v>
      </c>
      <c r="B1703" s="32" t="s">
        <v>3676</v>
      </c>
      <c r="C1703" s="32" t="s">
        <v>386</v>
      </c>
      <c r="D1703" s="32" t="s">
        <v>395</v>
      </c>
      <c r="E1703" s="28">
        <v>45832.13989583333</v>
      </c>
      <c r="F1703" s="32" t="s">
        <v>375</v>
      </c>
      <c r="G1703" s="28">
        <v>45831.13989583333</v>
      </c>
    </row>
    <row r="1704" spans="1:7" x14ac:dyDescent="0.25">
      <c r="A1704" s="32" t="s">
        <v>5787</v>
      </c>
      <c r="B1704" s="32" t="s">
        <v>4106</v>
      </c>
      <c r="C1704" s="32" t="s">
        <v>386</v>
      </c>
      <c r="D1704" s="32" t="s">
        <v>395</v>
      </c>
      <c r="E1704" s="28">
        <v>45832.139953703707</v>
      </c>
      <c r="F1704" s="32" t="s">
        <v>375</v>
      </c>
      <c r="G1704" s="28">
        <v>45831.139953703707</v>
      </c>
    </row>
    <row r="1705" spans="1:7" x14ac:dyDescent="0.25">
      <c r="A1705" s="32" t="s">
        <v>5788</v>
      </c>
      <c r="B1705" s="32" t="s">
        <v>3390</v>
      </c>
      <c r="C1705" s="32" t="s">
        <v>388</v>
      </c>
      <c r="D1705" s="32" t="s">
        <v>60</v>
      </c>
      <c r="E1705" s="28">
        <v>45832.143703703703</v>
      </c>
      <c r="F1705" s="32" t="s">
        <v>375</v>
      </c>
      <c r="G1705" s="28">
        <v>45831.143703703703</v>
      </c>
    </row>
    <row r="1706" spans="1:7" x14ac:dyDescent="0.25">
      <c r="A1706" s="32" t="s">
        <v>5789</v>
      </c>
      <c r="B1706" s="32" t="s">
        <v>5170</v>
      </c>
      <c r="C1706" s="32" t="s">
        <v>378</v>
      </c>
      <c r="D1706" s="32" t="s">
        <v>394</v>
      </c>
      <c r="E1706" s="28">
        <v>45832.162824074076</v>
      </c>
      <c r="F1706" s="32" t="s">
        <v>375</v>
      </c>
      <c r="G1706" s="28">
        <v>45831.162824074076</v>
      </c>
    </row>
    <row r="1707" spans="1:7" x14ac:dyDescent="0.25">
      <c r="A1707" s="32" t="s">
        <v>5790</v>
      </c>
      <c r="B1707" s="32" t="s">
        <v>5177</v>
      </c>
      <c r="C1707" s="32" t="s">
        <v>383</v>
      </c>
      <c r="D1707" s="32" t="s">
        <v>384</v>
      </c>
      <c r="E1707" s="28">
        <v>45832.163969907408</v>
      </c>
      <c r="F1707" s="32" t="s">
        <v>375</v>
      </c>
      <c r="G1707" s="28">
        <v>45831.163969907408</v>
      </c>
    </row>
    <row r="1708" spans="1:7" x14ac:dyDescent="0.25">
      <c r="A1708" s="32" t="s">
        <v>5791</v>
      </c>
      <c r="B1708" s="32" t="s">
        <v>5174</v>
      </c>
      <c r="C1708" s="32" t="s">
        <v>383</v>
      </c>
      <c r="D1708" s="32" t="s">
        <v>384</v>
      </c>
      <c r="E1708" s="28">
        <v>45832.164004629631</v>
      </c>
      <c r="F1708" s="32" t="s">
        <v>375</v>
      </c>
      <c r="G1708" s="28">
        <v>45831.164004629631</v>
      </c>
    </row>
    <row r="1709" spans="1:7" x14ac:dyDescent="0.25">
      <c r="A1709" s="32" t="s">
        <v>5792</v>
      </c>
      <c r="B1709" s="32" t="s">
        <v>3910</v>
      </c>
      <c r="C1709" s="32" t="s">
        <v>378</v>
      </c>
      <c r="D1709" s="32" t="s">
        <v>377</v>
      </c>
      <c r="E1709" s="28">
        <v>45832.164467592593</v>
      </c>
      <c r="F1709" s="32" t="s">
        <v>375</v>
      </c>
      <c r="G1709" s="28">
        <v>45831.164467592593</v>
      </c>
    </row>
    <row r="1710" spans="1:7" x14ac:dyDescent="0.25">
      <c r="A1710" s="32" t="s">
        <v>5793</v>
      </c>
      <c r="B1710" s="32" t="s">
        <v>5177</v>
      </c>
      <c r="C1710" s="32" t="s">
        <v>386</v>
      </c>
      <c r="D1710" s="32" t="s">
        <v>384</v>
      </c>
      <c r="E1710" s="28">
        <v>45832.164351851854</v>
      </c>
      <c r="F1710" s="32" t="s">
        <v>375</v>
      </c>
      <c r="G1710" s="28">
        <v>45831.164351851854</v>
      </c>
    </row>
    <row r="1711" spans="1:7" x14ac:dyDescent="0.25">
      <c r="A1711" s="32" t="s">
        <v>5794</v>
      </c>
      <c r="B1711" s="32" t="s">
        <v>5174</v>
      </c>
      <c r="C1711" s="32" t="s">
        <v>386</v>
      </c>
      <c r="D1711" s="32" t="s">
        <v>384</v>
      </c>
      <c r="E1711" s="28">
        <v>45832.164456018516</v>
      </c>
      <c r="F1711" s="32" t="s">
        <v>375</v>
      </c>
      <c r="G1711" s="28">
        <v>45831.164456018516</v>
      </c>
    </row>
    <row r="1712" spans="1:7" x14ac:dyDescent="0.25">
      <c r="A1712" s="32" t="s">
        <v>5795</v>
      </c>
      <c r="B1712" s="32" t="s">
        <v>4143</v>
      </c>
      <c r="C1712" s="32" t="s">
        <v>378</v>
      </c>
      <c r="D1712" s="32" t="s">
        <v>379</v>
      </c>
      <c r="E1712" s="28">
        <v>45832.174872685187</v>
      </c>
      <c r="F1712" s="32" t="s">
        <v>375</v>
      </c>
      <c r="G1712" s="28">
        <v>45831.174872685187</v>
      </c>
    </row>
    <row r="1713" spans="1:7" x14ac:dyDescent="0.25">
      <c r="A1713" s="32" t="s">
        <v>5796</v>
      </c>
      <c r="B1713" s="32" t="s">
        <v>4144</v>
      </c>
      <c r="C1713" s="32" t="s">
        <v>378</v>
      </c>
      <c r="D1713" s="32" t="s">
        <v>379</v>
      </c>
      <c r="E1713" s="28">
        <v>45832.174930555557</v>
      </c>
      <c r="F1713" s="32" t="s">
        <v>375</v>
      </c>
      <c r="G1713" s="28">
        <v>45831.174930555557</v>
      </c>
    </row>
    <row r="1714" spans="1:7" x14ac:dyDescent="0.25">
      <c r="A1714" s="32" t="s">
        <v>5797</v>
      </c>
      <c r="B1714" s="32" t="s">
        <v>4248</v>
      </c>
      <c r="C1714" s="32" t="s">
        <v>378</v>
      </c>
      <c r="D1714" s="32" t="s">
        <v>379</v>
      </c>
      <c r="E1714" s="28">
        <v>45832.174976851849</v>
      </c>
      <c r="F1714" s="32" t="s">
        <v>375</v>
      </c>
      <c r="G1714" s="28">
        <v>45831.174976851849</v>
      </c>
    </row>
    <row r="1715" spans="1:7" x14ac:dyDescent="0.25">
      <c r="A1715" s="32" t="s">
        <v>5798</v>
      </c>
      <c r="B1715" s="32" t="s">
        <v>4249</v>
      </c>
      <c r="C1715" s="32" t="s">
        <v>378</v>
      </c>
      <c r="D1715" s="32" t="s">
        <v>379</v>
      </c>
      <c r="E1715" s="28">
        <v>45832.175034722219</v>
      </c>
      <c r="F1715" s="32" t="s">
        <v>375</v>
      </c>
      <c r="G1715" s="28">
        <v>45831.175034722219</v>
      </c>
    </row>
    <row r="1716" spans="1:7" x14ac:dyDescent="0.25">
      <c r="A1716" s="32" t="s">
        <v>5799</v>
      </c>
      <c r="B1716" s="32" t="s">
        <v>3936</v>
      </c>
      <c r="C1716" s="32" t="s">
        <v>378</v>
      </c>
      <c r="D1716" s="32" t="s">
        <v>389</v>
      </c>
      <c r="E1716" s="28">
        <v>45832.176157407404</v>
      </c>
      <c r="F1716" s="32" t="s">
        <v>375</v>
      </c>
      <c r="G1716" s="28">
        <v>45831.176157407404</v>
      </c>
    </row>
    <row r="1717" spans="1:7" x14ac:dyDescent="0.25">
      <c r="A1717" s="32" t="s">
        <v>5800</v>
      </c>
      <c r="B1717" s="32" t="s">
        <v>3914</v>
      </c>
      <c r="C1717" s="32" t="s">
        <v>378</v>
      </c>
      <c r="D1717" s="32" t="s">
        <v>389</v>
      </c>
      <c r="E1717" s="28">
        <v>45832.176215277781</v>
      </c>
      <c r="F1717" s="32" t="s">
        <v>375</v>
      </c>
      <c r="G1717" s="28">
        <v>45831.176215277781</v>
      </c>
    </row>
    <row r="1718" spans="1:7" x14ac:dyDescent="0.25">
      <c r="A1718" s="32" t="s">
        <v>5801</v>
      </c>
      <c r="B1718" s="32" t="s">
        <v>3940</v>
      </c>
      <c r="C1718" s="32" t="s">
        <v>378</v>
      </c>
      <c r="D1718" s="32" t="s">
        <v>389</v>
      </c>
      <c r="E1718" s="28">
        <v>45832.176261574074</v>
      </c>
      <c r="F1718" s="32" t="s">
        <v>375</v>
      </c>
      <c r="G1718" s="28">
        <v>45831.176261574074</v>
      </c>
    </row>
    <row r="1719" spans="1:7" x14ac:dyDescent="0.25">
      <c r="A1719" s="32" t="s">
        <v>5802</v>
      </c>
      <c r="B1719" s="32" t="s">
        <v>3705</v>
      </c>
      <c r="C1719" s="32" t="s">
        <v>378</v>
      </c>
      <c r="D1719" s="32" t="s">
        <v>394</v>
      </c>
      <c r="E1719" s="28">
        <v>45832.183969907404</v>
      </c>
      <c r="F1719" s="32" t="s">
        <v>375</v>
      </c>
      <c r="G1719" s="28">
        <v>45831.183969907404</v>
      </c>
    </row>
    <row r="1720" spans="1:7" x14ac:dyDescent="0.25">
      <c r="A1720" s="32" t="s">
        <v>5803</v>
      </c>
      <c r="B1720" s="32" t="s">
        <v>3706</v>
      </c>
      <c r="C1720" s="32" t="s">
        <v>378</v>
      </c>
      <c r="D1720" s="32" t="s">
        <v>394</v>
      </c>
      <c r="E1720" s="28">
        <v>45832.184016203704</v>
      </c>
      <c r="F1720" s="32" t="s">
        <v>375</v>
      </c>
      <c r="G1720" s="28">
        <v>45831.184016203704</v>
      </c>
    </row>
    <row r="1721" spans="1:7" x14ac:dyDescent="0.25">
      <c r="A1721" s="32" t="s">
        <v>5804</v>
      </c>
      <c r="B1721" s="32" t="s">
        <v>2585</v>
      </c>
      <c r="C1721" s="32" t="s">
        <v>396</v>
      </c>
      <c r="D1721" s="32" t="s">
        <v>397</v>
      </c>
      <c r="E1721" s="28">
        <v>45832.19021990741</v>
      </c>
      <c r="F1721" s="32" t="s">
        <v>375</v>
      </c>
      <c r="G1721" s="28">
        <v>45831.19021990741</v>
      </c>
    </row>
    <row r="1722" spans="1:7" x14ac:dyDescent="0.25">
      <c r="A1722" s="32" t="s">
        <v>5805</v>
      </c>
      <c r="B1722" s="32" t="s">
        <v>3016</v>
      </c>
      <c r="C1722" s="32" t="s">
        <v>388</v>
      </c>
      <c r="D1722" s="32" t="s">
        <v>60</v>
      </c>
      <c r="E1722" s="28">
        <v>45832.193668981483</v>
      </c>
      <c r="F1722" s="32" t="s">
        <v>375</v>
      </c>
      <c r="G1722" s="28">
        <v>45831.193668981483</v>
      </c>
    </row>
    <row r="1723" spans="1:7" x14ac:dyDescent="0.25">
      <c r="A1723" s="32" t="s">
        <v>5806</v>
      </c>
      <c r="B1723" s="32" t="s">
        <v>3645</v>
      </c>
      <c r="C1723" s="32" t="s">
        <v>396</v>
      </c>
      <c r="D1723" s="32" t="s">
        <v>397</v>
      </c>
      <c r="E1723" s="28">
        <v>45832.195636574077</v>
      </c>
      <c r="F1723" s="32" t="s">
        <v>375</v>
      </c>
      <c r="G1723" s="28">
        <v>45831.195636574077</v>
      </c>
    </row>
    <row r="1724" spans="1:7" x14ac:dyDescent="0.25">
      <c r="A1724" s="32" t="s">
        <v>5807</v>
      </c>
      <c r="B1724" s="32" t="s">
        <v>5176</v>
      </c>
      <c r="C1724" s="32" t="s">
        <v>383</v>
      </c>
      <c r="D1724" s="32" t="s">
        <v>384</v>
      </c>
      <c r="E1724" s="28">
        <v>45832.197731481479</v>
      </c>
      <c r="F1724" s="32" t="s">
        <v>375</v>
      </c>
      <c r="G1724" s="28">
        <v>45831.197731481479</v>
      </c>
    </row>
    <row r="1725" spans="1:7" x14ac:dyDescent="0.25">
      <c r="A1725" s="32" t="s">
        <v>5808</v>
      </c>
      <c r="B1725" s="32" t="s">
        <v>5181</v>
      </c>
      <c r="C1725" s="32" t="s">
        <v>383</v>
      </c>
      <c r="D1725" s="32" t="s">
        <v>384</v>
      </c>
      <c r="E1725" s="28">
        <v>45832.197835648149</v>
      </c>
      <c r="F1725" s="32" t="s">
        <v>375</v>
      </c>
      <c r="G1725" s="28">
        <v>45831.197835648149</v>
      </c>
    </row>
    <row r="1726" spans="1:7" x14ac:dyDescent="0.25">
      <c r="A1726" s="32" t="s">
        <v>5809</v>
      </c>
      <c r="B1726" s="32" t="s">
        <v>5176</v>
      </c>
      <c r="C1726" s="32" t="s">
        <v>386</v>
      </c>
      <c r="D1726" s="32" t="s">
        <v>384</v>
      </c>
      <c r="E1726" s="28">
        <v>45832.198333333334</v>
      </c>
      <c r="F1726" s="32" t="s">
        <v>375</v>
      </c>
      <c r="G1726" s="28">
        <v>45831.198333333334</v>
      </c>
    </row>
    <row r="1727" spans="1:7" x14ac:dyDescent="0.25">
      <c r="A1727" s="32" t="s">
        <v>5810</v>
      </c>
      <c r="B1727" s="32" t="s">
        <v>5181</v>
      </c>
      <c r="C1727" s="32" t="s">
        <v>386</v>
      </c>
      <c r="D1727" s="32" t="s">
        <v>384</v>
      </c>
      <c r="E1727" s="28">
        <v>45832.198437500003</v>
      </c>
      <c r="F1727" s="32" t="s">
        <v>375</v>
      </c>
      <c r="G1727" s="28">
        <v>45831.198437500003</v>
      </c>
    </row>
    <row r="1728" spans="1:7" x14ac:dyDescent="0.25">
      <c r="A1728" s="32" t="s">
        <v>5811</v>
      </c>
      <c r="B1728" s="32" t="s">
        <v>3685</v>
      </c>
      <c r="C1728" s="32" t="s">
        <v>396</v>
      </c>
      <c r="D1728" s="32" t="s">
        <v>397</v>
      </c>
      <c r="E1728" s="28">
        <v>45832.201215277775</v>
      </c>
      <c r="F1728" s="32" t="s">
        <v>375</v>
      </c>
      <c r="G1728" s="28">
        <v>45831.201215277775</v>
      </c>
    </row>
    <row r="1729" spans="1:7" x14ac:dyDescent="0.25">
      <c r="A1729" s="32" t="s">
        <v>5812</v>
      </c>
      <c r="B1729" s="32" t="s">
        <v>3978</v>
      </c>
      <c r="C1729" s="32" t="s">
        <v>378</v>
      </c>
      <c r="D1729" s="32" t="s">
        <v>389</v>
      </c>
      <c r="E1729" s="28">
        <v>45832.202013888891</v>
      </c>
      <c r="F1729" s="32" t="s">
        <v>375</v>
      </c>
      <c r="G1729" s="28">
        <v>45831.202013888891</v>
      </c>
    </row>
    <row r="1730" spans="1:7" x14ac:dyDescent="0.25">
      <c r="A1730" s="32" t="s">
        <v>5813</v>
      </c>
      <c r="B1730" s="32" t="s">
        <v>3697</v>
      </c>
      <c r="C1730" s="32" t="s">
        <v>381</v>
      </c>
      <c r="D1730" s="32" t="s">
        <v>74</v>
      </c>
      <c r="E1730" s="28">
        <v>45832.202824074076</v>
      </c>
      <c r="F1730" s="32" t="s">
        <v>375</v>
      </c>
      <c r="G1730" s="28">
        <v>45831.202824074076</v>
      </c>
    </row>
    <row r="1731" spans="1:7" x14ac:dyDescent="0.25">
      <c r="A1731" s="32" t="s">
        <v>5814</v>
      </c>
      <c r="B1731" s="32" t="s">
        <v>1602</v>
      </c>
      <c r="C1731" s="32" t="s">
        <v>381</v>
      </c>
      <c r="D1731" s="32" t="s">
        <v>60</v>
      </c>
      <c r="E1731" s="28">
        <v>45832.205381944441</v>
      </c>
      <c r="F1731" s="32" t="s">
        <v>382</v>
      </c>
      <c r="G1731" s="28">
        <v>45831.205381944441</v>
      </c>
    </row>
    <row r="1732" spans="1:7" x14ac:dyDescent="0.25">
      <c r="A1732" s="32" t="s">
        <v>5815</v>
      </c>
      <c r="B1732" s="32" t="s">
        <v>4200</v>
      </c>
      <c r="C1732" s="32" t="s">
        <v>396</v>
      </c>
      <c r="D1732" s="32" t="s">
        <v>397</v>
      </c>
      <c r="E1732" s="28">
        <v>45832.206180555557</v>
      </c>
      <c r="F1732" s="32" t="s">
        <v>375</v>
      </c>
      <c r="G1732" s="28">
        <v>45831.206180555557</v>
      </c>
    </row>
    <row r="1733" spans="1:7" x14ac:dyDescent="0.25">
      <c r="A1733" s="32" t="s">
        <v>5816</v>
      </c>
      <c r="B1733" s="32" t="s">
        <v>4116</v>
      </c>
      <c r="C1733" s="32" t="s">
        <v>383</v>
      </c>
      <c r="D1733" s="32" t="s">
        <v>392</v>
      </c>
      <c r="E1733" s="28">
        <v>45832.206354166665</v>
      </c>
      <c r="F1733" s="32" t="s">
        <v>375</v>
      </c>
      <c r="G1733" s="28">
        <v>45831.206354166665</v>
      </c>
    </row>
    <row r="1734" spans="1:7" x14ac:dyDescent="0.25">
      <c r="A1734" s="32" t="s">
        <v>5817</v>
      </c>
      <c r="B1734" s="32" t="s">
        <v>4115</v>
      </c>
      <c r="C1734" s="32" t="s">
        <v>383</v>
      </c>
      <c r="D1734" s="32" t="s">
        <v>392</v>
      </c>
      <c r="E1734" s="28">
        <v>45832.206412037034</v>
      </c>
      <c r="F1734" s="32" t="s">
        <v>375</v>
      </c>
      <c r="G1734" s="28">
        <v>45831.206412037034</v>
      </c>
    </row>
    <row r="1735" spans="1:7" x14ac:dyDescent="0.25">
      <c r="A1735" s="32" t="s">
        <v>5818</v>
      </c>
      <c r="B1735" s="32" t="s">
        <v>3112</v>
      </c>
      <c r="C1735" s="32" t="s">
        <v>388</v>
      </c>
      <c r="D1735" s="32" t="s">
        <v>60</v>
      </c>
      <c r="E1735" s="28">
        <v>45832.204571759263</v>
      </c>
      <c r="F1735" s="32" t="s">
        <v>375</v>
      </c>
      <c r="G1735" s="28">
        <v>45831.204571759263</v>
      </c>
    </row>
    <row r="1736" spans="1:7" x14ac:dyDescent="0.25">
      <c r="A1736" s="32" t="s">
        <v>5960</v>
      </c>
      <c r="B1736" s="32" t="s">
        <v>5479</v>
      </c>
      <c r="C1736" s="32" t="s">
        <v>378</v>
      </c>
      <c r="D1736" s="32" t="s">
        <v>390</v>
      </c>
      <c r="E1736" s="28">
        <v>45832.207905092589</v>
      </c>
      <c r="F1736" s="32" t="s">
        <v>375</v>
      </c>
      <c r="G1736" s="28">
        <v>45831.207905092589</v>
      </c>
    </row>
    <row r="1737" spans="1:7" x14ac:dyDescent="0.25">
      <c r="A1737" s="32" t="s">
        <v>5819</v>
      </c>
      <c r="B1737" s="32" t="s">
        <v>4103</v>
      </c>
      <c r="C1737" s="32" t="s">
        <v>383</v>
      </c>
      <c r="D1737" s="32" t="s">
        <v>395</v>
      </c>
      <c r="E1737" s="28">
        <v>45832.207673611112</v>
      </c>
      <c r="F1737" s="32" t="s">
        <v>375</v>
      </c>
      <c r="G1737" s="28">
        <v>45831.207673611112</v>
      </c>
    </row>
    <row r="1738" spans="1:7" x14ac:dyDescent="0.25">
      <c r="A1738" s="32" t="s">
        <v>5820</v>
      </c>
      <c r="B1738" s="32" t="s">
        <v>4102</v>
      </c>
      <c r="C1738" s="32" t="s">
        <v>383</v>
      </c>
      <c r="D1738" s="32" t="s">
        <v>395</v>
      </c>
      <c r="E1738" s="28">
        <v>45832.207708333335</v>
      </c>
      <c r="F1738" s="32" t="s">
        <v>375</v>
      </c>
      <c r="G1738" s="28">
        <v>45831.207708333335</v>
      </c>
    </row>
    <row r="1739" spans="1:7" x14ac:dyDescent="0.25">
      <c r="A1739" s="32" t="s">
        <v>5821</v>
      </c>
      <c r="B1739" s="32" t="s">
        <v>4101</v>
      </c>
      <c r="C1739" s="32" t="s">
        <v>383</v>
      </c>
      <c r="D1739" s="32" t="s">
        <v>395</v>
      </c>
      <c r="E1739" s="28">
        <v>45832.207731481481</v>
      </c>
      <c r="F1739" s="32" t="s">
        <v>375</v>
      </c>
      <c r="G1739" s="28">
        <v>45831.207731481481</v>
      </c>
    </row>
    <row r="1740" spans="1:7" x14ac:dyDescent="0.25">
      <c r="A1740" s="32" t="s">
        <v>5822</v>
      </c>
      <c r="B1740" s="32" t="s">
        <v>4100</v>
      </c>
      <c r="C1740" s="32" t="s">
        <v>383</v>
      </c>
      <c r="D1740" s="32" t="s">
        <v>395</v>
      </c>
      <c r="E1740" s="28">
        <v>45832.207777777781</v>
      </c>
      <c r="F1740" s="32" t="s">
        <v>375</v>
      </c>
      <c r="G1740" s="28">
        <v>45831.207777777781</v>
      </c>
    </row>
    <row r="1741" spans="1:7" x14ac:dyDescent="0.25">
      <c r="A1741" s="32" t="s">
        <v>5823</v>
      </c>
      <c r="B1741" s="32" t="s">
        <v>4099</v>
      </c>
      <c r="C1741" s="32" t="s">
        <v>383</v>
      </c>
      <c r="D1741" s="32" t="s">
        <v>395</v>
      </c>
      <c r="E1741" s="28">
        <v>45832.207824074074</v>
      </c>
      <c r="F1741" s="32" t="s">
        <v>375</v>
      </c>
      <c r="G1741" s="28">
        <v>45831.207824074074</v>
      </c>
    </row>
    <row r="1742" spans="1:7" x14ac:dyDescent="0.25">
      <c r="A1742" s="32" t="s">
        <v>5824</v>
      </c>
      <c r="B1742" s="32" t="s">
        <v>4097</v>
      </c>
      <c r="C1742" s="32" t="s">
        <v>383</v>
      </c>
      <c r="D1742" s="32" t="s">
        <v>395</v>
      </c>
      <c r="E1742" s="28">
        <v>45832.207858796297</v>
      </c>
      <c r="F1742" s="32" t="s">
        <v>375</v>
      </c>
      <c r="G1742" s="28">
        <v>45831.207858796297</v>
      </c>
    </row>
    <row r="1743" spans="1:7" x14ac:dyDescent="0.25">
      <c r="A1743" s="32" t="s">
        <v>5825</v>
      </c>
      <c r="B1743" s="32" t="s">
        <v>4076</v>
      </c>
      <c r="C1743" s="32" t="s">
        <v>383</v>
      </c>
      <c r="D1743" s="32" t="s">
        <v>395</v>
      </c>
      <c r="E1743" s="28">
        <v>45832.207939814813</v>
      </c>
      <c r="F1743" s="32" t="s">
        <v>375</v>
      </c>
      <c r="G1743" s="28">
        <v>45831.207939814813</v>
      </c>
    </row>
    <row r="1744" spans="1:7" x14ac:dyDescent="0.25">
      <c r="A1744" s="32" t="s">
        <v>5826</v>
      </c>
      <c r="B1744" s="32" t="s">
        <v>4077</v>
      </c>
      <c r="C1744" s="32" t="s">
        <v>383</v>
      </c>
      <c r="D1744" s="32" t="s">
        <v>395</v>
      </c>
      <c r="E1744" s="28">
        <v>45832.207974537036</v>
      </c>
      <c r="F1744" s="32" t="s">
        <v>375</v>
      </c>
      <c r="G1744" s="28">
        <v>45831.207974537036</v>
      </c>
    </row>
    <row r="1745" spans="1:7" x14ac:dyDescent="0.25">
      <c r="A1745" s="32" t="s">
        <v>5827</v>
      </c>
      <c r="B1745" s="32" t="s">
        <v>4078</v>
      </c>
      <c r="C1745" s="32" t="s">
        <v>383</v>
      </c>
      <c r="D1745" s="32" t="s">
        <v>395</v>
      </c>
      <c r="E1745" s="28">
        <v>45832.208009259259</v>
      </c>
      <c r="F1745" s="32" t="s">
        <v>375</v>
      </c>
      <c r="G1745" s="28">
        <v>45831.208009259259</v>
      </c>
    </row>
    <row r="1746" spans="1:7" x14ac:dyDescent="0.25">
      <c r="A1746" s="32" t="s">
        <v>5828</v>
      </c>
      <c r="B1746" s="32" t="s">
        <v>4079</v>
      </c>
      <c r="C1746" s="32" t="s">
        <v>383</v>
      </c>
      <c r="D1746" s="32" t="s">
        <v>395</v>
      </c>
      <c r="E1746" s="28">
        <v>45832.208055555559</v>
      </c>
      <c r="F1746" s="32" t="s">
        <v>375</v>
      </c>
      <c r="G1746" s="28">
        <v>45831.208055555559</v>
      </c>
    </row>
    <row r="1747" spans="1:7" x14ac:dyDescent="0.25">
      <c r="A1747" s="32" t="s">
        <v>5829</v>
      </c>
      <c r="B1747" s="32" t="s">
        <v>4080</v>
      </c>
      <c r="C1747" s="32" t="s">
        <v>383</v>
      </c>
      <c r="D1747" s="32" t="s">
        <v>395</v>
      </c>
      <c r="E1747" s="28">
        <v>45832.208101851851</v>
      </c>
      <c r="F1747" s="32" t="s">
        <v>375</v>
      </c>
      <c r="G1747" s="28">
        <v>45831.208101851851</v>
      </c>
    </row>
    <row r="1748" spans="1:7" x14ac:dyDescent="0.25">
      <c r="A1748" s="32" t="s">
        <v>5830</v>
      </c>
      <c r="B1748" s="32" t="s">
        <v>4081</v>
      </c>
      <c r="C1748" s="32" t="s">
        <v>383</v>
      </c>
      <c r="D1748" s="32" t="s">
        <v>395</v>
      </c>
      <c r="E1748" s="28">
        <v>45832.208148148151</v>
      </c>
      <c r="F1748" s="32" t="s">
        <v>375</v>
      </c>
      <c r="G1748" s="28">
        <v>45831.208148148151</v>
      </c>
    </row>
    <row r="1749" spans="1:7" x14ac:dyDescent="0.25">
      <c r="A1749" s="32" t="s">
        <v>5831</v>
      </c>
      <c r="B1749" s="32" t="s">
        <v>4082</v>
      </c>
      <c r="C1749" s="32" t="s">
        <v>383</v>
      </c>
      <c r="D1749" s="32" t="s">
        <v>395</v>
      </c>
      <c r="E1749" s="28">
        <v>45832.208194444444</v>
      </c>
      <c r="F1749" s="32" t="s">
        <v>375</v>
      </c>
      <c r="G1749" s="28">
        <v>45831.208194444444</v>
      </c>
    </row>
    <row r="1750" spans="1:7" x14ac:dyDescent="0.25">
      <c r="A1750" s="32" t="s">
        <v>5832</v>
      </c>
      <c r="B1750" s="32" t="s">
        <v>4083</v>
      </c>
      <c r="C1750" s="32" t="s">
        <v>383</v>
      </c>
      <c r="D1750" s="32" t="s">
        <v>395</v>
      </c>
      <c r="E1750" s="28">
        <v>45832.20821759259</v>
      </c>
      <c r="F1750" s="32" t="s">
        <v>375</v>
      </c>
      <c r="G1750" s="28">
        <v>45831.20821759259</v>
      </c>
    </row>
    <row r="1751" spans="1:7" x14ac:dyDescent="0.25">
      <c r="A1751" s="32" t="s">
        <v>5833</v>
      </c>
      <c r="B1751" s="32" t="s">
        <v>4084</v>
      </c>
      <c r="C1751" s="32" t="s">
        <v>383</v>
      </c>
      <c r="D1751" s="32" t="s">
        <v>395</v>
      </c>
      <c r="E1751" s="28">
        <v>45832.208275462966</v>
      </c>
      <c r="F1751" s="32" t="s">
        <v>375</v>
      </c>
      <c r="G1751" s="28">
        <v>45831.208275462966</v>
      </c>
    </row>
    <row r="1752" spans="1:7" x14ac:dyDescent="0.25">
      <c r="A1752" s="32" t="s">
        <v>5961</v>
      </c>
      <c r="B1752" s="32" t="s">
        <v>5478</v>
      </c>
      <c r="C1752" s="32" t="s">
        <v>378</v>
      </c>
      <c r="D1752" s="32" t="s">
        <v>390</v>
      </c>
      <c r="E1752" s="28">
        <v>45832.208564814813</v>
      </c>
      <c r="F1752" s="32" t="s">
        <v>375</v>
      </c>
      <c r="G1752" s="28">
        <v>45831.208564814813</v>
      </c>
    </row>
    <row r="1753" spans="1:7" x14ac:dyDescent="0.25">
      <c r="A1753" s="32" t="s">
        <v>5834</v>
      </c>
      <c r="B1753" s="32" t="s">
        <v>5216</v>
      </c>
      <c r="C1753" s="32" t="s">
        <v>378</v>
      </c>
      <c r="D1753" s="32" t="s">
        <v>390</v>
      </c>
      <c r="E1753" s="28">
        <v>45832.209120370368</v>
      </c>
      <c r="F1753" s="32" t="s">
        <v>375</v>
      </c>
      <c r="G1753" s="28">
        <v>45831.209120370368</v>
      </c>
    </row>
    <row r="1754" spans="1:7" x14ac:dyDescent="0.25">
      <c r="A1754" s="32" t="s">
        <v>5835</v>
      </c>
      <c r="B1754" s="32" t="s">
        <v>5445</v>
      </c>
      <c r="C1754" s="32" t="s">
        <v>378</v>
      </c>
      <c r="D1754" s="32" t="s">
        <v>390</v>
      </c>
      <c r="E1754" s="28">
        <v>45832.209803240738</v>
      </c>
      <c r="F1754" s="32" t="s">
        <v>375</v>
      </c>
      <c r="G1754" s="28">
        <v>45831.209803240738</v>
      </c>
    </row>
    <row r="1755" spans="1:7" x14ac:dyDescent="0.25">
      <c r="A1755" s="32" t="s">
        <v>5836</v>
      </c>
      <c r="B1755" s="32" t="s">
        <v>5446</v>
      </c>
      <c r="C1755" s="32" t="s">
        <v>378</v>
      </c>
      <c r="D1755" s="32" t="s">
        <v>390</v>
      </c>
      <c r="E1755" s="28">
        <v>45832.209988425922</v>
      </c>
      <c r="F1755" s="32" t="s">
        <v>375</v>
      </c>
      <c r="G1755" s="28">
        <v>45831.209988425922</v>
      </c>
    </row>
    <row r="1756" spans="1:7" x14ac:dyDescent="0.25">
      <c r="A1756" s="32" t="s">
        <v>5837</v>
      </c>
      <c r="B1756" s="32" t="s">
        <v>4076</v>
      </c>
      <c r="C1756" s="32" t="s">
        <v>386</v>
      </c>
      <c r="D1756" s="32" t="s">
        <v>395</v>
      </c>
      <c r="E1756" s="28">
        <v>45832.208738425928</v>
      </c>
      <c r="F1756" s="32" t="s">
        <v>375</v>
      </c>
      <c r="G1756" s="28">
        <v>45831.208738425928</v>
      </c>
    </row>
    <row r="1757" spans="1:7" x14ac:dyDescent="0.25">
      <c r="A1757" s="32" t="s">
        <v>5838</v>
      </c>
      <c r="B1757" s="32" t="s">
        <v>4077</v>
      </c>
      <c r="C1757" s="32" t="s">
        <v>386</v>
      </c>
      <c r="D1757" s="32" t="s">
        <v>395</v>
      </c>
      <c r="E1757" s="28">
        <v>45832.208773148152</v>
      </c>
      <c r="F1757" s="32" t="s">
        <v>375</v>
      </c>
      <c r="G1757" s="28">
        <v>45831.208773148152</v>
      </c>
    </row>
    <row r="1758" spans="1:7" x14ac:dyDescent="0.25">
      <c r="A1758" s="32" t="s">
        <v>5839</v>
      </c>
      <c r="B1758" s="32" t="s">
        <v>4078</v>
      </c>
      <c r="C1758" s="32" t="s">
        <v>386</v>
      </c>
      <c r="D1758" s="32" t="s">
        <v>395</v>
      </c>
      <c r="E1758" s="28">
        <v>45832.208819444444</v>
      </c>
      <c r="F1758" s="32" t="s">
        <v>375</v>
      </c>
      <c r="G1758" s="28">
        <v>45831.208819444444</v>
      </c>
    </row>
    <row r="1759" spans="1:7" x14ac:dyDescent="0.25">
      <c r="A1759" s="32" t="s">
        <v>5840</v>
      </c>
      <c r="B1759" s="32" t="s">
        <v>4079</v>
      </c>
      <c r="C1759" s="32" t="s">
        <v>386</v>
      </c>
      <c r="D1759" s="32" t="s">
        <v>395</v>
      </c>
      <c r="E1759" s="28">
        <v>45832.20888888889</v>
      </c>
      <c r="F1759" s="32" t="s">
        <v>375</v>
      </c>
      <c r="G1759" s="28">
        <v>45831.20888888889</v>
      </c>
    </row>
    <row r="1760" spans="1:7" x14ac:dyDescent="0.25">
      <c r="A1760" s="32" t="s">
        <v>5841</v>
      </c>
      <c r="B1760" s="32" t="s">
        <v>4081</v>
      </c>
      <c r="C1760" s="32" t="s">
        <v>386</v>
      </c>
      <c r="D1760" s="32" t="s">
        <v>395</v>
      </c>
      <c r="E1760" s="28">
        <v>45832.20894675926</v>
      </c>
      <c r="F1760" s="32" t="s">
        <v>375</v>
      </c>
      <c r="G1760" s="28">
        <v>45831.20894675926</v>
      </c>
    </row>
    <row r="1761" spans="1:7" x14ac:dyDescent="0.25">
      <c r="A1761" s="32" t="s">
        <v>5842</v>
      </c>
      <c r="B1761" s="32" t="s">
        <v>4082</v>
      </c>
      <c r="C1761" s="32" t="s">
        <v>386</v>
      </c>
      <c r="D1761" s="32" t="s">
        <v>395</v>
      </c>
      <c r="E1761" s="28">
        <v>45832.208993055552</v>
      </c>
      <c r="F1761" s="32" t="s">
        <v>375</v>
      </c>
      <c r="G1761" s="28">
        <v>45831.208993055552</v>
      </c>
    </row>
    <row r="1762" spans="1:7" x14ac:dyDescent="0.25">
      <c r="A1762" s="32" t="s">
        <v>5843</v>
      </c>
      <c r="B1762" s="32" t="s">
        <v>4083</v>
      </c>
      <c r="C1762" s="32" t="s">
        <v>386</v>
      </c>
      <c r="D1762" s="32" t="s">
        <v>395</v>
      </c>
      <c r="E1762" s="28">
        <v>45832.209039351852</v>
      </c>
      <c r="F1762" s="32" t="s">
        <v>375</v>
      </c>
      <c r="G1762" s="28">
        <v>45831.209039351852</v>
      </c>
    </row>
    <row r="1763" spans="1:7" x14ac:dyDescent="0.25">
      <c r="A1763" s="32" t="s">
        <v>5844</v>
      </c>
      <c r="B1763" s="32" t="s">
        <v>4084</v>
      </c>
      <c r="C1763" s="32" t="s">
        <v>386</v>
      </c>
      <c r="D1763" s="32" t="s">
        <v>395</v>
      </c>
      <c r="E1763" s="28">
        <v>45832.209085648145</v>
      </c>
      <c r="F1763" s="32" t="s">
        <v>375</v>
      </c>
      <c r="G1763" s="28">
        <v>45831.209085648145</v>
      </c>
    </row>
    <row r="1764" spans="1:7" x14ac:dyDescent="0.25">
      <c r="A1764" s="32" t="s">
        <v>5845</v>
      </c>
      <c r="B1764" s="32" t="s">
        <v>4080</v>
      </c>
      <c r="C1764" s="32" t="s">
        <v>386</v>
      </c>
      <c r="D1764" s="32" t="s">
        <v>395</v>
      </c>
      <c r="E1764" s="28">
        <v>45832.209317129629</v>
      </c>
      <c r="F1764" s="32" t="s">
        <v>375</v>
      </c>
      <c r="G1764" s="28">
        <v>45831.209317129629</v>
      </c>
    </row>
    <row r="1765" spans="1:7" x14ac:dyDescent="0.25">
      <c r="A1765" s="32" t="s">
        <v>5846</v>
      </c>
      <c r="B1765" s="32" t="s">
        <v>4103</v>
      </c>
      <c r="C1765" s="32" t="s">
        <v>386</v>
      </c>
      <c r="D1765" s="32" t="s">
        <v>395</v>
      </c>
      <c r="E1765" s="28">
        <v>45832.209432870368</v>
      </c>
      <c r="F1765" s="32" t="s">
        <v>375</v>
      </c>
      <c r="G1765" s="28">
        <v>45831.209432870368</v>
      </c>
    </row>
    <row r="1766" spans="1:7" x14ac:dyDescent="0.25">
      <c r="A1766" s="32" t="s">
        <v>5847</v>
      </c>
      <c r="B1766" s="32" t="s">
        <v>4102</v>
      </c>
      <c r="C1766" s="32" t="s">
        <v>386</v>
      </c>
      <c r="D1766" s="32" t="s">
        <v>395</v>
      </c>
      <c r="E1766" s="28">
        <v>45832.20957175926</v>
      </c>
      <c r="F1766" s="32" t="s">
        <v>375</v>
      </c>
      <c r="G1766" s="28">
        <v>45831.20957175926</v>
      </c>
    </row>
    <row r="1767" spans="1:7" x14ac:dyDescent="0.25">
      <c r="A1767" s="32" t="s">
        <v>5848</v>
      </c>
      <c r="B1767" s="32" t="s">
        <v>4101</v>
      </c>
      <c r="C1767" s="32" t="s">
        <v>386</v>
      </c>
      <c r="D1767" s="32" t="s">
        <v>395</v>
      </c>
      <c r="E1767" s="28">
        <v>45832.209687499999</v>
      </c>
      <c r="F1767" s="32" t="s">
        <v>375</v>
      </c>
      <c r="G1767" s="28">
        <v>45831.209687499999</v>
      </c>
    </row>
    <row r="1768" spans="1:7" x14ac:dyDescent="0.25">
      <c r="A1768" s="32" t="s">
        <v>5849</v>
      </c>
      <c r="B1768" s="32" t="s">
        <v>4100</v>
      </c>
      <c r="C1768" s="32" t="s">
        <v>386</v>
      </c>
      <c r="D1768" s="32" t="s">
        <v>395</v>
      </c>
      <c r="E1768" s="28">
        <v>45832.20988425926</v>
      </c>
      <c r="F1768" s="32" t="s">
        <v>375</v>
      </c>
      <c r="G1768" s="28">
        <v>45831.20988425926</v>
      </c>
    </row>
    <row r="1769" spans="1:7" x14ac:dyDescent="0.25">
      <c r="A1769" s="32" t="s">
        <v>5850</v>
      </c>
      <c r="B1769" s="32" t="s">
        <v>4099</v>
      </c>
      <c r="C1769" s="32" t="s">
        <v>386</v>
      </c>
      <c r="D1769" s="32" t="s">
        <v>395</v>
      </c>
      <c r="E1769" s="28">
        <v>45832.209965277776</v>
      </c>
      <c r="F1769" s="32" t="s">
        <v>375</v>
      </c>
      <c r="G1769" s="28">
        <v>45831.209965277776</v>
      </c>
    </row>
    <row r="1770" spans="1:7" x14ac:dyDescent="0.25">
      <c r="A1770" s="32" t="s">
        <v>5851</v>
      </c>
      <c r="B1770" s="32" t="s">
        <v>4097</v>
      </c>
      <c r="C1770" s="32" t="s">
        <v>386</v>
      </c>
      <c r="D1770" s="32" t="s">
        <v>395</v>
      </c>
      <c r="E1770" s="28">
        <v>45832.210046296299</v>
      </c>
      <c r="F1770" s="32" t="s">
        <v>375</v>
      </c>
      <c r="G1770" s="28">
        <v>45831.210046296299</v>
      </c>
    </row>
    <row r="1771" spans="1:7" x14ac:dyDescent="0.25">
      <c r="A1771" s="32" t="s">
        <v>5852</v>
      </c>
      <c r="B1771" s="32" t="s">
        <v>3659</v>
      </c>
      <c r="C1771" s="32" t="s">
        <v>388</v>
      </c>
      <c r="D1771" s="32" t="s">
        <v>74</v>
      </c>
      <c r="E1771" s="28">
        <v>45832.21292824074</v>
      </c>
      <c r="F1771" s="32" t="s">
        <v>375</v>
      </c>
      <c r="G1771" s="28">
        <v>45831.21292824074</v>
      </c>
    </row>
    <row r="1772" spans="1:7" x14ac:dyDescent="0.25">
      <c r="A1772" s="32" t="s">
        <v>5853</v>
      </c>
      <c r="B1772" s="32" t="s">
        <v>5299</v>
      </c>
      <c r="C1772" s="32" t="s">
        <v>383</v>
      </c>
      <c r="D1772" s="32" t="s">
        <v>387</v>
      </c>
      <c r="E1772" s="28">
        <v>45832.219513888886</v>
      </c>
      <c r="F1772" s="32" t="s">
        <v>375</v>
      </c>
      <c r="G1772" s="28">
        <v>45831.219513888886</v>
      </c>
    </row>
    <row r="1773" spans="1:7" x14ac:dyDescent="0.25">
      <c r="A1773" s="32" t="s">
        <v>5854</v>
      </c>
      <c r="B1773" s="32" t="s">
        <v>5292</v>
      </c>
      <c r="C1773" s="32" t="s">
        <v>383</v>
      </c>
      <c r="D1773" s="32" t="s">
        <v>387</v>
      </c>
      <c r="E1773" s="28">
        <v>45832.219699074078</v>
      </c>
      <c r="F1773" s="32" t="s">
        <v>375</v>
      </c>
      <c r="G1773" s="28">
        <v>45831.219699074078</v>
      </c>
    </row>
    <row r="1774" spans="1:7" x14ac:dyDescent="0.25">
      <c r="A1774" s="32" t="s">
        <v>5855</v>
      </c>
      <c r="B1774" s="32" t="s">
        <v>5300</v>
      </c>
      <c r="C1774" s="32" t="s">
        <v>383</v>
      </c>
      <c r="D1774" s="32" t="s">
        <v>387</v>
      </c>
      <c r="E1774" s="28">
        <v>45832.219733796293</v>
      </c>
      <c r="F1774" s="32" t="s">
        <v>375</v>
      </c>
      <c r="G1774" s="28">
        <v>45831.219733796293</v>
      </c>
    </row>
    <row r="1775" spans="1:7" x14ac:dyDescent="0.25">
      <c r="A1775" s="32" t="s">
        <v>5856</v>
      </c>
      <c r="B1775" s="32" t="s">
        <v>5297</v>
      </c>
      <c r="C1775" s="32" t="s">
        <v>383</v>
      </c>
      <c r="D1775" s="32" t="s">
        <v>387</v>
      </c>
      <c r="E1775" s="28">
        <v>45832.219861111109</v>
      </c>
      <c r="F1775" s="32" t="s">
        <v>375</v>
      </c>
      <c r="G1775" s="28">
        <v>45831.219861111109</v>
      </c>
    </row>
    <row r="1776" spans="1:7" x14ac:dyDescent="0.25">
      <c r="A1776" s="32" t="s">
        <v>5857</v>
      </c>
      <c r="B1776" s="32" t="s">
        <v>5298</v>
      </c>
      <c r="C1776" s="32" t="s">
        <v>383</v>
      </c>
      <c r="D1776" s="32" t="s">
        <v>387</v>
      </c>
      <c r="E1776" s="28">
        <v>45832.219895833332</v>
      </c>
      <c r="F1776" s="32" t="s">
        <v>375</v>
      </c>
      <c r="G1776" s="28">
        <v>45831.219895833332</v>
      </c>
    </row>
    <row r="1777" spans="1:7" x14ac:dyDescent="0.25">
      <c r="A1777" s="32" t="s">
        <v>5858</v>
      </c>
      <c r="B1777" s="32" t="s">
        <v>5296</v>
      </c>
      <c r="C1777" s="32" t="s">
        <v>383</v>
      </c>
      <c r="D1777" s="32" t="s">
        <v>387</v>
      </c>
      <c r="E1777" s="28">
        <v>45832.22</v>
      </c>
      <c r="F1777" s="32" t="s">
        <v>375</v>
      </c>
      <c r="G1777" s="28">
        <v>45831.22</v>
      </c>
    </row>
    <row r="1778" spans="1:7" x14ac:dyDescent="0.25">
      <c r="A1778" s="32" t="s">
        <v>5859</v>
      </c>
      <c r="B1778" s="32" t="s">
        <v>5294</v>
      </c>
      <c r="C1778" s="32" t="s">
        <v>383</v>
      </c>
      <c r="D1778" s="32" t="s">
        <v>387</v>
      </c>
      <c r="E1778" s="28">
        <v>45832.220069444447</v>
      </c>
      <c r="F1778" s="32" t="s">
        <v>375</v>
      </c>
      <c r="G1778" s="28">
        <v>45831.220069444447</v>
      </c>
    </row>
    <row r="1779" spans="1:7" x14ac:dyDescent="0.25">
      <c r="A1779" s="32" t="s">
        <v>5860</v>
      </c>
      <c r="B1779" s="32" t="s">
        <v>5295</v>
      </c>
      <c r="C1779" s="32" t="s">
        <v>383</v>
      </c>
      <c r="D1779" s="32" t="s">
        <v>387</v>
      </c>
      <c r="E1779" s="28">
        <v>45832.22016203704</v>
      </c>
      <c r="F1779" s="32" t="s">
        <v>375</v>
      </c>
      <c r="G1779" s="28">
        <v>45831.22016203704</v>
      </c>
    </row>
    <row r="1780" spans="1:7" x14ac:dyDescent="0.25">
      <c r="A1780" s="32" t="s">
        <v>5861</v>
      </c>
      <c r="B1780" s="32" t="s">
        <v>5303</v>
      </c>
      <c r="C1780" s="32" t="s">
        <v>383</v>
      </c>
      <c r="D1780" s="32" t="s">
        <v>387</v>
      </c>
      <c r="E1780" s="28">
        <v>45832.220231481479</v>
      </c>
      <c r="F1780" s="32" t="s">
        <v>375</v>
      </c>
      <c r="G1780" s="28">
        <v>45831.220231481479</v>
      </c>
    </row>
    <row r="1781" spans="1:7" x14ac:dyDescent="0.25">
      <c r="A1781" s="32" t="s">
        <v>5862</v>
      </c>
      <c r="B1781" s="32" t="s">
        <v>5290</v>
      </c>
      <c r="C1781" s="32" t="s">
        <v>383</v>
      </c>
      <c r="D1781" s="32" t="s">
        <v>387</v>
      </c>
      <c r="E1781" s="28">
        <v>45832.220289351855</v>
      </c>
      <c r="F1781" s="32" t="s">
        <v>375</v>
      </c>
      <c r="G1781" s="28">
        <v>45831.220289351855</v>
      </c>
    </row>
    <row r="1782" spans="1:7" x14ac:dyDescent="0.25">
      <c r="A1782" s="32" t="s">
        <v>5863</v>
      </c>
      <c r="B1782" s="32" t="s">
        <v>5302</v>
      </c>
      <c r="C1782" s="32" t="s">
        <v>383</v>
      </c>
      <c r="D1782" s="32" t="s">
        <v>387</v>
      </c>
      <c r="E1782" s="28">
        <v>45832.220370370371</v>
      </c>
      <c r="F1782" s="32" t="s">
        <v>375</v>
      </c>
      <c r="G1782" s="28">
        <v>45831.220370370371</v>
      </c>
    </row>
    <row r="1783" spans="1:7" x14ac:dyDescent="0.25">
      <c r="A1783" s="32" t="s">
        <v>5864</v>
      </c>
      <c r="B1783" s="32" t="s">
        <v>5301</v>
      </c>
      <c r="C1783" s="32" t="s">
        <v>383</v>
      </c>
      <c r="D1783" s="32" t="s">
        <v>387</v>
      </c>
      <c r="E1783" s="28">
        <v>45832.22047453704</v>
      </c>
      <c r="F1783" s="32" t="s">
        <v>375</v>
      </c>
      <c r="G1783" s="28">
        <v>45831.22047453704</v>
      </c>
    </row>
    <row r="1784" spans="1:7" x14ac:dyDescent="0.25">
      <c r="A1784" s="32" t="s">
        <v>5865</v>
      </c>
      <c r="B1784" s="32" t="s">
        <v>5289</v>
      </c>
      <c r="C1784" s="32" t="s">
        <v>383</v>
      </c>
      <c r="D1784" s="32" t="s">
        <v>387</v>
      </c>
      <c r="E1784" s="28">
        <v>45832.220648148148</v>
      </c>
      <c r="F1784" s="32" t="s">
        <v>375</v>
      </c>
      <c r="G1784" s="28">
        <v>45831.220648148148</v>
      </c>
    </row>
    <row r="1785" spans="1:7" x14ac:dyDescent="0.25">
      <c r="A1785" s="32" t="s">
        <v>5866</v>
      </c>
      <c r="B1785" s="32" t="s">
        <v>5291</v>
      </c>
      <c r="C1785" s="32" t="s">
        <v>383</v>
      </c>
      <c r="D1785" s="32" t="s">
        <v>387</v>
      </c>
      <c r="E1785" s="28">
        <v>45832.220706018517</v>
      </c>
      <c r="F1785" s="32" t="s">
        <v>375</v>
      </c>
      <c r="G1785" s="28">
        <v>45831.220706018517</v>
      </c>
    </row>
    <row r="1786" spans="1:7" x14ac:dyDescent="0.25">
      <c r="A1786" s="32" t="s">
        <v>5867</v>
      </c>
      <c r="B1786" s="32" t="s">
        <v>5293</v>
      </c>
      <c r="C1786" s="32" t="s">
        <v>383</v>
      </c>
      <c r="D1786" s="32" t="s">
        <v>387</v>
      </c>
      <c r="E1786" s="28">
        <v>45832.220717592594</v>
      </c>
      <c r="F1786" s="32" t="s">
        <v>375</v>
      </c>
      <c r="G1786" s="28">
        <v>45831.220717592594</v>
      </c>
    </row>
    <row r="1787" spans="1:7" x14ac:dyDescent="0.25">
      <c r="A1787" s="32" t="s">
        <v>5868</v>
      </c>
      <c r="B1787" s="32" t="s">
        <v>5289</v>
      </c>
      <c r="C1787" s="32" t="s">
        <v>386</v>
      </c>
      <c r="D1787" s="32" t="s">
        <v>387</v>
      </c>
      <c r="E1787" s="28">
        <v>45832.221192129633</v>
      </c>
      <c r="F1787" s="32" t="s">
        <v>375</v>
      </c>
      <c r="G1787" s="28">
        <v>45831.221192129633</v>
      </c>
    </row>
    <row r="1788" spans="1:7" x14ac:dyDescent="0.25">
      <c r="A1788" s="32" t="s">
        <v>5869</v>
      </c>
      <c r="B1788" s="32" t="s">
        <v>5291</v>
      </c>
      <c r="C1788" s="32" t="s">
        <v>386</v>
      </c>
      <c r="D1788" s="32" t="s">
        <v>387</v>
      </c>
      <c r="E1788" s="28">
        <v>45832.221226851849</v>
      </c>
      <c r="F1788" s="32" t="s">
        <v>375</v>
      </c>
      <c r="G1788" s="28">
        <v>45831.221226851849</v>
      </c>
    </row>
    <row r="1789" spans="1:7" x14ac:dyDescent="0.25">
      <c r="A1789" s="32" t="s">
        <v>5870</v>
      </c>
      <c r="B1789" s="32" t="s">
        <v>5293</v>
      </c>
      <c r="C1789" s="32" t="s">
        <v>386</v>
      </c>
      <c r="D1789" s="32" t="s">
        <v>387</v>
      </c>
      <c r="E1789" s="28">
        <v>45832.221273148149</v>
      </c>
      <c r="F1789" s="32" t="s">
        <v>375</v>
      </c>
      <c r="G1789" s="28">
        <v>45831.221273148149</v>
      </c>
    </row>
    <row r="1790" spans="1:7" x14ac:dyDescent="0.25">
      <c r="A1790" s="32" t="s">
        <v>5871</v>
      </c>
      <c r="B1790" s="32" t="s">
        <v>5299</v>
      </c>
      <c r="C1790" s="32" t="s">
        <v>386</v>
      </c>
      <c r="D1790" s="32" t="s">
        <v>387</v>
      </c>
      <c r="E1790" s="28">
        <v>45832.221331018518</v>
      </c>
      <c r="F1790" s="32" t="s">
        <v>375</v>
      </c>
      <c r="G1790" s="28">
        <v>45831.221331018518</v>
      </c>
    </row>
    <row r="1791" spans="1:7" x14ac:dyDescent="0.25">
      <c r="A1791" s="32" t="s">
        <v>5872</v>
      </c>
      <c r="B1791" s="32" t="s">
        <v>5292</v>
      </c>
      <c r="C1791" s="32" t="s">
        <v>386</v>
      </c>
      <c r="D1791" s="32" t="s">
        <v>387</v>
      </c>
      <c r="E1791" s="28">
        <v>45832.221354166664</v>
      </c>
      <c r="F1791" s="32" t="s">
        <v>375</v>
      </c>
      <c r="G1791" s="28">
        <v>45831.221354166664</v>
      </c>
    </row>
    <row r="1792" spans="1:7" x14ac:dyDescent="0.25">
      <c r="A1792" s="32" t="s">
        <v>5873</v>
      </c>
      <c r="B1792" s="32" t="s">
        <v>5300</v>
      </c>
      <c r="C1792" s="32" t="s">
        <v>386</v>
      </c>
      <c r="D1792" s="32" t="s">
        <v>387</v>
      </c>
      <c r="E1792" s="28">
        <v>45832.221412037034</v>
      </c>
      <c r="F1792" s="32" t="s">
        <v>375</v>
      </c>
      <c r="G1792" s="28">
        <v>45831.221412037034</v>
      </c>
    </row>
    <row r="1793" spans="1:7" x14ac:dyDescent="0.25">
      <c r="A1793" s="32" t="s">
        <v>5874</v>
      </c>
      <c r="B1793" s="32" t="s">
        <v>5297</v>
      </c>
      <c r="C1793" s="32" t="s">
        <v>386</v>
      </c>
      <c r="D1793" s="32" t="s">
        <v>387</v>
      </c>
      <c r="E1793" s="28">
        <v>45832.221435185187</v>
      </c>
      <c r="F1793" s="32" t="s">
        <v>375</v>
      </c>
      <c r="G1793" s="28">
        <v>45831.221435185187</v>
      </c>
    </row>
    <row r="1794" spans="1:7" x14ac:dyDescent="0.25">
      <c r="A1794" s="32" t="s">
        <v>5875</v>
      </c>
      <c r="B1794" s="32" t="s">
        <v>5298</v>
      </c>
      <c r="C1794" s="32" t="s">
        <v>386</v>
      </c>
      <c r="D1794" s="32" t="s">
        <v>387</v>
      </c>
      <c r="E1794" s="28">
        <v>45832.22146990741</v>
      </c>
      <c r="F1794" s="32" t="s">
        <v>375</v>
      </c>
      <c r="G1794" s="28">
        <v>45831.22146990741</v>
      </c>
    </row>
    <row r="1795" spans="1:7" x14ac:dyDescent="0.25">
      <c r="A1795" s="32" t="s">
        <v>5876</v>
      </c>
      <c r="B1795" s="32" t="s">
        <v>5296</v>
      </c>
      <c r="C1795" s="32" t="s">
        <v>386</v>
      </c>
      <c r="D1795" s="32" t="s">
        <v>387</v>
      </c>
      <c r="E1795" s="28">
        <v>45832.221504629626</v>
      </c>
      <c r="F1795" s="32" t="s">
        <v>375</v>
      </c>
      <c r="G1795" s="28">
        <v>45831.221504629626</v>
      </c>
    </row>
    <row r="1796" spans="1:7" x14ac:dyDescent="0.25">
      <c r="A1796" s="32" t="s">
        <v>5877</v>
      </c>
      <c r="B1796" s="32" t="s">
        <v>5294</v>
      </c>
      <c r="C1796" s="32" t="s">
        <v>386</v>
      </c>
      <c r="D1796" s="32" t="s">
        <v>387</v>
      </c>
      <c r="E1796" s="28">
        <v>45832.221562500003</v>
      </c>
      <c r="F1796" s="32" t="s">
        <v>375</v>
      </c>
      <c r="G1796" s="28">
        <v>45831.221562500003</v>
      </c>
    </row>
    <row r="1797" spans="1:7" x14ac:dyDescent="0.25">
      <c r="A1797" s="32" t="s">
        <v>5878</v>
      </c>
      <c r="B1797" s="32" t="s">
        <v>5295</v>
      </c>
      <c r="C1797" s="32" t="s">
        <v>386</v>
      </c>
      <c r="D1797" s="32" t="s">
        <v>387</v>
      </c>
      <c r="E1797" s="28">
        <v>45832.221597222226</v>
      </c>
      <c r="F1797" s="32" t="s">
        <v>375</v>
      </c>
      <c r="G1797" s="28">
        <v>45831.221597222226</v>
      </c>
    </row>
    <row r="1798" spans="1:7" x14ac:dyDescent="0.25">
      <c r="A1798" s="32" t="s">
        <v>5879</v>
      </c>
      <c r="B1798" s="32" t="s">
        <v>5303</v>
      </c>
      <c r="C1798" s="32" t="s">
        <v>386</v>
      </c>
      <c r="D1798" s="32" t="s">
        <v>387</v>
      </c>
      <c r="E1798" s="28">
        <v>45832.221620370372</v>
      </c>
      <c r="F1798" s="32" t="s">
        <v>375</v>
      </c>
      <c r="G1798" s="28">
        <v>45831.221620370372</v>
      </c>
    </row>
    <row r="1799" spans="1:7" x14ac:dyDescent="0.25">
      <c r="A1799" s="32" t="s">
        <v>5880</v>
      </c>
      <c r="B1799" s="32" t="s">
        <v>5290</v>
      </c>
      <c r="C1799" s="32" t="s">
        <v>386</v>
      </c>
      <c r="D1799" s="32" t="s">
        <v>387</v>
      </c>
      <c r="E1799" s="28">
        <v>45832.221655092595</v>
      </c>
      <c r="F1799" s="32" t="s">
        <v>375</v>
      </c>
      <c r="G1799" s="28">
        <v>45831.221655092595</v>
      </c>
    </row>
    <row r="1800" spans="1:7" x14ac:dyDescent="0.25">
      <c r="A1800" s="32" t="s">
        <v>5881</v>
      </c>
      <c r="B1800" s="32" t="s">
        <v>5302</v>
      </c>
      <c r="C1800" s="32" t="s">
        <v>386</v>
      </c>
      <c r="D1800" s="32" t="s">
        <v>387</v>
      </c>
      <c r="E1800" s="28">
        <v>45832.221689814818</v>
      </c>
      <c r="F1800" s="32" t="s">
        <v>375</v>
      </c>
      <c r="G1800" s="28">
        <v>45831.221689814818</v>
      </c>
    </row>
    <row r="1801" spans="1:7" x14ac:dyDescent="0.25">
      <c r="A1801" s="32" t="s">
        <v>5882</v>
      </c>
      <c r="B1801" s="32" t="s">
        <v>5301</v>
      </c>
      <c r="C1801" s="32" t="s">
        <v>386</v>
      </c>
      <c r="D1801" s="32" t="s">
        <v>387</v>
      </c>
      <c r="E1801" s="28">
        <v>45832.221736111111</v>
      </c>
      <c r="F1801" s="32" t="s">
        <v>375</v>
      </c>
      <c r="G1801" s="28">
        <v>45831.221736111111</v>
      </c>
    </row>
    <row r="1802" spans="1:7" x14ac:dyDescent="0.25">
      <c r="A1802" s="32" t="s">
        <v>5883</v>
      </c>
      <c r="B1802" s="32" t="s">
        <v>4176</v>
      </c>
      <c r="C1802" s="32" t="s">
        <v>396</v>
      </c>
      <c r="D1802" s="32" t="s">
        <v>397</v>
      </c>
      <c r="E1802" s="28">
        <v>45832.222187500003</v>
      </c>
      <c r="F1802" s="32" t="s">
        <v>375</v>
      </c>
      <c r="G1802" s="28">
        <v>45831.222187500003</v>
      </c>
    </row>
    <row r="1803" spans="1:7" x14ac:dyDescent="0.25">
      <c r="A1803" s="32" t="s">
        <v>5884</v>
      </c>
      <c r="B1803" s="32" t="s">
        <v>5215</v>
      </c>
      <c r="C1803" s="32" t="s">
        <v>378</v>
      </c>
      <c r="D1803" s="32" t="s">
        <v>394</v>
      </c>
      <c r="E1803" s="28">
        <v>45832.223344907405</v>
      </c>
      <c r="F1803" s="32" t="s">
        <v>375</v>
      </c>
      <c r="G1803" s="28">
        <v>45831.223344907405</v>
      </c>
    </row>
    <row r="1804" spans="1:7" x14ac:dyDescent="0.25">
      <c r="A1804" s="32" t="s">
        <v>5885</v>
      </c>
      <c r="B1804" s="32" t="s">
        <v>3863</v>
      </c>
      <c r="C1804" s="32" t="s">
        <v>378</v>
      </c>
      <c r="D1804" s="32" t="s">
        <v>379</v>
      </c>
      <c r="E1804" s="28">
        <v>45832.225543981483</v>
      </c>
      <c r="F1804" s="32" t="s">
        <v>375</v>
      </c>
      <c r="G1804" s="28">
        <v>45831.225543981483</v>
      </c>
    </row>
    <row r="1805" spans="1:7" x14ac:dyDescent="0.25">
      <c r="A1805" s="32" t="s">
        <v>5886</v>
      </c>
      <c r="B1805" s="32" t="s">
        <v>5263</v>
      </c>
      <c r="C1805" s="32" t="s">
        <v>383</v>
      </c>
      <c r="D1805" s="32" t="s">
        <v>398</v>
      </c>
      <c r="E1805" s="28">
        <v>45832.227662037039</v>
      </c>
      <c r="F1805" s="32" t="s">
        <v>375</v>
      </c>
      <c r="G1805" s="28">
        <v>45831.227662037039</v>
      </c>
    </row>
    <row r="1806" spans="1:7" x14ac:dyDescent="0.25">
      <c r="A1806" s="32" t="s">
        <v>5887</v>
      </c>
      <c r="B1806" s="32" t="s">
        <v>5178</v>
      </c>
      <c r="C1806" s="32" t="s">
        <v>383</v>
      </c>
      <c r="D1806" s="32" t="s">
        <v>398</v>
      </c>
      <c r="E1806" s="28">
        <v>45832.227685185186</v>
      </c>
      <c r="F1806" s="32" t="s">
        <v>375</v>
      </c>
      <c r="G1806" s="28">
        <v>45831.227685185186</v>
      </c>
    </row>
    <row r="1807" spans="1:7" x14ac:dyDescent="0.25">
      <c r="A1807" s="32" t="s">
        <v>5888</v>
      </c>
      <c r="B1807" s="32" t="s">
        <v>5180</v>
      </c>
      <c r="C1807" s="32" t="s">
        <v>383</v>
      </c>
      <c r="D1807" s="32" t="s">
        <v>398</v>
      </c>
      <c r="E1807" s="28">
        <v>45832.227731481478</v>
      </c>
      <c r="F1807" s="32" t="s">
        <v>375</v>
      </c>
      <c r="G1807" s="28">
        <v>45831.227731481478</v>
      </c>
    </row>
    <row r="1808" spans="1:7" x14ac:dyDescent="0.25">
      <c r="A1808" s="32" t="s">
        <v>5889</v>
      </c>
      <c r="B1808" s="32" t="s">
        <v>5263</v>
      </c>
      <c r="C1808" s="32" t="s">
        <v>386</v>
      </c>
      <c r="D1808" s="32" t="s">
        <v>398</v>
      </c>
      <c r="E1808" s="28">
        <v>45832.228032407409</v>
      </c>
      <c r="F1808" s="32" t="s">
        <v>375</v>
      </c>
      <c r="G1808" s="28">
        <v>45831.228032407409</v>
      </c>
    </row>
    <row r="1809" spans="1:7" x14ac:dyDescent="0.25">
      <c r="A1809" s="32" t="s">
        <v>5890</v>
      </c>
      <c r="B1809" s="32" t="s">
        <v>5178</v>
      </c>
      <c r="C1809" s="32" t="s">
        <v>386</v>
      </c>
      <c r="D1809" s="32" t="s">
        <v>398</v>
      </c>
      <c r="E1809" s="28">
        <v>45832.228067129632</v>
      </c>
      <c r="F1809" s="32" t="s">
        <v>375</v>
      </c>
      <c r="G1809" s="28">
        <v>45831.228067129632</v>
      </c>
    </row>
    <row r="1810" spans="1:7" x14ac:dyDescent="0.25">
      <c r="A1810" s="32" t="s">
        <v>5891</v>
      </c>
      <c r="B1810" s="32" t="s">
        <v>3928</v>
      </c>
      <c r="C1810" s="32" t="s">
        <v>378</v>
      </c>
      <c r="D1810" s="32" t="s">
        <v>389</v>
      </c>
      <c r="E1810" s="28">
        <v>45832.236875000002</v>
      </c>
      <c r="F1810" s="32" t="s">
        <v>375</v>
      </c>
      <c r="G1810" s="28">
        <v>45831.236875000002</v>
      </c>
    </row>
    <row r="1811" spans="1:7" x14ac:dyDescent="0.25">
      <c r="A1811" s="32" t="s">
        <v>5892</v>
      </c>
      <c r="B1811" s="32" t="s">
        <v>5269</v>
      </c>
      <c r="C1811" s="32" t="s">
        <v>378</v>
      </c>
      <c r="D1811" s="32" t="s">
        <v>390</v>
      </c>
      <c r="E1811" s="28">
        <v>45832.275358796294</v>
      </c>
      <c r="F1811" s="32" t="s">
        <v>380</v>
      </c>
      <c r="G1811" s="28">
        <v>45832.275358796294</v>
      </c>
    </row>
    <row r="1812" spans="1:7" x14ac:dyDescent="0.25">
      <c r="A1812" s="32" t="s">
        <v>5893</v>
      </c>
      <c r="B1812" s="32" t="s">
        <v>3657</v>
      </c>
      <c r="C1812" s="32" t="s">
        <v>396</v>
      </c>
      <c r="D1812" s="32" t="s">
        <v>397</v>
      </c>
      <c r="E1812" s="28">
        <v>45832.276585648149</v>
      </c>
      <c r="F1812" s="32" t="s">
        <v>380</v>
      </c>
      <c r="G1812" s="28">
        <v>45832.276585648149</v>
      </c>
    </row>
    <row r="1813" spans="1:7" x14ac:dyDescent="0.25">
      <c r="A1813" s="32" t="s">
        <v>5894</v>
      </c>
      <c r="B1813" s="32" t="s">
        <v>4120</v>
      </c>
      <c r="C1813" s="32" t="s">
        <v>383</v>
      </c>
      <c r="D1813" s="32" t="s">
        <v>392</v>
      </c>
      <c r="E1813" s="28">
        <v>45832.27716435185</v>
      </c>
      <c r="F1813" s="32" t="s">
        <v>380</v>
      </c>
      <c r="G1813" s="28">
        <v>45832.27716435185</v>
      </c>
    </row>
    <row r="1814" spans="1:7" x14ac:dyDescent="0.25">
      <c r="A1814" s="32" t="s">
        <v>5895</v>
      </c>
      <c r="B1814" s="32" t="s">
        <v>4123</v>
      </c>
      <c r="C1814" s="32" t="s">
        <v>383</v>
      </c>
      <c r="D1814" s="32" t="s">
        <v>392</v>
      </c>
      <c r="E1814" s="28">
        <v>45832.27721064815</v>
      </c>
      <c r="F1814" s="32" t="s">
        <v>380</v>
      </c>
      <c r="G1814" s="28">
        <v>45832.27721064815</v>
      </c>
    </row>
    <row r="1815" spans="1:7" x14ac:dyDescent="0.25">
      <c r="A1815" s="32" t="s">
        <v>5896</v>
      </c>
      <c r="B1815" s="32" t="s">
        <v>4122</v>
      </c>
      <c r="C1815" s="32" t="s">
        <v>383</v>
      </c>
      <c r="D1815" s="32" t="s">
        <v>392</v>
      </c>
      <c r="E1815" s="28">
        <v>45832.277256944442</v>
      </c>
      <c r="F1815" s="32" t="s">
        <v>380</v>
      </c>
      <c r="G1815" s="28">
        <v>45832.277256944442</v>
      </c>
    </row>
    <row r="1816" spans="1:7" x14ac:dyDescent="0.25">
      <c r="A1816" s="32" t="s">
        <v>5897</v>
      </c>
      <c r="B1816" s="32" t="s">
        <v>4176</v>
      </c>
      <c r="C1816" s="32" t="s">
        <v>381</v>
      </c>
      <c r="D1816" s="32" t="s">
        <v>74</v>
      </c>
      <c r="E1816" s="28">
        <v>45832.282083333332</v>
      </c>
      <c r="F1816" s="32" t="s">
        <v>375</v>
      </c>
      <c r="G1816" s="28">
        <v>45832.282083333332</v>
      </c>
    </row>
    <row r="1817" spans="1:7" x14ac:dyDescent="0.25">
      <c r="A1817" s="32" t="s">
        <v>5898</v>
      </c>
      <c r="B1817" s="32" t="s">
        <v>3862</v>
      </c>
      <c r="C1817" s="32" t="s">
        <v>378</v>
      </c>
      <c r="D1817" s="32" t="s">
        <v>379</v>
      </c>
      <c r="E1817" s="28">
        <v>45832.29011574074</v>
      </c>
      <c r="F1817" s="32" t="s">
        <v>380</v>
      </c>
      <c r="G1817" s="28">
        <v>45832.29011574074</v>
      </c>
    </row>
    <row r="1818" spans="1:7" x14ac:dyDescent="0.25">
      <c r="A1818" s="32" t="s">
        <v>5899</v>
      </c>
      <c r="B1818" s="32" t="s">
        <v>4117</v>
      </c>
      <c r="C1818" s="32" t="s">
        <v>378</v>
      </c>
      <c r="D1818" s="32" t="s">
        <v>379</v>
      </c>
      <c r="E1818" s="28">
        <v>45832.290196759262</v>
      </c>
      <c r="F1818" s="32" t="s">
        <v>380</v>
      </c>
      <c r="G1818" s="28">
        <v>45832.290196759262</v>
      </c>
    </row>
    <row r="1819" spans="1:7" x14ac:dyDescent="0.25">
      <c r="A1819" s="32" t="s">
        <v>5900</v>
      </c>
      <c r="B1819" s="32" t="s">
        <v>3860</v>
      </c>
      <c r="C1819" s="32" t="s">
        <v>378</v>
      </c>
      <c r="D1819" s="32" t="s">
        <v>379</v>
      </c>
      <c r="E1819" s="28">
        <v>45832.290243055555</v>
      </c>
      <c r="F1819" s="32" t="s">
        <v>380</v>
      </c>
      <c r="G1819" s="28">
        <v>45832.290243055555</v>
      </c>
    </row>
    <row r="1820" spans="1:7" x14ac:dyDescent="0.25">
      <c r="A1820" s="32" t="s">
        <v>5901</v>
      </c>
      <c r="B1820" s="32" t="s">
        <v>4118</v>
      </c>
      <c r="C1820" s="32" t="s">
        <v>378</v>
      </c>
      <c r="D1820" s="32" t="s">
        <v>379</v>
      </c>
      <c r="E1820" s="28">
        <v>45832.290312500001</v>
      </c>
      <c r="F1820" s="32" t="s">
        <v>380</v>
      </c>
      <c r="G1820" s="28">
        <v>45832.290312500001</v>
      </c>
    </row>
    <row r="1821" spans="1:7" x14ac:dyDescent="0.25">
      <c r="A1821" s="32" t="s">
        <v>5902</v>
      </c>
      <c r="B1821" s="32" t="s">
        <v>3738</v>
      </c>
      <c r="C1821" s="32" t="s">
        <v>396</v>
      </c>
      <c r="D1821" s="32" t="s">
        <v>397</v>
      </c>
      <c r="E1821" s="28">
        <v>45832.29047453704</v>
      </c>
      <c r="F1821" s="32" t="s">
        <v>380</v>
      </c>
      <c r="G1821" s="28">
        <v>45832.29047453704</v>
      </c>
    </row>
    <row r="1822" spans="1:7" x14ac:dyDescent="0.25">
      <c r="A1822" s="32" t="s">
        <v>5903</v>
      </c>
      <c r="B1822" s="32" t="s">
        <v>4114</v>
      </c>
      <c r="C1822" s="32" t="s">
        <v>383</v>
      </c>
      <c r="D1822" s="32" t="s">
        <v>392</v>
      </c>
      <c r="E1822" s="28">
        <v>45832.293865740743</v>
      </c>
      <c r="F1822" s="32" t="s">
        <v>380</v>
      </c>
      <c r="G1822" s="28">
        <v>45832.293865740743</v>
      </c>
    </row>
    <row r="1823" spans="1:7" x14ac:dyDescent="0.25">
      <c r="A1823" s="32" t="s">
        <v>5904</v>
      </c>
      <c r="B1823" s="32" t="s">
        <v>5235</v>
      </c>
      <c r="C1823" s="32" t="s">
        <v>378</v>
      </c>
      <c r="D1823" s="32" t="s">
        <v>394</v>
      </c>
      <c r="E1823" s="28">
        <v>45832.308877314812</v>
      </c>
      <c r="F1823" s="32" t="s">
        <v>380</v>
      </c>
      <c r="G1823" s="28">
        <v>45832.308877314812</v>
      </c>
    </row>
    <row r="1824" spans="1:7" x14ac:dyDescent="0.25">
      <c r="A1824" s="32" t="s">
        <v>5905</v>
      </c>
      <c r="B1824" s="32" t="s">
        <v>5180</v>
      </c>
      <c r="C1824" s="32" t="s">
        <v>386</v>
      </c>
      <c r="D1824" s="32" t="s">
        <v>398</v>
      </c>
      <c r="E1824" s="28">
        <v>45832.310057870367</v>
      </c>
      <c r="F1824" s="32" t="s">
        <v>380</v>
      </c>
      <c r="G1824" s="28">
        <v>45832.310057870367</v>
      </c>
    </row>
    <row r="1825" spans="1:7" x14ac:dyDescent="0.25">
      <c r="A1825" s="32" t="s">
        <v>5906</v>
      </c>
      <c r="B1825" s="32" t="s">
        <v>3657</v>
      </c>
      <c r="C1825" s="32" t="s">
        <v>381</v>
      </c>
      <c r="D1825" s="32" t="s">
        <v>74</v>
      </c>
      <c r="E1825" s="28">
        <v>45832.286180555559</v>
      </c>
      <c r="F1825" s="32" t="s">
        <v>375</v>
      </c>
      <c r="G1825" s="28">
        <v>45832.286180555559</v>
      </c>
    </row>
    <row r="1826" spans="1:7" x14ac:dyDescent="0.25">
      <c r="A1826" s="32" t="s">
        <v>5907</v>
      </c>
      <c r="B1826" s="32" t="s">
        <v>3328</v>
      </c>
      <c r="C1826" s="32" t="s">
        <v>381</v>
      </c>
      <c r="D1826" s="32" t="s">
        <v>74</v>
      </c>
      <c r="E1826" s="28">
        <v>45832.286192129628</v>
      </c>
      <c r="F1826" s="32" t="s">
        <v>375</v>
      </c>
      <c r="G1826" s="28">
        <v>45832.286192129628</v>
      </c>
    </row>
    <row r="1827" spans="1:7" x14ac:dyDescent="0.25">
      <c r="A1827" s="32" t="s">
        <v>5908</v>
      </c>
      <c r="B1827" s="32" t="s">
        <v>2808</v>
      </c>
      <c r="C1827" s="32" t="s">
        <v>381</v>
      </c>
      <c r="D1827" s="32" t="s">
        <v>74</v>
      </c>
      <c r="E1827" s="28">
        <v>45832.312094907407</v>
      </c>
      <c r="F1827" s="32" t="s">
        <v>380</v>
      </c>
      <c r="G1827" s="28">
        <v>45832.312094907407</v>
      </c>
    </row>
    <row r="1828" spans="1:7" x14ac:dyDescent="0.25">
      <c r="A1828" s="32" t="s">
        <v>5909</v>
      </c>
      <c r="B1828" s="32" t="s">
        <v>3645</v>
      </c>
      <c r="C1828" s="32" t="s">
        <v>381</v>
      </c>
      <c r="D1828" s="32" t="s">
        <v>74</v>
      </c>
      <c r="E1828" s="28">
        <v>45832.312106481484</v>
      </c>
      <c r="F1828" s="32" t="s">
        <v>380</v>
      </c>
      <c r="G1828" s="28">
        <v>45832.312106481484</v>
      </c>
    </row>
    <row r="1829" spans="1:7" x14ac:dyDescent="0.25">
      <c r="A1829" s="32" t="s">
        <v>5910</v>
      </c>
      <c r="B1829" s="32" t="s">
        <v>4208</v>
      </c>
      <c r="C1829" s="32" t="s">
        <v>373</v>
      </c>
      <c r="D1829" s="32" t="s">
        <v>374</v>
      </c>
      <c r="E1829" s="28">
        <v>45832.311620370368</v>
      </c>
      <c r="F1829" s="32" t="s">
        <v>380</v>
      </c>
      <c r="G1829" s="28">
        <v>45832.311620370368</v>
      </c>
    </row>
    <row r="1830" spans="1:7" x14ac:dyDescent="0.25">
      <c r="A1830" s="32" t="s">
        <v>5911</v>
      </c>
      <c r="B1830" s="32" t="s">
        <v>4207</v>
      </c>
      <c r="C1830" s="32" t="s">
        <v>373</v>
      </c>
      <c r="D1830" s="32" t="s">
        <v>374</v>
      </c>
      <c r="E1830" s="28">
        <v>45832.311689814815</v>
      </c>
      <c r="F1830" s="32" t="s">
        <v>380</v>
      </c>
      <c r="G1830" s="28">
        <v>45832.311689814815</v>
      </c>
    </row>
    <row r="1831" spans="1:7" x14ac:dyDescent="0.25">
      <c r="A1831" s="32" t="s">
        <v>5912</v>
      </c>
      <c r="B1831" s="32" t="s">
        <v>4049</v>
      </c>
      <c r="C1831" s="32" t="s">
        <v>373</v>
      </c>
      <c r="D1831" s="32" t="s">
        <v>374</v>
      </c>
      <c r="E1831" s="28">
        <v>45832.311736111114</v>
      </c>
      <c r="F1831" s="32" t="s">
        <v>380</v>
      </c>
      <c r="G1831" s="28">
        <v>45832.311736111114</v>
      </c>
    </row>
    <row r="1832" spans="1:7" x14ac:dyDescent="0.25">
      <c r="A1832" s="32" t="s">
        <v>5913</v>
      </c>
      <c r="B1832" s="32" t="s">
        <v>4050</v>
      </c>
      <c r="C1832" s="32" t="s">
        <v>373</v>
      </c>
      <c r="D1832" s="32" t="s">
        <v>374</v>
      </c>
      <c r="E1832" s="28">
        <v>45832.311782407407</v>
      </c>
      <c r="F1832" s="32" t="s">
        <v>380</v>
      </c>
      <c r="G1832" s="28">
        <v>45832.311782407407</v>
      </c>
    </row>
    <row r="1833" spans="1:7" x14ac:dyDescent="0.25">
      <c r="A1833" s="32" t="s">
        <v>5914</v>
      </c>
      <c r="B1833" s="32" t="s">
        <v>4064</v>
      </c>
      <c r="C1833" s="32" t="s">
        <v>373</v>
      </c>
      <c r="D1833" s="32" t="s">
        <v>374</v>
      </c>
      <c r="E1833" s="28">
        <v>45832.311840277776</v>
      </c>
      <c r="F1833" s="32" t="s">
        <v>380</v>
      </c>
      <c r="G1833" s="28">
        <v>45832.311840277776</v>
      </c>
    </row>
    <row r="1834" spans="1:7" x14ac:dyDescent="0.25">
      <c r="A1834" s="32" t="s">
        <v>5915</v>
      </c>
      <c r="B1834" s="32" t="s">
        <v>4232</v>
      </c>
      <c r="C1834" s="32" t="s">
        <v>373</v>
      </c>
      <c r="D1834" s="32" t="s">
        <v>374</v>
      </c>
      <c r="E1834" s="28">
        <v>45832.312106481484</v>
      </c>
      <c r="F1834" s="32" t="s">
        <v>380</v>
      </c>
      <c r="G1834" s="28">
        <v>45832.312106481484</v>
      </c>
    </row>
    <row r="1835" spans="1:7" x14ac:dyDescent="0.25">
      <c r="A1835" s="32" t="s">
        <v>5916</v>
      </c>
      <c r="B1835" s="32" t="s">
        <v>4231</v>
      </c>
      <c r="C1835" s="32" t="s">
        <v>373</v>
      </c>
      <c r="D1835" s="32" t="s">
        <v>374</v>
      </c>
      <c r="E1835" s="28">
        <v>45832.312152777777</v>
      </c>
      <c r="F1835" s="32" t="s">
        <v>380</v>
      </c>
      <c r="G1835" s="28">
        <v>45832.312152777777</v>
      </c>
    </row>
    <row r="1836" spans="1:7" x14ac:dyDescent="0.25">
      <c r="A1836" s="32" t="s">
        <v>5917</v>
      </c>
      <c r="B1836" s="32" t="s">
        <v>4230</v>
      </c>
      <c r="C1836" s="32" t="s">
        <v>373</v>
      </c>
      <c r="D1836" s="32" t="s">
        <v>374</v>
      </c>
      <c r="E1836" s="28">
        <v>45832.312210648146</v>
      </c>
      <c r="F1836" s="32" t="s">
        <v>380</v>
      </c>
      <c r="G1836" s="28">
        <v>45832.312210648146</v>
      </c>
    </row>
    <row r="1837" spans="1:7" x14ac:dyDescent="0.25">
      <c r="A1837" s="32" t="s">
        <v>5918</v>
      </c>
      <c r="B1837" s="32" t="s">
        <v>4229</v>
      </c>
      <c r="C1837" s="32" t="s">
        <v>373</v>
      </c>
      <c r="D1837" s="32" t="s">
        <v>374</v>
      </c>
      <c r="E1837" s="28">
        <v>45832.312314814815</v>
      </c>
      <c r="F1837" s="32" t="s">
        <v>380</v>
      </c>
      <c r="G1837" s="28">
        <v>45832.312314814815</v>
      </c>
    </row>
    <row r="1838" spans="1:7" x14ac:dyDescent="0.25">
      <c r="A1838" s="32" t="s">
        <v>5919</v>
      </c>
      <c r="B1838" s="32" t="s">
        <v>4233</v>
      </c>
      <c r="C1838" s="32" t="s">
        <v>373</v>
      </c>
      <c r="D1838" s="32" t="s">
        <v>374</v>
      </c>
      <c r="E1838" s="28">
        <v>45832.312407407408</v>
      </c>
      <c r="F1838" s="32" t="s">
        <v>380</v>
      </c>
      <c r="G1838" s="28">
        <v>45832.312407407408</v>
      </c>
    </row>
    <row r="1839" spans="1:7" x14ac:dyDescent="0.25">
      <c r="A1839" s="32" t="s">
        <v>5920</v>
      </c>
      <c r="B1839" s="32" t="s">
        <v>4234</v>
      </c>
      <c r="C1839" s="32" t="s">
        <v>373</v>
      </c>
      <c r="D1839" s="32" t="s">
        <v>374</v>
      </c>
      <c r="E1839" s="28">
        <v>45832.3125</v>
      </c>
      <c r="F1839" s="32" t="s">
        <v>380</v>
      </c>
      <c r="G1839" s="28">
        <v>45832.3125</v>
      </c>
    </row>
    <row r="1840" spans="1:7" x14ac:dyDescent="0.25">
      <c r="A1840" s="32" t="s">
        <v>5921</v>
      </c>
      <c r="B1840" s="32" t="s">
        <v>4235</v>
      </c>
      <c r="C1840" s="32" t="s">
        <v>373</v>
      </c>
      <c r="D1840" s="32" t="s">
        <v>374</v>
      </c>
      <c r="E1840" s="28">
        <v>45832.312615740739</v>
      </c>
      <c r="F1840" s="32" t="s">
        <v>380</v>
      </c>
      <c r="G1840" s="28">
        <v>45832.312615740739</v>
      </c>
    </row>
    <row r="1841" spans="1:7" x14ac:dyDescent="0.25">
      <c r="A1841" s="32" t="s">
        <v>5922</v>
      </c>
      <c r="B1841" s="32" t="s">
        <v>4236</v>
      </c>
      <c r="C1841" s="32" t="s">
        <v>373</v>
      </c>
      <c r="D1841" s="32" t="s">
        <v>374</v>
      </c>
      <c r="E1841" s="28">
        <v>45832.3127662037</v>
      </c>
      <c r="F1841" s="32" t="s">
        <v>380</v>
      </c>
      <c r="G1841" s="28">
        <v>45832.3127662037</v>
      </c>
    </row>
    <row r="1842" spans="1:7" x14ac:dyDescent="0.25">
      <c r="A1842" s="32" t="s">
        <v>5923</v>
      </c>
      <c r="B1842" s="32" t="s">
        <v>4237</v>
      </c>
      <c r="C1842" s="32" t="s">
        <v>373</v>
      </c>
      <c r="D1842" s="32" t="s">
        <v>374</v>
      </c>
      <c r="E1842" s="28">
        <v>45832.312858796293</v>
      </c>
      <c r="F1842" s="32" t="s">
        <v>380</v>
      </c>
      <c r="G1842" s="28">
        <v>45832.312858796293</v>
      </c>
    </row>
    <row r="1843" spans="1:7" x14ac:dyDescent="0.25">
      <c r="A1843" s="32" t="s">
        <v>5924</v>
      </c>
      <c r="B1843" s="32" t="s">
        <v>4043</v>
      </c>
      <c r="C1843" s="32" t="s">
        <v>373</v>
      </c>
      <c r="D1843" s="32" t="s">
        <v>374</v>
      </c>
      <c r="E1843" s="28">
        <v>45832.312928240739</v>
      </c>
      <c r="F1843" s="32" t="s">
        <v>380</v>
      </c>
      <c r="G1843" s="28">
        <v>45832.312928240739</v>
      </c>
    </row>
    <row r="1844" spans="1:7" x14ac:dyDescent="0.25">
      <c r="A1844" s="32" t="s">
        <v>5925</v>
      </c>
      <c r="B1844" s="32" t="s">
        <v>4205</v>
      </c>
      <c r="C1844" s="32" t="s">
        <v>383</v>
      </c>
      <c r="D1844" s="32" t="s">
        <v>401</v>
      </c>
      <c r="E1844" s="28">
        <v>45832.315520833334</v>
      </c>
      <c r="F1844" s="32" t="s">
        <v>380</v>
      </c>
      <c r="G1844" s="28">
        <v>45832.315520833334</v>
      </c>
    </row>
    <row r="1845" spans="1:7" x14ac:dyDescent="0.25">
      <c r="A1845" s="32" t="s">
        <v>5926</v>
      </c>
      <c r="B1845" s="32" t="s">
        <v>2827</v>
      </c>
      <c r="C1845" s="32" t="s">
        <v>373</v>
      </c>
      <c r="D1845" s="32" t="s">
        <v>374</v>
      </c>
      <c r="E1845" s="28">
        <v>45832.313240740739</v>
      </c>
      <c r="F1845" s="32" t="s">
        <v>380</v>
      </c>
      <c r="G1845" s="28">
        <v>45832.313240740739</v>
      </c>
    </row>
    <row r="1846" spans="1:7" x14ac:dyDescent="0.25">
      <c r="A1846" s="32" t="s">
        <v>5927</v>
      </c>
      <c r="B1846" s="32" t="s">
        <v>2830</v>
      </c>
      <c r="C1846" s="32" t="s">
        <v>373</v>
      </c>
      <c r="D1846" s="32" t="s">
        <v>374</v>
      </c>
      <c r="E1846" s="28">
        <v>45832.313425925924</v>
      </c>
      <c r="F1846" s="32" t="s">
        <v>380</v>
      </c>
      <c r="G1846" s="28">
        <v>45832.313425925924</v>
      </c>
    </row>
    <row r="1847" spans="1:7" x14ac:dyDescent="0.25">
      <c r="A1847" s="32" t="s">
        <v>5928</v>
      </c>
      <c r="B1847" s="32" t="s">
        <v>3655</v>
      </c>
      <c r="C1847" s="32" t="s">
        <v>373</v>
      </c>
      <c r="D1847" s="32" t="s">
        <v>374</v>
      </c>
      <c r="E1847" s="28">
        <v>45832.313530092593</v>
      </c>
      <c r="F1847" s="32" t="s">
        <v>380</v>
      </c>
      <c r="G1847" s="28">
        <v>45832.313530092593</v>
      </c>
    </row>
    <row r="1848" spans="1:7" x14ac:dyDescent="0.25">
      <c r="A1848" s="32" t="s">
        <v>5929</v>
      </c>
      <c r="B1848" s="32" t="s">
        <v>3652</v>
      </c>
      <c r="C1848" s="32" t="s">
        <v>373</v>
      </c>
      <c r="D1848" s="32" t="s">
        <v>374</v>
      </c>
      <c r="E1848" s="28">
        <v>45832.313587962963</v>
      </c>
      <c r="F1848" s="32" t="s">
        <v>380</v>
      </c>
      <c r="G1848" s="28">
        <v>45832.313587962963</v>
      </c>
    </row>
    <row r="1849" spans="1:7" x14ac:dyDescent="0.25">
      <c r="A1849" s="32" t="s">
        <v>5930</v>
      </c>
      <c r="B1849" s="32" t="s">
        <v>3656</v>
      </c>
      <c r="C1849" s="32" t="s">
        <v>373</v>
      </c>
      <c r="D1849" s="32" t="s">
        <v>374</v>
      </c>
      <c r="E1849" s="28">
        <v>45832.313634259262</v>
      </c>
      <c r="F1849" s="32" t="s">
        <v>380</v>
      </c>
      <c r="G1849" s="28">
        <v>45832.313634259262</v>
      </c>
    </row>
    <row r="1850" spans="1:7" x14ac:dyDescent="0.25">
      <c r="A1850" s="32" t="s">
        <v>5931</v>
      </c>
      <c r="B1850" s="32" t="s">
        <v>4184</v>
      </c>
      <c r="C1850" s="32" t="s">
        <v>373</v>
      </c>
      <c r="D1850" s="32" t="s">
        <v>374</v>
      </c>
      <c r="E1850" s="28">
        <v>45832.314270833333</v>
      </c>
      <c r="F1850" s="32" t="s">
        <v>380</v>
      </c>
      <c r="G1850" s="28">
        <v>45832.314270833333</v>
      </c>
    </row>
    <row r="1851" spans="1:7" x14ac:dyDescent="0.25">
      <c r="A1851" s="32" t="s">
        <v>5932</v>
      </c>
      <c r="B1851" s="32" t="s">
        <v>4103</v>
      </c>
      <c r="C1851" s="32" t="s">
        <v>373</v>
      </c>
      <c r="D1851" s="32" t="s">
        <v>374</v>
      </c>
      <c r="E1851" s="28">
        <v>45832.314328703702</v>
      </c>
      <c r="F1851" s="32" t="s">
        <v>380</v>
      </c>
      <c r="G1851" s="28">
        <v>45832.314328703702</v>
      </c>
    </row>
    <row r="1852" spans="1:7" x14ac:dyDescent="0.25">
      <c r="A1852" s="32" t="s">
        <v>5933</v>
      </c>
      <c r="B1852" s="32" t="s">
        <v>4102</v>
      </c>
      <c r="C1852" s="32" t="s">
        <v>373</v>
      </c>
      <c r="D1852" s="32" t="s">
        <v>374</v>
      </c>
      <c r="E1852" s="28">
        <v>45832.314398148148</v>
      </c>
      <c r="F1852" s="32" t="s">
        <v>380</v>
      </c>
      <c r="G1852" s="28">
        <v>45832.314398148148</v>
      </c>
    </row>
    <row r="1853" spans="1:7" x14ac:dyDescent="0.25">
      <c r="A1853" s="32" t="s">
        <v>5934</v>
      </c>
      <c r="B1853" s="32" t="s">
        <v>4101</v>
      </c>
      <c r="C1853" s="32" t="s">
        <v>373</v>
      </c>
      <c r="D1853" s="32" t="s">
        <v>374</v>
      </c>
      <c r="E1853" s="28">
        <v>45832.314502314817</v>
      </c>
      <c r="F1853" s="32" t="s">
        <v>380</v>
      </c>
      <c r="G1853" s="28">
        <v>45832.314502314817</v>
      </c>
    </row>
    <row r="1854" spans="1:7" x14ac:dyDescent="0.25">
      <c r="A1854" s="32" t="s">
        <v>5935</v>
      </c>
      <c r="B1854" s="32" t="s">
        <v>4100</v>
      </c>
      <c r="C1854" s="32" t="s">
        <v>373</v>
      </c>
      <c r="D1854" s="32" t="s">
        <v>374</v>
      </c>
      <c r="E1854" s="28">
        <v>45832.314560185187</v>
      </c>
      <c r="F1854" s="32" t="s">
        <v>380</v>
      </c>
      <c r="G1854" s="28">
        <v>45832.314560185187</v>
      </c>
    </row>
    <row r="1855" spans="1:7" x14ac:dyDescent="0.25">
      <c r="A1855" s="32" t="s">
        <v>5936</v>
      </c>
      <c r="B1855" s="32" t="s">
        <v>4099</v>
      </c>
      <c r="C1855" s="32" t="s">
        <v>373</v>
      </c>
      <c r="D1855" s="32" t="s">
        <v>374</v>
      </c>
      <c r="E1855" s="28">
        <v>45832.314641203702</v>
      </c>
      <c r="F1855" s="32" t="s">
        <v>380</v>
      </c>
      <c r="G1855" s="28">
        <v>45832.314641203702</v>
      </c>
    </row>
    <row r="1856" spans="1:7" x14ac:dyDescent="0.25">
      <c r="A1856" s="32" t="s">
        <v>5937</v>
      </c>
      <c r="B1856" s="32" t="s">
        <v>4097</v>
      </c>
      <c r="C1856" s="32" t="s">
        <v>373</v>
      </c>
      <c r="D1856" s="32" t="s">
        <v>374</v>
      </c>
      <c r="E1856" s="28">
        <v>45832.314699074072</v>
      </c>
      <c r="F1856" s="32" t="s">
        <v>380</v>
      </c>
      <c r="G1856" s="28">
        <v>45832.314699074072</v>
      </c>
    </row>
    <row r="1857" spans="1:7" x14ac:dyDescent="0.25">
      <c r="A1857" s="32" t="s">
        <v>5938</v>
      </c>
      <c r="B1857" s="32" t="s">
        <v>4076</v>
      </c>
      <c r="C1857" s="32" t="s">
        <v>373</v>
      </c>
      <c r="D1857" s="32" t="s">
        <v>374</v>
      </c>
      <c r="E1857" s="28">
        <v>45832.314826388887</v>
      </c>
      <c r="F1857" s="32" t="s">
        <v>380</v>
      </c>
      <c r="G1857" s="28">
        <v>45832.314826388887</v>
      </c>
    </row>
    <row r="1858" spans="1:7" x14ac:dyDescent="0.25">
      <c r="A1858" s="32" t="s">
        <v>5939</v>
      </c>
      <c r="B1858" s="32" t="s">
        <v>4077</v>
      </c>
      <c r="C1858" s="32" t="s">
        <v>373</v>
      </c>
      <c r="D1858" s="32" t="s">
        <v>374</v>
      </c>
      <c r="E1858" s="28">
        <v>45832.314895833333</v>
      </c>
      <c r="F1858" s="32" t="s">
        <v>380</v>
      </c>
      <c r="G1858" s="28">
        <v>45832.314895833333</v>
      </c>
    </row>
    <row r="1859" spans="1:7" x14ac:dyDescent="0.25">
      <c r="A1859" s="32" t="s">
        <v>5940</v>
      </c>
      <c r="B1859" s="32" t="s">
        <v>4078</v>
      </c>
      <c r="C1859" s="32" t="s">
        <v>373</v>
      </c>
      <c r="D1859" s="32" t="s">
        <v>374</v>
      </c>
      <c r="E1859" s="28">
        <v>45832.314976851849</v>
      </c>
      <c r="F1859" s="32" t="s">
        <v>380</v>
      </c>
      <c r="G1859" s="28">
        <v>45832.314976851849</v>
      </c>
    </row>
    <row r="1860" spans="1:7" x14ac:dyDescent="0.25">
      <c r="A1860" s="32" t="s">
        <v>5941</v>
      </c>
      <c r="B1860" s="32" t="s">
        <v>4079</v>
      </c>
      <c r="C1860" s="32" t="s">
        <v>373</v>
      </c>
      <c r="D1860" s="32" t="s">
        <v>374</v>
      </c>
      <c r="E1860" s="28">
        <v>45832.315081018518</v>
      </c>
      <c r="F1860" s="32" t="s">
        <v>380</v>
      </c>
      <c r="G1860" s="28">
        <v>45832.315081018518</v>
      </c>
    </row>
    <row r="1861" spans="1:7" x14ac:dyDescent="0.25">
      <c r="A1861" s="32" t="s">
        <v>5942</v>
      </c>
      <c r="B1861" s="32" t="s">
        <v>4080</v>
      </c>
      <c r="C1861" s="32" t="s">
        <v>373</v>
      </c>
      <c r="D1861" s="32" t="s">
        <v>374</v>
      </c>
      <c r="E1861" s="28">
        <v>45832.315150462964</v>
      </c>
      <c r="F1861" s="32" t="s">
        <v>380</v>
      </c>
      <c r="G1861" s="28">
        <v>45832.315150462964</v>
      </c>
    </row>
    <row r="1862" spans="1:7" x14ac:dyDescent="0.25">
      <c r="A1862" s="32" t="s">
        <v>5943</v>
      </c>
      <c r="B1862" s="32" t="s">
        <v>4081</v>
      </c>
      <c r="C1862" s="32" t="s">
        <v>373</v>
      </c>
      <c r="D1862" s="32" t="s">
        <v>374</v>
      </c>
      <c r="E1862" s="28">
        <v>45832.315243055556</v>
      </c>
      <c r="F1862" s="32" t="s">
        <v>380</v>
      </c>
      <c r="G1862" s="28">
        <v>45832.315243055556</v>
      </c>
    </row>
    <row r="1863" spans="1:7" x14ac:dyDescent="0.25">
      <c r="A1863" s="32" t="s">
        <v>5944</v>
      </c>
      <c r="B1863" s="32" t="s">
        <v>4082</v>
      </c>
      <c r="C1863" s="32" t="s">
        <v>373</v>
      </c>
      <c r="D1863" s="32" t="s">
        <v>374</v>
      </c>
      <c r="E1863" s="28">
        <v>45832.315358796295</v>
      </c>
      <c r="F1863" s="32" t="s">
        <v>380</v>
      </c>
      <c r="G1863" s="28">
        <v>45832.315358796295</v>
      </c>
    </row>
    <row r="1864" spans="1:7" x14ac:dyDescent="0.25">
      <c r="A1864" s="32" t="s">
        <v>5945</v>
      </c>
      <c r="B1864" s="32" t="s">
        <v>4083</v>
      </c>
      <c r="C1864" s="32" t="s">
        <v>373</v>
      </c>
      <c r="D1864" s="32" t="s">
        <v>374</v>
      </c>
      <c r="E1864" s="28">
        <v>45832.315462962964</v>
      </c>
      <c r="F1864" s="32" t="s">
        <v>380</v>
      </c>
      <c r="G1864" s="28">
        <v>45832.315462962964</v>
      </c>
    </row>
    <row r="1865" spans="1:7" x14ac:dyDescent="0.25">
      <c r="A1865" s="32" t="s">
        <v>5946</v>
      </c>
      <c r="B1865" s="32" t="s">
        <v>4084</v>
      </c>
      <c r="C1865" s="32" t="s">
        <v>373</v>
      </c>
      <c r="D1865" s="32" t="s">
        <v>374</v>
      </c>
      <c r="E1865" s="28">
        <v>45832.315520833334</v>
      </c>
      <c r="F1865" s="32" t="s">
        <v>380</v>
      </c>
      <c r="G1865" s="28">
        <v>45832.315520833334</v>
      </c>
    </row>
    <row r="1866" spans="1:7" x14ac:dyDescent="0.25">
      <c r="A1866" s="32" t="s">
        <v>5947</v>
      </c>
      <c r="B1866" s="32" t="s">
        <v>4205</v>
      </c>
      <c r="C1866" s="32" t="s">
        <v>386</v>
      </c>
      <c r="D1866" s="32" t="s">
        <v>384</v>
      </c>
      <c r="E1866" s="28">
        <v>45832.315787037034</v>
      </c>
      <c r="F1866" s="32" t="s">
        <v>380</v>
      </c>
      <c r="G1866" s="28">
        <v>45832.315787037034</v>
      </c>
    </row>
    <row r="1867" spans="1:7" x14ac:dyDescent="0.25">
      <c r="A1867" s="32" t="s">
        <v>5948</v>
      </c>
      <c r="B1867" s="32" t="s">
        <v>5215</v>
      </c>
      <c r="C1867" s="32" t="s">
        <v>383</v>
      </c>
      <c r="D1867" s="32" t="s">
        <v>387</v>
      </c>
      <c r="E1867" s="28">
        <v>45832.316238425927</v>
      </c>
      <c r="F1867" s="32" t="s">
        <v>380</v>
      </c>
      <c r="G1867" s="28">
        <v>45832.316238425927</v>
      </c>
    </row>
    <row r="1868" spans="1:7" x14ac:dyDescent="0.25">
      <c r="A1868" s="32" t="s">
        <v>5949</v>
      </c>
      <c r="B1868" s="32" t="s">
        <v>5260</v>
      </c>
      <c r="C1868" s="32" t="s">
        <v>378</v>
      </c>
      <c r="D1868" s="32" t="s">
        <v>394</v>
      </c>
      <c r="E1868" s="28">
        <v>45832.316388888888</v>
      </c>
      <c r="F1868" s="32" t="s">
        <v>380</v>
      </c>
      <c r="G1868" s="28">
        <v>45832.316388888888</v>
      </c>
    </row>
    <row r="1869" spans="1:7" x14ac:dyDescent="0.25">
      <c r="A1869" s="32" t="s">
        <v>5950</v>
      </c>
      <c r="B1869" s="32" t="s">
        <v>5215</v>
      </c>
      <c r="C1869" s="32" t="s">
        <v>386</v>
      </c>
      <c r="D1869" s="32" t="s">
        <v>387</v>
      </c>
      <c r="E1869" s="28">
        <v>45832.316446759258</v>
      </c>
      <c r="F1869" s="32" t="s">
        <v>380</v>
      </c>
      <c r="G1869" s="28">
        <v>45832.316446759258</v>
      </c>
    </row>
    <row r="1870" spans="1:7" x14ac:dyDescent="0.25">
      <c r="A1870" s="32" t="s">
        <v>5951</v>
      </c>
      <c r="B1870" s="32" t="s">
        <v>5262</v>
      </c>
      <c r="C1870" s="32" t="s">
        <v>378</v>
      </c>
      <c r="D1870" s="32" t="s">
        <v>394</v>
      </c>
      <c r="E1870" s="28">
        <v>45832.316793981481</v>
      </c>
      <c r="F1870" s="32" t="s">
        <v>380</v>
      </c>
      <c r="G1870" s="28">
        <v>45832.316793981481</v>
      </c>
    </row>
    <row r="1871" spans="1:7" x14ac:dyDescent="0.25">
      <c r="A1871" s="32" t="s">
        <v>5952</v>
      </c>
      <c r="B1871" s="32" t="s">
        <v>4168</v>
      </c>
      <c r="C1871" s="32" t="s">
        <v>373</v>
      </c>
      <c r="D1871" s="32" t="s">
        <v>374</v>
      </c>
      <c r="E1871" s="28">
        <v>45832.316736111112</v>
      </c>
      <c r="F1871" s="32" t="s">
        <v>380</v>
      </c>
      <c r="G1871" s="28">
        <v>45832.316736111112</v>
      </c>
    </row>
    <row r="1872" spans="1:7" x14ac:dyDescent="0.25">
      <c r="A1872" s="32" t="s">
        <v>5953</v>
      </c>
      <c r="B1872" s="32" t="s">
        <v>4061</v>
      </c>
      <c r="C1872" s="32" t="s">
        <v>383</v>
      </c>
      <c r="D1872" s="32" t="s">
        <v>392</v>
      </c>
      <c r="E1872" s="28">
        <v>45832.316979166666</v>
      </c>
      <c r="F1872" s="32" t="s">
        <v>380</v>
      </c>
      <c r="G1872" s="28">
        <v>45832.316979166666</v>
      </c>
    </row>
    <row r="1873" spans="1:7" x14ac:dyDescent="0.25">
      <c r="A1873" s="32" t="s">
        <v>5954</v>
      </c>
      <c r="B1873" s="32" t="s">
        <v>4062</v>
      </c>
      <c r="C1873" s="32" t="s">
        <v>383</v>
      </c>
      <c r="D1873" s="32" t="s">
        <v>392</v>
      </c>
      <c r="E1873" s="28">
        <v>45832.317013888889</v>
      </c>
      <c r="F1873" s="32" t="s">
        <v>380</v>
      </c>
      <c r="G1873" s="28">
        <v>45832.317013888889</v>
      </c>
    </row>
    <row r="1874" spans="1:7" x14ac:dyDescent="0.25">
      <c r="A1874" s="32" t="s">
        <v>5955</v>
      </c>
      <c r="B1874" s="32" t="s">
        <v>5259</v>
      </c>
      <c r="C1874" s="32" t="s">
        <v>378</v>
      </c>
      <c r="D1874" s="32" t="s">
        <v>394</v>
      </c>
      <c r="E1874" s="28">
        <v>45832.31759259259</v>
      </c>
      <c r="F1874" s="32" t="s">
        <v>380</v>
      </c>
      <c r="G1874" s="28">
        <v>45832.31759259259</v>
      </c>
    </row>
    <row r="1875" spans="1:7" x14ac:dyDescent="0.25">
      <c r="A1875" s="32" t="s">
        <v>5956</v>
      </c>
      <c r="B1875" s="32" t="s">
        <v>5289</v>
      </c>
      <c r="C1875" s="32" t="s">
        <v>373</v>
      </c>
      <c r="D1875" s="32" t="s">
        <v>374</v>
      </c>
      <c r="E1875" s="28">
        <v>45832.319201388891</v>
      </c>
      <c r="F1875" s="32" t="s">
        <v>380</v>
      </c>
      <c r="G1875" s="28">
        <v>45832.319201388891</v>
      </c>
    </row>
    <row r="1876" spans="1:7" x14ac:dyDescent="0.25">
      <c r="A1876" s="32" t="s">
        <v>5957</v>
      </c>
      <c r="B1876" s="32" t="s">
        <v>5291</v>
      </c>
      <c r="C1876" s="32" t="s">
        <v>373</v>
      </c>
      <c r="D1876" s="32" t="s">
        <v>374</v>
      </c>
      <c r="E1876" s="28">
        <v>45832.319236111114</v>
      </c>
      <c r="F1876" s="32" t="s">
        <v>380</v>
      </c>
      <c r="G1876" s="28">
        <v>45832.319236111114</v>
      </c>
    </row>
    <row r="1877" spans="1:7" x14ac:dyDescent="0.25">
      <c r="A1877" s="32" t="s">
        <v>5958</v>
      </c>
      <c r="B1877" s="32" t="s">
        <v>5293</v>
      </c>
      <c r="C1877" s="32" t="s">
        <v>373</v>
      </c>
      <c r="D1877" s="32" t="s">
        <v>374</v>
      </c>
      <c r="E1877" s="28">
        <v>45832.319340277776</v>
      </c>
      <c r="F1877" s="32" t="s">
        <v>380</v>
      </c>
      <c r="G1877" s="28">
        <v>45832.319340277776</v>
      </c>
    </row>
    <row r="1878" spans="1:7" x14ac:dyDescent="0.25">
      <c r="A1878" s="32" t="s">
        <v>5962</v>
      </c>
      <c r="B1878" s="32" t="s">
        <v>5216</v>
      </c>
      <c r="C1878" s="32" t="s">
        <v>383</v>
      </c>
      <c r="D1878" s="32" t="s">
        <v>392</v>
      </c>
      <c r="E1878" s="28">
        <v>45832.334930555553</v>
      </c>
      <c r="F1878" s="32" t="s">
        <v>380</v>
      </c>
      <c r="G1878" s="28">
        <v>45832.334930555553</v>
      </c>
    </row>
    <row r="1879" spans="1:7" x14ac:dyDescent="0.25">
      <c r="A1879" s="32" t="s">
        <v>5963</v>
      </c>
      <c r="B1879" s="32" t="s">
        <v>5216</v>
      </c>
      <c r="C1879" s="32" t="s">
        <v>386</v>
      </c>
      <c r="D1879" s="32" t="s">
        <v>392</v>
      </c>
      <c r="E1879" s="28">
        <v>45832.335104166668</v>
      </c>
      <c r="F1879" s="32" t="s">
        <v>380</v>
      </c>
      <c r="G1879" s="28">
        <v>45832.335104166668</v>
      </c>
    </row>
    <row r="1880" spans="1:7" x14ac:dyDescent="0.25">
      <c r="A1880" s="32" t="s">
        <v>5976</v>
      </c>
      <c r="B1880" s="32" t="s">
        <v>5179</v>
      </c>
      <c r="C1880" s="32" t="s">
        <v>383</v>
      </c>
      <c r="D1880" s="32" t="s">
        <v>384</v>
      </c>
      <c r="E1880" s="28">
        <v>45832.336111111108</v>
      </c>
      <c r="F1880" s="32" t="s">
        <v>380</v>
      </c>
      <c r="G1880" s="28">
        <v>45832.336111111108</v>
      </c>
    </row>
    <row r="1881" spans="1:7" x14ac:dyDescent="0.25">
      <c r="A1881" s="32" t="s">
        <v>5977</v>
      </c>
      <c r="B1881" s="32" t="s">
        <v>5175</v>
      </c>
      <c r="C1881" s="32" t="s">
        <v>383</v>
      </c>
      <c r="D1881" s="32" t="s">
        <v>384</v>
      </c>
      <c r="E1881" s="28">
        <v>45832.336145833331</v>
      </c>
      <c r="F1881" s="32" t="s">
        <v>380</v>
      </c>
      <c r="G1881" s="28">
        <v>45832.336145833331</v>
      </c>
    </row>
    <row r="1882" spans="1:7" x14ac:dyDescent="0.25">
      <c r="A1882" s="32" t="s">
        <v>5978</v>
      </c>
      <c r="B1882" s="32" t="s">
        <v>5179</v>
      </c>
      <c r="C1882" s="32" t="s">
        <v>386</v>
      </c>
      <c r="D1882" s="32" t="s">
        <v>384</v>
      </c>
      <c r="E1882" s="28">
        <v>45832.336446759262</v>
      </c>
      <c r="F1882" s="32" t="s">
        <v>380</v>
      </c>
      <c r="G1882" s="28">
        <v>45832.336446759262</v>
      </c>
    </row>
    <row r="1883" spans="1:7" x14ac:dyDescent="0.25">
      <c r="A1883" s="32" t="s">
        <v>5979</v>
      </c>
      <c r="B1883" s="32" t="s">
        <v>5175</v>
      </c>
      <c r="C1883" s="32" t="s">
        <v>386</v>
      </c>
      <c r="D1883" s="32" t="s">
        <v>384</v>
      </c>
      <c r="E1883" s="28">
        <v>45832.336481481485</v>
      </c>
      <c r="F1883" s="32" t="s">
        <v>380</v>
      </c>
      <c r="G1883" s="28">
        <v>45832.336481481485</v>
      </c>
    </row>
    <row r="1884" spans="1:7" x14ac:dyDescent="0.25">
      <c r="A1884" s="32" t="s">
        <v>5980</v>
      </c>
      <c r="B1884" s="32" t="s">
        <v>4179</v>
      </c>
      <c r="C1884" s="32" t="s">
        <v>378</v>
      </c>
      <c r="D1884" s="32" t="s">
        <v>379</v>
      </c>
      <c r="E1884" s="28">
        <v>45832.338321759256</v>
      </c>
      <c r="F1884" s="32" t="s">
        <v>380</v>
      </c>
      <c r="G1884" s="28">
        <v>45832.338321759256</v>
      </c>
    </row>
    <row r="1885" spans="1:7" x14ac:dyDescent="0.25">
      <c r="A1885" s="32" t="s">
        <v>5981</v>
      </c>
      <c r="B1885" s="32" t="s">
        <v>4203</v>
      </c>
      <c r="C1885" s="32" t="s">
        <v>378</v>
      </c>
      <c r="D1885" s="32" t="s">
        <v>379</v>
      </c>
      <c r="E1885" s="28">
        <v>45832.338425925926</v>
      </c>
      <c r="F1885" s="32" t="s">
        <v>380</v>
      </c>
      <c r="G1885" s="28">
        <v>45832.338425925926</v>
      </c>
    </row>
    <row r="1886" spans="1:7" x14ac:dyDescent="0.25">
      <c r="A1886" s="32" t="s">
        <v>5982</v>
      </c>
      <c r="B1886" s="32" t="s">
        <v>4204</v>
      </c>
      <c r="C1886" s="32" t="s">
        <v>378</v>
      </c>
      <c r="D1886" s="32" t="s">
        <v>379</v>
      </c>
      <c r="E1886" s="28">
        <v>45832.338483796295</v>
      </c>
      <c r="F1886" s="32" t="s">
        <v>380</v>
      </c>
      <c r="G1886" s="28">
        <v>45832.338483796295</v>
      </c>
    </row>
    <row r="1887" spans="1:7" x14ac:dyDescent="0.25">
      <c r="A1887" s="32" t="s">
        <v>5983</v>
      </c>
      <c r="B1887" s="32" t="s">
        <v>5471</v>
      </c>
      <c r="C1887" s="32" t="s">
        <v>378</v>
      </c>
      <c r="D1887" s="32" t="s">
        <v>389</v>
      </c>
      <c r="E1887" s="28">
        <v>45832.340081018519</v>
      </c>
      <c r="F1887" s="32" t="s">
        <v>380</v>
      </c>
      <c r="G1887" s="28">
        <v>45832.340081018519</v>
      </c>
    </row>
    <row r="1888" spans="1:7" x14ac:dyDescent="0.25">
      <c r="A1888" s="32" t="s">
        <v>5984</v>
      </c>
      <c r="B1888" s="32" t="s">
        <v>4088</v>
      </c>
      <c r="C1888" s="32" t="s">
        <v>383</v>
      </c>
      <c r="D1888" s="32" t="s">
        <v>395</v>
      </c>
      <c r="E1888" s="28">
        <v>45832.345868055556</v>
      </c>
      <c r="F1888" s="32" t="s">
        <v>380</v>
      </c>
      <c r="G1888" s="28">
        <v>45832.345868055556</v>
      </c>
    </row>
    <row r="1889" spans="1:7" x14ac:dyDescent="0.25">
      <c r="A1889" s="32" t="s">
        <v>5985</v>
      </c>
      <c r="B1889" s="32" t="s">
        <v>4087</v>
      </c>
      <c r="C1889" s="32" t="s">
        <v>383</v>
      </c>
      <c r="D1889" s="32" t="s">
        <v>395</v>
      </c>
      <c r="E1889" s="28">
        <v>45832.345960648148</v>
      </c>
      <c r="F1889" s="32" t="s">
        <v>380</v>
      </c>
      <c r="G1889" s="28">
        <v>45832.345960648148</v>
      </c>
    </row>
    <row r="1890" spans="1:7" x14ac:dyDescent="0.25">
      <c r="A1890" s="32" t="s">
        <v>5986</v>
      </c>
      <c r="B1890" s="32" t="s">
        <v>4096</v>
      </c>
      <c r="C1890" s="32" t="s">
        <v>383</v>
      </c>
      <c r="D1890" s="32" t="s">
        <v>395</v>
      </c>
      <c r="E1890" s="28">
        <v>45832.346030092594</v>
      </c>
      <c r="F1890" s="32" t="s">
        <v>380</v>
      </c>
      <c r="G1890" s="28">
        <v>45832.346030092594</v>
      </c>
    </row>
    <row r="1891" spans="1:7" x14ac:dyDescent="0.25">
      <c r="A1891" s="32" t="s">
        <v>5987</v>
      </c>
      <c r="B1891" s="32" t="s">
        <v>4095</v>
      </c>
      <c r="C1891" s="32" t="s">
        <v>383</v>
      </c>
      <c r="D1891" s="32" t="s">
        <v>395</v>
      </c>
      <c r="E1891" s="28">
        <v>45832.346064814818</v>
      </c>
      <c r="F1891" s="32" t="s">
        <v>380</v>
      </c>
      <c r="G1891" s="28">
        <v>45832.346064814818</v>
      </c>
    </row>
    <row r="1892" spans="1:7" x14ac:dyDescent="0.25">
      <c r="A1892" s="32" t="s">
        <v>5988</v>
      </c>
      <c r="B1892" s="32" t="s">
        <v>4094</v>
      </c>
      <c r="C1892" s="32" t="s">
        <v>383</v>
      </c>
      <c r="D1892" s="32" t="s">
        <v>395</v>
      </c>
      <c r="E1892" s="28">
        <v>45832.34611111111</v>
      </c>
      <c r="F1892" s="32" t="s">
        <v>380</v>
      </c>
      <c r="G1892" s="28">
        <v>45832.34611111111</v>
      </c>
    </row>
    <row r="1893" spans="1:7" x14ac:dyDescent="0.25">
      <c r="A1893" s="32" t="s">
        <v>5989</v>
      </c>
      <c r="B1893" s="32" t="s">
        <v>4096</v>
      </c>
      <c r="C1893" s="32" t="s">
        <v>386</v>
      </c>
      <c r="D1893" s="32" t="s">
        <v>395</v>
      </c>
      <c r="E1893" s="28">
        <v>45832.346504629626</v>
      </c>
      <c r="F1893" s="32" t="s">
        <v>380</v>
      </c>
      <c r="G1893" s="28">
        <v>45832.346504629626</v>
      </c>
    </row>
    <row r="1894" spans="1:7" x14ac:dyDescent="0.25">
      <c r="A1894" s="32" t="s">
        <v>5990</v>
      </c>
      <c r="B1894" s="32" t="s">
        <v>4095</v>
      </c>
      <c r="C1894" s="32" t="s">
        <v>386</v>
      </c>
      <c r="D1894" s="32" t="s">
        <v>395</v>
      </c>
      <c r="E1894" s="28">
        <v>45832.346585648149</v>
      </c>
      <c r="F1894" s="32" t="s">
        <v>380</v>
      </c>
      <c r="G1894" s="28">
        <v>45832.346585648149</v>
      </c>
    </row>
    <row r="1895" spans="1:7" x14ac:dyDescent="0.25">
      <c r="A1895" s="32" t="s">
        <v>5991</v>
      </c>
      <c r="B1895" s="32" t="s">
        <v>4094</v>
      </c>
      <c r="C1895" s="32" t="s">
        <v>386</v>
      </c>
      <c r="D1895" s="32" t="s">
        <v>395</v>
      </c>
      <c r="E1895" s="28">
        <v>45832.346620370372</v>
      </c>
      <c r="F1895" s="32" t="s">
        <v>380</v>
      </c>
      <c r="G1895" s="28">
        <v>45832.346620370372</v>
      </c>
    </row>
    <row r="1896" spans="1:7" x14ac:dyDescent="0.25">
      <c r="A1896" s="32" t="s">
        <v>5992</v>
      </c>
      <c r="B1896" s="32" t="s">
        <v>4088</v>
      </c>
      <c r="C1896" s="32" t="s">
        <v>386</v>
      </c>
      <c r="D1896" s="32" t="s">
        <v>395</v>
      </c>
      <c r="E1896" s="28">
        <v>45832.346689814818</v>
      </c>
      <c r="F1896" s="32" t="s">
        <v>380</v>
      </c>
      <c r="G1896" s="28">
        <v>45832.346689814818</v>
      </c>
    </row>
    <row r="1897" spans="1:7" x14ac:dyDescent="0.25">
      <c r="A1897" s="32" t="s">
        <v>5993</v>
      </c>
      <c r="B1897" s="32" t="s">
        <v>4087</v>
      </c>
      <c r="C1897" s="32" t="s">
        <v>386</v>
      </c>
      <c r="D1897" s="32" t="s">
        <v>395</v>
      </c>
      <c r="E1897" s="28">
        <v>45832.346724537034</v>
      </c>
      <c r="F1897" s="32" t="s">
        <v>380</v>
      </c>
      <c r="G1897" s="28">
        <v>45832.346724537034</v>
      </c>
    </row>
    <row r="1898" spans="1:7" x14ac:dyDescent="0.25">
      <c r="A1898" s="32" t="s">
        <v>5994</v>
      </c>
      <c r="B1898" s="32" t="s">
        <v>4088</v>
      </c>
      <c r="C1898" s="32" t="s">
        <v>373</v>
      </c>
      <c r="D1898" s="32" t="s">
        <v>374</v>
      </c>
      <c r="E1898" s="28">
        <v>45832.35229166667</v>
      </c>
      <c r="F1898" s="32" t="s">
        <v>380</v>
      </c>
      <c r="G1898" s="28">
        <v>45832.35229166667</v>
      </c>
    </row>
    <row r="1899" spans="1:7" x14ac:dyDescent="0.25">
      <c r="A1899" s="32" t="s">
        <v>5995</v>
      </c>
      <c r="B1899" s="32" t="s">
        <v>4087</v>
      </c>
      <c r="C1899" s="32" t="s">
        <v>373</v>
      </c>
      <c r="D1899" s="32" t="s">
        <v>374</v>
      </c>
      <c r="E1899" s="28">
        <v>45832.352453703701</v>
      </c>
      <c r="F1899" s="32" t="s">
        <v>380</v>
      </c>
      <c r="G1899" s="28">
        <v>45832.352453703701</v>
      </c>
    </row>
    <row r="1900" spans="1:7" x14ac:dyDescent="0.25">
      <c r="A1900" s="32" t="s">
        <v>5996</v>
      </c>
      <c r="B1900" s="32" t="s">
        <v>4096</v>
      </c>
      <c r="C1900" s="32" t="s">
        <v>373</v>
      </c>
      <c r="D1900" s="32" t="s">
        <v>374</v>
      </c>
      <c r="E1900" s="28">
        <v>45832.35255787037</v>
      </c>
      <c r="F1900" s="32" t="s">
        <v>380</v>
      </c>
      <c r="G1900" s="28">
        <v>45832.35255787037</v>
      </c>
    </row>
    <row r="1901" spans="1:7" x14ac:dyDescent="0.25">
      <c r="A1901" s="32" t="s">
        <v>5997</v>
      </c>
      <c r="B1901" s="32" t="s">
        <v>4095</v>
      </c>
      <c r="C1901" s="32" t="s">
        <v>373</v>
      </c>
      <c r="D1901" s="32" t="s">
        <v>374</v>
      </c>
      <c r="E1901" s="28">
        <v>45832.352673611109</v>
      </c>
      <c r="F1901" s="32" t="s">
        <v>380</v>
      </c>
      <c r="G1901" s="28">
        <v>45832.352673611109</v>
      </c>
    </row>
    <row r="1902" spans="1:7" x14ac:dyDescent="0.25">
      <c r="A1902" s="32" t="s">
        <v>5998</v>
      </c>
      <c r="B1902" s="32" t="s">
        <v>4094</v>
      </c>
      <c r="C1902" s="32" t="s">
        <v>373</v>
      </c>
      <c r="D1902" s="32" t="s">
        <v>374</v>
      </c>
      <c r="E1902" s="28">
        <v>45832.352847222224</v>
      </c>
      <c r="F1902" s="32" t="s">
        <v>380</v>
      </c>
      <c r="G1902" s="28">
        <v>45832.352847222224</v>
      </c>
    </row>
    <row r="1903" spans="1:7" x14ac:dyDescent="0.25">
      <c r="A1903" s="32" t="s">
        <v>5999</v>
      </c>
      <c r="B1903" s="32" t="s">
        <v>3684</v>
      </c>
      <c r="C1903" s="32" t="s">
        <v>373</v>
      </c>
      <c r="D1903" s="32" t="s">
        <v>374</v>
      </c>
      <c r="E1903" s="28">
        <v>45832.353171296294</v>
      </c>
      <c r="F1903" s="32" t="s">
        <v>380</v>
      </c>
      <c r="G1903" s="28">
        <v>45832.353171296294</v>
      </c>
    </row>
    <row r="1904" spans="1:7" x14ac:dyDescent="0.25">
      <c r="A1904" s="32" t="s">
        <v>6000</v>
      </c>
      <c r="B1904" s="32" t="s">
        <v>4206</v>
      </c>
      <c r="C1904" s="32" t="s">
        <v>373</v>
      </c>
      <c r="D1904" s="32" t="s">
        <v>374</v>
      </c>
      <c r="E1904" s="28">
        <v>45832.353252314817</v>
      </c>
      <c r="F1904" s="32" t="s">
        <v>380</v>
      </c>
      <c r="G1904" s="28">
        <v>45832.353252314817</v>
      </c>
    </row>
    <row r="1905" spans="1:7" x14ac:dyDescent="0.25">
      <c r="A1905" s="32" t="s">
        <v>6001</v>
      </c>
      <c r="B1905" s="32" t="s">
        <v>2828</v>
      </c>
      <c r="C1905" s="32" t="s">
        <v>386</v>
      </c>
      <c r="D1905" s="32" t="s">
        <v>6002</v>
      </c>
      <c r="E1905" s="28">
        <v>45832.354803240742</v>
      </c>
      <c r="F1905" s="32" t="s">
        <v>380</v>
      </c>
      <c r="G1905" s="28">
        <v>45832.354803240742</v>
      </c>
    </row>
    <row r="1906" spans="1:7" x14ac:dyDescent="0.25">
      <c r="A1906" s="32" t="s">
        <v>6003</v>
      </c>
      <c r="B1906" s="32" t="s">
        <v>2828</v>
      </c>
      <c r="C1906" s="32" t="s">
        <v>373</v>
      </c>
      <c r="D1906" s="32" t="s">
        <v>374</v>
      </c>
      <c r="E1906" s="28">
        <v>45832.355138888888</v>
      </c>
      <c r="F1906" s="32" t="s">
        <v>380</v>
      </c>
      <c r="G1906" s="28">
        <v>45832.355138888888</v>
      </c>
    </row>
    <row r="1907" spans="1:7" x14ac:dyDescent="0.25">
      <c r="A1907" s="32" t="s">
        <v>6004</v>
      </c>
      <c r="B1907" s="32" t="s">
        <v>3654</v>
      </c>
      <c r="C1907" s="32" t="s">
        <v>396</v>
      </c>
      <c r="D1907" s="32" t="s">
        <v>397</v>
      </c>
      <c r="E1907" s="28">
        <v>45832.356932870367</v>
      </c>
      <c r="F1907" s="32" t="s">
        <v>380</v>
      </c>
      <c r="G1907" s="28">
        <v>45832.356932870367</v>
      </c>
    </row>
    <row r="1908" spans="1:7" x14ac:dyDescent="0.25">
      <c r="A1908" s="32" t="s">
        <v>6005</v>
      </c>
      <c r="B1908" s="32" t="s">
        <v>3377</v>
      </c>
      <c r="C1908" s="32" t="s">
        <v>396</v>
      </c>
      <c r="D1908" s="32" t="s">
        <v>397</v>
      </c>
      <c r="E1908" s="28">
        <v>45832.357094907406</v>
      </c>
      <c r="F1908" s="32" t="s">
        <v>380</v>
      </c>
      <c r="G1908" s="28">
        <v>45832.357094907406</v>
      </c>
    </row>
    <row r="1909" spans="1:7" x14ac:dyDescent="0.25">
      <c r="A1909" s="32" t="s">
        <v>6006</v>
      </c>
      <c r="B1909" s="32" t="s">
        <v>1540</v>
      </c>
      <c r="C1909" s="32" t="s">
        <v>396</v>
      </c>
      <c r="D1909" s="32" t="s">
        <v>397</v>
      </c>
      <c r="E1909" s="28">
        <v>45832.357199074075</v>
      </c>
      <c r="F1909" s="32" t="s">
        <v>380</v>
      </c>
      <c r="G1909" s="28">
        <v>45832.357199074075</v>
      </c>
    </row>
    <row r="1910" spans="1:7" x14ac:dyDescent="0.25">
      <c r="A1910" s="32" t="s">
        <v>6007</v>
      </c>
      <c r="B1910" s="32" t="s">
        <v>3909</v>
      </c>
      <c r="C1910" s="32" t="s">
        <v>396</v>
      </c>
      <c r="D1910" s="32" t="s">
        <v>397</v>
      </c>
      <c r="E1910" s="28">
        <v>45832.363206018519</v>
      </c>
      <c r="F1910" s="32" t="s">
        <v>380</v>
      </c>
      <c r="G1910" s="28">
        <v>45832.363206018519</v>
      </c>
    </row>
    <row r="1911" spans="1:7" x14ac:dyDescent="0.25">
      <c r="A1911" s="32" t="s">
        <v>6008</v>
      </c>
      <c r="B1911" s="32" t="s">
        <v>5269</v>
      </c>
      <c r="C1911" s="32" t="s">
        <v>383</v>
      </c>
      <c r="D1911" s="32" t="s">
        <v>387</v>
      </c>
      <c r="E1911" s="28">
        <v>45832.379062499997</v>
      </c>
      <c r="F1911" s="32" t="s">
        <v>380</v>
      </c>
      <c r="G1911" s="28">
        <v>45832.379062499997</v>
      </c>
    </row>
    <row r="1912" spans="1:7" x14ac:dyDescent="0.25">
      <c r="A1912" s="32" t="s">
        <v>6009</v>
      </c>
      <c r="B1912" s="32" t="s">
        <v>5269</v>
      </c>
      <c r="C1912" s="32" t="s">
        <v>386</v>
      </c>
      <c r="D1912" s="32" t="s">
        <v>387</v>
      </c>
      <c r="E1912" s="28">
        <v>45832.379305555558</v>
      </c>
      <c r="F1912" s="32" t="s">
        <v>380</v>
      </c>
      <c r="G1912" s="28">
        <v>45832.379305555558</v>
      </c>
    </row>
    <row r="1913" spans="1:7" x14ac:dyDescent="0.25">
      <c r="A1913" s="32" t="s">
        <v>6010</v>
      </c>
      <c r="B1913" s="32" t="s">
        <v>4614</v>
      </c>
      <c r="C1913" s="32" t="s">
        <v>373</v>
      </c>
      <c r="D1913" s="32" t="s">
        <v>374</v>
      </c>
      <c r="E1913" s="28">
        <v>45832.381273148145</v>
      </c>
      <c r="F1913" s="32" t="s">
        <v>380</v>
      </c>
      <c r="G1913" s="28">
        <v>45832.381273148145</v>
      </c>
    </row>
    <row r="1914" spans="1:7" x14ac:dyDescent="0.25">
      <c r="A1914" s="32" t="s">
        <v>6011</v>
      </c>
      <c r="B1914" s="32" t="s">
        <v>5231</v>
      </c>
      <c r="C1914" s="32" t="s">
        <v>378</v>
      </c>
      <c r="D1914" s="32" t="s">
        <v>394</v>
      </c>
      <c r="E1914" s="28">
        <v>45832.381238425929</v>
      </c>
      <c r="F1914" s="32" t="s">
        <v>380</v>
      </c>
      <c r="G1914" s="28">
        <v>45832.381238425929</v>
      </c>
    </row>
    <row r="1915" spans="1:7" x14ac:dyDescent="0.25">
      <c r="A1915" s="32" t="s">
        <v>6012</v>
      </c>
      <c r="B1915" s="32" t="s">
        <v>5232</v>
      </c>
      <c r="C1915" s="32" t="s">
        <v>378</v>
      </c>
      <c r="D1915" s="32" t="s">
        <v>394</v>
      </c>
      <c r="E1915" s="28">
        <v>45832.381319444445</v>
      </c>
      <c r="F1915" s="32" t="s">
        <v>380</v>
      </c>
      <c r="G1915" s="28">
        <v>45832.381319444445</v>
      </c>
    </row>
    <row r="1916" spans="1:7" x14ac:dyDescent="0.25">
      <c r="A1916" s="32" t="s">
        <v>6013</v>
      </c>
      <c r="B1916" s="32" t="s">
        <v>5261</v>
      </c>
      <c r="C1916" s="32" t="s">
        <v>378</v>
      </c>
      <c r="D1916" s="32" t="s">
        <v>394</v>
      </c>
      <c r="E1916" s="28">
        <v>45832.381365740737</v>
      </c>
      <c r="F1916" s="32" t="s">
        <v>380</v>
      </c>
      <c r="G1916" s="28">
        <v>45832.381365740737</v>
      </c>
    </row>
    <row r="1917" spans="1:7" x14ac:dyDescent="0.25">
      <c r="A1917" s="32" t="s">
        <v>6014</v>
      </c>
      <c r="B1917" s="32" t="s">
        <v>5258</v>
      </c>
      <c r="C1917" s="32" t="s">
        <v>378</v>
      </c>
      <c r="D1917" s="32" t="s">
        <v>394</v>
      </c>
      <c r="E1917" s="28">
        <v>45832.381423611114</v>
      </c>
      <c r="F1917" s="32" t="s">
        <v>380</v>
      </c>
      <c r="G1917" s="28">
        <v>45832.381423611114</v>
      </c>
    </row>
    <row r="1918" spans="1:7" x14ac:dyDescent="0.25">
      <c r="A1918" s="32" t="s">
        <v>6015</v>
      </c>
      <c r="B1918" s="32" t="s">
        <v>3702</v>
      </c>
      <c r="C1918" s="32" t="s">
        <v>396</v>
      </c>
      <c r="D1918" s="32" t="s">
        <v>397</v>
      </c>
      <c r="E1918" s="28">
        <v>45832.382210648146</v>
      </c>
      <c r="F1918" s="32" t="s">
        <v>380</v>
      </c>
      <c r="G1918" s="28">
        <v>45832.382210648146</v>
      </c>
    </row>
    <row r="1919" spans="1:7" x14ac:dyDescent="0.25">
      <c r="A1919" s="32" t="s">
        <v>6016</v>
      </c>
      <c r="B1919" s="32" t="s">
        <v>3108</v>
      </c>
      <c r="C1919" s="32" t="s">
        <v>396</v>
      </c>
      <c r="D1919" s="32" t="s">
        <v>397</v>
      </c>
      <c r="E1919" s="28">
        <v>45832.382256944446</v>
      </c>
      <c r="F1919" s="32" t="s">
        <v>380</v>
      </c>
      <c r="G1919" s="28">
        <v>45832.382256944446</v>
      </c>
    </row>
    <row r="1920" spans="1:7" x14ac:dyDescent="0.25">
      <c r="A1920" s="32" t="s">
        <v>6017</v>
      </c>
      <c r="B1920" s="32" t="s">
        <v>3345</v>
      </c>
      <c r="C1920" s="32" t="s">
        <v>396</v>
      </c>
      <c r="D1920" s="32" t="s">
        <v>397</v>
      </c>
      <c r="E1920" s="28">
        <v>45832.382511574076</v>
      </c>
      <c r="F1920" s="32" t="s">
        <v>380</v>
      </c>
      <c r="G1920" s="28">
        <v>45832.382511574076</v>
      </c>
    </row>
    <row r="1921" spans="1:7" x14ac:dyDescent="0.25">
      <c r="A1921" s="32" t="s">
        <v>6018</v>
      </c>
      <c r="B1921" s="32" t="s">
        <v>4085</v>
      </c>
      <c r="C1921" s="32" t="s">
        <v>383</v>
      </c>
      <c r="D1921" s="32" t="s">
        <v>395</v>
      </c>
      <c r="E1921" s="28">
        <v>45832.384351851855</v>
      </c>
      <c r="F1921" s="32" t="s">
        <v>380</v>
      </c>
      <c r="G1921" s="28">
        <v>45832.384351851855</v>
      </c>
    </row>
    <row r="1922" spans="1:7" x14ac:dyDescent="0.25">
      <c r="A1922" s="32" t="s">
        <v>6019</v>
      </c>
      <c r="B1922" s="32" t="s">
        <v>4086</v>
      </c>
      <c r="C1922" s="32" t="s">
        <v>383</v>
      </c>
      <c r="D1922" s="32" t="s">
        <v>395</v>
      </c>
      <c r="E1922" s="28">
        <v>45832.384386574071</v>
      </c>
      <c r="F1922" s="32" t="s">
        <v>380</v>
      </c>
      <c r="G1922" s="28">
        <v>45832.384386574071</v>
      </c>
    </row>
    <row r="1923" spans="1:7" x14ac:dyDescent="0.25">
      <c r="A1923" s="32" t="s">
        <v>6020</v>
      </c>
      <c r="B1923" s="32" t="s">
        <v>4089</v>
      </c>
      <c r="C1923" s="32" t="s">
        <v>383</v>
      </c>
      <c r="D1923" s="32" t="s">
        <v>395</v>
      </c>
      <c r="E1923" s="28">
        <v>45832.384432870371</v>
      </c>
      <c r="F1923" s="32" t="s">
        <v>380</v>
      </c>
      <c r="G1923" s="28">
        <v>45832.384432870371</v>
      </c>
    </row>
    <row r="1924" spans="1:7" x14ac:dyDescent="0.25">
      <c r="A1924" s="32" t="s">
        <v>6021</v>
      </c>
      <c r="B1924" s="32" t="s">
        <v>4090</v>
      </c>
      <c r="C1924" s="32" t="s">
        <v>383</v>
      </c>
      <c r="D1924" s="32" t="s">
        <v>395</v>
      </c>
      <c r="E1924" s="28">
        <v>45832.38449074074</v>
      </c>
      <c r="F1924" s="32" t="s">
        <v>380</v>
      </c>
      <c r="G1924" s="28">
        <v>45832.38449074074</v>
      </c>
    </row>
    <row r="1925" spans="1:7" x14ac:dyDescent="0.25">
      <c r="A1925" s="32" t="s">
        <v>6022</v>
      </c>
      <c r="B1925" s="32" t="s">
        <v>4091</v>
      </c>
      <c r="C1925" s="32" t="s">
        <v>383</v>
      </c>
      <c r="D1925" s="32" t="s">
        <v>395</v>
      </c>
      <c r="E1925" s="28">
        <v>45832.384548611109</v>
      </c>
      <c r="F1925" s="32" t="s">
        <v>380</v>
      </c>
      <c r="G1925" s="28">
        <v>45832.384548611109</v>
      </c>
    </row>
    <row r="1926" spans="1:7" x14ac:dyDescent="0.25">
      <c r="A1926" s="32" t="s">
        <v>6023</v>
      </c>
      <c r="B1926" s="32" t="s">
        <v>4092</v>
      </c>
      <c r="C1926" s="32" t="s">
        <v>383</v>
      </c>
      <c r="D1926" s="32" t="s">
        <v>395</v>
      </c>
      <c r="E1926" s="28">
        <v>45832.384594907409</v>
      </c>
      <c r="F1926" s="32" t="s">
        <v>380</v>
      </c>
      <c r="G1926" s="28">
        <v>45832.384594907409</v>
      </c>
    </row>
    <row r="1927" spans="1:7" x14ac:dyDescent="0.25">
      <c r="A1927" s="32" t="s">
        <v>6024</v>
      </c>
      <c r="B1927" s="32" t="s">
        <v>4093</v>
      </c>
      <c r="C1927" s="32" t="s">
        <v>383</v>
      </c>
      <c r="D1927" s="32" t="s">
        <v>395</v>
      </c>
      <c r="E1927" s="28">
        <v>45832.384641203702</v>
      </c>
      <c r="F1927" s="32" t="s">
        <v>380</v>
      </c>
      <c r="G1927" s="28">
        <v>45832.384641203702</v>
      </c>
    </row>
    <row r="1928" spans="1:7" x14ac:dyDescent="0.25">
      <c r="A1928" s="32" t="s">
        <v>6025</v>
      </c>
      <c r="B1928" s="32" t="s">
        <v>4085</v>
      </c>
      <c r="C1928" s="32" t="s">
        <v>386</v>
      </c>
      <c r="D1928" s="32" t="s">
        <v>395</v>
      </c>
      <c r="E1928" s="28">
        <v>45832.385046296295</v>
      </c>
      <c r="F1928" s="32" t="s">
        <v>380</v>
      </c>
      <c r="G1928" s="28">
        <v>45832.385046296295</v>
      </c>
    </row>
    <row r="1929" spans="1:7" x14ac:dyDescent="0.25">
      <c r="A1929" s="32" t="s">
        <v>6026</v>
      </c>
      <c r="B1929" s="32" t="s">
        <v>4086</v>
      </c>
      <c r="C1929" s="32" t="s">
        <v>386</v>
      </c>
      <c r="D1929" s="32" t="s">
        <v>395</v>
      </c>
      <c r="E1929" s="28">
        <v>45832.385162037041</v>
      </c>
      <c r="F1929" s="32" t="s">
        <v>380</v>
      </c>
      <c r="G1929" s="28">
        <v>45832.385162037041</v>
      </c>
    </row>
    <row r="1930" spans="1:7" x14ac:dyDescent="0.25">
      <c r="A1930" s="32" t="s">
        <v>6027</v>
      </c>
      <c r="B1930" s="32" t="s">
        <v>4089</v>
      </c>
      <c r="C1930" s="32" t="s">
        <v>386</v>
      </c>
      <c r="D1930" s="32" t="s">
        <v>395</v>
      </c>
      <c r="E1930" s="28">
        <v>45832.385243055556</v>
      </c>
      <c r="F1930" s="32" t="s">
        <v>380</v>
      </c>
      <c r="G1930" s="28">
        <v>45832.385243055556</v>
      </c>
    </row>
    <row r="1931" spans="1:7" x14ac:dyDescent="0.25">
      <c r="A1931" s="32" t="s">
        <v>6028</v>
      </c>
      <c r="B1931" s="32" t="s">
        <v>4090</v>
      </c>
      <c r="C1931" s="32" t="s">
        <v>386</v>
      </c>
      <c r="D1931" s="32" t="s">
        <v>395</v>
      </c>
      <c r="E1931" s="28">
        <v>45832.385358796295</v>
      </c>
      <c r="F1931" s="32" t="s">
        <v>380</v>
      </c>
      <c r="G1931" s="28">
        <v>45832.385358796295</v>
      </c>
    </row>
    <row r="1932" spans="1:7" x14ac:dyDescent="0.25">
      <c r="A1932" s="32" t="s">
        <v>6029</v>
      </c>
      <c r="B1932" s="32" t="s">
        <v>4091</v>
      </c>
      <c r="C1932" s="32" t="s">
        <v>386</v>
      </c>
      <c r="D1932" s="32" t="s">
        <v>395</v>
      </c>
      <c r="E1932" s="28">
        <v>45832.385428240741</v>
      </c>
      <c r="F1932" s="32" t="s">
        <v>380</v>
      </c>
      <c r="G1932" s="28">
        <v>45832.385428240741</v>
      </c>
    </row>
    <row r="1933" spans="1:7" x14ac:dyDescent="0.25">
      <c r="A1933" s="32" t="s">
        <v>6030</v>
      </c>
      <c r="B1933" s="32" t="s">
        <v>4092</v>
      </c>
      <c r="C1933" s="32" t="s">
        <v>386</v>
      </c>
      <c r="D1933" s="32" t="s">
        <v>395</v>
      </c>
      <c r="E1933" s="28">
        <v>45832.385520833333</v>
      </c>
      <c r="F1933" s="32" t="s">
        <v>380</v>
      </c>
      <c r="G1933" s="28">
        <v>45832.385520833333</v>
      </c>
    </row>
    <row r="1934" spans="1:7" x14ac:dyDescent="0.25">
      <c r="A1934" s="32" t="s">
        <v>6031</v>
      </c>
      <c r="B1934" s="32" t="s">
        <v>4093</v>
      </c>
      <c r="C1934" s="32" t="s">
        <v>386</v>
      </c>
      <c r="D1934" s="32" t="s">
        <v>395</v>
      </c>
      <c r="E1934" s="28">
        <v>45832.385567129626</v>
      </c>
      <c r="F1934" s="32" t="s">
        <v>380</v>
      </c>
      <c r="G1934" s="28">
        <v>45832.385567129626</v>
      </c>
    </row>
    <row r="1935" spans="1:7" x14ac:dyDescent="0.25">
      <c r="A1935" s="32" t="s">
        <v>6251</v>
      </c>
      <c r="B1935" s="32" t="s">
        <v>3344</v>
      </c>
      <c r="C1935" s="32" t="s">
        <v>396</v>
      </c>
      <c r="D1935" s="32" t="s">
        <v>397</v>
      </c>
      <c r="E1935" s="28">
        <v>45832.392453703702</v>
      </c>
      <c r="F1935" s="32" t="s">
        <v>380</v>
      </c>
      <c r="G1935" s="28">
        <v>45832.392453703702</v>
      </c>
    </row>
    <row r="1936" spans="1:7" x14ac:dyDescent="0.25">
      <c r="A1936" s="32" t="s">
        <v>6252</v>
      </c>
      <c r="B1936" s="32" t="s">
        <v>4941</v>
      </c>
      <c r="C1936" s="32" t="s">
        <v>378</v>
      </c>
      <c r="D1936" s="32" t="s">
        <v>391</v>
      </c>
      <c r="E1936" s="28">
        <v>45832.393877314818</v>
      </c>
      <c r="F1936" s="32" t="s">
        <v>380</v>
      </c>
      <c r="G1936" s="28">
        <v>45832.393877314818</v>
      </c>
    </row>
    <row r="1937" spans="1:7" x14ac:dyDescent="0.25">
      <c r="A1937" s="32" t="s">
        <v>6253</v>
      </c>
      <c r="B1937" s="32" t="s">
        <v>5182</v>
      </c>
      <c r="C1937" s="32" t="s">
        <v>378</v>
      </c>
      <c r="D1937" s="32" t="s">
        <v>379</v>
      </c>
      <c r="E1937" s="28">
        <v>45832.395231481481</v>
      </c>
      <c r="F1937" s="32" t="s">
        <v>380</v>
      </c>
      <c r="G1937" s="28">
        <v>45832.395231481481</v>
      </c>
    </row>
    <row r="1938" spans="1:7" x14ac:dyDescent="0.25">
      <c r="A1938" s="32" t="s">
        <v>6254</v>
      </c>
      <c r="B1938" s="32" t="s">
        <v>4999</v>
      </c>
      <c r="C1938" s="32" t="s">
        <v>378</v>
      </c>
      <c r="D1938" s="32" t="s">
        <v>379</v>
      </c>
      <c r="E1938" s="28">
        <v>45832.395694444444</v>
      </c>
      <c r="F1938" s="32" t="s">
        <v>380</v>
      </c>
      <c r="G1938" s="28">
        <v>45832.395694444444</v>
      </c>
    </row>
    <row r="1939" spans="1:7" x14ac:dyDescent="0.25">
      <c r="A1939" s="32" t="s">
        <v>6255</v>
      </c>
      <c r="B1939" s="32" t="s">
        <v>4998</v>
      </c>
      <c r="C1939" s="32" t="s">
        <v>378</v>
      </c>
      <c r="D1939" s="32" t="s">
        <v>379</v>
      </c>
      <c r="E1939" s="28">
        <v>45832.395740740743</v>
      </c>
      <c r="F1939" s="32" t="s">
        <v>380</v>
      </c>
      <c r="G1939" s="28">
        <v>45832.395740740743</v>
      </c>
    </row>
    <row r="1940" spans="1:7" x14ac:dyDescent="0.25">
      <c r="A1940" s="32" t="s">
        <v>6256</v>
      </c>
      <c r="B1940" s="32" t="s">
        <v>5186</v>
      </c>
      <c r="C1940" s="32" t="s">
        <v>378</v>
      </c>
      <c r="D1940" s="32" t="s">
        <v>377</v>
      </c>
      <c r="E1940" s="28">
        <v>45832.39912037037</v>
      </c>
      <c r="F1940" s="32" t="s">
        <v>380</v>
      </c>
      <c r="G1940" s="28">
        <v>45832.39912037037</v>
      </c>
    </row>
    <row r="1941" spans="1:7" x14ac:dyDescent="0.25">
      <c r="A1941" s="32" t="s">
        <v>6257</v>
      </c>
      <c r="B1941" s="32" t="s">
        <v>5187</v>
      </c>
      <c r="C1941" s="32" t="s">
        <v>378</v>
      </c>
      <c r="D1941" s="32" t="s">
        <v>377</v>
      </c>
      <c r="E1941" s="28">
        <v>45832.39916666667</v>
      </c>
      <c r="F1941" s="32" t="s">
        <v>380</v>
      </c>
      <c r="G1941" s="28">
        <v>45832.39916666667</v>
      </c>
    </row>
    <row r="1942" spans="1:7" x14ac:dyDescent="0.25">
      <c r="A1942" s="32" t="s">
        <v>6258</v>
      </c>
      <c r="B1942" s="32" t="s">
        <v>5188</v>
      </c>
      <c r="C1942" s="32" t="s">
        <v>378</v>
      </c>
      <c r="D1942" s="32" t="s">
        <v>377</v>
      </c>
      <c r="E1942" s="28">
        <v>45832.400451388887</v>
      </c>
      <c r="F1942" s="32" t="s">
        <v>380</v>
      </c>
      <c r="G1942" s="28">
        <v>45832.400451388887</v>
      </c>
    </row>
    <row r="1943" spans="1:7" x14ac:dyDescent="0.25">
      <c r="A1943" s="32" t="s">
        <v>6259</v>
      </c>
      <c r="B1943" s="32" t="s">
        <v>2209</v>
      </c>
      <c r="C1943" s="32" t="s">
        <v>396</v>
      </c>
      <c r="D1943" s="32" t="s">
        <v>397</v>
      </c>
      <c r="E1943" s="28">
        <v>45832.396504629629</v>
      </c>
      <c r="F1943" s="32" t="s">
        <v>380</v>
      </c>
      <c r="G1943" s="28">
        <v>45832.396504629629</v>
      </c>
    </row>
    <row r="1944" spans="1:7" x14ac:dyDescent="0.25">
      <c r="A1944" s="32" t="s">
        <v>6260</v>
      </c>
      <c r="B1944" s="32" t="s">
        <v>4113</v>
      </c>
      <c r="C1944" s="32" t="s">
        <v>383</v>
      </c>
      <c r="D1944" s="32" t="s">
        <v>384</v>
      </c>
      <c r="E1944" s="28">
        <v>45832.401354166665</v>
      </c>
      <c r="F1944" s="32" t="s">
        <v>380</v>
      </c>
      <c r="G1944" s="28">
        <v>45832.401354166665</v>
      </c>
    </row>
    <row r="1945" spans="1:7" x14ac:dyDescent="0.25">
      <c r="A1945" s="32" t="s">
        <v>6261</v>
      </c>
      <c r="B1945" s="32" t="s">
        <v>4113</v>
      </c>
      <c r="C1945" s="32" t="s">
        <v>386</v>
      </c>
      <c r="D1945" s="32" t="s">
        <v>384</v>
      </c>
      <c r="E1945" s="28">
        <v>45832.401608796295</v>
      </c>
      <c r="F1945" s="32" t="s">
        <v>380</v>
      </c>
      <c r="G1945" s="28">
        <v>45832.401608796295</v>
      </c>
    </row>
    <row r="1946" spans="1:7" x14ac:dyDescent="0.25">
      <c r="A1946" s="32" t="s">
        <v>6262</v>
      </c>
      <c r="B1946" s="32" t="s">
        <v>5185</v>
      </c>
      <c r="C1946" s="32" t="s">
        <v>378</v>
      </c>
      <c r="D1946" s="32" t="s">
        <v>377</v>
      </c>
      <c r="E1946" s="28">
        <v>45832.400972222225</v>
      </c>
      <c r="F1946" s="32" t="s">
        <v>380</v>
      </c>
      <c r="G1946" s="28">
        <v>45832.400972222225</v>
      </c>
    </row>
    <row r="1947" spans="1:7" x14ac:dyDescent="0.25">
      <c r="A1947" s="32" t="s">
        <v>6263</v>
      </c>
      <c r="B1947" s="32" t="s">
        <v>3911</v>
      </c>
      <c r="C1947" s="32" t="s">
        <v>378</v>
      </c>
      <c r="D1947" s="32" t="s">
        <v>393</v>
      </c>
      <c r="E1947" s="28">
        <v>45832.403194444443</v>
      </c>
      <c r="F1947" s="32" t="s">
        <v>380</v>
      </c>
      <c r="G1947" s="28">
        <v>45832.403194444443</v>
      </c>
    </row>
    <row r="1948" spans="1:7" x14ac:dyDescent="0.25">
      <c r="A1948" s="32" t="s">
        <v>6264</v>
      </c>
      <c r="B1948" s="32" t="s">
        <v>4108</v>
      </c>
      <c r="C1948" s="32" t="s">
        <v>386</v>
      </c>
      <c r="D1948" s="32" t="s">
        <v>395</v>
      </c>
      <c r="E1948" s="28">
        <v>45832.40625</v>
      </c>
      <c r="F1948" s="32" t="s">
        <v>380</v>
      </c>
      <c r="G1948" s="28">
        <v>45832.40625</v>
      </c>
    </row>
    <row r="1949" spans="1:7" x14ac:dyDescent="0.25">
      <c r="A1949" s="32" t="s">
        <v>6265</v>
      </c>
      <c r="B1949" s="32" t="s">
        <v>4109</v>
      </c>
      <c r="C1949" s="32" t="s">
        <v>386</v>
      </c>
      <c r="D1949" s="32" t="s">
        <v>395</v>
      </c>
      <c r="E1949" s="28">
        <v>45832.406307870369</v>
      </c>
      <c r="F1949" s="32" t="s">
        <v>380</v>
      </c>
      <c r="G1949" s="28">
        <v>45832.406307870369</v>
      </c>
    </row>
    <row r="1950" spans="1:7" x14ac:dyDescent="0.25">
      <c r="A1950" s="32" t="s">
        <v>6266</v>
      </c>
      <c r="B1950" s="32" t="s">
        <v>4110</v>
      </c>
      <c r="C1950" s="32" t="s">
        <v>386</v>
      </c>
      <c r="D1950" s="32" t="s">
        <v>395</v>
      </c>
      <c r="E1950" s="28">
        <v>45832.406365740739</v>
      </c>
      <c r="F1950" s="32" t="s">
        <v>380</v>
      </c>
      <c r="G1950" s="28">
        <v>45832.406365740739</v>
      </c>
    </row>
    <row r="1951" spans="1:7" x14ac:dyDescent="0.25">
      <c r="A1951" s="32" t="s">
        <v>6267</v>
      </c>
      <c r="B1951" s="32" t="s">
        <v>4111</v>
      </c>
      <c r="C1951" s="32" t="s">
        <v>386</v>
      </c>
      <c r="D1951" s="32" t="s">
        <v>395</v>
      </c>
      <c r="E1951" s="28">
        <v>45832.406423611108</v>
      </c>
      <c r="F1951" s="32" t="s">
        <v>380</v>
      </c>
      <c r="G1951" s="28">
        <v>45832.406423611108</v>
      </c>
    </row>
    <row r="1952" spans="1:7" x14ac:dyDescent="0.25">
      <c r="A1952" s="32" t="s">
        <v>6268</v>
      </c>
      <c r="B1952" s="32" t="s">
        <v>3231</v>
      </c>
      <c r="C1952" s="32" t="s">
        <v>396</v>
      </c>
      <c r="D1952" s="32" t="s">
        <v>397</v>
      </c>
      <c r="E1952" s="28">
        <v>45832.41064814815</v>
      </c>
      <c r="F1952" s="32" t="s">
        <v>380</v>
      </c>
      <c r="G1952" s="28">
        <v>45832.41064814815</v>
      </c>
    </row>
    <row r="1953" spans="1:7" x14ac:dyDescent="0.25">
      <c r="A1953" s="32" t="s">
        <v>6269</v>
      </c>
      <c r="B1953" s="32" t="s">
        <v>5169</v>
      </c>
      <c r="C1953" s="32" t="s">
        <v>383</v>
      </c>
      <c r="D1953" s="32" t="s">
        <v>392</v>
      </c>
      <c r="E1953" s="28">
        <v>45832.415590277778</v>
      </c>
      <c r="F1953" s="32" t="s">
        <v>380</v>
      </c>
      <c r="G1953" s="28">
        <v>45832.415590277778</v>
      </c>
    </row>
    <row r="1954" spans="1:7" x14ac:dyDescent="0.25">
      <c r="A1954" s="32" t="s">
        <v>6270</v>
      </c>
      <c r="B1954" s="32" t="s">
        <v>5169</v>
      </c>
      <c r="C1954" s="32" t="s">
        <v>386</v>
      </c>
      <c r="D1954" s="32" t="s">
        <v>392</v>
      </c>
      <c r="E1954" s="28">
        <v>45832.415833333333</v>
      </c>
      <c r="F1954" s="32" t="s">
        <v>380</v>
      </c>
      <c r="G1954" s="28">
        <v>45832.415833333333</v>
      </c>
    </row>
    <row r="1955" spans="1:7" x14ac:dyDescent="0.25">
      <c r="A1955" s="32" t="s">
        <v>6271</v>
      </c>
      <c r="B1955" s="32" t="s">
        <v>2216</v>
      </c>
      <c r="C1955" s="32" t="s">
        <v>388</v>
      </c>
      <c r="D1955" s="32" t="s">
        <v>60</v>
      </c>
      <c r="E1955" s="28">
        <v>45832.420624999999</v>
      </c>
      <c r="F1955" s="32" t="s">
        <v>380</v>
      </c>
      <c r="G1955" s="28">
        <v>45832.420624999999</v>
      </c>
    </row>
    <row r="1956" spans="1:7" x14ac:dyDescent="0.25">
      <c r="A1956" s="32" t="s">
        <v>6272</v>
      </c>
      <c r="B1956" s="32" t="s">
        <v>4212</v>
      </c>
      <c r="C1956" s="32" t="s">
        <v>383</v>
      </c>
      <c r="D1956" s="32" t="s">
        <v>384</v>
      </c>
      <c r="E1956" s="28">
        <v>45832.425150462965</v>
      </c>
      <c r="F1956" s="32" t="s">
        <v>380</v>
      </c>
      <c r="G1956" s="28">
        <v>45832.425150462965</v>
      </c>
    </row>
    <row r="1957" spans="1:7" x14ac:dyDescent="0.25">
      <c r="A1957" s="32" t="s">
        <v>6273</v>
      </c>
      <c r="B1957" s="32" t="s">
        <v>4066</v>
      </c>
      <c r="C1957" s="32" t="s">
        <v>383</v>
      </c>
      <c r="D1957" s="32" t="s">
        <v>398</v>
      </c>
      <c r="E1957" s="28">
        <v>45832.427476851852</v>
      </c>
      <c r="F1957" s="32" t="s">
        <v>380</v>
      </c>
      <c r="G1957" s="28">
        <v>45832.427476851852</v>
      </c>
    </row>
    <row r="1958" spans="1:7" x14ac:dyDescent="0.25">
      <c r="A1958" s="32" t="s">
        <v>6274</v>
      </c>
      <c r="B1958" s="32" t="s">
        <v>4058</v>
      </c>
      <c r="C1958" s="32" t="s">
        <v>383</v>
      </c>
      <c r="D1958" s="32" t="s">
        <v>398</v>
      </c>
      <c r="E1958" s="28">
        <v>45832.427615740744</v>
      </c>
      <c r="F1958" s="32" t="s">
        <v>380</v>
      </c>
      <c r="G1958" s="28">
        <v>45832.427615740744</v>
      </c>
    </row>
    <row r="1959" spans="1:7" x14ac:dyDescent="0.25">
      <c r="A1959" s="32" t="s">
        <v>6275</v>
      </c>
      <c r="B1959" s="32" t="s">
        <v>4058</v>
      </c>
      <c r="C1959" s="32" t="s">
        <v>386</v>
      </c>
      <c r="D1959" s="32" t="s">
        <v>399</v>
      </c>
      <c r="E1959" s="28">
        <v>45832.428067129629</v>
      </c>
      <c r="F1959" s="32" t="s">
        <v>380</v>
      </c>
      <c r="G1959" s="28">
        <v>45832.428067129629</v>
      </c>
    </row>
    <row r="1960" spans="1:7" x14ac:dyDescent="0.25">
      <c r="A1960" s="32" t="s">
        <v>6276</v>
      </c>
      <c r="B1960" s="32" t="s">
        <v>4066</v>
      </c>
      <c r="C1960" s="32" t="s">
        <v>386</v>
      </c>
      <c r="D1960" s="32" t="s">
        <v>399</v>
      </c>
      <c r="E1960" s="28">
        <v>45832.428171296298</v>
      </c>
      <c r="F1960" s="32" t="s">
        <v>380</v>
      </c>
      <c r="G1960" s="28">
        <v>45832.428171296298</v>
      </c>
    </row>
    <row r="1961" spans="1:7" x14ac:dyDescent="0.25">
      <c r="A1961" s="32" t="s">
        <v>6277</v>
      </c>
      <c r="B1961" s="32" t="s">
        <v>4056</v>
      </c>
      <c r="C1961" s="32" t="s">
        <v>383</v>
      </c>
      <c r="D1961" s="32" t="s">
        <v>398</v>
      </c>
      <c r="E1961" s="28">
        <v>45832.428356481483</v>
      </c>
      <c r="F1961" s="32" t="s">
        <v>380</v>
      </c>
      <c r="G1961" s="28">
        <v>45832.428356481483</v>
      </c>
    </row>
    <row r="1962" spans="1:7" x14ac:dyDescent="0.25">
      <c r="A1962" s="32" t="s">
        <v>6278</v>
      </c>
      <c r="B1962" s="32" t="s">
        <v>4071</v>
      </c>
      <c r="C1962" s="32" t="s">
        <v>383</v>
      </c>
      <c r="D1962" s="32" t="s">
        <v>398</v>
      </c>
      <c r="E1962" s="28">
        <v>45832.428391203706</v>
      </c>
      <c r="F1962" s="32" t="s">
        <v>380</v>
      </c>
      <c r="G1962" s="28">
        <v>45832.428391203706</v>
      </c>
    </row>
    <row r="1963" spans="1:7" x14ac:dyDescent="0.25">
      <c r="A1963" s="32" t="s">
        <v>6279</v>
      </c>
      <c r="B1963" s="32" t="s">
        <v>4073</v>
      </c>
      <c r="C1963" s="32" t="s">
        <v>383</v>
      </c>
      <c r="D1963" s="32" t="s">
        <v>398</v>
      </c>
      <c r="E1963" s="28">
        <v>45832.428483796299</v>
      </c>
      <c r="F1963" s="32" t="s">
        <v>380</v>
      </c>
      <c r="G1963" s="28">
        <v>45832.428483796299</v>
      </c>
    </row>
    <row r="1964" spans="1:7" x14ac:dyDescent="0.25">
      <c r="A1964" s="32" t="s">
        <v>6280</v>
      </c>
      <c r="B1964" s="32" t="s">
        <v>4057</v>
      </c>
      <c r="C1964" s="32" t="s">
        <v>383</v>
      </c>
      <c r="D1964" s="32" t="s">
        <v>398</v>
      </c>
      <c r="E1964" s="28">
        <v>45832.428587962961</v>
      </c>
      <c r="F1964" s="32" t="s">
        <v>380</v>
      </c>
      <c r="G1964" s="28">
        <v>45832.428587962961</v>
      </c>
    </row>
    <row r="1965" spans="1:7" x14ac:dyDescent="0.25">
      <c r="A1965" s="32" t="s">
        <v>6281</v>
      </c>
      <c r="B1965" s="32" t="s">
        <v>4056</v>
      </c>
      <c r="C1965" s="32" t="s">
        <v>386</v>
      </c>
      <c r="D1965" s="32" t="s">
        <v>398</v>
      </c>
      <c r="E1965" s="28">
        <v>45832.428819444445</v>
      </c>
      <c r="F1965" s="32" t="s">
        <v>380</v>
      </c>
      <c r="G1965" s="28">
        <v>45832.428819444445</v>
      </c>
    </row>
    <row r="1966" spans="1:7" x14ac:dyDescent="0.25">
      <c r="A1966" s="32" t="s">
        <v>6282</v>
      </c>
      <c r="B1966" s="32" t="s">
        <v>4071</v>
      </c>
      <c r="C1966" s="32" t="s">
        <v>386</v>
      </c>
      <c r="D1966" s="32" t="s">
        <v>398</v>
      </c>
      <c r="E1966" s="28">
        <v>45832.428865740738</v>
      </c>
      <c r="F1966" s="32" t="s">
        <v>380</v>
      </c>
      <c r="G1966" s="28">
        <v>45832.428865740738</v>
      </c>
    </row>
    <row r="1967" spans="1:7" x14ac:dyDescent="0.25">
      <c r="A1967" s="32" t="s">
        <v>6283</v>
      </c>
      <c r="B1967" s="32" t="s">
        <v>4073</v>
      </c>
      <c r="C1967" s="32" t="s">
        <v>386</v>
      </c>
      <c r="D1967" s="32" t="s">
        <v>398</v>
      </c>
      <c r="E1967" s="28">
        <v>45832.428912037038</v>
      </c>
      <c r="F1967" s="32" t="s">
        <v>380</v>
      </c>
      <c r="G1967" s="28">
        <v>45832.428912037038</v>
      </c>
    </row>
    <row r="1968" spans="1:7" x14ac:dyDescent="0.25">
      <c r="A1968" s="32" t="s">
        <v>6284</v>
      </c>
      <c r="B1968" s="32" t="s">
        <v>4057</v>
      </c>
      <c r="C1968" s="32" t="s">
        <v>386</v>
      </c>
      <c r="D1968" s="32" t="s">
        <v>398</v>
      </c>
      <c r="E1968" s="28">
        <v>45832.428946759261</v>
      </c>
      <c r="F1968" s="32" t="s">
        <v>380</v>
      </c>
      <c r="G1968" s="28">
        <v>45832.428946759261</v>
      </c>
    </row>
    <row r="1969" spans="1:7" x14ac:dyDescent="0.25">
      <c r="A1969" s="32" t="s">
        <v>6285</v>
      </c>
      <c r="B1969" s="32" t="s">
        <v>3374</v>
      </c>
      <c r="C1969" s="32" t="s">
        <v>373</v>
      </c>
      <c r="D1969" s="32" t="s">
        <v>374</v>
      </c>
      <c r="E1969" s="28">
        <v>45832.4294212963</v>
      </c>
      <c r="F1969" s="32" t="s">
        <v>380</v>
      </c>
      <c r="G1969" s="28">
        <v>45832.4294212963</v>
      </c>
    </row>
    <row r="1970" spans="1:7" x14ac:dyDescent="0.25">
      <c r="A1970" s="32" t="s">
        <v>6286</v>
      </c>
      <c r="B1970" s="32" t="s">
        <v>4066</v>
      </c>
      <c r="C1970" s="32" t="s">
        <v>373</v>
      </c>
      <c r="D1970" s="32" t="s">
        <v>374</v>
      </c>
      <c r="E1970" s="28">
        <v>45832.428969907407</v>
      </c>
      <c r="F1970" s="32" t="s">
        <v>380</v>
      </c>
      <c r="G1970" s="28">
        <v>45832.428969907407</v>
      </c>
    </row>
    <row r="1971" spans="1:7" x14ac:dyDescent="0.25">
      <c r="A1971" s="32" t="s">
        <v>6287</v>
      </c>
      <c r="B1971" s="32" t="s">
        <v>4058</v>
      </c>
      <c r="C1971" s="32" t="s">
        <v>373</v>
      </c>
      <c r="D1971" s="32" t="s">
        <v>374</v>
      </c>
      <c r="E1971" s="28">
        <v>45832.429085648146</v>
      </c>
      <c r="F1971" s="32" t="s">
        <v>380</v>
      </c>
      <c r="G1971" s="28">
        <v>45832.429085648146</v>
      </c>
    </row>
    <row r="1972" spans="1:7" x14ac:dyDescent="0.25">
      <c r="A1972" s="32" t="s">
        <v>6288</v>
      </c>
      <c r="B1972" s="32" t="s">
        <v>5299</v>
      </c>
      <c r="C1972" s="32" t="s">
        <v>373</v>
      </c>
      <c r="D1972" s="32" t="s">
        <v>374</v>
      </c>
      <c r="E1972" s="28">
        <v>45832.429212962961</v>
      </c>
      <c r="F1972" s="32" t="s">
        <v>380</v>
      </c>
      <c r="G1972" s="28">
        <v>45832.429212962961</v>
      </c>
    </row>
    <row r="1973" spans="1:7" x14ac:dyDescent="0.25">
      <c r="A1973" s="32" t="s">
        <v>6289</v>
      </c>
      <c r="B1973" s="32" t="s">
        <v>5295</v>
      </c>
      <c r="C1973" s="32" t="s">
        <v>373</v>
      </c>
      <c r="D1973" s="32" t="s">
        <v>374</v>
      </c>
      <c r="E1973" s="28">
        <v>45832.429340277777</v>
      </c>
      <c r="F1973" s="32" t="s">
        <v>380</v>
      </c>
      <c r="G1973" s="28">
        <v>45832.429340277777</v>
      </c>
    </row>
    <row r="1974" spans="1:7" x14ac:dyDescent="0.25">
      <c r="A1974" s="32" t="s">
        <v>6290</v>
      </c>
      <c r="B1974" s="32" t="s">
        <v>3683</v>
      </c>
      <c r="C1974" s="32" t="s">
        <v>383</v>
      </c>
      <c r="D1974" s="32" t="s">
        <v>395</v>
      </c>
      <c r="E1974" s="28">
        <v>45832.438460648147</v>
      </c>
      <c r="F1974" s="32" t="s">
        <v>380</v>
      </c>
      <c r="G1974" s="28">
        <v>45832.438460648147</v>
      </c>
    </row>
    <row r="1975" spans="1:7" x14ac:dyDescent="0.25">
      <c r="A1975" s="32" t="s">
        <v>6291</v>
      </c>
      <c r="B1975" s="32" t="s">
        <v>3681</v>
      </c>
      <c r="C1975" s="32" t="s">
        <v>383</v>
      </c>
      <c r="D1975" s="32" t="s">
        <v>395</v>
      </c>
      <c r="E1975" s="28">
        <v>45832.438680555555</v>
      </c>
      <c r="F1975" s="32" t="s">
        <v>380</v>
      </c>
      <c r="G1975" s="28">
        <v>45832.438680555555</v>
      </c>
    </row>
    <row r="1976" spans="1:7" x14ac:dyDescent="0.25">
      <c r="A1976" s="32" t="s">
        <v>6292</v>
      </c>
      <c r="B1976" s="32" t="s">
        <v>3682</v>
      </c>
      <c r="C1976" s="32" t="s">
        <v>383</v>
      </c>
      <c r="D1976" s="32" t="s">
        <v>395</v>
      </c>
      <c r="E1976" s="28">
        <v>45832.438923611109</v>
      </c>
      <c r="F1976" s="32" t="s">
        <v>380</v>
      </c>
      <c r="G1976" s="28">
        <v>45832.438923611109</v>
      </c>
    </row>
    <row r="1977" spans="1:7" x14ac:dyDescent="0.25">
      <c r="A1977" s="32" t="s">
        <v>6293</v>
      </c>
      <c r="B1977" s="32" t="s">
        <v>3683</v>
      </c>
      <c r="C1977" s="32" t="s">
        <v>386</v>
      </c>
      <c r="D1977" s="32" t="s">
        <v>395</v>
      </c>
      <c r="E1977" s="28">
        <v>45832.44021990741</v>
      </c>
      <c r="F1977" s="32" t="s">
        <v>380</v>
      </c>
      <c r="G1977" s="28">
        <v>45832.44021990741</v>
      </c>
    </row>
    <row r="1978" spans="1:7" x14ac:dyDescent="0.25">
      <c r="A1978" s="32" t="s">
        <v>6294</v>
      </c>
      <c r="B1978" s="32" t="s">
        <v>3681</v>
      </c>
      <c r="C1978" s="32" t="s">
        <v>386</v>
      </c>
      <c r="D1978" s="32" t="s">
        <v>395</v>
      </c>
      <c r="E1978" s="28">
        <v>45832.440462962964</v>
      </c>
      <c r="F1978" s="32" t="s">
        <v>380</v>
      </c>
      <c r="G1978" s="28">
        <v>45832.440462962964</v>
      </c>
    </row>
    <row r="1979" spans="1:7" x14ac:dyDescent="0.25">
      <c r="A1979" s="32" t="s">
        <v>6295</v>
      </c>
      <c r="B1979" s="32" t="s">
        <v>3682</v>
      </c>
      <c r="C1979" s="32" t="s">
        <v>386</v>
      </c>
      <c r="D1979" s="32" t="s">
        <v>395</v>
      </c>
      <c r="E1979" s="28">
        <v>45832.440682870372</v>
      </c>
      <c r="F1979" s="32" t="s">
        <v>380</v>
      </c>
      <c r="G1979" s="28">
        <v>45832.440682870372</v>
      </c>
    </row>
    <row r="1980" spans="1:7" x14ac:dyDescent="0.25">
      <c r="A1980" s="32" t="s">
        <v>6296</v>
      </c>
      <c r="B1980" s="32" t="s">
        <v>5152</v>
      </c>
      <c r="C1980" s="32" t="s">
        <v>378</v>
      </c>
      <c r="D1980" s="32" t="s">
        <v>390</v>
      </c>
      <c r="E1980" s="28">
        <v>45832.444699074076</v>
      </c>
      <c r="F1980" s="32" t="s">
        <v>380</v>
      </c>
      <c r="G1980" s="28">
        <v>45832.444699074076</v>
      </c>
    </row>
    <row r="1981" spans="1:7" x14ac:dyDescent="0.25">
      <c r="A1981" s="32" t="s">
        <v>6297</v>
      </c>
      <c r="B1981" s="32" t="s">
        <v>5480</v>
      </c>
      <c r="C1981" s="32" t="s">
        <v>378</v>
      </c>
      <c r="D1981" s="32" t="s">
        <v>390</v>
      </c>
      <c r="E1981" s="28">
        <v>45832.444768518515</v>
      </c>
      <c r="F1981" s="32" t="s">
        <v>380</v>
      </c>
      <c r="G1981" s="28">
        <v>45832.444768518515</v>
      </c>
    </row>
    <row r="1982" spans="1:7" x14ac:dyDescent="0.25">
      <c r="A1982" s="32" t="s">
        <v>6298</v>
      </c>
      <c r="B1982" s="32" t="s">
        <v>5170</v>
      </c>
      <c r="C1982" s="32" t="s">
        <v>383</v>
      </c>
      <c r="D1982" s="32" t="s">
        <v>392</v>
      </c>
      <c r="E1982" s="28">
        <v>45832.45653935185</v>
      </c>
      <c r="F1982" s="32" t="s">
        <v>380</v>
      </c>
      <c r="G1982" s="28">
        <v>45832.45653935185</v>
      </c>
    </row>
    <row r="1983" spans="1:7" x14ac:dyDescent="0.25">
      <c r="A1983" s="32" t="s">
        <v>6299</v>
      </c>
      <c r="B1983" s="32" t="s">
        <v>5170</v>
      </c>
      <c r="C1983" s="32" t="s">
        <v>386</v>
      </c>
      <c r="D1983" s="32" t="s">
        <v>392</v>
      </c>
      <c r="E1983" s="28">
        <v>45832.456724537034</v>
      </c>
      <c r="F1983" s="32" t="s">
        <v>380</v>
      </c>
      <c r="G1983" s="28">
        <v>45832.456724537034</v>
      </c>
    </row>
    <row r="1984" spans="1:7" x14ac:dyDescent="0.25">
      <c r="A1984" s="32" t="s">
        <v>6300</v>
      </c>
      <c r="B1984" s="32" t="s">
        <v>5182</v>
      </c>
      <c r="C1984" s="32" t="s">
        <v>383</v>
      </c>
      <c r="D1984" s="32" t="s">
        <v>392</v>
      </c>
      <c r="E1984" s="28">
        <v>45832.48505787037</v>
      </c>
      <c r="F1984" s="32" t="s">
        <v>380</v>
      </c>
      <c r="G1984" s="28">
        <v>45832.48505787037</v>
      </c>
    </row>
    <row r="1985" spans="1:7" x14ac:dyDescent="0.25">
      <c r="A1985" s="32" t="s">
        <v>6301</v>
      </c>
      <c r="B1985" s="32" t="s">
        <v>5182</v>
      </c>
      <c r="C1985" s="32" t="s">
        <v>386</v>
      </c>
      <c r="D1985" s="32" t="s">
        <v>392</v>
      </c>
      <c r="E1985" s="28">
        <v>45832.485231481478</v>
      </c>
      <c r="F1985" s="32" t="s">
        <v>380</v>
      </c>
      <c r="G1985" s="28">
        <v>45832.485231481478</v>
      </c>
    </row>
    <row r="1986" spans="1:7" x14ac:dyDescent="0.25">
      <c r="A1986" s="32" t="s">
        <v>6302</v>
      </c>
      <c r="B1986" s="32" t="s">
        <v>5198</v>
      </c>
      <c r="C1986" s="32" t="s">
        <v>378</v>
      </c>
      <c r="D1986" s="32" t="s">
        <v>379</v>
      </c>
      <c r="E1986" s="28">
        <v>45832.490011574075</v>
      </c>
      <c r="F1986" s="32" t="s">
        <v>380</v>
      </c>
      <c r="G1986" s="28">
        <v>45832.490011574075</v>
      </c>
    </row>
    <row r="1987" spans="1:7" x14ac:dyDescent="0.25">
      <c r="A1987" s="32" t="s">
        <v>6303</v>
      </c>
      <c r="B1987" s="32" t="s">
        <v>5203</v>
      </c>
      <c r="C1987" s="32" t="s">
        <v>378</v>
      </c>
      <c r="D1987" s="32" t="s">
        <v>379</v>
      </c>
      <c r="E1987" s="28">
        <v>45832.490057870367</v>
      </c>
      <c r="F1987" s="32" t="s">
        <v>380</v>
      </c>
      <c r="G1987" s="28">
        <v>45832.490057870367</v>
      </c>
    </row>
    <row r="1988" spans="1:7" x14ac:dyDescent="0.25">
      <c r="A1988" s="32" t="s">
        <v>6304</v>
      </c>
      <c r="B1988" s="32" t="s">
        <v>5211</v>
      </c>
      <c r="C1988" s="32" t="s">
        <v>378</v>
      </c>
      <c r="D1988" s="32" t="s">
        <v>393</v>
      </c>
      <c r="E1988" s="28">
        <v>45832.495613425926</v>
      </c>
      <c r="F1988" s="32" t="s">
        <v>380</v>
      </c>
      <c r="G1988" s="28">
        <v>45832.495613425926</v>
      </c>
    </row>
    <row r="1989" spans="1:7" x14ac:dyDescent="0.25">
      <c r="A1989" s="32" t="s">
        <v>6305</v>
      </c>
      <c r="B1989" s="32" t="s">
        <v>4111</v>
      </c>
      <c r="C1989" s="32" t="s">
        <v>373</v>
      </c>
      <c r="D1989" s="32" t="s">
        <v>374</v>
      </c>
      <c r="E1989" s="28">
        <v>45832.500914351855</v>
      </c>
      <c r="F1989" s="32" t="s">
        <v>380</v>
      </c>
      <c r="G1989" s="28">
        <v>45832.500914351855</v>
      </c>
    </row>
    <row r="1990" spans="1:7" x14ac:dyDescent="0.25">
      <c r="A1990" s="32" t="s">
        <v>6306</v>
      </c>
      <c r="B1990" s="32" t="s">
        <v>4115</v>
      </c>
      <c r="C1990" s="32" t="s">
        <v>386</v>
      </c>
      <c r="D1990" s="32" t="s">
        <v>395</v>
      </c>
      <c r="E1990" s="28">
        <v>45832.50204861111</v>
      </c>
      <c r="F1990" s="32" t="s">
        <v>380</v>
      </c>
      <c r="G1990" s="28">
        <v>45832.50204861111</v>
      </c>
    </row>
    <row r="1991" spans="1:7" x14ac:dyDescent="0.25">
      <c r="A1991" s="32" t="s">
        <v>6307</v>
      </c>
      <c r="B1991" s="32" t="s">
        <v>5029</v>
      </c>
      <c r="C1991" s="32" t="s">
        <v>378</v>
      </c>
      <c r="D1991" s="32" t="s">
        <v>377</v>
      </c>
      <c r="E1991" s="28">
        <v>45832.501493055555</v>
      </c>
      <c r="F1991" s="32" t="s">
        <v>380</v>
      </c>
      <c r="G1991" s="28">
        <v>45832.501493055555</v>
      </c>
    </row>
    <row r="1992" spans="1:7" x14ac:dyDescent="0.25">
      <c r="A1992" s="32" t="s">
        <v>6308</v>
      </c>
      <c r="B1992" s="32" t="s">
        <v>5030</v>
      </c>
      <c r="C1992" s="32" t="s">
        <v>378</v>
      </c>
      <c r="D1992" s="32" t="s">
        <v>377</v>
      </c>
      <c r="E1992" s="28">
        <v>45832.501620370371</v>
      </c>
      <c r="F1992" s="32" t="s">
        <v>380</v>
      </c>
      <c r="G1992" s="28">
        <v>45832.501620370371</v>
      </c>
    </row>
    <row r="1993" spans="1:7" x14ac:dyDescent="0.25">
      <c r="A1993" s="32" t="s">
        <v>6309</v>
      </c>
      <c r="B1993" s="32" t="s">
        <v>5019</v>
      </c>
      <c r="C1993" s="32" t="s">
        <v>378</v>
      </c>
      <c r="D1993" s="32" t="s">
        <v>377</v>
      </c>
      <c r="E1993" s="28">
        <v>45832.501689814817</v>
      </c>
      <c r="F1993" s="32" t="s">
        <v>380</v>
      </c>
      <c r="G1993" s="28">
        <v>45832.501689814817</v>
      </c>
    </row>
    <row r="1994" spans="1:7" x14ac:dyDescent="0.25">
      <c r="A1994" s="32" t="s">
        <v>6310</v>
      </c>
      <c r="B1994" s="32" t="s">
        <v>5020</v>
      </c>
      <c r="C1994" s="32" t="s">
        <v>378</v>
      </c>
      <c r="D1994" s="32" t="s">
        <v>377</v>
      </c>
      <c r="E1994" s="28">
        <v>45832.501759259256</v>
      </c>
      <c r="F1994" s="32" t="s">
        <v>380</v>
      </c>
      <c r="G1994" s="28">
        <v>45832.501759259256</v>
      </c>
    </row>
    <row r="1995" spans="1:7" x14ac:dyDescent="0.25">
      <c r="A1995" s="32" t="s">
        <v>6311</v>
      </c>
      <c r="B1995" s="32" t="s">
        <v>5021</v>
      </c>
      <c r="C1995" s="32" t="s">
        <v>378</v>
      </c>
      <c r="D1995" s="32" t="s">
        <v>377</v>
      </c>
      <c r="E1995" s="28">
        <v>45832.501817129632</v>
      </c>
      <c r="F1995" s="32" t="s">
        <v>380</v>
      </c>
      <c r="G1995" s="28">
        <v>45832.501817129632</v>
      </c>
    </row>
    <row r="1996" spans="1:7" x14ac:dyDescent="0.25">
      <c r="A1996" s="32" t="s">
        <v>6312</v>
      </c>
      <c r="B1996" s="32" t="s">
        <v>5022</v>
      </c>
      <c r="C1996" s="32" t="s">
        <v>378</v>
      </c>
      <c r="D1996" s="32" t="s">
        <v>377</v>
      </c>
      <c r="E1996" s="28">
        <v>45832.501909722225</v>
      </c>
      <c r="F1996" s="32" t="s">
        <v>380</v>
      </c>
      <c r="G1996" s="28">
        <v>45832.501909722225</v>
      </c>
    </row>
    <row r="1997" spans="1:7" x14ac:dyDescent="0.25">
      <c r="A1997" s="32" t="s">
        <v>6313</v>
      </c>
      <c r="B1997" s="32" t="s">
        <v>5023</v>
      </c>
      <c r="C1997" s="32" t="s">
        <v>378</v>
      </c>
      <c r="D1997" s="32" t="s">
        <v>377</v>
      </c>
      <c r="E1997" s="28">
        <v>45832.502060185187</v>
      </c>
      <c r="F1997" s="32" t="s">
        <v>380</v>
      </c>
      <c r="G1997" s="28">
        <v>45832.502060185187</v>
      </c>
    </row>
    <row r="1998" spans="1:7" x14ac:dyDescent="0.25">
      <c r="A1998" s="32" t="s">
        <v>6314</v>
      </c>
      <c r="B1998" s="32" t="s">
        <v>5024</v>
      </c>
      <c r="C1998" s="32" t="s">
        <v>378</v>
      </c>
      <c r="D1998" s="32" t="s">
        <v>377</v>
      </c>
      <c r="E1998" s="28">
        <v>45832.502187500002</v>
      </c>
      <c r="F1998" s="32" t="s">
        <v>380</v>
      </c>
      <c r="G1998" s="28">
        <v>45832.502187500002</v>
      </c>
    </row>
    <row r="1999" spans="1:7" x14ac:dyDescent="0.25">
      <c r="A1999" s="32" t="s">
        <v>6315</v>
      </c>
      <c r="B1999" s="32" t="s">
        <v>5025</v>
      </c>
      <c r="C1999" s="32" t="s">
        <v>378</v>
      </c>
      <c r="D1999" s="32" t="s">
        <v>377</v>
      </c>
      <c r="E1999" s="28">
        <v>45832.502337962964</v>
      </c>
      <c r="F1999" s="32" t="s">
        <v>380</v>
      </c>
      <c r="G1999" s="28">
        <v>45832.502337962964</v>
      </c>
    </row>
    <row r="2000" spans="1:7" x14ac:dyDescent="0.25">
      <c r="A2000" s="32" t="s">
        <v>6316</v>
      </c>
      <c r="B2000" s="32" t="s">
        <v>5026</v>
      </c>
      <c r="C2000" s="32" t="s">
        <v>378</v>
      </c>
      <c r="D2000" s="32" t="s">
        <v>377</v>
      </c>
      <c r="E2000" s="28">
        <v>45832.502442129633</v>
      </c>
      <c r="F2000" s="32" t="s">
        <v>380</v>
      </c>
      <c r="G2000" s="28">
        <v>45832.502442129633</v>
      </c>
    </row>
    <row r="2001" spans="1:7" x14ac:dyDescent="0.25">
      <c r="A2001" s="32" t="s">
        <v>6317</v>
      </c>
      <c r="B2001" s="32" t="s">
        <v>5027</v>
      </c>
      <c r="C2001" s="32" t="s">
        <v>378</v>
      </c>
      <c r="D2001" s="32" t="s">
        <v>377</v>
      </c>
      <c r="E2001" s="28">
        <v>45832.502534722225</v>
      </c>
      <c r="F2001" s="32" t="s">
        <v>380</v>
      </c>
      <c r="G2001" s="28">
        <v>45832.502534722225</v>
      </c>
    </row>
    <row r="2002" spans="1:7" x14ac:dyDescent="0.25">
      <c r="A2002" s="32" t="s">
        <v>6318</v>
      </c>
      <c r="B2002" s="32" t="s">
        <v>5028</v>
      </c>
      <c r="C2002" s="32" t="s">
        <v>378</v>
      </c>
      <c r="D2002" s="32" t="s">
        <v>377</v>
      </c>
      <c r="E2002" s="28">
        <v>45832.502627314818</v>
      </c>
      <c r="F2002" s="32" t="s">
        <v>380</v>
      </c>
      <c r="G2002" s="28">
        <v>45832.502627314818</v>
      </c>
    </row>
    <row r="2003" spans="1:7" x14ac:dyDescent="0.25">
      <c r="A2003" s="32" t="s">
        <v>6319</v>
      </c>
      <c r="B2003" s="32" t="s">
        <v>5257</v>
      </c>
      <c r="C2003" s="32" t="s">
        <v>378</v>
      </c>
      <c r="D2003" s="32" t="s">
        <v>394</v>
      </c>
      <c r="E2003" s="28">
        <v>45832.503194444442</v>
      </c>
      <c r="F2003" s="32" t="s">
        <v>380</v>
      </c>
      <c r="G2003" s="28">
        <v>45832.503194444442</v>
      </c>
    </row>
    <row r="2004" spans="1:7" x14ac:dyDescent="0.25">
      <c r="A2004" s="32" t="s">
        <v>6320</v>
      </c>
      <c r="B2004" s="32" t="s">
        <v>5190</v>
      </c>
      <c r="C2004" s="32" t="s">
        <v>378</v>
      </c>
      <c r="D2004" s="32" t="s">
        <v>379</v>
      </c>
      <c r="E2004" s="28">
        <v>45832.503750000003</v>
      </c>
      <c r="F2004" s="32" t="s">
        <v>380</v>
      </c>
      <c r="G2004" s="28">
        <v>45832.503750000003</v>
      </c>
    </row>
    <row r="2005" spans="1:7" x14ac:dyDescent="0.25">
      <c r="A2005" s="32" t="s">
        <v>6321</v>
      </c>
      <c r="B2005" s="32" t="s">
        <v>5191</v>
      </c>
      <c r="C2005" s="32" t="s">
        <v>378</v>
      </c>
      <c r="D2005" s="32" t="s">
        <v>379</v>
      </c>
      <c r="E2005" s="28">
        <v>45832.503796296296</v>
      </c>
      <c r="F2005" s="32" t="s">
        <v>380</v>
      </c>
      <c r="G2005" s="28">
        <v>45832.503796296296</v>
      </c>
    </row>
    <row r="2006" spans="1:7" x14ac:dyDescent="0.25">
      <c r="A2006" s="32" t="s">
        <v>6322</v>
      </c>
      <c r="B2006" s="32" t="s">
        <v>5192</v>
      </c>
      <c r="C2006" s="32" t="s">
        <v>378</v>
      </c>
      <c r="D2006" s="32" t="s">
        <v>379</v>
      </c>
      <c r="E2006" s="28">
        <v>45832.503842592596</v>
      </c>
      <c r="F2006" s="32" t="s">
        <v>380</v>
      </c>
      <c r="G2006" s="28">
        <v>45832.503842592596</v>
      </c>
    </row>
    <row r="2007" spans="1:7" x14ac:dyDescent="0.25">
      <c r="A2007" s="32" t="s">
        <v>6323</v>
      </c>
      <c r="B2007" s="32" t="s">
        <v>5193</v>
      </c>
      <c r="C2007" s="32" t="s">
        <v>378</v>
      </c>
      <c r="D2007" s="32" t="s">
        <v>379</v>
      </c>
      <c r="E2007" s="28">
        <v>45832.503935185188</v>
      </c>
      <c r="F2007" s="32" t="s">
        <v>380</v>
      </c>
      <c r="G2007" s="28">
        <v>45832.503935185188</v>
      </c>
    </row>
    <row r="2008" spans="1:7" x14ac:dyDescent="0.25">
      <c r="A2008" s="32" t="s">
        <v>6324</v>
      </c>
      <c r="B2008" s="32" t="s">
        <v>5200</v>
      </c>
      <c r="C2008" s="32" t="s">
        <v>378</v>
      </c>
      <c r="D2008" s="32" t="s">
        <v>379</v>
      </c>
      <c r="E2008" s="28">
        <v>45832.503981481481</v>
      </c>
      <c r="F2008" s="32" t="s">
        <v>380</v>
      </c>
      <c r="G2008" s="28">
        <v>45832.503981481481</v>
      </c>
    </row>
    <row r="2009" spans="1:7" x14ac:dyDescent="0.25">
      <c r="A2009" s="32" t="s">
        <v>6325</v>
      </c>
      <c r="B2009" s="32" t="s">
        <v>5202</v>
      </c>
      <c r="C2009" s="32" t="s">
        <v>378</v>
      </c>
      <c r="D2009" s="32" t="s">
        <v>379</v>
      </c>
      <c r="E2009" s="28">
        <v>45832.504027777781</v>
      </c>
      <c r="F2009" s="32" t="s">
        <v>380</v>
      </c>
      <c r="G2009" s="28">
        <v>45832.504027777781</v>
      </c>
    </row>
    <row r="2010" spans="1:7" x14ac:dyDescent="0.25">
      <c r="A2010" s="32" t="s">
        <v>6326</v>
      </c>
      <c r="B2010" s="32" t="s">
        <v>5197</v>
      </c>
      <c r="C2010" s="32" t="s">
        <v>378</v>
      </c>
      <c r="D2010" s="32" t="s">
        <v>379</v>
      </c>
      <c r="E2010" s="28">
        <v>45832.504074074073</v>
      </c>
      <c r="F2010" s="32" t="s">
        <v>380</v>
      </c>
      <c r="G2010" s="28">
        <v>45832.504074074073</v>
      </c>
    </row>
    <row r="2011" spans="1:7" x14ac:dyDescent="0.25">
      <c r="A2011" s="32" t="s">
        <v>6327</v>
      </c>
      <c r="B2011" s="32" t="s">
        <v>5199</v>
      </c>
      <c r="C2011" s="32" t="s">
        <v>378</v>
      </c>
      <c r="D2011" s="32" t="s">
        <v>379</v>
      </c>
      <c r="E2011" s="28">
        <v>45832.504108796296</v>
      </c>
      <c r="F2011" s="32" t="s">
        <v>380</v>
      </c>
      <c r="G2011" s="28">
        <v>45832.504108796296</v>
      </c>
    </row>
    <row r="2012" spans="1:7" x14ac:dyDescent="0.25">
      <c r="A2012" s="32" t="s">
        <v>6328</v>
      </c>
      <c r="B2012" s="32" t="s">
        <v>5201</v>
      </c>
      <c r="C2012" s="32" t="s">
        <v>378</v>
      </c>
      <c r="D2012" s="32" t="s">
        <v>379</v>
      </c>
      <c r="E2012" s="28">
        <v>45832.504155092596</v>
      </c>
      <c r="F2012" s="32" t="s">
        <v>380</v>
      </c>
      <c r="G2012" s="28">
        <v>45832.504155092596</v>
      </c>
    </row>
    <row r="2013" spans="1:7" x14ac:dyDescent="0.25">
      <c r="A2013" s="32" t="s">
        <v>6329</v>
      </c>
      <c r="B2013" s="32" t="s">
        <v>5204</v>
      </c>
      <c r="C2013" s="32" t="s">
        <v>378</v>
      </c>
      <c r="D2013" s="32" t="s">
        <v>379</v>
      </c>
      <c r="E2013" s="28">
        <v>45832.504189814812</v>
      </c>
      <c r="F2013" s="32" t="s">
        <v>380</v>
      </c>
      <c r="G2013" s="28">
        <v>45832.504189814812</v>
      </c>
    </row>
    <row r="2014" spans="1:7" x14ac:dyDescent="0.25">
      <c r="A2014" s="32" t="s">
        <v>6330</v>
      </c>
      <c r="B2014" s="32" t="s">
        <v>5205</v>
      </c>
      <c r="C2014" s="32" t="s">
        <v>378</v>
      </c>
      <c r="D2014" s="32" t="s">
        <v>379</v>
      </c>
      <c r="E2014" s="28">
        <v>45832.504236111112</v>
      </c>
      <c r="F2014" s="32" t="s">
        <v>380</v>
      </c>
      <c r="G2014" s="28">
        <v>45832.504236111112</v>
      </c>
    </row>
    <row r="2015" spans="1:7" x14ac:dyDescent="0.25">
      <c r="A2015" s="32" t="s">
        <v>6331</v>
      </c>
      <c r="B2015" s="32" t="s">
        <v>3706</v>
      </c>
      <c r="C2015" s="32" t="s">
        <v>383</v>
      </c>
      <c r="D2015" s="32" t="s">
        <v>392</v>
      </c>
      <c r="E2015" s="28">
        <v>45832.504317129627</v>
      </c>
      <c r="F2015" s="32" t="s">
        <v>380</v>
      </c>
      <c r="G2015" s="28">
        <v>45832.504317129627</v>
      </c>
    </row>
    <row r="2016" spans="1:7" x14ac:dyDescent="0.25">
      <c r="A2016" s="32" t="s">
        <v>6332</v>
      </c>
      <c r="B2016" s="32" t="s">
        <v>3705</v>
      </c>
      <c r="C2016" s="32" t="s">
        <v>383</v>
      </c>
      <c r="D2016" s="32" t="s">
        <v>392</v>
      </c>
      <c r="E2016" s="28">
        <v>45832.504340277781</v>
      </c>
      <c r="F2016" s="32" t="s">
        <v>380</v>
      </c>
      <c r="G2016" s="28">
        <v>45832.504340277781</v>
      </c>
    </row>
    <row r="2017" spans="1:7" x14ac:dyDescent="0.25">
      <c r="A2017" s="32" t="s">
        <v>6333</v>
      </c>
      <c r="B2017" s="32" t="s">
        <v>3705</v>
      </c>
      <c r="C2017" s="32" t="s">
        <v>386</v>
      </c>
      <c r="D2017" s="32" t="s">
        <v>392</v>
      </c>
      <c r="E2017" s="28">
        <v>45832.504502314812</v>
      </c>
      <c r="F2017" s="32" t="s">
        <v>380</v>
      </c>
      <c r="G2017" s="28">
        <v>45832.504502314812</v>
      </c>
    </row>
    <row r="2018" spans="1:7" x14ac:dyDescent="0.25">
      <c r="A2018" s="32" t="s">
        <v>6334</v>
      </c>
      <c r="B2018" s="32" t="s">
        <v>3706</v>
      </c>
      <c r="C2018" s="32" t="s">
        <v>386</v>
      </c>
      <c r="D2018" s="32" t="s">
        <v>392</v>
      </c>
      <c r="E2018" s="28">
        <v>45832.504525462966</v>
      </c>
      <c r="F2018" s="32" t="s">
        <v>380</v>
      </c>
      <c r="G2018" s="28">
        <v>45832.504525462966</v>
      </c>
    </row>
    <row r="2019" spans="1:7" x14ac:dyDescent="0.25">
      <c r="A2019" s="32" t="s">
        <v>6335</v>
      </c>
      <c r="B2019" s="32" t="s">
        <v>4115</v>
      </c>
      <c r="C2019" s="32" t="s">
        <v>373</v>
      </c>
      <c r="D2019" s="32" t="s">
        <v>374</v>
      </c>
      <c r="E2019" s="28">
        <v>45832.508483796293</v>
      </c>
      <c r="F2019" s="32" t="s">
        <v>380</v>
      </c>
      <c r="G2019" s="28">
        <v>45832.508483796293</v>
      </c>
    </row>
    <row r="2020" spans="1:7" x14ac:dyDescent="0.25">
      <c r="A2020" s="32" t="s">
        <v>6336</v>
      </c>
      <c r="B2020" s="32" t="s">
        <v>5135</v>
      </c>
      <c r="C2020" s="32" t="s">
        <v>378</v>
      </c>
      <c r="D2020" s="32" t="s">
        <v>377</v>
      </c>
      <c r="E2020" s="28">
        <v>45832.512245370373</v>
      </c>
      <c r="F2020" s="32" t="s">
        <v>380</v>
      </c>
      <c r="G2020" s="28">
        <v>45832.512245370373</v>
      </c>
    </row>
    <row r="2021" spans="1:7" x14ac:dyDescent="0.25">
      <c r="A2021" s="32" t="s">
        <v>6337</v>
      </c>
      <c r="B2021" s="32" t="s">
        <v>4572</v>
      </c>
      <c r="C2021" s="32" t="s">
        <v>396</v>
      </c>
      <c r="D2021" s="32" t="s">
        <v>397</v>
      </c>
      <c r="E2021" s="28">
        <v>45832.526041666664</v>
      </c>
      <c r="F2021" s="32" t="s">
        <v>380</v>
      </c>
      <c r="G2021" s="28">
        <v>45832.526041666664</v>
      </c>
    </row>
    <row r="2022" spans="1:7" x14ac:dyDescent="0.25">
      <c r="A2022" s="32" t="s">
        <v>6338</v>
      </c>
      <c r="B2022" s="32" t="s">
        <v>4116</v>
      </c>
      <c r="C2022" s="32" t="s">
        <v>386</v>
      </c>
      <c r="D2022" s="32" t="s">
        <v>392</v>
      </c>
      <c r="E2022" s="28">
        <v>45832.53334490741</v>
      </c>
      <c r="F2022" s="32" t="s">
        <v>380</v>
      </c>
      <c r="G2022" s="28">
        <v>45832.53334490741</v>
      </c>
    </row>
    <row r="2023" spans="1:7" x14ac:dyDescent="0.25">
      <c r="A2023" s="32" t="s">
        <v>6339</v>
      </c>
      <c r="B2023" s="32" t="s">
        <v>5234</v>
      </c>
      <c r="C2023" s="32" t="s">
        <v>378</v>
      </c>
      <c r="D2023" s="32" t="s">
        <v>377</v>
      </c>
      <c r="E2023" s="28">
        <v>45832.536412037036</v>
      </c>
      <c r="F2023" s="32" t="s">
        <v>380</v>
      </c>
      <c r="G2023" s="28">
        <v>45832.536412037036</v>
      </c>
    </row>
    <row r="2024" spans="1:7" x14ac:dyDescent="0.25">
      <c r="A2024" s="32" t="s">
        <v>6340</v>
      </c>
      <c r="B2024" s="32" t="s">
        <v>5281</v>
      </c>
      <c r="C2024" s="32" t="s">
        <v>378</v>
      </c>
      <c r="D2024" s="32" t="s">
        <v>377</v>
      </c>
      <c r="E2024" s="28">
        <v>45832.536550925928</v>
      </c>
      <c r="F2024" s="32" t="s">
        <v>380</v>
      </c>
      <c r="G2024" s="28">
        <v>45832.536550925928</v>
      </c>
    </row>
    <row r="2025" spans="1:7" x14ac:dyDescent="0.25">
      <c r="A2025" s="32" t="s">
        <v>6341</v>
      </c>
      <c r="B2025" s="32" t="s">
        <v>5144</v>
      </c>
      <c r="C2025" s="32" t="s">
        <v>378</v>
      </c>
      <c r="D2025" s="32" t="s">
        <v>389</v>
      </c>
      <c r="E2025" s="28">
        <v>45832.537951388891</v>
      </c>
      <c r="F2025" s="32" t="s">
        <v>380</v>
      </c>
      <c r="G2025" s="28">
        <v>45832.537951388891</v>
      </c>
    </row>
    <row r="2026" spans="1:7" x14ac:dyDescent="0.25">
      <c r="A2026" s="32" t="s">
        <v>6342</v>
      </c>
      <c r="B2026" s="32" t="s">
        <v>4132</v>
      </c>
      <c r="C2026" s="32" t="s">
        <v>383</v>
      </c>
      <c r="D2026" s="32" t="s">
        <v>387</v>
      </c>
      <c r="E2026" s="28">
        <v>45832.544525462959</v>
      </c>
      <c r="F2026" s="32" t="s">
        <v>380</v>
      </c>
      <c r="G2026" s="28">
        <v>45832.544525462959</v>
      </c>
    </row>
    <row r="2027" spans="1:7" x14ac:dyDescent="0.25">
      <c r="A2027" s="32" t="s">
        <v>6343</v>
      </c>
      <c r="B2027" s="32" t="s">
        <v>4138</v>
      </c>
      <c r="C2027" s="32" t="s">
        <v>383</v>
      </c>
      <c r="D2027" s="32" t="s">
        <v>387</v>
      </c>
      <c r="E2027" s="28">
        <v>45832.544583333336</v>
      </c>
      <c r="F2027" s="32" t="s">
        <v>380</v>
      </c>
      <c r="G2027" s="28">
        <v>45832.544583333336</v>
      </c>
    </row>
    <row r="2028" spans="1:7" x14ac:dyDescent="0.25">
      <c r="A2028" s="32" t="s">
        <v>6344</v>
      </c>
      <c r="B2028" s="32" t="s">
        <v>4133</v>
      </c>
      <c r="C2028" s="32" t="s">
        <v>383</v>
      </c>
      <c r="D2028" s="32" t="s">
        <v>387</v>
      </c>
      <c r="E2028" s="28">
        <v>45832.544618055559</v>
      </c>
      <c r="F2028" s="32" t="s">
        <v>380</v>
      </c>
      <c r="G2028" s="28">
        <v>45832.544618055559</v>
      </c>
    </row>
    <row r="2029" spans="1:7" x14ac:dyDescent="0.25">
      <c r="A2029" s="32" t="s">
        <v>6345</v>
      </c>
      <c r="B2029" s="32" t="s">
        <v>4238</v>
      </c>
      <c r="C2029" s="32" t="s">
        <v>383</v>
      </c>
      <c r="D2029" s="32" t="s">
        <v>387</v>
      </c>
      <c r="E2029" s="28">
        <v>45832.54482638889</v>
      </c>
      <c r="F2029" s="32" t="s">
        <v>380</v>
      </c>
      <c r="G2029" s="28">
        <v>45832.54482638889</v>
      </c>
    </row>
    <row r="2030" spans="1:7" x14ac:dyDescent="0.25">
      <c r="A2030" s="32" t="s">
        <v>6346</v>
      </c>
      <c r="B2030" s="32" t="s">
        <v>4129</v>
      </c>
      <c r="C2030" s="32" t="s">
        <v>383</v>
      </c>
      <c r="D2030" s="32" t="s">
        <v>387</v>
      </c>
      <c r="E2030" s="28">
        <v>45832.544872685183</v>
      </c>
      <c r="F2030" s="32" t="s">
        <v>380</v>
      </c>
      <c r="G2030" s="28">
        <v>45832.544872685183</v>
      </c>
    </row>
    <row r="2031" spans="1:7" x14ac:dyDescent="0.25">
      <c r="A2031" s="32" t="s">
        <v>6347</v>
      </c>
      <c r="B2031" s="32" t="s">
        <v>4245</v>
      </c>
      <c r="C2031" s="32" t="s">
        <v>383</v>
      </c>
      <c r="D2031" s="32" t="s">
        <v>387</v>
      </c>
      <c r="E2031" s="28">
        <v>45832.544965277775</v>
      </c>
      <c r="F2031" s="32" t="s">
        <v>380</v>
      </c>
      <c r="G2031" s="28">
        <v>45832.544965277775</v>
      </c>
    </row>
    <row r="2032" spans="1:7" x14ac:dyDescent="0.25">
      <c r="A2032" s="32" t="s">
        <v>6348</v>
      </c>
      <c r="B2032" s="32" t="s">
        <v>4243</v>
      </c>
      <c r="C2032" s="32" t="s">
        <v>383</v>
      </c>
      <c r="D2032" s="32" t="s">
        <v>387</v>
      </c>
      <c r="E2032" s="28">
        <v>45832.545023148145</v>
      </c>
      <c r="F2032" s="32" t="s">
        <v>380</v>
      </c>
      <c r="G2032" s="28">
        <v>45832.545023148145</v>
      </c>
    </row>
    <row r="2033" spans="1:7" x14ac:dyDescent="0.25">
      <c r="A2033" s="32" t="s">
        <v>6349</v>
      </c>
      <c r="B2033" s="32" t="s">
        <v>4244</v>
      </c>
      <c r="C2033" s="32" t="s">
        <v>383</v>
      </c>
      <c r="D2033" s="32" t="s">
        <v>387</v>
      </c>
      <c r="E2033" s="28">
        <v>45832.545115740744</v>
      </c>
      <c r="F2033" s="32" t="s">
        <v>380</v>
      </c>
      <c r="G2033" s="28">
        <v>45832.545115740744</v>
      </c>
    </row>
    <row r="2034" spans="1:7" x14ac:dyDescent="0.25">
      <c r="A2034" s="32" t="s">
        <v>6350</v>
      </c>
      <c r="B2034" s="32" t="s">
        <v>4245</v>
      </c>
      <c r="C2034" s="32" t="s">
        <v>386</v>
      </c>
      <c r="D2034" s="32" t="s">
        <v>387</v>
      </c>
      <c r="E2034" s="28">
        <v>45832.545706018522</v>
      </c>
      <c r="F2034" s="32" t="s">
        <v>380</v>
      </c>
      <c r="G2034" s="28">
        <v>45832.545706018522</v>
      </c>
    </row>
    <row r="2035" spans="1:7" x14ac:dyDescent="0.25">
      <c r="A2035" s="32" t="s">
        <v>6351</v>
      </c>
      <c r="B2035" s="32" t="s">
        <v>4243</v>
      </c>
      <c r="C2035" s="32" t="s">
        <v>386</v>
      </c>
      <c r="D2035" s="32" t="s">
        <v>387</v>
      </c>
      <c r="E2035" s="28">
        <v>45832.545763888891</v>
      </c>
      <c r="F2035" s="32" t="s">
        <v>380</v>
      </c>
      <c r="G2035" s="28">
        <v>45832.545763888891</v>
      </c>
    </row>
    <row r="2036" spans="1:7" x14ac:dyDescent="0.25">
      <c r="A2036" s="32" t="s">
        <v>6352</v>
      </c>
      <c r="B2036" s="32" t="s">
        <v>4244</v>
      </c>
      <c r="C2036" s="32" t="s">
        <v>386</v>
      </c>
      <c r="D2036" s="32" t="s">
        <v>387</v>
      </c>
      <c r="E2036" s="28">
        <v>45832.545810185184</v>
      </c>
      <c r="F2036" s="32" t="s">
        <v>380</v>
      </c>
      <c r="G2036" s="28">
        <v>45832.545810185184</v>
      </c>
    </row>
    <row r="2037" spans="1:7" x14ac:dyDescent="0.25">
      <c r="A2037" s="32" t="s">
        <v>6353</v>
      </c>
      <c r="B2037" s="32" t="s">
        <v>4238</v>
      </c>
      <c r="C2037" s="32" t="s">
        <v>386</v>
      </c>
      <c r="D2037" s="32" t="s">
        <v>387</v>
      </c>
      <c r="E2037" s="28">
        <v>45832.545914351853</v>
      </c>
      <c r="F2037" s="32" t="s">
        <v>380</v>
      </c>
      <c r="G2037" s="28">
        <v>45832.545914351853</v>
      </c>
    </row>
    <row r="2038" spans="1:7" x14ac:dyDescent="0.25">
      <c r="A2038" s="32" t="s">
        <v>6354</v>
      </c>
      <c r="B2038" s="32" t="s">
        <v>4129</v>
      </c>
      <c r="C2038" s="32" t="s">
        <v>386</v>
      </c>
      <c r="D2038" s="32" t="s">
        <v>387</v>
      </c>
      <c r="E2038" s="28">
        <v>45832.545960648145</v>
      </c>
      <c r="F2038" s="32" t="s">
        <v>380</v>
      </c>
      <c r="G2038" s="28">
        <v>45832.545960648145</v>
      </c>
    </row>
    <row r="2039" spans="1:7" x14ac:dyDescent="0.25">
      <c r="A2039" s="32" t="s">
        <v>6355</v>
      </c>
      <c r="B2039" s="32" t="s">
        <v>4132</v>
      </c>
      <c r="C2039" s="32" t="s">
        <v>386</v>
      </c>
      <c r="D2039" s="32" t="s">
        <v>387</v>
      </c>
      <c r="E2039" s="28">
        <v>45832.546030092592</v>
      </c>
      <c r="F2039" s="32" t="s">
        <v>380</v>
      </c>
      <c r="G2039" s="28">
        <v>45832.546030092592</v>
      </c>
    </row>
    <row r="2040" spans="1:7" x14ac:dyDescent="0.25">
      <c r="A2040" s="32" t="s">
        <v>6356</v>
      </c>
      <c r="B2040" s="32" t="s">
        <v>4138</v>
      </c>
      <c r="C2040" s="32" t="s">
        <v>386</v>
      </c>
      <c r="D2040" s="32" t="s">
        <v>387</v>
      </c>
      <c r="E2040" s="28">
        <v>45832.546076388891</v>
      </c>
      <c r="F2040" s="32" t="s">
        <v>380</v>
      </c>
      <c r="G2040" s="28">
        <v>45832.546076388891</v>
      </c>
    </row>
    <row r="2041" spans="1:7" x14ac:dyDescent="0.25">
      <c r="A2041" s="32" t="s">
        <v>6357</v>
      </c>
      <c r="B2041" s="32" t="s">
        <v>4133</v>
      </c>
      <c r="C2041" s="32" t="s">
        <v>386</v>
      </c>
      <c r="D2041" s="32" t="s">
        <v>387</v>
      </c>
      <c r="E2041" s="28">
        <v>45832.546111111114</v>
      </c>
      <c r="F2041" s="32" t="s">
        <v>380</v>
      </c>
      <c r="G2041" s="28">
        <v>45832.546111111114</v>
      </c>
    </row>
    <row r="2042" spans="1:7" x14ac:dyDescent="0.25">
      <c r="A2042" s="32" t="s">
        <v>6358</v>
      </c>
      <c r="B2042" s="32" t="s">
        <v>5261</v>
      </c>
      <c r="C2042" s="32" t="s">
        <v>383</v>
      </c>
      <c r="D2042" s="32" t="s">
        <v>395</v>
      </c>
      <c r="E2042" s="28">
        <v>45832.547812500001</v>
      </c>
      <c r="F2042" s="32" t="s">
        <v>380</v>
      </c>
      <c r="G2042" s="28">
        <v>45832.547812500001</v>
      </c>
    </row>
    <row r="2043" spans="1:7" x14ac:dyDescent="0.25">
      <c r="A2043" s="32" t="s">
        <v>6359</v>
      </c>
      <c r="B2043" s="32" t="s">
        <v>5232</v>
      </c>
      <c r="C2043" s="32" t="s">
        <v>383</v>
      </c>
      <c r="D2043" s="32" t="s">
        <v>395</v>
      </c>
      <c r="E2043" s="28">
        <v>45832.547835648147</v>
      </c>
      <c r="F2043" s="32" t="s">
        <v>380</v>
      </c>
      <c r="G2043" s="28">
        <v>45832.547835648147</v>
      </c>
    </row>
    <row r="2044" spans="1:7" x14ac:dyDescent="0.25">
      <c r="A2044" s="32" t="s">
        <v>6360</v>
      </c>
      <c r="B2044" s="32" t="s">
        <v>5231</v>
      </c>
      <c r="C2044" s="32" t="s">
        <v>383</v>
      </c>
      <c r="D2044" s="32" t="s">
        <v>395</v>
      </c>
      <c r="E2044" s="28">
        <v>45832.547893518517</v>
      </c>
      <c r="F2044" s="32" t="s">
        <v>380</v>
      </c>
      <c r="G2044" s="28">
        <v>45832.547893518517</v>
      </c>
    </row>
    <row r="2045" spans="1:7" x14ac:dyDescent="0.25">
      <c r="A2045" s="32" t="s">
        <v>6361</v>
      </c>
      <c r="B2045" s="32" t="s">
        <v>5258</v>
      </c>
      <c r="C2045" s="32" t="s">
        <v>383</v>
      </c>
      <c r="D2045" s="32" t="s">
        <v>395</v>
      </c>
      <c r="E2045" s="28">
        <v>45832.547905092593</v>
      </c>
      <c r="F2045" s="32" t="s">
        <v>380</v>
      </c>
      <c r="G2045" s="28">
        <v>45832.547905092593</v>
      </c>
    </row>
    <row r="2046" spans="1:7" x14ac:dyDescent="0.25">
      <c r="A2046" s="32" t="s">
        <v>6362</v>
      </c>
      <c r="B2046" s="32" t="s">
        <v>5231</v>
      </c>
      <c r="C2046" s="32" t="s">
        <v>386</v>
      </c>
      <c r="D2046" s="32" t="s">
        <v>395</v>
      </c>
      <c r="E2046" s="28">
        <v>45832.548148148147</v>
      </c>
      <c r="F2046" s="32" t="s">
        <v>380</v>
      </c>
      <c r="G2046" s="28">
        <v>45832.548148148147</v>
      </c>
    </row>
    <row r="2047" spans="1:7" x14ac:dyDescent="0.25">
      <c r="A2047" s="32" t="s">
        <v>6363</v>
      </c>
      <c r="B2047" s="32" t="s">
        <v>5232</v>
      </c>
      <c r="C2047" s="32" t="s">
        <v>386</v>
      </c>
      <c r="D2047" s="32" t="s">
        <v>395</v>
      </c>
      <c r="E2047" s="28">
        <v>45832.548171296294</v>
      </c>
      <c r="F2047" s="32" t="s">
        <v>380</v>
      </c>
      <c r="G2047" s="28">
        <v>45832.548171296294</v>
      </c>
    </row>
    <row r="2048" spans="1:7" x14ac:dyDescent="0.25">
      <c r="A2048" s="32" t="s">
        <v>6364</v>
      </c>
      <c r="B2048" s="32" t="s">
        <v>5261</v>
      </c>
      <c r="C2048" s="32" t="s">
        <v>386</v>
      </c>
      <c r="D2048" s="32" t="s">
        <v>395</v>
      </c>
      <c r="E2048" s="28">
        <v>45832.548206018517</v>
      </c>
      <c r="F2048" s="32" t="s">
        <v>380</v>
      </c>
      <c r="G2048" s="28">
        <v>45832.548206018517</v>
      </c>
    </row>
    <row r="2049" spans="1:7" x14ac:dyDescent="0.25">
      <c r="A2049" s="32" t="s">
        <v>6365</v>
      </c>
      <c r="B2049" s="32" t="s">
        <v>5258</v>
      </c>
      <c r="C2049" s="32" t="s">
        <v>386</v>
      </c>
      <c r="D2049" s="32" t="s">
        <v>395</v>
      </c>
      <c r="E2049" s="28">
        <v>45832.548252314817</v>
      </c>
      <c r="F2049" s="32" t="s">
        <v>380</v>
      </c>
      <c r="G2049" s="28">
        <v>45832.548252314817</v>
      </c>
    </row>
    <row r="2050" spans="1:7" x14ac:dyDescent="0.25">
      <c r="A2050" s="32" t="s">
        <v>6366</v>
      </c>
      <c r="B2050" s="32" t="s">
        <v>4267</v>
      </c>
      <c r="C2050" s="32" t="s">
        <v>378</v>
      </c>
      <c r="D2050" s="32" t="s">
        <v>393</v>
      </c>
      <c r="E2050" s="28">
        <v>45832.548854166664</v>
      </c>
      <c r="F2050" s="32" t="s">
        <v>380</v>
      </c>
      <c r="G2050" s="28">
        <v>45832.548854166664</v>
      </c>
    </row>
    <row r="2051" spans="1:7" x14ac:dyDescent="0.25">
      <c r="A2051" s="32" t="s">
        <v>6367</v>
      </c>
      <c r="B2051" s="32" t="s">
        <v>4268</v>
      </c>
      <c r="C2051" s="32" t="s">
        <v>378</v>
      </c>
      <c r="D2051" s="32" t="s">
        <v>393</v>
      </c>
      <c r="E2051" s="28">
        <v>45832.548900462964</v>
      </c>
      <c r="F2051" s="32" t="s">
        <v>380</v>
      </c>
      <c r="G2051" s="28">
        <v>45832.548900462964</v>
      </c>
    </row>
    <row r="2052" spans="1:7" x14ac:dyDescent="0.25">
      <c r="A2052" s="32" t="s">
        <v>6368</v>
      </c>
      <c r="B2052" s="32" t="s">
        <v>5171</v>
      </c>
      <c r="C2052" s="32" t="s">
        <v>378</v>
      </c>
      <c r="D2052" s="32" t="s">
        <v>379</v>
      </c>
      <c r="E2052" s="28">
        <v>45832.552407407406</v>
      </c>
      <c r="F2052" s="32" t="s">
        <v>380</v>
      </c>
      <c r="G2052" s="28">
        <v>45832.552407407406</v>
      </c>
    </row>
    <row r="2053" spans="1:7" x14ac:dyDescent="0.25">
      <c r="A2053" s="32" t="s">
        <v>6369</v>
      </c>
      <c r="B2053" s="32" t="s">
        <v>5194</v>
      </c>
      <c r="C2053" s="32" t="s">
        <v>378</v>
      </c>
      <c r="D2053" s="32" t="s">
        <v>379</v>
      </c>
      <c r="E2053" s="28">
        <v>45832.552442129629</v>
      </c>
      <c r="F2053" s="32" t="s">
        <v>380</v>
      </c>
      <c r="G2053" s="28">
        <v>45832.552442129629</v>
      </c>
    </row>
    <row r="2054" spans="1:7" x14ac:dyDescent="0.25">
      <c r="A2054" s="32" t="s">
        <v>6370</v>
      </c>
      <c r="B2054" s="32" t="s">
        <v>5195</v>
      </c>
      <c r="C2054" s="32" t="s">
        <v>378</v>
      </c>
      <c r="D2054" s="32" t="s">
        <v>379</v>
      </c>
      <c r="E2054" s="28">
        <v>45832.552488425928</v>
      </c>
      <c r="F2054" s="32" t="s">
        <v>380</v>
      </c>
      <c r="G2054" s="28">
        <v>45832.552488425928</v>
      </c>
    </row>
    <row r="2055" spans="1:7" x14ac:dyDescent="0.25">
      <c r="A2055" s="32" t="s">
        <v>6371</v>
      </c>
      <c r="B2055" s="32" t="s">
        <v>5189</v>
      </c>
      <c r="C2055" s="32" t="s">
        <v>378</v>
      </c>
      <c r="D2055" s="32" t="s">
        <v>379</v>
      </c>
      <c r="E2055" s="28">
        <v>45832.552523148152</v>
      </c>
      <c r="F2055" s="32" t="s">
        <v>380</v>
      </c>
      <c r="G2055" s="28">
        <v>45832.552523148152</v>
      </c>
    </row>
    <row r="2056" spans="1:7" x14ac:dyDescent="0.25">
      <c r="A2056" s="32" t="s">
        <v>6372</v>
      </c>
      <c r="B2056" s="32" t="s">
        <v>5196</v>
      </c>
      <c r="C2056" s="32" t="s">
        <v>378</v>
      </c>
      <c r="D2056" s="32" t="s">
        <v>379</v>
      </c>
      <c r="E2056" s="28">
        <v>45832.552604166667</v>
      </c>
      <c r="F2056" s="32" t="s">
        <v>380</v>
      </c>
      <c r="G2056" s="28">
        <v>45832.552604166667</v>
      </c>
    </row>
    <row r="2057" spans="1:7" x14ac:dyDescent="0.25">
      <c r="A2057" s="32" t="s">
        <v>6373</v>
      </c>
      <c r="B2057" s="32" t="s">
        <v>5229</v>
      </c>
      <c r="C2057" s="32" t="s">
        <v>378</v>
      </c>
      <c r="D2057" s="32" t="s">
        <v>379</v>
      </c>
      <c r="E2057" s="28">
        <v>45832.552951388891</v>
      </c>
      <c r="F2057" s="32" t="s">
        <v>380</v>
      </c>
      <c r="G2057" s="28">
        <v>45832.552951388891</v>
      </c>
    </row>
    <row r="2058" spans="1:7" x14ac:dyDescent="0.25">
      <c r="A2058" s="32" t="s">
        <v>6374</v>
      </c>
      <c r="B2058" s="32" t="s">
        <v>5264</v>
      </c>
      <c r="C2058" s="32" t="s">
        <v>378</v>
      </c>
      <c r="D2058" s="32" t="s">
        <v>379</v>
      </c>
      <c r="E2058" s="28">
        <v>45832.552986111114</v>
      </c>
      <c r="F2058" s="32" t="s">
        <v>380</v>
      </c>
      <c r="G2058" s="28">
        <v>45832.552986111114</v>
      </c>
    </row>
    <row r="2059" spans="1:7" x14ac:dyDescent="0.25">
      <c r="A2059" s="32" t="s">
        <v>6375</v>
      </c>
      <c r="B2059" s="32" t="s">
        <v>5042</v>
      </c>
      <c r="C2059" s="32" t="s">
        <v>378</v>
      </c>
      <c r="D2059" s="32" t="s">
        <v>389</v>
      </c>
      <c r="E2059" s="28">
        <v>45832.553923611114</v>
      </c>
      <c r="F2059" s="32" t="s">
        <v>380</v>
      </c>
      <c r="G2059" s="28">
        <v>45832.553923611114</v>
      </c>
    </row>
    <row r="2060" spans="1:7" x14ac:dyDescent="0.25">
      <c r="A2060" s="32" t="s">
        <v>6376</v>
      </c>
      <c r="B2060" s="32" t="s">
        <v>5268</v>
      </c>
      <c r="C2060" s="32" t="s">
        <v>378</v>
      </c>
      <c r="D2060" s="32" t="s">
        <v>394</v>
      </c>
      <c r="E2060" s="28">
        <v>45832.5549537037</v>
      </c>
      <c r="F2060" s="32" t="s">
        <v>380</v>
      </c>
      <c r="G2060" s="28">
        <v>45832.5549537037</v>
      </c>
    </row>
    <row r="2061" spans="1:7" x14ac:dyDescent="0.25">
      <c r="A2061" s="32" t="s">
        <v>6377</v>
      </c>
      <c r="B2061" s="32" t="s">
        <v>5100</v>
      </c>
      <c r="C2061" s="32" t="s">
        <v>378</v>
      </c>
      <c r="D2061" s="32" t="s">
        <v>391</v>
      </c>
      <c r="E2061" s="28">
        <v>45832.557395833333</v>
      </c>
      <c r="F2061" s="32" t="s">
        <v>380</v>
      </c>
      <c r="G2061" s="28">
        <v>45832.557395833333</v>
      </c>
    </row>
    <row r="2062" spans="1:7" x14ac:dyDescent="0.25">
      <c r="A2062" s="32" t="s">
        <v>6378</v>
      </c>
      <c r="B2062" s="32" t="s">
        <v>5102</v>
      </c>
      <c r="C2062" s="32" t="s">
        <v>378</v>
      </c>
      <c r="D2062" s="32" t="s">
        <v>391</v>
      </c>
      <c r="E2062" s="28">
        <v>45832.557685185187</v>
      </c>
      <c r="F2062" s="32" t="s">
        <v>380</v>
      </c>
      <c r="G2062" s="28">
        <v>45832.557685185187</v>
      </c>
    </row>
    <row r="2063" spans="1:7" x14ac:dyDescent="0.25">
      <c r="A2063" s="32" t="s">
        <v>6379</v>
      </c>
      <c r="B2063" s="32" t="s">
        <v>5104</v>
      </c>
      <c r="C2063" s="32" t="s">
        <v>378</v>
      </c>
      <c r="D2063" s="32" t="s">
        <v>391</v>
      </c>
      <c r="E2063" s="28">
        <v>45832.557719907411</v>
      </c>
      <c r="F2063" s="32" t="s">
        <v>380</v>
      </c>
      <c r="G2063" s="28">
        <v>45832.557719907411</v>
      </c>
    </row>
    <row r="2064" spans="1:7" x14ac:dyDescent="0.25">
      <c r="A2064" s="32" t="s">
        <v>6380</v>
      </c>
      <c r="B2064" s="32" t="s">
        <v>5106</v>
      </c>
      <c r="C2064" s="32" t="s">
        <v>378</v>
      </c>
      <c r="D2064" s="32" t="s">
        <v>391</v>
      </c>
      <c r="E2064" s="28">
        <v>45832.557939814818</v>
      </c>
      <c r="F2064" s="32" t="s">
        <v>380</v>
      </c>
      <c r="G2064" s="28">
        <v>45832.557939814818</v>
      </c>
    </row>
    <row r="2065" spans="1:7" x14ac:dyDescent="0.25">
      <c r="A2065" s="32" t="s">
        <v>6381</v>
      </c>
      <c r="B2065" s="32" t="s">
        <v>5108</v>
      </c>
      <c r="C2065" s="32" t="s">
        <v>378</v>
      </c>
      <c r="D2065" s="32" t="s">
        <v>391</v>
      </c>
      <c r="E2065" s="28">
        <v>45832.558055555557</v>
      </c>
      <c r="F2065" s="32" t="s">
        <v>380</v>
      </c>
      <c r="G2065" s="28">
        <v>45832.558055555557</v>
      </c>
    </row>
    <row r="2066" spans="1:7" x14ac:dyDescent="0.25">
      <c r="A2066" s="32" t="s">
        <v>6382</v>
      </c>
      <c r="B2066" s="32" t="s">
        <v>5114</v>
      </c>
      <c r="C2066" s="32" t="s">
        <v>378</v>
      </c>
      <c r="D2066" s="32" t="s">
        <v>391</v>
      </c>
      <c r="E2066" s="28">
        <v>45832.558472222219</v>
      </c>
      <c r="F2066" s="32" t="s">
        <v>380</v>
      </c>
      <c r="G2066" s="28">
        <v>45832.558472222219</v>
      </c>
    </row>
    <row r="2067" spans="1:7" x14ac:dyDescent="0.25">
      <c r="A2067" s="32" t="s">
        <v>6383</v>
      </c>
      <c r="B2067" s="32" t="s">
        <v>5110</v>
      </c>
      <c r="C2067" s="32" t="s">
        <v>378</v>
      </c>
      <c r="D2067" s="32" t="s">
        <v>391</v>
      </c>
      <c r="E2067" s="28">
        <v>45832.558831018519</v>
      </c>
      <c r="F2067" s="32" t="s">
        <v>380</v>
      </c>
      <c r="G2067" s="28">
        <v>45832.558831018519</v>
      </c>
    </row>
    <row r="2068" spans="1:7" x14ac:dyDescent="0.25">
      <c r="A2068" s="32" t="s">
        <v>6384</v>
      </c>
      <c r="B2068" s="32" t="s">
        <v>5112</v>
      </c>
      <c r="C2068" s="32" t="s">
        <v>378</v>
      </c>
      <c r="D2068" s="32" t="s">
        <v>391</v>
      </c>
      <c r="E2068" s="28">
        <v>45832.559699074074</v>
      </c>
      <c r="F2068" s="32" t="s">
        <v>380</v>
      </c>
      <c r="G2068" s="28">
        <v>45832.559699074074</v>
      </c>
    </row>
    <row r="2069" spans="1:7" x14ac:dyDescent="0.25">
      <c r="A2069" s="32" t="s">
        <v>6385</v>
      </c>
      <c r="B2069" s="32" t="s">
        <v>4061</v>
      </c>
      <c r="C2069" s="32" t="s">
        <v>386</v>
      </c>
      <c r="D2069" s="32" t="s">
        <v>395</v>
      </c>
      <c r="E2069" s="28">
        <v>45832.559317129628</v>
      </c>
      <c r="F2069" s="32" t="s">
        <v>380</v>
      </c>
      <c r="G2069" s="28">
        <v>45832.559317129628</v>
      </c>
    </row>
    <row r="2070" spans="1:7" x14ac:dyDescent="0.25">
      <c r="A2070" s="32" t="s">
        <v>6386</v>
      </c>
      <c r="B2070" s="32" t="s">
        <v>5235</v>
      </c>
      <c r="C2070" s="32" t="s">
        <v>383</v>
      </c>
      <c r="D2070" s="32" t="s">
        <v>392</v>
      </c>
      <c r="E2070" s="28">
        <v>45832.562581018516</v>
      </c>
      <c r="F2070" s="32" t="s">
        <v>380</v>
      </c>
      <c r="G2070" s="28">
        <v>45832.562581018516</v>
      </c>
    </row>
    <row r="2071" spans="1:7" x14ac:dyDescent="0.25">
      <c r="A2071" s="32" t="s">
        <v>6387</v>
      </c>
      <c r="B2071" s="32" t="s">
        <v>5235</v>
      </c>
      <c r="C2071" s="32" t="s">
        <v>386</v>
      </c>
      <c r="D2071" s="32" t="s">
        <v>392</v>
      </c>
      <c r="E2071" s="28">
        <v>45832.562847222223</v>
      </c>
      <c r="F2071" s="32" t="s">
        <v>380</v>
      </c>
      <c r="G2071" s="28">
        <v>45832.562847222223</v>
      </c>
    </row>
    <row r="2072" spans="1:7" x14ac:dyDescent="0.25">
      <c r="A2072" s="32" t="s">
        <v>6388</v>
      </c>
      <c r="B2072" s="32" t="s">
        <v>3651</v>
      </c>
      <c r="C2072" s="32" t="s">
        <v>396</v>
      </c>
      <c r="D2072" s="32" t="s">
        <v>397</v>
      </c>
      <c r="E2072" s="28">
        <v>45832.563738425924</v>
      </c>
      <c r="F2072" s="32" t="s">
        <v>380</v>
      </c>
      <c r="G2072" s="28">
        <v>45832.563738425924</v>
      </c>
    </row>
    <row r="2073" spans="1:7" x14ac:dyDescent="0.25">
      <c r="A2073" s="32" t="s">
        <v>6389</v>
      </c>
      <c r="B2073" s="32" t="s">
        <v>2605</v>
      </c>
      <c r="C2073" s="32" t="s">
        <v>396</v>
      </c>
      <c r="D2073" s="32" t="s">
        <v>397</v>
      </c>
      <c r="E2073" s="28">
        <v>45832.564745370371</v>
      </c>
      <c r="F2073" s="32" t="s">
        <v>380</v>
      </c>
      <c r="G2073" s="28">
        <v>45832.564745370371</v>
      </c>
    </row>
    <row r="2074" spans="1:7" x14ac:dyDescent="0.25">
      <c r="A2074" s="32" t="s">
        <v>6390</v>
      </c>
      <c r="B2074" s="32" t="s">
        <v>2604</v>
      </c>
      <c r="C2074" s="32" t="s">
        <v>396</v>
      </c>
      <c r="D2074" s="32" t="s">
        <v>397</v>
      </c>
      <c r="E2074" s="28">
        <v>45832.564942129633</v>
      </c>
      <c r="F2074" s="32" t="s">
        <v>380</v>
      </c>
      <c r="G2074" s="28">
        <v>45832.564942129633</v>
      </c>
    </row>
    <row r="2075" spans="1:7" x14ac:dyDescent="0.25">
      <c r="A2075" s="32" t="s">
        <v>6391</v>
      </c>
      <c r="B2075" s="32" t="s">
        <v>3364</v>
      </c>
      <c r="C2075" s="32" t="s">
        <v>396</v>
      </c>
      <c r="D2075" s="32" t="s">
        <v>397</v>
      </c>
      <c r="E2075" s="28">
        <v>45832.565057870372</v>
      </c>
      <c r="F2075" s="32" t="s">
        <v>380</v>
      </c>
      <c r="G2075" s="28">
        <v>45832.565057870372</v>
      </c>
    </row>
    <row r="2076" spans="1:7" x14ac:dyDescent="0.25">
      <c r="A2076" s="32" t="s">
        <v>6392</v>
      </c>
      <c r="B2076" s="32" t="s">
        <v>3361</v>
      </c>
      <c r="C2076" s="32" t="s">
        <v>396</v>
      </c>
      <c r="D2076" s="32" t="s">
        <v>397</v>
      </c>
      <c r="E2076" s="28">
        <v>45832.567754629628</v>
      </c>
      <c r="F2076" s="32" t="s">
        <v>380</v>
      </c>
      <c r="G2076" s="28">
        <v>45832.567754629628</v>
      </c>
    </row>
    <row r="2077" spans="1:7" x14ac:dyDescent="0.25">
      <c r="A2077" s="32" t="s">
        <v>6393</v>
      </c>
      <c r="B2077" s="32" t="s">
        <v>5257</v>
      </c>
      <c r="C2077" s="32" t="s">
        <v>383</v>
      </c>
      <c r="D2077" s="32" t="s">
        <v>395</v>
      </c>
      <c r="E2077" s="28">
        <v>45832.572314814817</v>
      </c>
      <c r="F2077" s="32" t="s">
        <v>380</v>
      </c>
      <c r="G2077" s="28">
        <v>45832.572314814817</v>
      </c>
    </row>
    <row r="2078" spans="1:7" x14ac:dyDescent="0.25">
      <c r="A2078" s="32" t="s">
        <v>6394</v>
      </c>
      <c r="B2078" s="32" t="s">
        <v>5475</v>
      </c>
      <c r="C2078" s="32" t="s">
        <v>378</v>
      </c>
      <c r="D2078" s="32" t="s">
        <v>393</v>
      </c>
      <c r="E2078" s="28">
        <v>45832.572500000002</v>
      </c>
      <c r="F2078" s="32" t="s">
        <v>380</v>
      </c>
      <c r="G2078" s="28">
        <v>45832.572500000002</v>
      </c>
    </row>
    <row r="2079" spans="1:7" x14ac:dyDescent="0.25">
      <c r="A2079" s="32" t="s">
        <v>6395</v>
      </c>
      <c r="B2079" s="32" t="s">
        <v>2810</v>
      </c>
      <c r="C2079" s="32" t="s">
        <v>388</v>
      </c>
      <c r="D2079" s="32" t="s">
        <v>135</v>
      </c>
      <c r="E2079" s="28">
        <v>45832.573541666665</v>
      </c>
      <c r="F2079" s="32" t="s">
        <v>380</v>
      </c>
      <c r="G2079" s="28">
        <v>45832.573541666665</v>
      </c>
    </row>
    <row r="2080" spans="1:7" x14ac:dyDescent="0.25">
      <c r="A2080" s="32" t="s">
        <v>6396</v>
      </c>
      <c r="B2080" s="32" t="s">
        <v>2582</v>
      </c>
      <c r="C2080" s="32" t="s">
        <v>381</v>
      </c>
      <c r="D2080" s="32" t="s">
        <v>74</v>
      </c>
      <c r="E2080" s="28">
        <v>45832.588750000003</v>
      </c>
      <c r="F2080" s="32" t="s">
        <v>380</v>
      </c>
      <c r="G2080" s="28">
        <v>45832.588750000003</v>
      </c>
    </row>
    <row r="2081" spans="1:7" x14ac:dyDescent="0.25">
      <c r="A2081" s="32" t="s">
        <v>6397</v>
      </c>
      <c r="B2081" s="32" t="s">
        <v>5171</v>
      </c>
      <c r="C2081" s="32" t="s">
        <v>383</v>
      </c>
      <c r="D2081" s="32" t="s">
        <v>395</v>
      </c>
      <c r="E2081" s="28">
        <v>45832.596400462964</v>
      </c>
      <c r="F2081" s="32" t="s">
        <v>385</v>
      </c>
      <c r="G2081" s="28">
        <v>45832.596400462964</v>
      </c>
    </row>
    <row r="2082" spans="1:7" x14ac:dyDescent="0.25">
      <c r="A2082" s="32" t="s">
        <v>6398</v>
      </c>
      <c r="B2082" s="32" t="s">
        <v>5171</v>
      </c>
      <c r="C2082" s="32" t="s">
        <v>386</v>
      </c>
      <c r="D2082" s="32" t="s">
        <v>395</v>
      </c>
      <c r="E2082" s="28">
        <v>45832.596805555557</v>
      </c>
      <c r="F2082" s="32" t="s">
        <v>385</v>
      </c>
      <c r="G2082" s="28">
        <v>45832.596805555557</v>
      </c>
    </row>
    <row r="2083" spans="1:7" x14ac:dyDescent="0.25">
      <c r="A2083" s="32" t="s">
        <v>6399</v>
      </c>
      <c r="B2083" s="32" t="s">
        <v>3697</v>
      </c>
      <c r="C2083" s="32" t="s">
        <v>388</v>
      </c>
      <c r="D2083" s="32" t="s">
        <v>74</v>
      </c>
      <c r="E2083" s="28">
        <v>45832.601747685185</v>
      </c>
      <c r="F2083" s="32" t="s">
        <v>380</v>
      </c>
      <c r="G2083" s="28">
        <v>45832.601747685185</v>
      </c>
    </row>
    <row r="2084" spans="1:7" x14ac:dyDescent="0.25">
      <c r="A2084" s="32" t="s">
        <v>6400</v>
      </c>
      <c r="B2084" s="32" t="s">
        <v>5215</v>
      </c>
      <c r="C2084" s="32" t="s">
        <v>373</v>
      </c>
      <c r="D2084" s="32" t="s">
        <v>374</v>
      </c>
      <c r="E2084" s="28">
        <v>45832.602476851855</v>
      </c>
      <c r="F2084" s="32" t="s">
        <v>385</v>
      </c>
      <c r="G2084" s="28">
        <v>45832.602476851855</v>
      </c>
    </row>
    <row r="2085" spans="1:7" x14ac:dyDescent="0.25">
      <c r="A2085" s="32" t="s">
        <v>6401</v>
      </c>
      <c r="B2085" s="32" t="s">
        <v>3633</v>
      </c>
      <c r="C2085" s="32" t="s">
        <v>396</v>
      </c>
      <c r="D2085" s="32" t="s">
        <v>397</v>
      </c>
      <c r="E2085" s="28">
        <v>45832.603935185187</v>
      </c>
      <c r="F2085" s="32" t="s">
        <v>385</v>
      </c>
      <c r="G2085" s="28">
        <v>45832.603935185187</v>
      </c>
    </row>
    <row r="2086" spans="1:7" x14ac:dyDescent="0.25">
      <c r="A2086" s="32" t="s">
        <v>6402</v>
      </c>
      <c r="B2086" s="32" t="s">
        <v>3711</v>
      </c>
      <c r="C2086" s="32" t="s">
        <v>396</v>
      </c>
      <c r="D2086" s="32" t="s">
        <v>397</v>
      </c>
      <c r="E2086" s="28">
        <v>45832.603993055556</v>
      </c>
      <c r="F2086" s="32" t="s">
        <v>385</v>
      </c>
      <c r="G2086" s="28">
        <v>45832.603993055556</v>
      </c>
    </row>
    <row r="2087" spans="1:7" x14ac:dyDescent="0.25">
      <c r="A2087" s="32" t="s">
        <v>6514</v>
      </c>
      <c r="B2087" s="32" t="s">
        <v>3896</v>
      </c>
      <c r="C2087" s="32" t="s">
        <v>373</v>
      </c>
      <c r="D2087" s="32" t="s">
        <v>374</v>
      </c>
      <c r="E2087" s="28">
        <v>45832.613877314812</v>
      </c>
      <c r="F2087" s="32" t="s">
        <v>385</v>
      </c>
      <c r="G2087" s="28">
        <v>45832.613877314812</v>
      </c>
    </row>
    <row r="2088" spans="1:7" x14ac:dyDescent="0.25">
      <c r="A2088" s="32" t="s">
        <v>6515</v>
      </c>
      <c r="B2088" s="32" t="s">
        <v>4098</v>
      </c>
      <c r="C2088" s="32" t="s">
        <v>383</v>
      </c>
      <c r="D2088" s="32" t="s">
        <v>395</v>
      </c>
      <c r="E2088" s="28">
        <v>45832.61445601852</v>
      </c>
      <c r="F2088" s="32" t="s">
        <v>385</v>
      </c>
      <c r="G2088" s="28">
        <v>45832.61445601852</v>
      </c>
    </row>
    <row r="2089" spans="1:7" x14ac:dyDescent="0.25">
      <c r="A2089" s="32" t="s">
        <v>6516</v>
      </c>
      <c r="B2089" s="32" t="s">
        <v>4098</v>
      </c>
      <c r="C2089" s="32" t="s">
        <v>386</v>
      </c>
      <c r="D2089" s="32" t="s">
        <v>395</v>
      </c>
      <c r="E2089" s="28">
        <v>45832.614629629628</v>
      </c>
      <c r="F2089" s="32" t="s">
        <v>385</v>
      </c>
      <c r="G2089" s="28">
        <v>45832.614629629628</v>
      </c>
    </row>
    <row r="2090" spans="1:7" x14ac:dyDescent="0.25">
      <c r="A2090" s="32" t="s">
        <v>6517</v>
      </c>
      <c r="B2090" s="32" t="s">
        <v>3711</v>
      </c>
      <c r="C2090" s="32" t="s">
        <v>381</v>
      </c>
      <c r="D2090" s="32" t="s">
        <v>74</v>
      </c>
      <c r="E2090" s="28">
        <v>45832.617407407408</v>
      </c>
      <c r="F2090" s="32" t="s">
        <v>380</v>
      </c>
      <c r="G2090" s="28">
        <v>45832.617407407408</v>
      </c>
    </row>
    <row r="2091" spans="1:7" x14ac:dyDescent="0.25">
      <c r="A2091" s="32" t="s">
        <v>6518</v>
      </c>
      <c r="B2091" s="32" t="s">
        <v>3633</v>
      </c>
      <c r="C2091" s="32" t="s">
        <v>381</v>
      </c>
      <c r="D2091" s="32" t="s">
        <v>74</v>
      </c>
      <c r="E2091" s="28">
        <v>45832.6174537037</v>
      </c>
      <c r="F2091" s="32" t="s">
        <v>380</v>
      </c>
      <c r="G2091" s="28">
        <v>45832.6174537037</v>
      </c>
    </row>
    <row r="2092" spans="1:7" x14ac:dyDescent="0.25">
      <c r="A2092" s="32" t="s">
        <v>6519</v>
      </c>
      <c r="B2092" s="32" t="s">
        <v>3654</v>
      </c>
      <c r="C2092" s="32" t="s">
        <v>381</v>
      </c>
      <c r="D2092" s="32" t="s">
        <v>74</v>
      </c>
      <c r="E2092" s="28">
        <v>45832.617488425924</v>
      </c>
      <c r="F2092" s="32" t="s">
        <v>380</v>
      </c>
      <c r="G2092" s="28">
        <v>45832.617488425924</v>
      </c>
    </row>
    <row r="2093" spans="1:7" x14ac:dyDescent="0.25">
      <c r="A2093" s="32" t="s">
        <v>6520</v>
      </c>
      <c r="B2093" s="32" t="s">
        <v>4070</v>
      </c>
      <c r="C2093" s="32" t="s">
        <v>383</v>
      </c>
      <c r="D2093" s="32" t="s">
        <v>399</v>
      </c>
      <c r="E2093" s="28">
        <v>45832.623923611114</v>
      </c>
      <c r="F2093" s="32" t="s">
        <v>385</v>
      </c>
      <c r="G2093" s="28">
        <v>45832.623923611114</v>
      </c>
    </row>
    <row r="2094" spans="1:7" x14ac:dyDescent="0.25">
      <c r="A2094" s="32" t="s">
        <v>6521</v>
      </c>
      <c r="B2094" s="32" t="s">
        <v>4069</v>
      </c>
      <c r="C2094" s="32" t="s">
        <v>383</v>
      </c>
      <c r="D2094" s="32" t="s">
        <v>399</v>
      </c>
      <c r="E2094" s="28">
        <v>45832.624050925922</v>
      </c>
      <c r="F2094" s="32" t="s">
        <v>385</v>
      </c>
      <c r="G2094" s="28">
        <v>45832.624050925922</v>
      </c>
    </row>
    <row r="2095" spans="1:7" x14ac:dyDescent="0.25">
      <c r="A2095" s="32" t="s">
        <v>6522</v>
      </c>
      <c r="B2095" s="32" t="s">
        <v>4067</v>
      </c>
      <c r="C2095" s="32" t="s">
        <v>383</v>
      </c>
      <c r="D2095" s="32" t="s">
        <v>399</v>
      </c>
      <c r="E2095" s="28">
        <v>45832.624201388891</v>
      </c>
      <c r="F2095" s="32" t="s">
        <v>385</v>
      </c>
      <c r="G2095" s="28">
        <v>45832.624201388891</v>
      </c>
    </row>
    <row r="2096" spans="1:7" x14ac:dyDescent="0.25">
      <c r="A2096" s="32" t="s">
        <v>6523</v>
      </c>
      <c r="B2096" s="32" t="s">
        <v>4068</v>
      </c>
      <c r="C2096" s="32" t="s">
        <v>383</v>
      </c>
      <c r="D2096" s="32" t="s">
        <v>399</v>
      </c>
      <c r="E2096" s="28">
        <v>45832.624305555553</v>
      </c>
      <c r="F2096" s="32" t="s">
        <v>385</v>
      </c>
      <c r="G2096" s="28">
        <v>45832.624305555553</v>
      </c>
    </row>
    <row r="2097" spans="1:7" x14ac:dyDescent="0.25">
      <c r="A2097" s="32" t="s">
        <v>6524</v>
      </c>
      <c r="B2097" s="32" t="s">
        <v>2807</v>
      </c>
      <c r="C2097" s="32" t="s">
        <v>383</v>
      </c>
      <c r="D2097" s="32" t="s">
        <v>399</v>
      </c>
      <c r="E2097" s="28">
        <v>45832.624467592592</v>
      </c>
      <c r="F2097" s="32" t="s">
        <v>385</v>
      </c>
      <c r="G2097" s="28">
        <v>45832.624467592592</v>
      </c>
    </row>
    <row r="2098" spans="1:7" x14ac:dyDescent="0.25">
      <c r="A2098" s="32" t="s">
        <v>6525</v>
      </c>
      <c r="B2098" s="32" t="s">
        <v>2805</v>
      </c>
      <c r="C2098" s="32" t="s">
        <v>383</v>
      </c>
      <c r="D2098" s="32" t="s">
        <v>399</v>
      </c>
      <c r="E2098" s="28">
        <v>45832.624513888892</v>
      </c>
      <c r="F2098" s="32" t="s">
        <v>385</v>
      </c>
      <c r="G2098" s="28">
        <v>45832.624513888892</v>
      </c>
    </row>
    <row r="2099" spans="1:7" x14ac:dyDescent="0.25">
      <c r="A2099" s="32" t="s">
        <v>6530</v>
      </c>
      <c r="B2099" s="32" t="s">
        <v>4070</v>
      </c>
      <c r="C2099" s="32" t="s">
        <v>386</v>
      </c>
      <c r="D2099" s="32" t="s">
        <v>399</v>
      </c>
      <c r="E2099" s="28">
        <v>45832.625277777777</v>
      </c>
      <c r="F2099" s="32" t="s">
        <v>385</v>
      </c>
      <c r="G2099" s="28">
        <v>45832.625277777777</v>
      </c>
    </row>
    <row r="2100" spans="1:7" x14ac:dyDescent="0.25">
      <c r="A2100" s="32" t="s">
        <v>6531</v>
      </c>
      <c r="B2100" s="32" t="s">
        <v>4069</v>
      </c>
      <c r="C2100" s="32" t="s">
        <v>386</v>
      </c>
      <c r="D2100" s="32" t="s">
        <v>399</v>
      </c>
      <c r="E2100" s="28">
        <v>45832.625462962962</v>
      </c>
      <c r="F2100" s="32" t="s">
        <v>385</v>
      </c>
      <c r="G2100" s="28">
        <v>45832.625462962962</v>
      </c>
    </row>
    <row r="2101" spans="1:7" x14ac:dyDescent="0.25">
      <c r="A2101" s="32" t="s">
        <v>6532</v>
      </c>
      <c r="B2101" s="32" t="s">
        <v>4067</v>
      </c>
      <c r="C2101" s="32" t="s">
        <v>386</v>
      </c>
      <c r="D2101" s="32" t="s">
        <v>399</v>
      </c>
      <c r="E2101" s="28">
        <v>45832.625694444447</v>
      </c>
      <c r="F2101" s="32" t="s">
        <v>385</v>
      </c>
      <c r="G2101" s="28">
        <v>45832.625694444447</v>
      </c>
    </row>
    <row r="2102" spans="1:7" x14ac:dyDescent="0.25">
      <c r="A2102" s="32" t="s">
        <v>6533</v>
      </c>
      <c r="B2102" s="32" t="s">
        <v>4068</v>
      </c>
      <c r="C2102" s="32" t="s">
        <v>386</v>
      </c>
      <c r="D2102" s="32" t="s">
        <v>399</v>
      </c>
      <c r="E2102" s="28">
        <v>45832.625798611109</v>
      </c>
      <c r="F2102" s="32" t="s">
        <v>385</v>
      </c>
      <c r="G2102" s="28">
        <v>45832.625798611109</v>
      </c>
    </row>
    <row r="2103" spans="1:7" x14ac:dyDescent="0.25">
      <c r="A2103" s="32" t="s">
        <v>6534</v>
      </c>
      <c r="B2103" s="32" t="s">
        <v>2807</v>
      </c>
      <c r="C2103" s="32" t="s">
        <v>386</v>
      </c>
      <c r="D2103" s="32" t="s">
        <v>399</v>
      </c>
      <c r="E2103" s="28">
        <v>45832.625914351855</v>
      </c>
      <c r="F2103" s="32" t="s">
        <v>385</v>
      </c>
      <c r="G2103" s="28">
        <v>45832.625914351855</v>
      </c>
    </row>
    <row r="2104" spans="1:7" x14ac:dyDescent="0.25">
      <c r="A2104" s="32" t="s">
        <v>6535</v>
      </c>
      <c r="B2104" s="32" t="s">
        <v>2805</v>
      </c>
      <c r="C2104" s="32" t="s">
        <v>386</v>
      </c>
      <c r="D2104" s="32" t="s">
        <v>399</v>
      </c>
      <c r="E2104" s="28">
        <v>45832.626018518517</v>
      </c>
      <c r="F2104" s="32" t="s">
        <v>385</v>
      </c>
      <c r="G2104" s="28">
        <v>45832.626018518517</v>
      </c>
    </row>
    <row r="2105" spans="1:7" x14ac:dyDescent="0.25">
      <c r="A2105" s="32" t="s">
        <v>6536</v>
      </c>
      <c r="B2105" s="32" t="s">
        <v>5261</v>
      </c>
      <c r="C2105" s="32" t="s">
        <v>373</v>
      </c>
      <c r="D2105" s="32" t="s">
        <v>374</v>
      </c>
      <c r="E2105" s="28">
        <v>45832.625960648147</v>
      </c>
      <c r="F2105" s="32" t="s">
        <v>385</v>
      </c>
      <c r="G2105" s="28">
        <v>45832.625960648147</v>
      </c>
    </row>
    <row r="2106" spans="1:7" x14ac:dyDescent="0.25">
      <c r="A2106" s="32" t="s">
        <v>6537</v>
      </c>
      <c r="B2106" s="32" t="s">
        <v>5232</v>
      </c>
      <c r="C2106" s="32" t="s">
        <v>373</v>
      </c>
      <c r="D2106" s="32" t="s">
        <v>374</v>
      </c>
      <c r="E2106" s="28">
        <v>45832.626099537039</v>
      </c>
      <c r="F2106" s="32" t="s">
        <v>385</v>
      </c>
      <c r="G2106" s="28">
        <v>45832.626099537039</v>
      </c>
    </row>
    <row r="2107" spans="1:7" x14ac:dyDescent="0.25">
      <c r="A2107" s="32" t="s">
        <v>6538</v>
      </c>
      <c r="B2107" s="32" t="s">
        <v>5258</v>
      </c>
      <c r="C2107" s="32" t="s">
        <v>373</v>
      </c>
      <c r="D2107" s="32" t="s">
        <v>374</v>
      </c>
      <c r="E2107" s="28">
        <v>45832.626157407409</v>
      </c>
      <c r="F2107" s="32" t="s">
        <v>385</v>
      </c>
      <c r="G2107" s="28">
        <v>45832.626157407409</v>
      </c>
    </row>
    <row r="2108" spans="1:7" x14ac:dyDescent="0.25">
      <c r="A2108" s="32" t="s">
        <v>6539</v>
      </c>
      <c r="B2108" s="32" t="s">
        <v>4085</v>
      </c>
      <c r="C2108" s="32" t="s">
        <v>373</v>
      </c>
      <c r="D2108" s="32" t="s">
        <v>374</v>
      </c>
      <c r="E2108" s="28">
        <v>45832.626226851855</v>
      </c>
      <c r="F2108" s="32" t="s">
        <v>385</v>
      </c>
      <c r="G2108" s="28">
        <v>45832.626226851855</v>
      </c>
    </row>
    <row r="2109" spans="1:7" x14ac:dyDescent="0.25">
      <c r="A2109" s="32" t="s">
        <v>6540</v>
      </c>
      <c r="B2109" s="32" t="s">
        <v>4086</v>
      </c>
      <c r="C2109" s="32" t="s">
        <v>373</v>
      </c>
      <c r="D2109" s="32" t="s">
        <v>374</v>
      </c>
      <c r="E2109" s="28">
        <v>45832.626296296294</v>
      </c>
      <c r="F2109" s="32" t="s">
        <v>385</v>
      </c>
      <c r="G2109" s="28">
        <v>45832.626296296294</v>
      </c>
    </row>
    <row r="2110" spans="1:7" x14ac:dyDescent="0.25">
      <c r="A2110" s="32" t="s">
        <v>6541</v>
      </c>
      <c r="B2110" s="32" t="s">
        <v>4089</v>
      </c>
      <c r="C2110" s="32" t="s">
        <v>373</v>
      </c>
      <c r="D2110" s="32" t="s">
        <v>374</v>
      </c>
      <c r="E2110" s="28">
        <v>45832.626354166663</v>
      </c>
      <c r="F2110" s="32" t="s">
        <v>385</v>
      </c>
      <c r="G2110" s="28">
        <v>45832.626354166663</v>
      </c>
    </row>
    <row r="2111" spans="1:7" x14ac:dyDescent="0.25">
      <c r="A2111" s="32" t="s">
        <v>6542</v>
      </c>
      <c r="B2111" s="32" t="s">
        <v>4090</v>
      </c>
      <c r="C2111" s="32" t="s">
        <v>373</v>
      </c>
      <c r="D2111" s="32" t="s">
        <v>374</v>
      </c>
      <c r="E2111" s="28">
        <v>45832.626400462963</v>
      </c>
      <c r="F2111" s="32" t="s">
        <v>385</v>
      </c>
      <c r="G2111" s="28">
        <v>45832.626400462963</v>
      </c>
    </row>
    <row r="2112" spans="1:7" x14ac:dyDescent="0.25">
      <c r="A2112" s="32" t="s">
        <v>6543</v>
      </c>
      <c r="B2112" s="32" t="s">
        <v>4091</v>
      </c>
      <c r="C2112" s="32" t="s">
        <v>373</v>
      </c>
      <c r="D2112" s="32" t="s">
        <v>374</v>
      </c>
      <c r="E2112" s="28">
        <v>45832.626469907409</v>
      </c>
      <c r="F2112" s="32" t="s">
        <v>385</v>
      </c>
      <c r="G2112" s="28">
        <v>45832.626469907409</v>
      </c>
    </row>
    <row r="2113" spans="1:7" x14ac:dyDescent="0.25">
      <c r="A2113" s="32" t="s">
        <v>6544</v>
      </c>
      <c r="B2113" s="32" t="s">
        <v>4092</v>
      </c>
      <c r="C2113" s="32" t="s">
        <v>373</v>
      </c>
      <c r="D2113" s="32" t="s">
        <v>374</v>
      </c>
      <c r="E2113" s="28">
        <v>45832.626527777778</v>
      </c>
      <c r="F2113" s="32" t="s">
        <v>385</v>
      </c>
      <c r="G2113" s="28">
        <v>45832.626527777778</v>
      </c>
    </row>
    <row r="2114" spans="1:7" x14ac:dyDescent="0.25">
      <c r="A2114" s="32" t="s">
        <v>6545</v>
      </c>
      <c r="B2114" s="32" t="s">
        <v>4093</v>
      </c>
      <c r="C2114" s="32" t="s">
        <v>373</v>
      </c>
      <c r="D2114" s="32" t="s">
        <v>374</v>
      </c>
      <c r="E2114" s="28">
        <v>45832.626597222225</v>
      </c>
      <c r="F2114" s="32" t="s">
        <v>385</v>
      </c>
      <c r="G2114" s="28">
        <v>45832.626597222225</v>
      </c>
    </row>
    <row r="2115" spans="1:7" x14ac:dyDescent="0.25">
      <c r="A2115" s="32" t="s">
        <v>6546</v>
      </c>
      <c r="B2115" s="32" t="s">
        <v>2609</v>
      </c>
      <c r="C2115" s="32" t="s">
        <v>396</v>
      </c>
      <c r="D2115" s="32" t="s">
        <v>397</v>
      </c>
      <c r="E2115" s="28">
        <v>45832.628807870373</v>
      </c>
      <c r="F2115" s="32" t="s">
        <v>385</v>
      </c>
      <c r="G2115" s="28">
        <v>45832.628807870373</v>
      </c>
    </row>
    <row r="2116" spans="1:7" x14ac:dyDescent="0.25">
      <c r="A2116" s="32" t="s">
        <v>6547</v>
      </c>
      <c r="B2116" s="32" t="s">
        <v>3713</v>
      </c>
      <c r="C2116" s="32" t="s">
        <v>396</v>
      </c>
      <c r="D2116" s="32" t="s">
        <v>397</v>
      </c>
      <c r="E2116" s="28">
        <v>45832.628888888888</v>
      </c>
      <c r="F2116" s="32" t="s">
        <v>385</v>
      </c>
      <c r="G2116" s="28">
        <v>45832.628888888888</v>
      </c>
    </row>
    <row r="2117" spans="1:7" x14ac:dyDescent="0.25">
      <c r="A2117" s="32" t="s">
        <v>6548</v>
      </c>
      <c r="B2117" s="32" t="s">
        <v>3381</v>
      </c>
      <c r="C2117" s="32" t="s">
        <v>396</v>
      </c>
      <c r="D2117" s="32" t="s">
        <v>397</v>
      </c>
      <c r="E2117" s="28">
        <v>45832.628993055558</v>
      </c>
      <c r="F2117" s="32" t="s">
        <v>385</v>
      </c>
      <c r="G2117" s="28">
        <v>45832.628993055558</v>
      </c>
    </row>
    <row r="2118" spans="1:7" x14ac:dyDescent="0.25">
      <c r="A2118" s="32" t="s">
        <v>6549</v>
      </c>
      <c r="B2118" s="32" t="s">
        <v>5407</v>
      </c>
      <c r="C2118" s="32" t="s">
        <v>378</v>
      </c>
      <c r="D2118" s="32" t="s">
        <v>391</v>
      </c>
      <c r="E2118" s="28">
        <v>45832.627870370372</v>
      </c>
      <c r="F2118" s="32" t="s">
        <v>385</v>
      </c>
      <c r="G2118" s="28">
        <v>45832.627870370372</v>
      </c>
    </row>
    <row r="2119" spans="1:7" x14ac:dyDescent="0.25">
      <c r="A2119" s="32" t="s">
        <v>6550</v>
      </c>
      <c r="B2119" s="32" t="s">
        <v>4941</v>
      </c>
      <c r="C2119" s="32" t="s">
        <v>383</v>
      </c>
      <c r="D2119" s="32" t="s">
        <v>392</v>
      </c>
      <c r="E2119" s="28">
        <v>45832.631296296298</v>
      </c>
      <c r="F2119" s="32" t="s">
        <v>385</v>
      </c>
      <c r="G2119" s="28">
        <v>45832.631296296298</v>
      </c>
    </row>
    <row r="2120" spans="1:7" x14ac:dyDescent="0.25">
      <c r="A2120" s="32" t="s">
        <v>6551</v>
      </c>
      <c r="B2120" s="32" t="s">
        <v>5185</v>
      </c>
      <c r="C2120" s="32" t="s">
        <v>383</v>
      </c>
      <c r="D2120" s="32" t="s">
        <v>392</v>
      </c>
      <c r="E2120" s="28">
        <v>45832.631365740737</v>
      </c>
      <c r="F2120" s="32" t="s">
        <v>385</v>
      </c>
      <c r="G2120" s="28">
        <v>45832.631365740737</v>
      </c>
    </row>
    <row r="2121" spans="1:7" x14ac:dyDescent="0.25">
      <c r="A2121" s="32" t="s">
        <v>6552</v>
      </c>
      <c r="B2121" s="32" t="s">
        <v>5186</v>
      </c>
      <c r="C2121" s="32" t="s">
        <v>383</v>
      </c>
      <c r="D2121" s="32" t="s">
        <v>392</v>
      </c>
      <c r="E2121" s="28">
        <v>45832.631435185183</v>
      </c>
      <c r="F2121" s="32" t="s">
        <v>385</v>
      </c>
      <c r="G2121" s="28">
        <v>45832.631435185183</v>
      </c>
    </row>
    <row r="2122" spans="1:7" x14ac:dyDescent="0.25">
      <c r="A2122" s="32" t="s">
        <v>6553</v>
      </c>
      <c r="B2122" s="32" t="s">
        <v>5187</v>
      </c>
      <c r="C2122" s="32" t="s">
        <v>383</v>
      </c>
      <c r="D2122" s="32" t="s">
        <v>392</v>
      </c>
      <c r="E2122" s="28">
        <v>45832.631458333337</v>
      </c>
      <c r="F2122" s="32" t="s">
        <v>385</v>
      </c>
      <c r="G2122" s="28">
        <v>45832.631458333337</v>
      </c>
    </row>
    <row r="2123" spans="1:7" x14ac:dyDescent="0.25">
      <c r="A2123" s="32" t="s">
        <v>6554</v>
      </c>
      <c r="B2123" s="32" t="s">
        <v>5188</v>
      </c>
      <c r="C2123" s="32" t="s">
        <v>383</v>
      </c>
      <c r="D2123" s="32" t="s">
        <v>392</v>
      </c>
      <c r="E2123" s="28">
        <v>45832.631493055553</v>
      </c>
      <c r="F2123" s="32" t="s">
        <v>385</v>
      </c>
      <c r="G2123" s="28">
        <v>45832.631493055553</v>
      </c>
    </row>
    <row r="2124" spans="1:7" x14ac:dyDescent="0.25">
      <c r="A2124" s="32" t="s">
        <v>6555</v>
      </c>
      <c r="B2124" s="32" t="s">
        <v>3108</v>
      </c>
      <c r="C2124" s="32" t="s">
        <v>381</v>
      </c>
      <c r="D2124" s="32" t="s">
        <v>74</v>
      </c>
      <c r="E2124" s="28">
        <v>45832.635613425926</v>
      </c>
      <c r="F2124" s="32" t="s">
        <v>380</v>
      </c>
      <c r="G2124" s="28">
        <v>45832.635613425926</v>
      </c>
    </row>
    <row r="2125" spans="1:7" x14ac:dyDescent="0.25">
      <c r="A2125" s="32" t="s">
        <v>6556</v>
      </c>
      <c r="B2125" s="32" t="s">
        <v>5475</v>
      </c>
      <c r="C2125" s="32" t="s">
        <v>383</v>
      </c>
      <c r="D2125" s="32" t="s">
        <v>392</v>
      </c>
      <c r="E2125" s="28">
        <v>45832.638101851851</v>
      </c>
      <c r="F2125" s="32" t="s">
        <v>385</v>
      </c>
      <c r="G2125" s="28">
        <v>45832.638101851851</v>
      </c>
    </row>
    <row r="2126" spans="1:7" x14ac:dyDescent="0.25">
      <c r="A2126" s="32" t="s">
        <v>6557</v>
      </c>
      <c r="B2126" s="32" t="s">
        <v>5475</v>
      </c>
      <c r="C2126" s="32" t="s">
        <v>386</v>
      </c>
      <c r="D2126" s="32" t="s">
        <v>392</v>
      </c>
      <c r="E2126" s="28">
        <v>45832.638356481482</v>
      </c>
      <c r="F2126" s="32" t="s">
        <v>385</v>
      </c>
      <c r="G2126" s="28">
        <v>45832.638356481482</v>
      </c>
    </row>
    <row r="2127" spans="1:7" x14ac:dyDescent="0.25">
      <c r="A2127" s="32" t="s">
        <v>6558</v>
      </c>
      <c r="B2127" s="32" t="s">
        <v>1714</v>
      </c>
      <c r="C2127" s="32" t="s">
        <v>381</v>
      </c>
      <c r="D2127" s="32" t="s">
        <v>135</v>
      </c>
      <c r="E2127" s="28">
        <v>45832.643391203703</v>
      </c>
      <c r="F2127" s="32" t="s">
        <v>380</v>
      </c>
      <c r="G2127" s="28">
        <v>45832.643391203703</v>
      </c>
    </row>
    <row r="2128" spans="1:7" x14ac:dyDescent="0.25">
      <c r="A2128" s="32" t="s">
        <v>6559</v>
      </c>
      <c r="B2128" s="32" t="s">
        <v>5049</v>
      </c>
      <c r="C2128" s="32" t="s">
        <v>378</v>
      </c>
      <c r="D2128" s="32" t="s">
        <v>390</v>
      </c>
      <c r="E2128" s="28">
        <v>45832.650335648148</v>
      </c>
      <c r="F2128" s="32" t="s">
        <v>385</v>
      </c>
      <c r="G2128" s="28">
        <v>45832.650335648148</v>
      </c>
    </row>
    <row r="2129" spans="1:7" x14ac:dyDescent="0.25">
      <c r="A2129" s="32" t="s">
        <v>6560</v>
      </c>
      <c r="B2129" s="32" t="s">
        <v>5052</v>
      </c>
      <c r="C2129" s="32" t="s">
        <v>378</v>
      </c>
      <c r="D2129" s="32" t="s">
        <v>390</v>
      </c>
      <c r="E2129" s="28">
        <v>45832.650416666664</v>
      </c>
      <c r="F2129" s="32" t="s">
        <v>385</v>
      </c>
      <c r="G2129" s="28">
        <v>45832.650416666664</v>
      </c>
    </row>
    <row r="2130" spans="1:7" x14ac:dyDescent="0.25">
      <c r="A2130" s="32" t="s">
        <v>6561</v>
      </c>
      <c r="B2130" s="32" t="s">
        <v>5054</v>
      </c>
      <c r="C2130" s="32" t="s">
        <v>378</v>
      </c>
      <c r="D2130" s="32" t="s">
        <v>390</v>
      </c>
      <c r="E2130" s="28">
        <v>45832.650462962964</v>
      </c>
      <c r="F2130" s="32" t="s">
        <v>385</v>
      </c>
      <c r="G2130" s="28">
        <v>45832.650462962964</v>
      </c>
    </row>
    <row r="2131" spans="1:7" x14ac:dyDescent="0.25">
      <c r="A2131" s="32" t="s">
        <v>6562</v>
      </c>
      <c r="B2131" s="32" t="s">
        <v>5222</v>
      </c>
      <c r="C2131" s="32" t="s">
        <v>378</v>
      </c>
      <c r="D2131" s="32" t="s">
        <v>379</v>
      </c>
      <c r="E2131" s="28">
        <v>45832.654664351852</v>
      </c>
      <c r="F2131" s="32" t="s">
        <v>385</v>
      </c>
      <c r="G2131" s="28">
        <v>45832.654664351852</v>
      </c>
    </row>
    <row r="2132" spans="1:7" x14ac:dyDescent="0.25">
      <c r="A2132" s="32" t="s">
        <v>6563</v>
      </c>
      <c r="B2132" s="32" t="s">
        <v>5230</v>
      </c>
      <c r="C2132" s="32" t="s">
        <v>378</v>
      </c>
      <c r="D2132" s="32" t="s">
        <v>379</v>
      </c>
      <c r="E2132" s="28">
        <v>45832.654699074075</v>
      </c>
      <c r="F2132" s="32" t="s">
        <v>385</v>
      </c>
      <c r="G2132" s="28">
        <v>45832.654699074075</v>
      </c>
    </row>
    <row r="2133" spans="1:7" x14ac:dyDescent="0.25">
      <c r="A2133" s="32" t="s">
        <v>6564</v>
      </c>
      <c r="B2133" s="32" t="s">
        <v>5227</v>
      </c>
      <c r="C2133" s="32" t="s">
        <v>378</v>
      </c>
      <c r="D2133" s="32" t="s">
        <v>379</v>
      </c>
      <c r="E2133" s="28">
        <v>45832.654733796298</v>
      </c>
      <c r="F2133" s="32" t="s">
        <v>385</v>
      </c>
      <c r="G2133" s="28">
        <v>45832.654733796298</v>
      </c>
    </row>
    <row r="2134" spans="1:7" x14ac:dyDescent="0.25">
      <c r="A2134" s="32" t="s">
        <v>6565</v>
      </c>
      <c r="B2134" s="32" t="s">
        <v>5223</v>
      </c>
      <c r="C2134" s="32" t="s">
        <v>378</v>
      </c>
      <c r="D2134" s="32" t="s">
        <v>379</v>
      </c>
      <c r="E2134" s="28">
        <v>45832.654745370368</v>
      </c>
      <c r="F2134" s="32" t="s">
        <v>385</v>
      </c>
      <c r="G2134" s="28">
        <v>45832.654745370368</v>
      </c>
    </row>
    <row r="2135" spans="1:7" x14ac:dyDescent="0.25">
      <c r="A2135" s="32" t="s">
        <v>6566</v>
      </c>
      <c r="B2135" s="32" t="s">
        <v>5220</v>
      </c>
      <c r="C2135" s="32" t="s">
        <v>378</v>
      </c>
      <c r="D2135" s="32" t="s">
        <v>379</v>
      </c>
      <c r="E2135" s="28">
        <v>45832.654803240737</v>
      </c>
      <c r="F2135" s="32" t="s">
        <v>385</v>
      </c>
      <c r="G2135" s="28">
        <v>45832.654803240737</v>
      </c>
    </row>
    <row r="2136" spans="1:7" x14ac:dyDescent="0.25">
      <c r="A2136" s="32" t="s">
        <v>6567</v>
      </c>
      <c r="B2136" s="32" t="s">
        <v>5221</v>
      </c>
      <c r="C2136" s="32" t="s">
        <v>378</v>
      </c>
      <c r="D2136" s="32" t="s">
        <v>379</v>
      </c>
      <c r="E2136" s="28">
        <v>45832.654814814814</v>
      </c>
      <c r="F2136" s="32" t="s">
        <v>385</v>
      </c>
      <c r="G2136" s="28">
        <v>45832.654814814814</v>
      </c>
    </row>
    <row r="2137" spans="1:7" x14ac:dyDescent="0.25">
      <c r="A2137" s="32" t="s">
        <v>6568</v>
      </c>
      <c r="B2137" s="32" t="s">
        <v>4061</v>
      </c>
      <c r="C2137" s="32" t="s">
        <v>373</v>
      </c>
      <c r="D2137" s="32" t="s">
        <v>374</v>
      </c>
      <c r="E2137" s="28">
        <v>45832.655115740738</v>
      </c>
      <c r="F2137" s="32" t="s">
        <v>385</v>
      </c>
      <c r="G2137" s="28">
        <v>45832.655115740738</v>
      </c>
    </row>
    <row r="2138" spans="1:7" x14ac:dyDescent="0.25">
      <c r="A2138" s="32" t="s">
        <v>6569</v>
      </c>
      <c r="B2138" s="32" t="s">
        <v>4116</v>
      </c>
      <c r="C2138" s="32" t="s">
        <v>373</v>
      </c>
      <c r="D2138" s="32" t="s">
        <v>374</v>
      </c>
      <c r="E2138" s="28">
        <v>45832.655150462961</v>
      </c>
      <c r="F2138" s="32" t="s">
        <v>385</v>
      </c>
      <c r="G2138" s="28">
        <v>45832.655150462961</v>
      </c>
    </row>
    <row r="2139" spans="1:7" x14ac:dyDescent="0.25">
      <c r="A2139" s="32" t="s">
        <v>6570</v>
      </c>
      <c r="B2139" s="32" t="s">
        <v>3673</v>
      </c>
      <c r="C2139" s="32" t="s">
        <v>373</v>
      </c>
      <c r="D2139" s="32" t="s">
        <v>374</v>
      </c>
      <c r="E2139" s="28">
        <v>45832.656805555554</v>
      </c>
      <c r="F2139" s="32" t="s">
        <v>385</v>
      </c>
      <c r="G2139" s="28">
        <v>45832.656805555554</v>
      </c>
    </row>
    <row r="2140" spans="1:7" x14ac:dyDescent="0.25">
      <c r="A2140" s="32" t="s">
        <v>6571</v>
      </c>
      <c r="B2140" s="32" t="s">
        <v>4171</v>
      </c>
      <c r="C2140" s="32" t="s">
        <v>373</v>
      </c>
      <c r="D2140" s="32" t="s">
        <v>374</v>
      </c>
      <c r="E2140" s="28">
        <v>45832.659930555557</v>
      </c>
      <c r="F2140" s="32" t="s">
        <v>385</v>
      </c>
      <c r="G2140" s="28">
        <v>45832.659930555557</v>
      </c>
    </row>
    <row r="2141" spans="1:7" x14ac:dyDescent="0.25">
      <c r="A2141" s="32" t="s">
        <v>6572</v>
      </c>
      <c r="B2141" s="32" t="s">
        <v>4213</v>
      </c>
      <c r="C2141" s="32" t="s">
        <v>373</v>
      </c>
      <c r="D2141" s="32" t="s">
        <v>374</v>
      </c>
      <c r="E2141" s="28">
        <v>45832.660902777781</v>
      </c>
      <c r="F2141" s="32" t="s">
        <v>385</v>
      </c>
      <c r="G2141" s="28">
        <v>45832.660902777781</v>
      </c>
    </row>
    <row r="2142" spans="1:7" x14ac:dyDescent="0.25">
      <c r="A2142" s="32" t="s">
        <v>6573</v>
      </c>
      <c r="B2142" s="32" t="s">
        <v>3644</v>
      </c>
      <c r="C2142" s="32" t="s">
        <v>373</v>
      </c>
      <c r="D2142" s="32" t="s">
        <v>374</v>
      </c>
      <c r="E2142" s="28">
        <v>45832.661087962966</v>
      </c>
      <c r="F2142" s="32" t="s">
        <v>385</v>
      </c>
      <c r="G2142" s="28">
        <v>45832.661087962966</v>
      </c>
    </row>
    <row r="2143" spans="1:7" x14ac:dyDescent="0.25">
      <c r="A2143" s="32" t="s">
        <v>6574</v>
      </c>
      <c r="B2143" s="32" t="s">
        <v>3643</v>
      </c>
      <c r="C2143" s="32" t="s">
        <v>373</v>
      </c>
      <c r="D2143" s="32" t="s">
        <v>374</v>
      </c>
      <c r="E2143" s="28">
        <v>45832.661122685182</v>
      </c>
      <c r="F2143" s="32" t="s">
        <v>385</v>
      </c>
      <c r="G2143" s="28">
        <v>45832.661122685182</v>
      </c>
    </row>
    <row r="2144" spans="1:7" x14ac:dyDescent="0.25">
      <c r="A2144" s="32" t="s">
        <v>6575</v>
      </c>
      <c r="B2144" s="32" t="s">
        <v>3641</v>
      </c>
      <c r="C2144" s="32" t="s">
        <v>373</v>
      </c>
      <c r="D2144" s="32" t="s">
        <v>374</v>
      </c>
      <c r="E2144" s="28">
        <v>45832.661157407405</v>
      </c>
      <c r="F2144" s="32" t="s">
        <v>385</v>
      </c>
      <c r="G2144" s="28">
        <v>45832.661157407405</v>
      </c>
    </row>
    <row r="2145" spans="1:7" x14ac:dyDescent="0.25">
      <c r="A2145" s="32" t="s">
        <v>6576</v>
      </c>
      <c r="B2145" s="32" t="s">
        <v>3640</v>
      </c>
      <c r="C2145" s="32" t="s">
        <v>373</v>
      </c>
      <c r="D2145" s="32" t="s">
        <v>374</v>
      </c>
      <c r="E2145" s="28">
        <v>45832.661192129628</v>
      </c>
      <c r="F2145" s="32" t="s">
        <v>385</v>
      </c>
      <c r="G2145" s="28">
        <v>45832.661192129628</v>
      </c>
    </row>
    <row r="2146" spans="1:7" x14ac:dyDescent="0.25">
      <c r="A2146" s="32" t="s">
        <v>6577</v>
      </c>
      <c r="B2146" s="32" t="s">
        <v>3639</v>
      </c>
      <c r="C2146" s="32" t="s">
        <v>373</v>
      </c>
      <c r="D2146" s="32" t="s">
        <v>374</v>
      </c>
      <c r="E2146" s="28">
        <v>45832.661203703705</v>
      </c>
      <c r="F2146" s="32" t="s">
        <v>385</v>
      </c>
      <c r="G2146" s="28">
        <v>45832.661203703705</v>
      </c>
    </row>
    <row r="2147" spans="1:7" x14ac:dyDescent="0.25">
      <c r="A2147" s="32" t="s">
        <v>6578</v>
      </c>
      <c r="B2147" s="32" t="s">
        <v>3374</v>
      </c>
      <c r="C2147" s="32" t="s">
        <v>396</v>
      </c>
      <c r="D2147" s="32" t="s">
        <v>397</v>
      </c>
      <c r="E2147" s="28">
        <v>45832.66201388889</v>
      </c>
      <c r="F2147" s="32" t="s">
        <v>385</v>
      </c>
      <c r="G2147" s="28">
        <v>45832.66201388889</v>
      </c>
    </row>
    <row r="2148" spans="1:7" x14ac:dyDescent="0.25">
      <c r="A2148" s="32" t="s">
        <v>6579</v>
      </c>
      <c r="B2148" s="32" t="s">
        <v>3375</v>
      </c>
      <c r="C2148" s="32" t="s">
        <v>396</v>
      </c>
      <c r="D2148" s="32" t="s">
        <v>397</v>
      </c>
      <c r="E2148" s="28">
        <v>45832.66207175926</v>
      </c>
      <c r="F2148" s="32" t="s">
        <v>385</v>
      </c>
      <c r="G2148" s="28">
        <v>45832.66207175926</v>
      </c>
    </row>
    <row r="2149" spans="1:7" x14ac:dyDescent="0.25">
      <c r="A2149" s="32" t="s">
        <v>6580</v>
      </c>
      <c r="B2149" s="32" t="s">
        <v>3373</v>
      </c>
      <c r="C2149" s="32" t="s">
        <v>396</v>
      </c>
      <c r="D2149" s="32" t="s">
        <v>397</v>
      </c>
      <c r="E2149" s="28">
        <v>45832.662129629629</v>
      </c>
      <c r="F2149" s="32" t="s">
        <v>385</v>
      </c>
      <c r="G2149" s="28">
        <v>45832.662129629629</v>
      </c>
    </row>
    <row r="2150" spans="1:7" x14ac:dyDescent="0.25">
      <c r="A2150" s="32" t="s">
        <v>6581</v>
      </c>
      <c r="B2150" s="32" t="s">
        <v>3906</v>
      </c>
      <c r="C2150" s="32" t="s">
        <v>396</v>
      </c>
      <c r="D2150" s="32" t="s">
        <v>397</v>
      </c>
      <c r="E2150" s="28">
        <v>45832.662175925929</v>
      </c>
      <c r="F2150" s="32" t="s">
        <v>385</v>
      </c>
      <c r="G2150" s="28">
        <v>45832.662175925929</v>
      </c>
    </row>
    <row r="2151" spans="1:7" x14ac:dyDescent="0.25">
      <c r="A2151" s="32" t="s">
        <v>6582</v>
      </c>
      <c r="B2151" s="32" t="s">
        <v>5257</v>
      </c>
      <c r="C2151" s="32" t="s">
        <v>386</v>
      </c>
      <c r="D2151" s="32" t="s">
        <v>395</v>
      </c>
      <c r="E2151" s="28">
        <v>45832.672731481478</v>
      </c>
      <c r="F2151" s="32" t="s">
        <v>385</v>
      </c>
      <c r="G2151" s="28">
        <v>45832.672731481478</v>
      </c>
    </row>
    <row r="2152" spans="1:7" x14ac:dyDescent="0.25">
      <c r="A2152" s="32" t="s">
        <v>6583</v>
      </c>
      <c r="B2152" s="32" t="s">
        <v>5143</v>
      </c>
      <c r="C2152" s="32" t="s">
        <v>378</v>
      </c>
      <c r="D2152" s="32" t="s">
        <v>389</v>
      </c>
      <c r="E2152" s="28">
        <v>45832.674421296295</v>
      </c>
      <c r="F2152" s="32" t="s">
        <v>385</v>
      </c>
      <c r="G2152" s="28">
        <v>45832.674421296295</v>
      </c>
    </row>
    <row r="2153" spans="1:7" x14ac:dyDescent="0.25">
      <c r="A2153" s="32" t="s">
        <v>6584</v>
      </c>
      <c r="B2153" s="32" t="s">
        <v>5148</v>
      </c>
      <c r="C2153" s="32" t="s">
        <v>378</v>
      </c>
      <c r="D2153" s="32" t="s">
        <v>389</v>
      </c>
      <c r="E2153" s="28">
        <v>45832.674479166664</v>
      </c>
      <c r="F2153" s="32" t="s">
        <v>385</v>
      </c>
      <c r="G2153" s="28">
        <v>45832.674479166664</v>
      </c>
    </row>
    <row r="2154" spans="1:7" x14ac:dyDescent="0.25">
      <c r="A2154" s="32" t="s">
        <v>6585</v>
      </c>
      <c r="B2154" s="32" t="s">
        <v>5016</v>
      </c>
      <c r="C2154" s="32" t="s">
        <v>378</v>
      </c>
      <c r="D2154" s="32" t="s">
        <v>389</v>
      </c>
      <c r="E2154" s="28">
        <v>45832.675150462965</v>
      </c>
      <c r="F2154" s="32" t="s">
        <v>385</v>
      </c>
      <c r="G2154" s="28">
        <v>45832.675150462965</v>
      </c>
    </row>
    <row r="2155" spans="1:7" x14ac:dyDescent="0.25">
      <c r="A2155" s="32" t="s">
        <v>6586</v>
      </c>
      <c r="B2155" s="32" t="s">
        <v>5262</v>
      </c>
      <c r="C2155" s="32" t="s">
        <v>383</v>
      </c>
      <c r="D2155" s="32" t="s">
        <v>392</v>
      </c>
      <c r="E2155" s="28">
        <v>45832.677581018521</v>
      </c>
      <c r="F2155" s="32" t="s">
        <v>385</v>
      </c>
      <c r="G2155" s="28">
        <v>45832.677581018521</v>
      </c>
    </row>
    <row r="2156" spans="1:7" x14ac:dyDescent="0.25">
      <c r="A2156" s="32" t="s">
        <v>6587</v>
      </c>
      <c r="B2156" s="32" t="s">
        <v>5262</v>
      </c>
      <c r="C2156" s="32" t="s">
        <v>386</v>
      </c>
      <c r="D2156" s="32" t="s">
        <v>392</v>
      </c>
      <c r="E2156" s="28">
        <v>45832.677858796298</v>
      </c>
      <c r="F2156" s="32" t="s">
        <v>385</v>
      </c>
      <c r="G2156" s="28">
        <v>45832.677858796298</v>
      </c>
    </row>
    <row r="2157" spans="1:7" x14ac:dyDescent="0.25">
      <c r="A2157" s="32" t="s">
        <v>6588</v>
      </c>
      <c r="B2157" s="32" t="s">
        <v>5269</v>
      </c>
      <c r="C2157" s="32" t="s">
        <v>373</v>
      </c>
      <c r="D2157" s="32" t="s">
        <v>374</v>
      </c>
      <c r="E2157" s="28">
        <v>45832.681666666664</v>
      </c>
      <c r="F2157" s="32" t="s">
        <v>385</v>
      </c>
      <c r="G2157" s="28">
        <v>45832.681666666664</v>
      </c>
    </row>
    <row r="2158" spans="1:7" x14ac:dyDescent="0.25">
      <c r="A2158" s="32" t="s">
        <v>6589</v>
      </c>
      <c r="B2158" s="32" t="s">
        <v>3664</v>
      </c>
      <c r="C2158" s="32" t="s">
        <v>373</v>
      </c>
      <c r="D2158" s="32" t="s">
        <v>374</v>
      </c>
      <c r="E2158" s="28">
        <v>45832.68173611111</v>
      </c>
      <c r="F2158" s="32" t="s">
        <v>385</v>
      </c>
      <c r="G2158" s="28">
        <v>45832.68173611111</v>
      </c>
    </row>
    <row r="2159" spans="1:7" x14ac:dyDescent="0.25">
      <c r="A2159" s="32" t="s">
        <v>6590</v>
      </c>
      <c r="B2159" s="32" t="s">
        <v>3663</v>
      </c>
      <c r="C2159" s="32" t="s">
        <v>373</v>
      </c>
      <c r="D2159" s="32" t="s">
        <v>374</v>
      </c>
      <c r="E2159" s="28">
        <v>45832.681759259256</v>
      </c>
      <c r="F2159" s="32" t="s">
        <v>385</v>
      </c>
      <c r="G2159" s="28">
        <v>45832.681759259256</v>
      </c>
    </row>
    <row r="2160" spans="1:7" x14ac:dyDescent="0.25">
      <c r="A2160" s="32" t="s">
        <v>6591</v>
      </c>
      <c r="B2160" s="32" t="s">
        <v>3667</v>
      </c>
      <c r="C2160" s="32" t="s">
        <v>373</v>
      </c>
      <c r="D2160" s="32" t="s">
        <v>374</v>
      </c>
      <c r="E2160" s="28">
        <v>45832.681793981479</v>
      </c>
      <c r="F2160" s="32" t="s">
        <v>385</v>
      </c>
      <c r="G2160" s="28">
        <v>45832.681793981479</v>
      </c>
    </row>
    <row r="2161" spans="1:7" x14ac:dyDescent="0.25">
      <c r="A2161" s="32" t="s">
        <v>6592</v>
      </c>
      <c r="B2161" s="32" t="s">
        <v>3677</v>
      </c>
      <c r="C2161" s="32" t="s">
        <v>373</v>
      </c>
      <c r="D2161" s="32" t="s">
        <v>374</v>
      </c>
      <c r="E2161" s="28">
        <v>45832.681828703702</v>
      </c>
      <c r="F2161" s="32" t="s">
        <v>385</v>
      </c>
      <c r="G2161" s="28">
        <v>45832.681828703702</v>
      </c>
    </row>
    <row r="2162" spans="1:7" x14ac:dyDescent="0.25">
      <c r="A2162" s="32" t="s">
        <v>6593</v>
      </c>
      <c r="B2162" s="32" t="s">
        <v>3683</v>
      </c>
      <c r="C2162" s="32" t="s">
        <v>373</v>
      </c>
      <c r="D2162" s="32" t="s">
        <v>374</v>
      </c>
      <c r="E2162" s="28">
        <v>45832.681875000002</v>
      </c>
      <c r="F2162" s="32" t="s">
        <v>385</v>
      </c>
      <c r="G2162" s="28">
        <v>45832.681875000002</v>
      </c>
    </row>
    <row r="2163" spans="1:7" x14ac:dyDescent="0.25">
      <c r="A2163" s="32" t="s">
        <v>6594</v>
      </c>
      <c r="B2163" s="32" t="s">
        <v>3681</v>
      </c>
      <c r="C2163" s="32" t="s">
        <v>373</v>
      </c>
      <c r="D2163" s="32" t="s">
        <v>374</v>
      </c>
      <c r="E2163" s="28">
        <v>45832.681909722225</v>
      </c>
      <c r="F2163" s="32" t="s">
        <v>385</v>
      </c>
      <c r="G2163" s="28">
        <v>45832.681909722225</v>
      </c>
    </row>
    <row r="2164" spans="1:7" x14ac:dyDescent="0.25">
      <c r="A2164" s="32" t="s">
        <v>6595</v>
      </c>
      <c r="B2164" s="32" t="s">
        <v>3682</v>
      </c>
      <c r="C2164" s="32" t="s">
        <v>373</v>
      </c>
      <c r="D2164" s="32" t="s">
        <v>374</v>
      </c>
      <c r="E2164" s="28">
        <v>45832.681956018518</v>
      </c>
      <c r="F2164" s="32" t="s">
        <v>385</v>
      </c>
      <c r="G2164" s="28">
        <v>45832.681956018518</v>
      </c>
    </row>
    <row r="2165" spans="1:7" x14ac:dyDescent="0.25">
      <c r="A2165" s="32" t="s">
        <v>6596</v>
      </c>
      <c r="B2165" s="32" t="s">
        <v>1651</v>
      </c>
      <c r="C2165" s="32" t="s">
        <v>388</v>
      </c>
      <c r="D2165" s="32" t="s">
        <v>74</v>
      </c>
      <c r="E2165" s="28">
        <v>45832.684432870374</v>
      </c>
      <c r="F2165" s="32" t="s">
        <v>380</v>
      </c>
      <c r="G2165" s="28">
        <v>45832.684432870374</v>
      </c>
    </row>
    <row r="2166" spans="1:7" x14ac:dyDescent="0.25">
      <c r="A2166" s="32" t="s">
        <v>6597</v>
      </c>
      <c r="B2166" s="32" t="s">
        <v>5063</v>
      </c>
      <c r="C2166" s="32" t="s">
        <v>378</v>
      </c>
      <c r="D2166" s="32" t="s">
        <v>390</v>
      </c>
      <c r="E2166" s="28">
        <v>45832.690810185188</v>
      </c>
      <c r="F2166" s="32" t="s">
        <v>385</v>
      </c>
      <c r="G2166" s="28">
        <v>45832.690810185188</v>
      </c>
    </row>
    <row r="2167" spans="1:7" x14ac:dyDescent="0.25">
      <c r="A2167" s="32" t="s">
        <v>6598</v>
      </c>
      <c r="B2167" s="32" t="s">
        <v>5194</v>
      </c>
      <c r="C2167" s="32" t="s">
        <v>383</v>
      </c>
      <c r="D2167" s="32" t="s">
        <v>395</v>
      </c>
      <c r="E2167" s="28">
        <v>45832.694189814814</v>
      </c>
      <c r="F2167" s="32" t="s">
        <v>385</v>
      </c>
      <c r="G2167" s="28">
        <v>45832.694189814814</v>
      </c>
    </row>
    <row r="2168" spans="1:7" x14ac:dyDescent="0.25">
      <c r="A2168" s="32" t="s">
        <v>6599</v>
      </c>
      <c r="B2168" s="32" t="s">
        <v>5195</v>
      </c>
      <c r="C2168" s="32" t="s">
        <v>383</v>
      </c>
      <c r="D2168" s="32" t="s">
        <v>395</v>
      </c>
      <c r="E2168" s="28">
        <v>45832.694293981483</v>
      </c>
      <c r="F2168" s="32" t="s">
        <v>385</v>
      </c>
      <c r="G2168" s="28">
        <v>45832.694293981483</v>
      </c>
    </row>
    <row r="2169" spans="1:7" x14ac:dyDescent="0.25">
      <c r="A2169" s="32" t="s">
        <v>6600</v>
      </c>
      <c r="B2169" s="32" t="s">
        <v>5189</v>
      </c>
      <c r="C2169" s="32" t="s">
        <v>383</v>
      </c>
      <c r="D2169" s="32" t="s">
        <v>395</v>
      </c>
      <c r="E2169" s="28">
        <v>45832.694560185184</v>
      </c>
      <c r="F2169" s="32" t="s">
        <v>385</v>
      </c>
      <c r="G2169" s="28">
        <v>45832.694560185184</v>
      </c>
    </row>
    <row r="2170" spans="1:7" x14ac:dyDescent="0.25">
      <c r="A2170" s="32" t="s">
        <v>6601</v>
      </c>
      <c r="B2170" s="32" t="s">
        <v>5196</v>
      </c>
      <c r="C2170" s="32" t="s">
        <v>383</v>
      </c>
      <c r="D2170" s="32" t="s">
        <v>395</v>
      </c>
      <c r="E2170" s="28">
        <v>45832.694664351853</v>
      </c>
      <c r="F2170" s="32" t="s">
        <v>385</v>
      </c>
      <c r="G2170" s="28">
        <v>45832.694664351853</v>
      </c>
    </row>
    <row r="2171" spans="1:7" x14ac:dyDescent="0.25">
      <c r="A2171" s="32" t="s">
        <v>6602</v>
      </c>
      <c r="B2171" s="32" t="s">
        <v>5194</v>
      </c>
      <c r="C2171" s="32" t="s">
        <v>386</v>
      </c>
      <c r="D2171" s="32" t="s">
        <v>395</v>
      </c>
      <c r="E2171" s="28">
        <v>45832.695347222223</v>
      </c>
      <c r="F2171" s="32" t="s">
        <v>385</v>
      </c>
      <c r="G2171" s="28">
        <v>45832.695347222223</v>
      </c>
    </row>
    <row r="2172" spans="1:7" x14ac:dyDescent="0.25">
      <c r="A2172" s="32" t="s">
        <v>6603</v>
      </c>
      <c r="B2172" s="32" t="s">
        <v>5195</v>
      </c>
      <c r="C2172" s="32" t="s">
        <v>386</v>
      </c>
      <c r="D2172" s="32" t="s">
        <v>395</v>
      </c>
      <c r="E2172" s="28">
        <v>45832.695486111108</v>
      </c>
      <c r="F2172" s="32" t="s">
        <v>385</v>
      </c>
      <c r="G2172" s="28">
        <v>45832.695486111108</v>
      </c>
    </row>
    <row r="2173" spans="1:7" x14ac:dyDescent="0.25">
      <c r="A2173" s="32" t="s">
        <v>6604</v>
      </c>
      <c r="B2173" s="32" t="s">
        <v>5189</v>
      </c>
      <c r="C2173" s="32" t="s">
        <v>386</v>
      </c>
      <c r="D2173" s="32" t="s">
        <v>395</v>
      </c>
      <c r="E2173" s="28">
        <v>45832.695590277777</v>
      </c>
      <c r="F2173" s="32" t="s">
        <v>385</v>
      </c>
      <c r="G2173" s="28">
        <v>45832.695590277777</v>
      </c>
    </row>
    <row r="2174" spans="1:7" x14ac:dyDescent="0.25">
      <c r="A2174" s="32" t="s">
        <v>6605</v>
      </c>
      <c r="B2174" s="32" t="s">
        <v>5196</v>
      </c>
      <c r="C2174" s="32" t="s">
        <v>386</v>
      </c>
      <c r="D2174" s="32" t="s">
        <v>395</v>
      </c>
      <c r="E2174" s="28">
        <v>45832.695740740739</v>
      </c>
      <c r="F2174" s="32" t="s">
        <v>385</v>
      </c>
      <c r="G2174" s="28">
        <v>45832.695740740739</v>
      </c>
    </row>
    <row r="2175" spans="1:7" x14ac:dyDescent="0.25">
      <c r="A2175" s="32" t="s">
        <v>6606</v>
      </c>
      <c r="B2175" s="32" t="s">
        <v>5180</v>
      </c>
      <c r="C2175" s="32" t="s">
        <v>373</v>
      </c>
      <c r="D2175" s="32" t="s">
        <v>374</v>
      </c>
      <c r="E2175" s="28">
        <v>45832.699444444443</v>
      </c>
      <c r="F2175" s="32" t="s">
        <v>385</v>
      </c>
      <c r="G2175" s="28">
        <v>45832.699444444443</v>
      </c>
    </row>
    <row r="2176" spans="1:7" x14ac:dyDescent="0.25">
      <c r="A2176" s="32" t="s">
        <v>6607</v>
      </c>
      <c r="B2176" s="32" t="s">
        <v>5178</v>
      </c>
      <c r="C2176" s="32" t="s">
        <v>373</v>
      </c>
      <c r="D2176" s="32" t="s">
        <v>374</v>
      </c>
      <c r="E2176" s="28">
        <v>45832.699502314812</v>
      </c>
      <c r="F2176" s="32" t="s">
        <v>385</v>
      </c>
      <c r="G2176" s="28">
        <v>45832.699502314812</v>
      </c>
    </row>
    <row r="2177" spans="1:7" x14ac:dyDescent="0.25">
      <c r="A2177" s="32" t="s">
        <v>6608</v>
      </c>
      <c r="B2177" s="32" t="s">
        <v>5263</v>
      </c>
      <c r="C2177" s="32" t="s">
        <v>373</v>
      </c>
      <c r="D2177" s="32" t="s">
        <v>374</v>
      </c>
      <c r="E2177" s="28">
        <v>45832.699641203704</v>
      </c>
      <c r="F2177" s="32" t="s">
        <v>385</v>
      </c>
      <c r="G2177" s="28">
        <v>45832.699641203704</v>
      </c>
    </row>
    <row r="2178" spans="1:7" x14ac:dyDescent="0.25">
      <c r="A2178" s="32" t="s">
        <v>6609</v>
      </c>
      <c r="B2178" s="32" t="s">
        <v>3128</v>
      </c>
      <c r="C2178" s="32" t="s">
        <v>381</v>
      </c>
      <c r="D2178" s="32" t="s">
        <v>74</v>
      </c>
      <c r="E2178" s="28">
        <v>45832.685243055559</v>
      </c>
      <c r="F2178" s="32" t="s">
        <v>380</v>
      </c>
      <c r="G2178" s="28">
        <v>45832.685243055559</v>
      </c>
    </row>
    <row r="2179" spans="1:7" x14ac:dyDescent="0.25">
      <c r="A2179" s="32" t="s">
        <v>6610</v>
      </c>
      <c r="B2179" s="32" t="s">
        <v>3691</v>
      </c>
      <c r="C2179" s="32" t="s">
        <v>381</v>
      </c>
      <c r="D2179" s="32" t="s">
        <v>74</v>
      </c>
      <c r="E2179" s="28">
        <v>45832.685439814813</v>
      </c>
      <c r="F2179" s="32" t="s">
        <v>380</v>
      </c>
      <c r="G2179" s="28">
        <v>45832.685439814813</v>
      </c>
    </row>
    <row r="2180" spans="1:7" x14ac:dyDescent="0.25">
      <c r="A2180" s="32" t="s">
        <v>6611</v>
      </c>
      <c r="B2180" s="32" t="s">
        <v>4119</v>
      </c>
      <c r="C2180" s="32" t="s">
        <v>383</v>
      </c>
      <c r="D2180" s="32" t="s">
        <v>399</v>
      </c>
      <c r="E2180" s="28">
        <v>45832.699120370373</v>
      </c>
      <c r="F2180" s="32" t="s">
        <v>385</v>
      </c>
      <c r="G2180" s="28">
        <v>45832.699120370373</v>
      </c>
    </row>
    <row r="2181" spans="1:7" x14ac:dyDescent="0.25">
      <c r="A2181" s="32" t="s">
        <v>6612</v>
      </c>
      <c r="B2181" s="32" t="s">
        <v>4246</v>
      </c>
      <c r="C2181" s="32" t="s">
        <v>383</v>
      </c>
      <c r="D2181" s="32" t="s">
        <v>399</v>
      </c>
      <c r="E2181" s="28">
        <v>45832.699525462966</v>
      </c>
      <c r="F2181" s="32" t="s">
        <v>385</v>
      </c>
      <c r="G2181" s="28">
        <v>45832.699525462966</v>
      </c>
    </row>
    <row r="2182" spans="1:7" x14ac:dyDescent="0.25">
      <c r="A2182" s="32" t="s">
        <v>6613</v>
      </c>
      <c r="B2182" s="32" t="s">
        <v>4247</v>
      </c>
      <c r="C2182" s="32" t="s">
        <v>383</v>
      </c>
      <c r="D2182" s="32" t="s">
        <v>399</v>
      </c>
      <c r="E2182" s="28">
        <v>45832.700162037036</v>
      </c>
      <c r="F2182" s="32" t="s">
        <v>385</v>
      </c>
      <c r="G2182" s="28">
        <v>45832.700162037036</v>
      </c>
    </row>
    <row r="2183" spans="1:7" x14ac:dyDescent="0.25">
      <c r="A2183" s="32" t="s">
        <v>6614</v>
      </c>
      <c r="B2183" s="32" t="s">
        <v>4239</v>
      </c>
      <c r="C2183" s="32" t="s">
        <v>383</v>
      </c>
      <c r="D2183" s="32" t="s">
        <v>399</v>
      </c>
      <c r="E2183" s="28">
        <v>45832.701099537036</v>
      </c>
      <c r="F2183" s="32" t="s">
        <v>385</v>
      </c>
      <c r="G2183" s="28">
        <v>45832.701099537036</v>
      </c>
    </row>
    <row r="2184" spans="1:7" x14ac:dyDescent="0.25">
      <c r="A2184" s="32" t="s">
        <v>6615</v>
      </c>
      <c r="B2184" s="32" t="s">
        <v>4247</v>
      </c>
      <c r="C2184" s="32" t="s">
        <v>386</v>
      </c>
      <c r="D2184" s="32" t="s">
        <v>399</v>
      </c>
      <c r="E2184" s="28">
        <v>45832.701990740738</v>
      </c>
      <c r="F2184" s="32" t="s">
        <v>385</v>
      </c>
      <c r="G2184" s="28">
        <v>45832.701990740738</v>
      </c>
    </row>
    <row r="2185" spans="1:7" x14ac:dyDescent="0.25">
      <c r="A2185" s="32" t="s">
        <v>6616</v>
      </c>
      <c r="B2185" s="32" t="s">
        <v>4239</v>
      </c>
      <c r="C2185" s="32" t="s">
        <v>386</v>
      </c>
      <c r="D2185" s="32" t="s">
        <v>399</v>
      </c>
      <c r="E2185" s="28">
        <v>45832.70207175926</v>
      </c>
      <c r="F2185" s="32" t="s">
        <v>385</v>
      </c>
      <c r="G2185" s="28">
        <v>45832.70207175926</v>
      </c>
    </row>
    <row r="2186" spans="1:7" x14ac:dyDescent="0.25">
      <c r="A2186" s="32" t="s">
        <v>6617</v>
      </c>
      <c r="B2186" s="32" t="s">
        <v>4119</v>
      </c>
      <c r="C2186" s="32" t="s">
        <v>386</v>
      </c>
      <c r="D2186" s="32" t="s">
        <v>399</v>
      </c>
      <c r="E2186" s="28">
        <v>45832.702164351853</v>
      </c>
      <c r="F2186" s="32" t="s">
        <v>385</v>
      </c>
      <c r="G2186" s="28">
        <v>45832.702164351853</v>
      </c>
    </row>
    <row r="2187" spans="1:7" x14ac:dyDescent="0.25">
      <c r="A2187" s="32" t="s">
        <v>6618</v>
      </c>
      <c r="B2187" s="32" t="s">
        <v>4246</v>
      </c>
      <c r="C2187" s="32" t="s">
        <v>386</v>
      </c>
      <c r="D2187" s="32" t="s">
        <v>399</v>
      </c>
      <c r="E2187" s="28">
        <v>45832.702256944445</v>
      </c>
      <c r="F2187" s="32" t="s">
        <v>385</v>
      </c>
      <c r="G2187" s="28">
        <v>45832.702256944445</v>
      </c>
    </row>
    <row r="2188" spans="1:7" x14ac:dyDescent="0.25">
      <c r="A2188" s="32" t="s">
        <v>6619</v>
      </c>
      <c r="B2188" s="32" t="s">
        <v>2605</v>
      </c>
      <c r="C2188" s="32" t="s">
        <v>381</v>
      </c>
      <c r="D2188" s="32" t="s">
        <v>74</v>
      </c>
      <c r="E2188" s="28">
        <v>45832.703055555554</v>
      </c>
      <c r="F2188" s="32" t="s">
        <v>380</v>
      </c>
      <c r="G2188" s="28">
        <v>45832.703055555554</v>
      </c>
    </row>
    <row r="2189" spans="1:7" x14ac:dyDescent="0.25">
      <c r="A2189" s="32" t="s">
        <v>6620</v>
      </c>
      <c r="B2189" s="32" t="s">
        <v>3698</v>
      </c>
      <c r="C2189" s="32" t="s">
        <v>381</v>
      </c>
      <c r="D2189" s="32" t="s">
        <v>74</v>
      </c>
      <c r="E2189" s="28">
        <v>45832.703425925924</v>
      </c>
      <c r="F2189" s="32" t="s">
        <v>380</v>
      </c>
      <c r="G2189" s="28">
        <v>45832.703425925924</v>
      </c>
    </row>
    <row r="2190" spans="1:7" x14ac:dyDescent="0.25">
      <c r="A2190" s="32" t="s">
        <v>6621</v>
      </c>
      <c r="B2190" s="32" t="s">
        <v>3364</v>
      </c>
      <c r="C2190" s="32" t="s">
        <v>381</v>
      </c>
      <c r="D2190" s="32" t="s">
        <v>74</v>
      </c>
      <c r="E2190" s="28">
        <v>45832.703784722224</v>
      </c>
      <c r="F2190" s="32" t="s">
        <v>380</v>
      </c>
      <c r="G2190" s="28">
        <v>45832.703784722224</v>
      </c>
    </row>
    <row r="2191" spans="1:7" x14ac:dyDescent="0.25">
      <c r="A2191" s="32" t="s">
        <v>6622</v>
      </c>
      <c r="B2191" s="32" t="s">
        <v>3651</v>
      </c>
      <c r="C2191" s="32" t="s">
        <v>381</v>
      </c>
      <c r="D2191" s="32" t="s">
        <v>74</v>
      </c>
      <c r="E2191" s="28">
        <v>45832.704247685186</v>
      </c>
      <c r="F2191" s="32" t="s">
        <v>380</v>
      </c>
      <c r="G2191" s="28">
        <v>45832.704247685186</v>
      </c>
    </row>
    <row r="2192" spans="1:7" x14ac:dyDescent="0.25">
      <c r="A2192" s="32" t="s">
        <v>6623</v>
      </c>
      <c r="B2192" s="32" t="s">
        <v>2604</v>
      </c>
      <c r="C2192" s="32" t="s">
        <v>381</v>
      </c>
      <c r="D2192" s="32" t="s">
        <v>74</v>
      </c>
      <c r="E2192" s="28">
        <v>45832.706284722219</v>
      </c>
      <c r="F2192" s="32" t="s">
        <v>380</v>
      </c>
      <c r="G2192" s="28">
        <v>45832.706284722219</v>
      </c>
    </row>
    <row r="2193" spans="1:7" x14ac:dyDescent="0.25">
      <c r="A2193" s="32" t="s">
        <v>6624</v>
      </c>
      <c r="B2193" s="32" t="s">
        <v>3382</v>
      </c>
      <c r="C2193" s="32" t="s">
        <v>388</v>
      </c>
      <c r="D2193" s="32" t="s">
        <v>74</v>
      </c>
      <c r="E2193" s="28">
        <v>45832.710243055553</v>
      </c>
      <c r="F2193" s="32" t="s">
        <v>380</v>
      </c>
      <c r="G2193" s="28">
        <v>45832.710243055553</v>
      </c>
    </row>
    <row r="2194" spans="1:7" x14ac:dyDescent="0.25">
      <c r="A2194" s="32" t="s">
        <v>6625</v>
      </c>
      <c r="B2194" s="32" t="s">
        <v>4644</v>
      </c>
      <c r="C2194" s="32" t="s">
        <v>381</v>
      </c>
      <c r="D2194" s="32" t="s">
        <v>74</v>
      </c>
      <c r="E2194" s="28">
        <v>45832.717106481483</v>
      </c>
      <c r="F2194" s="32" t="s">
        <v>380</v>
      </c>
      <c r="G2194" s="28">
        <v>45832.717106481483</v>
      </c>
    </row>
    <row r="2195" spans="1:7" x14ac:dyDescent="0.25">
      <c r="A2195" s="32" t="s">
        <v>6626</v>
      </c>
      <c r="B2195" s="32" t="s">
        <v>3716</v>
      </c>
      <c r="C2195" s="32" t="s">
        <v>381</v>
      </c>
      <c r="D2195" s="32" t="s">
        <v>74</v>
      </c>
      <c r="E2195" s="28">
        <v>45832.717326388891</v>
      </c>
      <c r="F2195" s="32" t="s">
        <v>380</v>
      </c>
      <c r="G2195" s="28">
        <v>45832.717326388891</v>
      </c>
    </row>
    <row r="2196" spans="1:7" x14ac:dyDescent="0.25">
      <c r="A2196" s="32" t="s">
        <v>6627</v>
      </c>
      <c r="B2196" s="32" t="s">
        <v>1937</v>
      </c>
      <c r="C2196" s="32" t="s">
        <v>388</v>
      </c>
      <c r="D2196" s="32" t="s">
        <v>74</v>
      </c>
      <c r="E2196" s="28">
        <v>45832.72184027778</v>
      </c>
      <c r="F2196" s="32" t="s">
        <v>380</v>
      </c>
      <c r="G2196" s="28">
        <v>45832.72184027778</v>
      </c>
    </row>
    <row r="2197" spans="1:7" x14ac:dyDescent="0.25">
      <c r="A2197" s="32" t="s">
        <v>6628</v>
      </c>
      <c r="B2197" s="32" t="s">
        <v>3074</v>
      </c>
      <c r="C2197" s="32" t="s">
        <v>388</v>
      </c>
      <c r="D2197" s="32" t="s">
        <v>74</v>
      </c>
      <c r="E2197" s="28">
        <v>45832.722939814812</v>
      </c>
      <c r="F2197" s="32" t="s">
        <v>380</v>
      </c>
      <c r="G2197" s="28">
        <v>45832.722939814812</v>
      </c>
    </row>
    <row r="2198" spans="1:7" x14ac:dyDescent="0.25">
      <c r="A2198" s="32" t="s">
        <v>6629</v>
      </c>
      <c r="B2198" s="32" t="s">
        <v>2214</v>
      </c>
      <c r="C2198" s="32" t="s">
        <v>381</v>
      </c>
      <c r="D2198" s="32" t="s">
        <v>74</v>
      </c>
      <c r="E2198" s="28">
        <v>45832.722881944443</v>
      </c>
      <c r="F2198" s="32" t="s">
        <v>380</v>
      </c>
      <c r="G2198" s="28">
        <v>45832.722881944443</v>
      </c>
    </row>
    <row r="2199" spans="1:7" x14ac:dyDescent="0.25">
      <c r="A2199" s="32" t="s">
        <v>6630</v>
      </c>
      <c r="B2199" s="32" t="s">
        <v>3372</v>
      </c>
      <c r="C2199" s="32" t="s">
        <v>381</v>
      </c>
      <c r="D2199" s="32" t="s">
        <v>74</v>
      </c>
      <c r="E2199" s="28">
        <v>45832.722986111112</v>
      </c>
      <c r="F2199" s="32" t="s">
        <v>380</v>
      </c>
      <c r="G2199" s="28">
        <v>45832.722986111112</v>
      </c>
    </row>
    <row r="2200" spans="1:7" x14ac:dyDescent="0.25">
      <c r="A2200" s="32" t="s">
        <v>6631</v>
      </c>
      <c r="B2200" s="32" t="s">
        <v>1602</v>
      </c>
      <c r="C2200" s="32" t="s">
        <v>388</v>
      </c>
      <c r="D2200" s="32" t="s">
        <v>60</v>
      </c>
      <c r="E2200" s="28">
        <v>45832.727060185185</v>
      </c>
      <c r="F2200" s="32" t="s">
        <v>380</v>
      </c>
      <c r="G2200" s="28">
        <v>45832.727060185185</v>
      </c>
    </row>
    <row r="2201" spans="1:7" x14ac:dyDescent="0.25">
      <c r="A2201" s="32" t="s">
        <v>6632</v>
      </c>
      <c r="B2201" s="32" t="s">
        <v>2823</v>
      </c>
      <c r="C2201" s="32" t="s">
        <v>381</v>
      </c>
      <c r="D2201" s="32" t="s">
        <v>74</v>
      </c>
      <c r="E2201" s="28">
        <v>45832.728460648148</v>
      </c>
      <c r="F2201" s="32" t="s">
        <v>380</v>
      </c>
      <c r="G2201" s="28">
        <v>45832.728460648148</v>
      </c>
    </row>
    <row r="2202" spans="1:7" x14ac:dyDescent="0.25">
      <c r="A2202" s="32" t="s">
        <v>6633</v>
      </c>
      <c r="B2202" s="32" t="s">
        <v>2214</v>
      </c>
      <c r="C2202" s="32" t="s">
        <v>388</v>
      </c>
      <c r="D2202" s="32" t="s">
        <v>60</v>
      </c>
      <c r="E2202" s="28">
        <v>45832.729027777779</v>
      </c>
      <c r="F2202" s="32" t="s">
        <v>380</v>
      </c>
      <c r="G2202" s="28">
        <v>45832.729027777779</v>
      </c>
    </row>
    <row r="2203" spans="1:7" x14ac:dyDescent="0.25">
      <c r="A2203" s="32" t="s">
        <v>6634</v>
      </c>
      <c r="B2203" s="32" t="s">
        <v>3372</v>
      </c>
      <c r="C2203" s="32" t="s">
        <v>388</v>
      </c>
      <c r="D2203" s="32" t="s">
        <v>60</v>
      </c>
      <c r="E2203" s="28">
        <v>45832.729143518518</v>
      </c>
      <c r="F2203" s="32" t="s">
        <v>380</v>
      </c>
      <c r="G2203" s="28">
        <v>45832.729143518518</v>
      </c>
    </row>
    <row r="2204" spans="1:7" x14ac:dyDescent="0.25">
      <c r="A2204" s="32" t="s">
        <v>6635</v>
      </c>
      <c r="B2204" s="32" t="s">
        <v>2823</v>
      </c>
      <c r="C2204" s="32" t="s">
        <v>388</v>
      </c>
      <c r="D2204" s="32" t="s">
        <v>60</v>
      </c>
      <c r="E2204" s="28">
        <v>45832.729618055557</v>
      </c>
      <c r="F2204" s="32" t="s">
        <v>380</v>
      </c>
      <c r="G2204" s="28">
        <v>45832.729618055557</v>
      </c>
    </row>
    <row r="2205" spans="1:7" x14ac:dyDescent="0.25">
      <c r="A2205" s="32" t="s">
        <v>6636</v>
      </c>
      <c r="B2205" s="32" t="s">
        <v>1540</v>
      </c>
      <c r="C2205" s="32" t="s">
        <v>381</v>
      </c>
      <c r="D2205" s="32" t="s">
        <v>74</v>
      </c>
      <c r="E2205" s="28">
        <v>45832.731851851851</v>
      </c>
      <c r="F2205" s="32" t="s">
        <v>380</v>
      </c>
      <c r="G2205" s="28">
        <v>45832.731851851851</v>
      </c>
    </row>
    <row r="2206" spans="1:7" x14ac:dyDescent="0.25">
      <c r="A2206" s="32" t="s">
        <v>6637</v>
      </c>
      <c r="B2206" s="32" t="s">
        <v>4176</v>
      </c>
      <c r="C2206" s="32" t="s">
        <v>388</v>
      </c>
      <c r="D2206" s="32" t="s">
        <v>74</v>
      </c>
      <c r="E2206" s="28">
        <v>45832.733217592591</v>
      </c>
      <c r="F2206" s="32" t="s">
        <v>380</v>
      </c>
      <c r="G2206" s="28">
        <v>45832.733217592591</v>
      </c>
    </row>
    <row r="2207" spans="1:7" x14ac:dyDescent="0.25">
      <c r="A2207" s="32" t="s">
        <v>6638</v>
      </c>
      <c r="B2207" s="32" t="s">
        <v>5260</v>
      </c>
      <c r="C2207" s="32" t="s">
        <v>383</v>
      </c>
      <c r="D2207" s="32" t="s">
        <v>392</v>
      </c>
      <c r="E2207" s="28">
        <v>45832.7344212963</v>
      </c>
      <c r="F2207" s="32" t="s">
        <v>385</v>
      </c>
      <c r="G2207" s="28">
        <v>45832.7344212963</v>
      </c>
    </row>
    <row r="2208" spans="1:7" x14ac:dyDescent="0.25">
      <c r="A2208" s="32" t="s">
        <v>6639</v>
      </c>
      <c r="B2208" s="32" t="s">
        <v>5259</v>
      </c>
      <c r="C2208" s="32" t="s">
        <v>383</v>
      </c>
      <c r="D2208" s="32" t="s">
        <v>392</v>
      </c>
      <c r="E2208" s="28">
        <v>45832.734490740739</v>
      </c>
      <c r="F2208" s="32" t="s">
        <v>385</v>
      </c>
      <c r="G2208" s="28">
        <v>45832.734490740739</v>
      </c>
    </row>
    <row r="2209" spans="1:7" x14ac:dyDescent="0.25">
      <c r="A2209" s="32" t="s">
        <v>6640</v>
      </c>
      <c r="B2209" s="32" t="s">
        <v>5259</v>
      </c>
      <c r="C2209" s="32" t="s">
        <v>386</v>
      </c>
      <c r="D2209" s="32" t="s">
        <v>392</v>
      </c>
      <c r="E2209" s="28">
        <v>45832.734780092593</v>
      </c>
      <c r="F2209" s="32" t="s">
        <v>385</v>
      </c>
      <c r="G2209" s="28">
        <v>45832.734780092593</v>
      </c>
    </row>
    <row r="2210" spans="1:7" x14ac:dyDescent="0.25">
      <c r="A2210" s="32" t="s">
        <v>6641</v>
      </c>
      <c r="B2210" s="32" t="s">
        <v>5260</v>
      </c>
      <c r="C2210" s="32" t="s">
        <v>386</v>
      </c>
      <c r="D2210" s="32" t="s">
        <v>392</v>
      </c>
      <c r="E2210" s="28">
        <v>45832.734826388885</v>
      </c>
      <c r="F2210" s="32" t="s">
        <v>385</v>
      </c>
      <c r="G2210" s="28">
        <v>45832.734826388885</v>
      </c>
    </row>
    <row r="2211" spans="1:7" x14ac:dyDescent="0.25">
      <c r="A2211" s="32" t="s">
        <v>6642</v>
      </c>
      <c r="B2211" s="32" t="s">
        <v>5183</v>
      </c>
      <c r="C2211" s="32" t="s">
        <v>378</v>
      </c>
      <c r="D2211" s="32" t="s">
        <v>394</v>
      </c>
      <c r="E2211" s="28">
        <v>45832.740833333337</v>
      </c>
      <c r="F2211" s="32" t="s">
        <v>385</v>
      </c>
      <c r="G2211" s="28">
        <v>45832.740833333337</v>
      </c>
    </row>
    <row r="2212" spans="1:7" x14ac:dyDescent="0.25">
      <c r="A2212" s="32" t="s">
        <v>6643</v>
      </c>
      <c r="B2212" s="32" t="s">
        <v>3707</v>
      </c>
      <c r="C2212" s="32" t="s">
        <v>378</v>
      </c>
      <c r="D2212" s="32" t="s">
        <v>394</v>
      </c>
      <c r="E2212" s="28">
        <v>45832.740868055553</v>
      </c>
      <c r="F2212" s="32" t="s">
        <v>385</v>
      </c>
      <c r="G2212" s="28">
        <v>45832.740868055553</v>
      </c>
    </row>
    <row r="2213" spans="1:7" x14ac:dyDescent="0.25">
      <c r="A2213" s="32" t="s">
        <v>6644</v>
      </c>
      <c r="B2213" s="32" t="s">
        <v>3709</v>
      </c>
      <c r="C2213" s="32" t="s">
        <v>378</v>
      </c>
      <c r="D2213" s="32" t="s">
        <v>394</v>
      </c>
      <c r="E2213" s="28">
        <v>45832.740902777776</v>
      </c>
      <c r="F2213" s="32" t="s">
        <v>385</v>
      </c>
      <c r="G2213" s="28">
        <v>45832.740902777776</v>
      </c>
    </row>
    <row r="2214" spans="1:7" x14ac:dyDescent="0.25">
      <c r="A2214" s="32" t="s">
        <v>6645</v>
      </c>
      <c r="B2214" s="32" t="s">
        <v>3710</v>
      </c>
      <c r="C2214" s="32" t="s">
        <v>378</v>
      </c>
      <c r="D2214" s="32" t="s">
        <v>394</v>
      </c>
      <c r="E2214" s="28">
        <v>45832.740949074076</v>
      </c>
      <c r="F2214" s="32" t="s">
        <v>385</v>
      </c>
      <c r="G2214" s="28">
        <v>45832.740949074076</v>
      </c>
    </row>
    <row r="2215" spans="1:7" x14ac:dyDescent="0.25">
      <c r="A2215" s="32" t="s">
        <v>6646</v>
      </c>
      <c r="B2215" s="32" t="s">
        <v>3708</v>
      </c>
      <c r="C2215" s="32" t="s">
        <v>378</v>
      </c>
      <c r="D2215" s="32" t="s">
        <v>394</v>
      </c>
      <c r="E2215" s="28">
        <v>45832.741284722222</v>
      </c>
      <c r="F2215" s="32" t="s">
        <v>385</v>
      </c>
      <c r="G2215" s="28">
        <v>45832.741284722222</v>
      </c>
    </row>
    <row r="2216" spans="1:7" x14ac:dyDescent="0.25">
      <c r="A2216" s="32" t="s">
        <v>6647</v>
      </c>
      <c r="B2216" s="32" t="s">
        <v>4204</v>
      </c>
      <c r="C2216" s="32" t="s">
        <v>383</v>
      </c>
      <c r="D2216" s="32" t="s">
        <v>401</v>
      </c>
      <c r="E2216" s="28">
        <v>45832.7419212963</v>
      </c>
      <c r="F2216" s="32" t="s">
        <v>385</v>
      </c>
      <c r="G2216" s="28">
        <v>45832.7419212963</v>
      </c>
    </row>
    <row r="2217" spans="1:7" x14ac:dyDescent="0.25">
      <c r="A2217" s="32" t="s">
        <v>6648</v>
      </c>
      <c r="B2217" s="32" t="s">
        <v>4179</v>
      </c>
      <c r="C2217" s="32" t="s">
        <v>383</v>
      </c>
      <c r="D2217" s="32" t="s">
        <v>401</v>
      </c>
      <c r="E2217" s="28">
        <v>45832.741956018515</v>
      </c>
      <c r="F2217" s="32" t="s">
        <v>385</v>
      </c>
      <c r="G2217" s="28">
        <v>45832.741956018515</v>
      </c>
    </row>
    <row r="2218" spans="1:7" x14ac:dyDescent="0.25">
      <c r="A2218" s="32" t="s">
        <v>6649</v>
      </c>
      <c r="B2218" s="32" t="s">
        <v>4203</v>
      </c>
      <c r="C2218" s="32" t="s">
        <v>383</v>
      </c>
      <c r="D2218" s="32" t="s">
        <v>401</v>
      </c>
      <c r="E2218" s="28">
        <v>45832.741967592592</v>
      </c>
      <c r="F2218" s="32" t="s">
        <v>385</v>
      </c>
      <c r="G2218" s="28">
        <v>45832.741967592592</v>
      </c>
    </row>
    <row r="2219" spans="1:7" x14ac:dyDescent="0.25">
      <c r="A2219" s="32" t="s">
        <v>6650</v>
      </c>
      <c r="B2219" s="32" t="s">
        <v>4204</v>
      </c>
      <c r="C2219" s="32" t="s">
        <v>386</v>
      </c>
      <c r="D2219" s="32" t="s">
        <v>401</v>
      </c>
      <c r="E2219" s="28">
        <v>45832.742581018516</v>
      </c>
      <c r="F2219" s="32" t="s">
        <v>385</v>
      </c>
      <c r="G2219" s="28">
        <v>45832.742581018516</v>
      </c>
    </row>
    <row r="2220" spans="1:7" x14ac:dyDescent="0.25">
      <c r="A2220" s="32" t="s">
        <v>6651</v>
      </c>
      <c r="B2220" s="32" t="s">
        <v>4179</v>
      </c>
      <c r="C2220" s="32" t="s">
        <v>386</v>
      </c>
      <c r="D2220" s="32" t="s">
        <v>401</v>
      </c>
      <c r="E2220" s="28">
        <v>45832.742615740739</v>
      </c>
      <c r="F2220" s="32" t="s">
        <v>385</v>
      </c>
      <c r="G2220" s="28">
        <v>45832.742615740739</v>
      </c>
    </row>
    <row r="2221" spans="1:7" x14ac:dyDescent="0.25">
      <c r="A2221" s="32" t="s">
        <v>6651</v>
      </c>
      <c r="B2221" s="32" t="s">
        <v>4179</v>
      </c>
      <c r="C2221" s="32" t="s">
        <v>386</v>
      </c>
      <c r="D2221" s="32" t="s">
        <v>401</v>
      </c>
      <c r="E2221" s="28">
        <v>45832.742638888885</v>
      </c>
      <c r="F2221" s="32" t="s">
        <v>385</v>
      </c>
      <c r="G2221" s="28">
        <v>45832.742638888885</v>
      </c>
    </row>
    <row r="2222" spans="1:7" x14ac:dyDescent="0.25">
      <c r="A2222" s="32" t="s">
        <v>6652</v>
      </c>
      <c r="B2222" s="32" t="s">
        <v>4203</v>
      </c>
      <c r="C2222" s="32" t="s">
        <v>386</v>
      </c>
      <c r="D2222" s="32" t="s">
        <v>401</v>
      </c>
      <c r="E2222" s="28">
        <v>45832.742662037039</v>
      </c>
      <c r="F2222" s="32" t="s">
        <v>385</v>
      </c>
      <c r="G2222" s="28">
        <v>45832.742662037039</v>
      </c>
    </row>
    <row r="2223" spans="1:7" x14ac:dyDescent="0.25">
      <c r="A2223" s="32" t="s">
        <v>6653</v>
      </c>
      <c r="B2223" s="32" t="s">
        <v>3632</v>
      </c>
      <c r="C2223" s="32" t="s">
        <v>378</v>
      </c>
      <c r="D2223" s="32" t="s">
        <v>394</v>
      </c>
      <c r="E2223" s="28">
        <v>45832.743333333332</v>
      </c>
      <c r="F2223" s="32" t="s">
        <v>385</v>
      </c>
      <c r="G2223" s="28">
        <v>45832.743333333332</v>
      </c>
    </row>
    <row r="2224" spans="1:7" x14ac:dyDescent="0.25">
      <c r="A2224" s="32" t="s">
        <v>6654</v>
      </c>
      <c r="B2224" s="32" t="s">
        <v>3631</v>
      </c>
      <c r="C2224" s="32" t="s">
        <v>378</v>
      </c>
      <c r="D2224" s="32" t="s">
        <v>394</v>
      </c>
      <c r="E2224" s="28">
        <v>45832.743368055555</v>
      </c>
      <c r="F2224" s="32" t="s">
        <v>385</v>
      </c>
      <c r="G2224" s="28">
        <v>45832.743368055555</v>
      </c>
    </row>
    <row r="2225" spans="1:7" x14ac:dyDescent="0.25">
      <c r="A2225" s="32" t="s">
        <v>6655</v>
      </c>
      <c r="B2225" s="32" t="s">
        <v>3634</v>
      </c>
      <c r="C2225" s="32" t="s">
        <v>378</v>
      </c>
      <c r="D2225" s="32" t="s">
        <v>394</v>
      </c>
      <c r="E2225" s="28">
        <v>45832.744212962964</v>
      </c>
      <c r="F2225" s="32" t="s">
        <v>385</v>
      </c>
      <c r="G2225" s="28">
        <v>45832.744212962964</v>
      </c>
    </row>
    <row r="2226" spans="1:7" x14ac:dyDescent="0.25">
      <c r="A2226" s="32" t="s">
        <v>6656</v>
      </c>
      <c r="B2226" s="32" t="s">
        <v>3635</v>
      </c>
      <c r="C2226" s="32" t="s">
        <v>378</v>
      </c>
      <c r="D2226" s="32" t="s">
        <v>394</v>
      </c>
      <c r="E2226" s="28">
        <v>45832.744259259256</v>
      </c>
      <c r="F2226" s="32" t="s">
        <v>385</v>
      </c>
      <c r="G2226" s="28">
        <v>45832.744259259256</v>
      </c>
    </row>
    <row r="2227" spans="1:7" x14ac:dyDescent="0.25">
      <c r="A2227" s="32" t="s">
        <v>6657</v>
      </c>
      <c r="B2227" s="32" t="s">
        <v>3221</v>
      </c>
      <c r="C2227" s="32" t="s">
        <v>378</v>
      </c>
      <c r="D2227" s="32" t="s">
        <v>390</v>
      </c>
      <c r="E2227" s="28">
        <v>45832.747013888889</v>
      </c>
      <c r="F2227" s="32" t="s">
        <v>385</v>
      </c>
      <c r="G2227" s="28">
        <v>45832.747013888889</v>
      </c>
    </row>
    <row r="2228" spans="1:7" x14ac:dyDescent="0.25">
      <c r="A2228" s="32" t="s">
        <v>6658</v>
      </c>
      <c r="B2228" s="32" t="s">
        <v>3223</v>
      </c>
      <c r="C2228" s="32" t="s">
        <v>378</v>
      </c>
      <c r="D2228" s="32" t="s">
        <v>390</v>
      </c>
      <c r="E2228" s="28">
        <v>45832.747060185182</v>
      </c>
      <c r="F2228" s="32" t="s">
        <v>385</v>
      </c>
      <c r="G2228" s="28">
        <v>45832.747060185182</v>
      </c>
    </row>
    <row r="2229" spans="1:7" x14ac:dyDescent="0.25">
      <c r="A2229" s="32" t="s">
        <v>6659</v>
      </c>
      <c r="B2229" s="32" t="s">
        <v>3225</v>
      </c>
      <c r="C2229" s="32" t="s">
        <v>378</v>
      </c>
      <c r="D2229" s="32" t="s">
        <v>390</v>
      </c>
      <c r="E2229" s="28">
        <v>45832.747106481482</v>
      </c>
      <c r="F2229" s="32" t="s">
        <v>385</v>
      </c>
      <c r="G2229" s="28">
        <v>45832.747106481482</v>
      </c>
    </row>
    <row r="2230" spans="1:7" x14ac:dyDescent="0.25">
      <c r="A2230" s="32" t="s">
        <v>6660</v>
      </c>
      <c r="B2230" s="32" t="s">
        <v>3227</v>
      </c>
      <c r="C2230" s="32" t="s">
        <v>378</v>
      </c>
      <c r="D2230" s="32" t="s">
        <v>390</v>
      </c>
      <c r="E2230" s="28">
        <v>45832.747152777774</v>
      </c>
      <c r="F2230" s="32" t="s">
        <v>385</v>
      </c>
      <c r="G2230" s="28">
        <v>45832.747152777774</v>
      </c>
    </row>
    <row r="2231" spans="1:7" x14ac:dyDescent="0.25">
      <c r="A2231" s="32" t="s">
        <v>6661</v>
      </c>
      <c r="B2231" s="32" t="s">
        <v>3229</v>
      </c>
      <c r="C2231" s="32" t="s">
        <v>378</v>
      </c>
      <c r="D2231" s="32" t="s">
        <v>390</v>
      </c>
      <c r="E2231" s="28">
        <v>45832.747199074074</v>
      </c>
      <c r="F2231" s="32" t="s">
        <v>385</v>
      </c>
      <c r="G2231" s="28">
        <v>45832.747199074074</v>
      </c>
    </row>
    <row r="2232" spans="1:7" x14ac:dyDescent="0.25">
      <c r="A2232" s="32" t="s">
        <v>6662</v>
      </c>
      <c r="B2232" s="32" t="s">
        <v>3236</v>
      </c>
      <c r="C2232" s="32" t="s">
        <v>378</v>
      </c>
      <c r="D2232" s="32" t="s">
        <v>390</v>
      </c>
      <c r="E2232" s="28">
        <v>45832.747256944444</v>
      </c>
      <c r="F2232" s="32" t="s">
        <v>385</v>
      </c>
      <c r="G2232" s="28">
        <v>45832.747256944444</v>
      </c>
    </row>
    <row r="2233" spans="1:7" x14ac:dyDescent="0.25">
      <c r="A2233" s="32" t="s">
        <v>6663</v>
      </c>
      <c r="B2233" s="32" t="s">
        <v>3238</v>
      </c>
      <c r="C2233" s="32" t="s">
        <v>378</v>
      </c>
      <c r="D2233" s="32" t="s">
        <v>390</v>
      </c>
      <c r="E2233" s="28">
        <v>45832.747303240743</v>
      </c>
      <c r="F2233" s="32" t="s">
        <v>385</v>
      </c>
      <c r="G2233" s="28">
        <v>45832.747303240743</v>
      </c>
    </row>
    <row r="2234" spans="1:7" x14ac:dyDescent="0.25">
      <c r="A2234" s="32" t="s">
        <v>6664</v>
      </c>
      <c r="B2234" s="32" t="s">
        <v>3240</v>
      </c>
      <c r="C2234" s="32" t="s">
        <v>378</v>
      </c>
      <c r="D2234" s="32" t="s">
        <v>390</v>
      </c>
      <c r="E2234" s="28">
        <v>45832.747349537036</v>
      </c>
      <c r="F2234" s="32" t="s">
        <v>385</v>
      </c>
      <c r="G2234" s="28">
        <v>45832.747349537036</v>
      </c>
    </row>
    <row r="2235" spans="1:7" x14ac:dyDescent="0.25">
      <c r="A2235" s="32" t="s">
        <v>6665</v>
      </c>
      <c r="B2235" s="32" t="s">
        <v>3242</v>
      </c>
      <c r="C2235" s="32" t="s">
        <v>378</v>
      </c>
      <c r="D2235" s="32" t="s">
        <v>390</v>
      </c>
      <c r="E2235" s="28">
        <v>45832.747395833336</v>
      </c>
      <c r="F2235" s="32" t="s">
        <v>385</v>
      </c>
      <c r="G2235" s="28">
        <v>45832.747395833336</v>
      </c>
    </row>
    <row r="2236" spans="1:7" x14ac:dyDescent="0.25">
      <c r="A2236" s="32" t="s">
        <v>6666</v>
      </c>
      <c r="B2236" s="32" t="s">
        <v>3244</v>
      </c>
      <c r="C2236" s="32" t="s">
        <v>378</v>
      </c>
      <c r="D2236" s="32" t="s">
        <v>390</v>
      </c>
      <c r="E2236" s="28">
        <v>45832.747453703705</v>
      </c>
      <c r="F2236" s="32" t="s">
        <v>385</v>
      </c>
      <c r="G2236" s="28">
        <v>45832.747453703705</v>
      </c>
    </row>
    <row r="2237" spans="1:7" x14ac:dyDescent="0.25">
      <c r="A2237" s="32" t="s">
        <v>6667</v>
      </c>
      <c r="B2237" s="32" t="s">
        <v>3296</v>
      </c>
      <c r="C2237" s="32" t="s">
        <v>378</v>
      </c>
      <c r="D2237" s="32" t="s">
        <v>390</v>
      </c>
      <c r="E2237" s="28">
        <v>45832.748796296299</v>
      </c>
      <c r="F2237" s="32" t="s">
        <v>385</v>
      </c>
      <c r="G2237" s="28">
        <v>45832.748796296299</v>
      </c>
    </row>
    <row r="2238" spans="1:7" x14ac:dyDescent="0.25">
      <c r="A2238" s="32" t="s">
        <v>6668</v>
      </c>
      <c r="B2238" s="32" t="s">
        <v>3298</v>
      </c>
      <c r="C2238" s="32" t="s">
        <v>378</v>
      </c>
      <c r="D2238" s="32" t="s">
        <v>390</v>
      </c>
      <c r="E2238" s="28">
        <v>45832.748900462961</v>
      </c>
      <c r="F2238" s="32" t="s">
        <v>385</v>
      </c>
      <c r="G2238" s="28">
        <v>45832.748900462961</v>
      </c>
    </row>
    <row r="2239" spans="1:7" x14ac:dyDescent="0.25">
      <c r="A2239" s="32" t="s">
        <v>6669</v>
      </c>
      <c r="B2239" s="32" t="s">
        <v>3300</v>
      </c>
      <c r="C2239" s="32" t="s">
        <v>378</v>
      </c>
      <c r="D2239" s="32" t="s">
        <v>390</v>
      </c>
      <c r="E2239" s="28">
        <v>45832.74900462963</v>
      </c>
      <c r="F2239" s="32" t="s">
        <v>385</v>
      </c>
      <c r="G2239" s="28">
        <v>45832.74900462963</v>
      </c>
    </row>
    <row r="2240" spans="1:7" x14ac:dyDescent="0.25">
      <c r="A2240" s="32" t="s">
        <v>6670</v>
      </c>
      <c r="B2240" s="32" t="s">
        <v>3303</v>
      </c>
      <c r="C2240" s="32" t="s">
        <v>378</v>
      </c>
      <c r="D2240" s="32" t="s">
        <v>390</v>
      </c>
      <c r="E2240" s="28">
        <v>45832.74931712963</v>
      </c>
      <c r="F2240" s="32" t="s">
        <v>385</v>
      </c>
      <c r="G2240" s="28">
        <v>45832.74931712963</v>
      </c>
    </row>
    <row r="2241" spans="1:7" x14ac:dyDescent="0.25">
      <c r="A2241" s="32" t="s">
        <v>6671</v>
      </c>
      <c r="B2241" s="32" t="s">
        <v>3305</v>
      </c>
      <c r="C2241" s="32" t="s">
        <v>378</v>
      </c>
      <c r="D2241" s="32" t="s">
        <v>390</v>
      </c>
      <c r="E2241" s="28">
        <v>45832.749537037038</v>
      </c>
      <c r="F2241" s="32" t="s">
        <v>385</v>
      </c>
      <c r="G2241" s="28">
        <v>45832.749537037038</v>
      </c>
    </row>
    <row r="2242" spans="1:7" x14ac:dyDescent="0.25">
      <c r="A2242" s="32" t="s">
        <v>6672</v>
      </c>
      <c r="B2242" s="32" t="s">
        <v>5225</v>
      </c>
      <c r="C2242" s="32" t="s">
        <v>378</v>
      </c>
      <c r="D2242" s="32" t="s">
        <v>379</v>
      </c>
      <c r="E2242" s="28">
        <v>45832.7500462963</v>
      </c>
      <c r="F2242" s="32" t="s">
        <v>385</v>
      </c>
      <c r="G2242" s="28">
        <v>45832.7500462963</v>
      </c>
    </row>
    <row r="2243" spans="1:7" x14ac:dyDescent="0.25">
      <c r="A2243" s="32" t="s">
        <v>6673</v>
      </c>
      <c r="B2243" s="32" t="s">
        <v>5217</v>
      </c>
      <c r="C2243" s="32" t="s">
        <v>378</v>
      </c>
      <c r="D2243" s="32" t="s">
        <v>379</v>
      </c>
      <c r="E2243" s="28">
        <v>45832.750162037039</v>
      </c>
      <c r="F2243" s="32" t="s">
        <v>385</v>
      </c>
      <c r="G2243" s="28">
        <v>45832.750162037039</v>
      </c>
    </row>
    <row r="2244" spans="1:7" x14ac:dyDescent="0.25">
      <c r="A2244" s="32" t="s">
        <v>6674</v>
      </c>
      <c r="B2244" s="32" t="s">
        <v>5219</v>
      </c>
      <c r="C2244" s="32" t="s">
        <v>378</v>
      </c>
      <c r="D2244" s="32" t="s">
        <v>379</v>
      </c>
      <c r="E2244" s="28">
        <v>45832.750185185185</v>
      </c>
      <c r="F2244" s="32" t="s">
        <v>385</v>
      </c>
      <c r="G2244" s="28">
        <v>45832.750185185185</v>
      </c>
    </row>
    <row r="2245" spans="1:7" x14ac:dyDescent="0.25">
      <c r="A2245" s="32" t="s">
        <v>6675</v>
      </c>
      <c r="B2245" s="32" t="s">
        <v>3878</v>
      </c>
      <c r="C2245" s="32" t="s">
        <v>378</v>
      </c>
      <c r="D2245" s="32" t="s">
        <v>393</v>
      </c>
      <c r="E2245" s="28">
        <v>45832.751215277778</v>
      </c>
      <c r="F2245" s="32" t="s">
        <v>385</v>
      </c>
      <c r="G2245" s="28">
        <v>45832.751215277778</v>
      </c>
    </row>
    <row r="2246" spans="1:7" x14ac:dyDescent="0.25">
      <c r="A2246" s="32" t="s">
        <v>6676</v>
      </c>
      <c r="B2246" s="32" t="s">
        <v>4223</v>
      </c>
      <c r="C2246" s="32" t="s">
        <v>383</v>
      </c>
      <c r="D2246" s="32" t="s">
        <v>399</v>
      </c>
      <c r="E2246" s="28">
        <v>45832.75104166667</v>
      </c>
      <c r="F2246" s="32" t="s">
        <v>385</v>
      </c>
      <c r="G2246" s="28">
        <v>45832.75104166667</v>
      </c>
    </row>
    <row r="2247" spans="1:7" x14ac:dyDescent="0.25">
      <c r="A2247" s="32" t="s">
        <v>6677</v>
      </c>
      <c r="B2247" s="32" t="s">
        <v>4224</v>
      </c>
      <c r="C2247" s="32" t="s">
        <v>383</v>
      </c>
      <c r="D2247" s="32" t="s">
        <v>399</v>
      </c>
      <c r="E2247" s="28">
        <v>45832.751099537039</v>
      </c>
      <c r="F2247" s="32" t="s">
        <v>385</v>
      </c>
      <c r="G2247" s="28">
        <v>45832.751099537039</v>
      </c>
    </row>
    <row r="2248" spans="1:7" x14ac:dyDescent="0.25">
      <c r="A2248" s="32" t="s">
        <v>6678</v>
      </c>
      <c r="B2248" s="32" t="s">
        <v>4225</v>
      </c>
      <c r="C2248" s="32" t="s">
        <v>383</v>
      </c>
      <c r="D2248" s="32" t="s">
        <v>399</v>
      </c>
      <c r="E2248" s="28">
        <v>45832.751145833332</v>
      </c>
      <c r="F2248" s="32" t="s">
        <v>385</v>
      </c>
      <c r="G2248" s="28">
        <v>45832.751145833332</v>
      </c>
    </row>
    <row r="2249" spans="1:7" x14ac:dyDescent="0.25">
      <c r="A2249" s="32" t="s">
        <v>6679</v>
      </c>
      <c r="B2249" s="32" t="s">
        <v>4226</v>
      </c>
      <c r="C2249" s="32" t="s">
        <v>383</v>
      </c>
      <c r="D2249" s="32" t="s">
        <v>399</v>
      </c>
      <c r="E2249" s="28">
        <v>45832.751203703701</v>
      </c>
      <c r="F2249" s="32" t="s">
        <v>385</v>
      </c>
      <c r="G2249" s="28">
        <v>45832.751203703701</v>
      </c>
    </row>
    <row r="2250" spans="1:7" x14ac:dyDescent="0.25">
      <c r="A2250" s="32" t="s">
        <v>6680</v>
      </c>
      <c r="B2250" s="32" t="s">
        <v>4227</v>
      </c>
      <c r="C2250" s="32" t="s">
        <v>383</v>
      </c>
      <c r="D2250" s="32" t="s">
        <v>399</v>
      </c>
      <c r="E2250" s="28">
        <v>45832.751250000001</v>
      </c>
      <c r="F2250" s="32" t="s">
        <v>385</v>
      </c>
      <c r="G2250" s="28">
        <v>45832.751250000001</v>
      </c>
    </row>
    <row r="2251" spans="1:7" x14ac:dyDescent="0.25">
      <c r="A2251" s="32" t="s">
        <v>6681</v>
      </c>
      <c r="B2251" s="32" t="s">
        <v>4228</v>
      </c>
      <c r="C2251" s="32" t="s">
        <v>383</v>
      </c>
      <c r="D2251" s="32" t="s">
        <v>399</v>
      </c>
      <c r="E2251" s="28">
        <v>45832.751504629632</v>
      </c>
      <c r="F2251" s="32" t="s">
        <v>385</v>
      </c>
      <c r="G2251" s="28">
        <v>45832.751504629632</v>
      </c>
    </row>
    <row r="2252" spans="1:7" x14ac:dyDescent="0.25">
      <c r="A2252" s="32" t="s">
        <v>6682</v>
      </c>
      <c r="B2252" s="32" t="s">
        <v>4225</v>
      </c>
      <c r="C2252" s="32" t="s">
        <v>386</v>
      </c>
      <c r="D2252" s="32" t="s">
        <v>399</v>
      </c>
      <c r="E2252" s="28">
        <v>45832.751817129632</v>
      </c>
      <c r="F2252" s="32" t="s">
        <v>385</v>
      </c>
      <c r="G2252" s="28">
        <v>45832.751817129632</v>
      </c>
    </row>
    <row r="2253" spans="1:7" x14ac:dyDescent="0.25">
      <c r="A2253" s="32" t="s">
        <v>6683</v>
      </c>
      <c r="B2253" s="32" t="s">
        <v>4226</v>
      </c>
      <c r="C2253" s="32" t="s">
        <v>386</v>
      </c>
      <c r="D2253" s="32" t="s">
        <v>399</v>
      </c>
      <c r="E2253" s="28">
        <v>45832.751863425925</v>
      </c>
      <c r="F2253" s="32" t="s">
        <v>385</v>
      </c>
      <c r="G2253" s="28">
        <v>45832.751863425925</v>
      </c>
    </row>
    <row r="2254" spans="1:7" x14ac:dyDescent="0.25">
      <c r="A2254" s="32" t="s">
        <v>6684</v>
      </c>
      <c r="B2254" s="32" t="s">
        <v>4227</v>
      </c>
      <c r="C2254" s="32" t="s">
        <v>386</v>
      </c>
      <c r="D2254" s="32" t="s">
        <v>399</v>
      </c>
      <c r="E2254" s="28">
        <v>45832.751909722225</v>
      </c>
      <c r="F2254" s="32" t="s">
        <v>385</v>
      </c>
      <c r="G2254" s="28">
        <v>45832.751909722225</v>
      </c>
    </row>
    <row r="2255" spans="1:7" x14ac:dyDescent="0.25">
      <c r="A2255" s="32" t="s">
        <v>6685</v>
      </c>
      <c r="B2255" s="32" t="s">
        <v>4228</v>
      </c>
      <c r="C2255" s="32" t="s">
        <v>386</v>
      </c>
      <c r="D2255" s="32" t="s">
        <v>399</v>
      </c>
      <c r="E2255" s="28">
        <v>45832.751979166664</v>
      </c>
      <c r="F2255" s="32" t="s">
        <v>385</v>
      </c>
      <c r="G2255" s="28">
        <v>45832.751979166664</v>
      </c>
    </row>
    <row r="2256" spans="1:7" x14ac:dyDescent="0.25">
      <c r="A2256" s="32" t="s">
        <v>6686</v>
      </c>
      <c r="B2256" s="32" t="s">
        <v>4223</v>
      </c>
      <c r="C2256" s="32" t="s">
        <v>386</v>
      </c>
      <c r="D2256" s="32" t="s">
        <v>399</v>
      </c>
      <c r="E2256" s="28">
        <v>45832.752025462964</v>
      </c>
      <c r="F2256" s="32" t="s">
        <v>385</v>
      </c>
      <c r="G2256" s="28">
        <v>45832.752025462964</v>
      </c>
    </row>
    <row r="2257" spans="1:7" x14ac:dyDescent="0.25">
      <c r="A2257" s="32" t="s">
        <v>6687</v>
      </c>
      <c r="B2257" s="32" t="s">
        <v>4224</v>
      </c>
      <c r="C2257" s="32" t="s">
        <v>386</v>
      </c>
      <c r="D2257" s="32" t="s">
        <v>399</v>
      </c>
      <c r="E2257" s="28">
        <v>45832.752106481479</v>
      </c>
      <c r="F2257" s="32" t="s">
        <v>385</v>
      </c>
      <c r="G2257" s="28">
        <v>45832.752106481479</v>
      </c>
    </row>
    <row r="2258" spans="1:7" x14ac:dyDescent="0.25">
      <c r="A2258" s="32" t="s">
        <v>6688</v>
      </c>
      <c r="B2258" s="32" t="s">
        <v>3327</v>
      </c>
      <c r="C2258" s="32" t="s">
        <v>396</v>
      </c>
      <c r="D2258" s="32" t="s">
        <v>397</v>
      </c>
      <c r="E2258" s="28">
        <v>45832.756053240744</v>
      </c>
      <c r="F2258" s="32" t="s">
        <v>385</v>
      </c>
      <c r="G2258" s="28">
        <v>45832.756053240744</v>
      </c>
    </row>
    <row r="2259" spans="1:7" x14ac:dyDescent="0.25">
      <c r="A2259" s="32" t="s">
        <v>6689</v>
      </c>
      <c r="B2259" s="32" t="s">
        <v>3336</v>
      </c>
      <c r="C2259" s="32" t="s">
        <v>396</v>
      </c>
      <c r="D2259" s="32" t="s">
        <v>397</v>
      </c>
      <c r="E2259" s="28">
        <v>45832.761828703704</v>
      </c>
      <c r="F2259" s="32" t="s">
        <v>385</v>
      </c>
      <c r="G2259" s="28">
        <v>45832.761828703704</v>
      </c>
    </row>
    <row r="2260" spans="1:7" x14ac:dyDescent="0.25">
      <c r="A2260" s="32" t="s">
        <v>6690</v>
      </c>
      <c r="B2260" s="32" t="s">
        <v>5290</v>
      </c>
      <c r="C2260" s="32" t="s">
        <v>373</v>
      </c>
      <c r="D2260" s="32" t="s">
        <v>374</v>
      </c>
      <c r="E2260" s="28">
        <v>45832.762465277781</v>
      </c>
      <c r="F2260" s="32" t="s">
        <v>385</v>
      </c>
      <c r="G2260" s="28">
        <v>45832.762465277781</v>
      </c>
    </row>
    <row r="2261" spans="1:7" x14ac:dyDescent="0.25">
      <c r="A2261" s="32" t="s">
        <v>6691</v>
      </c>
      <c r="B2261" s="32" t="s">
        <v>5296</v>
      </c>
      <c r="C2261" s="32" t="s">
        <v>373</v>
      </c>
      <c r="D2261" s="32" t="s">
        <v>374</v>
      </c>
      <c r="E2261" s="28">
        <v>45832.762638888889</v>
      </c>
      <c r="F2261" s="32" t="s">
        <v>385</v>
      </c>
      <c r="G2261" s="28">
        <v>45832.762638888889</v>
      </c>
    </row>
    <row r="2262" spans="1:7" x14ac:dyDescent="0.25">
      <c r="A2262" s="32" t="s">
        <v>6692</v>
      </c>
      <c r="B2262" s="32" t="s">
        <v>5301</v>
      </c>
      <c r="C2262" s="32" t="s">
        <v>373</v>
      </c>
      <c r="D2262" s="32" t="s">
        <v>374</v>
      </c>
      <c r="E2262" s="28">
        <v>45832.762696759259</v>
      </c>
      <c r="F2262" s="32" t="s">
        <v>385</v>
      </c>
      <c r="G2262" s="28">
        <v>45832.762696759259</v>
      </c>
    </row>
    <row r="2263" spans="1:7" x14ac:dyDescent="0.25">
      <c r="A2263" s="32" t="s">
        <v>6693</v>
      </c>
      <c r="B2263" s="32" t="s">
        <v>5303</v>
      </c>
      <c r="C2263" s="32" t="s">
        <v>373</v>
      </c>
      <c r="D2263" s="32" t="s">
        <v>374</v>
      </c>
      <c r="E2263" s="28">
        <v>45832.762824074074</v>
      </c>
      <c r="F2263" s="32" t="s">
        <v>385</v>
      </c>
      <c r="G2263" s="28">
        <v>45832.762824074074</v>
      </c>
    </row>
    <row r="2264" spans="1:7" x14ac:dyDescent="0.25">
      <c r="A2264" s="32" t="s">
        <v>6694</v>
      </c>
      <c r="B2264" s="32" t="s">
        <v>5294</v>
      </c>
      <c r="C2264" s="32" t="s">
        <v>373</v>
      </c>
      <c r="D2264" s="32" t="s">
        <v>374</v>
      </c>
      <c r="E2264" s="28">
        <v>45832.76289351852</v>
      </c>
      <c r="F2264" s="32" t="s">
        <v>385</v>
      </c>
      <c r="G2264" s="28">
        <v>45832.76289351852</v>
      </c>
    </row>
    <row r="2265" spans="1:7" x14ac:dyDescent="0.25">
      <c r="A2265" s="32" t="s">
        <v>6695</v>
      </c>
      <c r="B2265" s="32" t="s">
        <v>3637</v>
      </c>
      <c r="C2265" s="32" t="s">
        <v>396</v>
      </c>
      <c r="D2265" s="32" t="s">
        <v>397</v>
      </c>
      <c r="E2265" s="28">
        <v>45832.765567129631</v>
      </c>
      <c r="F2265" s="32" t="s">
        <v>385</v>
      </c>
      <c r="G2265" s="28">
        <v>45832.765567129631</v>
      </c>
    </row>
    <row r="2266" spans="1:7" x14ac:dyDescent="0.25">
      <c r="A2266" s="32" t="s">
        <v>6696</v>
      </c>
      <c r="B2266" s="32" t="s">
        <v>3049</v>
      </c>
      <c r="C2266" s="32" t="s">
        <v>396</v>
      </c>
      <c r="D2266" s="32" t="s">
        <v>397</v>
      </c>
      <c r="E2266" s="28">
        <v>45832.774675925924</v>
      </c>
      <c r="F2266" s="32" t="s">
        <v>385</v>
      </c>
      <c r="G2266" s="28">
        <v>45832.774675925924</v>
      </c>
    </row>
    <row r="2267" spans="1:7" x14ac:dyDescent="0.25">
      <c r="A2267" s="32" t="s">
        <v>6697</v>
      </c>
      <c r="B2267" s="32" t="s">
        <v>3678</v>
      </c>
      <c r="C2267" s="32" t="s">
        <v>396</v>
      </c>
      <c r="D2267" s="32" t="s">
        <v>397</v>
      </c>
      <c r="E2267" s="28">
        <v>45832.77480324074</v>
      </c>
      <c r="F2267" s="32" t="s">
        <v>385</v>
      </c>
      <c r="G2267" s="28">
        <v>45832.77480324074</v>
      </c>
    </row>
    <row r="2268" spans="1:7" x14ac:dyDescent="0.25">
      <c r="A2268" s="32" t="s">
        <v>6698</v>
      </c>
      <c r="B2268" s="32" t="s">
        <v>3665</v>
      </c>
      <c r="C2268" s="32" t="s">
        <v>396</v>
      </c>
      <c r="D2268" s="32" t="s">
        <v>397</v>
      </c>
      <c r="E2268" s="28">
        <v>45832.774965277778</v>
      </c>
      <c r="F2268" s="32" t="s">
        <v>385</v>
      </c>
      <c r="G2268" s="28">
        <v>45832.774965277778</v>
      </c>
    </row>
    <row r="2269" spans="1:7" x14ac:dyDescent="0.25">
      <c r="A2269" s="32" t="s">
        <v>6699</v>
      </c>
      <c r="B2269" s="32" t="s">
        <v>5088</v>
      </c>
      <c r="C2269" s="32" t="s">
        <v>378</v>
      </c>
      <c r="D2269" s="32" t="s">
        <v>377</v>
      </c>
      <c r="E2269" s="28">
        <v>45832.779166666667</v>
      </c>
      <c r="F2269" s="32" t="s">
        <v>385</v>
      </c>
      <c r="G2269" s="28">
        <v>45832.779166666667</v>
      </c>
    </row>
    <row r="2270" spans="1:7" x14ac:dyDescent="0.25">
      <c r="A2270" s="32" t="s">
        <v>6700</v>
      </c>
      <c r="B2270" s="32" t="s">
        <v>5074</v>
      </c>
      <c r="C2270" s="32" t="s">
        <v>378</v>
      </c>
      <c r="D2270" s="32" t="s">
        <v>377</v>
      </c>
      <c r="E2270" s="28">
        <v>45832.780150462961</v>
      </c>
      <c r="F2270" s="32" t="s">
        <v>385</v>
      </c>
      <c r="G2270" s="28">
        <v>45832.780150462961</v>
      </c>
    </row>
    <row r="2271" spans="1:7" x14ac:dyDescent="0.25">
      <c r="A2271" s="32" t="s">
        <v>6701</v>
      </c>
      <c r="B2271" s="32" t="s">
        <v>5077</v>
      </c>
      <c r="C2271" s="32" t="s">
        <v>378</v>
      </c>
      <c r="D2271" s="32" t="s">
        <v>377</v>
      </c>
      <c r="E2271" s="28">
        <v>45832.780370370368</v>
      </c>
      <c r="F2271" s="32" t="s">
        <v>385</v>
      </c>
      <c r="G2271" s="28">
        <v>45832.780370370368</v>
      </c>
    </row>
    <row r="2272" spans="1:7" x14ac:dyDescent="0.25">
      <c r="A2272" s="32" t="s">
        <v>6702</v>
      </c>
      <c r="B2272" s="32" t="s">
        <v>5081</v>
      </c>
      <c r="C2272" s="32" t="s">
        <v>378</v>
      </c>
      <c r="D2272" s="32" t="s">
        <v>377</v>
      </c>
      <c r="E2272" s="28">
        <v>45832.780416666668</v>
      </c>
      <c r="F2272" s="32" t="s">
        <v>385</v>
      </c>
      <c r="G2272" s="28">
        <v>45832.780416666668</v>
      </c>
    </row>
    <row r="2273" spans="1:7" x14ac:dyDescent="0.25">
      <c r="A2273" s="32" t="s">
        <v>6703</v>
      </c>
      <c r="B2273" s="32" t="s">
        <v>5083</v>
      </c>
      <c r="C2273" s="32" t="s">
        <v>378</v>
      </c>
      <c r="D2273" s="32" t="s">
        <v>377</v>
      </c>
      <c r="E2273" s="28">
        <v>45832.780555555553</v>
      </c>
      <c r="F2273" s="32" t="s">
        <v>385</v>
      </c>
      <c r="G2273" s="28">
        <v>45832.780555555553</v>
      </c>
    </row>
    <row r="2274" spans="1:7" x14ac:dyDescent="0.25">
      <c r="A2274" s="32" t="s">
        <v>6704</v>
      </c>
      <c r="B2274" s="32" t="s">
        <v>5079</v>
      </c>
      <c r="C2274" s="32" t="s">
        <v>378</v>
      </c>
      <c r="D2274" s="32" t="s">
        <v>377</v>
      </c>
      <c r="E2274" s="28">
        <v>45832.781111111108</v>
      </c>
      <c r="F2274" s="32" t="s">
        <v>385</v>
      </c>
      <c r="G2274" s="28">
        <v>45832.781111111108</v>
      </c>
    </row>
    <row r="2275" spans="1:7" x14ac:dyDescent="0.25">
      <c r="A2275" s="32" t="s">
        <v>6705</v>
      </c>
      <c r="B2275" s="32" t="s">
        <v>5131</v>
      </c>
      <c r="C2275" s="32" t="s">
        <v>378</v>
      </c>
      <c r="D2275" s="32" t="s">
        <v>377</v>
      </c>
      <c r="E2275" s="28">
        <v>45832.782210648147</v>
      </c>
      <c r="F2275" s="32" t="s">
        <v>385</v>
      </c>
      <c r="G2275" s="28">
        <v>45832.782210648147</v>
      </c>
    </row>
    <row r="2276" spans="1:7" x14ac:dyDescent="0.25">
      <c r="A2276" s="32" t="s">
        <v>6706</v>
      </c>
      <c r="B2276" s="32" t="s">
        <v>5129</v>
      </c>
      <c r="C2276" s="32" t="s">
        <v>378</v>
      </c>
      <c r="D2276" s="32" t="s">
        <v>377</v>
      </c>
      <c r="E2276" s="28">
        <v>45832.782372685186</v>
      </c>
      <c r="F2276" s="32" t="s">
        <v>385</v>
      </c>
      <c r="G2276" s="28">
        <v>45832.782372685186</v>
      </c>
    </row>
    <row r="2277" spans="1:7" x14ac:dyDescent="0.25">
      <c r="A2277" s="32" t="s">
        <v>6707</v>
      </c>
      <c r="B2277" s="32" t="s">
        <v>5124</v>
      </c>
      <c r="C2277" s="32" t="s">
        <v>378</v>
      </c>
      <c r="D2277" s="32" t="s">
        <v>377</v>
      </c>
      <c r="E2277" s="28">
        <v>45832.782557870371</v>
      </c>
      <c r="F2277" s="32" t="s">
        <v>385</v>
      </c>
      <c r="G2277" s="28">
        <v>45832.782557870371</v>
      </c>
    </row>
    <row r="2278" spans="1:7" x14ac:dyDescent="0.25">
      <c r="A2278" s="32" t="s">
        <v>6708</v>
      </c>
      <c r="B2278" s="32" t="s">
        <v>5122</v>
      </c>
      <c r="C2278" s="32" t="s">
        <v>378</v>
      </c>
      <c r="D2278" s="32" t="s">
        <v>377</v>
      </c>
      <c r="E2278" s="28">
        <v>45832.78261574074</v>
      </c>
      <c r="F2278" s="32" t="s">
        <v>385</v>
      </c>
      <c r="G2278" s="28">
        <v>45832.78261574074</v>
      </c>
    </row>
    <row r="2279" spans="1:7" x14ac:dyDescent="0.25">
      <c r="A2279" s="32" t="s">
        <v>6709</v>
      </c>
      <c r="B2279" s="32" t="s">
        <v>5126</v>
      </c>
      <c r="C2279" s="32" t="s">
        <v>378</v>
      </c>
      <c r="D2279" s="32" t="s">
        <v>377</v>
      </c>
      <c r="E2279" s="28">
        <v>45832.782916666663</v>
      </c>
      <c r="F2279" s="32" t="s">
        <v>385</v>
      </c>
      <c r="G2279" s="28">
        <v>45832.782916666663</v>
      </c>
    </row>
    <row r="2280" spans="1:7" x14ac:dyDescent="0.25">
      <c r="A2280" s="32" t="s">
        <v>6710</v>
      </c>
      <c r="B2280" s="32" t="s">
        <v>5096</v>
      </c>
      <c r="C2280" s="32" t="s">
        <v>378</v>
      </c>
      <c r="D2280" s="32" t="s">
        <v>377</v>
      </c>
      <c r="E2280" s="28">
        <v>45832.783437500002</v>
      </c>
      <c r="F2280" s="32" t="s">
        <v>385</v>
      </c>
      <c r="G2280" s="28">
        <v>45832.783437500002</v>
      </c>
    </row>
    <row r="2281" spans="1:7" x14ac:dyDescent="0.25">
      <c r="A2281" s="32" t="s">
        <v>6711</v>
      </c>
      <c r="B2281" s="32" t="s">
        <v>5098</v>
      </c>
      <c r="C2281" s="32" t="s">
        <v>378</v>
      </c>
      <c r="D2281" s="32" t="s">
        <v>377</v>
      </c>
      <c r="E2281" s="28">
        <v>45832.783460648148</v>
      </c>
      <c r="F2281" s="32" t="s">
        <v>385</v>
      </c>
      <c r="G2281" s="28">
        <v>45832.783460648148</v>
      </c>
    </row>
    <row r="2282" spans="1:7" x14ac:dyDescent="0.25">
      <c r="A2282" s="32" t="s">
        <v>6712</v>
      </c>
      <c r="B2282" s="32" t="s">
        <v>5472</v>
      </c>
      <c r="C2282" s="32" t="s">
        <v>378</v>
      </c>
      <c r="D2282" s="32" t="s">
        <v>377</v>
      </c>
      <c r="E2282" s="28">
        <v>45832.783576388887</v>
      </c>
      <c r="F2282" s="32" t="s">
        <v>385</v>
      </c>
      <c r="G2282" s="28">
        <v>45832.783576388887</v>
      </c>
    </row>
    <row r="2283" spans="1:7" x14ac:dyDescent="0.25">
      <c r="A2283" s="32" t="s">
        <v>6713</v>
      </c>
      <c r="B2283" s="32" t="s">
        <v>5172</v>
      </c>
      <c r="C2283" s="32" t="s">
        <v>378</v>
      </c>
      <c r="D2283" s="32" t="s">
        <v>394</v>
      </c>
      <c r="E2283" s="28">
        <v>45832.787546296298</v>
      </c>
      <c r="F2283" s="32" t="s">
        <v>385</v>
      </c>
      <c r="G2283" s="28">
        <v>45832.787546296298</v>
      </c>
    </row>
    <row r="2284" spans="1:7" x14ac:dyDescent="0.25">
      <c r="A2284" s="32" t="s">
        <v>6714</v>
      </c>
      <c r="B2284" s="32" t="s">
        <v>5056</v>
      </c>
      <c r="C2284" s="32" t="s">
        <v>378</v>
      </c>
      <c r="D2284" s="32" t="s">
        <v>389</v>
      </c>
      <c r="E2284" s="28">
        <v>45832.789849537039</v>
      </c>
      <c r="F2284" s="32" t="s">
        <v>385</v>
      </c>
      <c r="G2284" s="28">
        <v>45832.789849537039</v>
      </c>
    </row>
    <row r="2285" spans="1:7" x14ac:dyDescent="0.25">
      <c r="A2285" s="32" t="s">
        <v>6715</v>
      </c>
      <c r="B2285" s="32" t="s">
        <v>5058</v>
      </c>
      <c r="C2285" s="32" t="s">
        <v>378</v>
      </c>
      <c r="D2285" s="32" t="s">
        <v>389</v>
      </c>
      <c r="E2285" s="28">
        <v>45832.789988425924</v>
      </c>
      <c r="F2285" s="32" t="s">
        <v>385</v>
      </c>
      <c r="G2285" s="28">
        <v>45832.789988425924</v>
      </c>
    </row>
    <row r="2286" spans="1:7" x14ac:dyDescent="0.25">
      <c r="A2286" s="32" t="s">
        <v>6716</v>
      </c>
      <c r="B2286" s="32" t="s">
        <v>5060</v>
      </c>
      <c r="C2286" s="32" t="s">
        <v>378</v>
      </c>
      <c r="D2286" s="32" t="s">
        <v>389</v>
      </c>
      <c r="E2286" s="28">
        <v>45832.790231481478</v>
      </c>
      <c r="F2286" s="32" t="s">
        <v>385</v>
      </c>
      <c r="G2286" s="28">
        <v>45832.790231481478</v>
      </c>
    </row>
    <row r="2287" spans="1:7" x14ac:dyDescent="0.25">
      <c r="A2287" s="32" t="s">
        <v>6717</v>
      </c>
      <c r="B2287" s="32" t="s">
        <v>5062</v>
      </c>
      <c r="C2287" s="32" t="s">
        <v>378</v>
      </c>
      <c r="D2287" s="32" t="s">
        <v>389</v>
      </c>
      <c r="E2287" s="28">
        <v>45832.790358796294</v>
      </c>
      <c r="F2287" s="32" t="s">
        <v>385</v>
      </c>
      <c r="G2287" s="28">
        <v>45832.790358796294</v>
      </c>
    </row>
    <row r="2288" spans="1:7" x14ac:dyDescent="0.25">
      <c r="A2288" s="32" t="s">
        <v>6718</v>
      </c>
      <c r="B2288" s="32" t="s">
        <v>5279</v>
      </c>
      <c r="C2288" s="32" t="s">
        <v>378</v>
      </c>
      <c r="D2288" s="32" t="s">
        <v>394</v>
      </c>
      <c r="E2288" s="28">
        <v>45832.797812500001</v>
      </c>
      <c r="F2288" s="32" t="s">
        <v>385</v>
      </c>
      <c r="G2288" s="28">
        <v>45832.797812500001</v>
      </c>
    </row>
    <row r="2289" spans="1:7" x14ac:dyDescent="0.25">
      <c r="A2289" s="32" t="s">
        <v>6719</v>
      </c>
      <c r="B2289" s="32" t="s">
        <v>5277</v>
      </c>
      <c r="C2289" s="32" t="s">
        <v>378</v>
      </c>
      <c r="D2289" s="32" t="s">
        <v>394</v>
      </c>
      <c r="E2289" s="28">
        <v>45832.797997685186</v>
      </c>
      <c r="F2289" s="32" t="s">
        <v>385</v>
      </c>
      <c r="G2289" s="28">
        <v>45832.797997685186</v>
      </c>
    </row>
    <row r="2290" spans="1:7" x14ac:dyDescent="0.25">
      <c r="A2290" s="32" t="s">
        <v>6720</v>
      </c>
      <c r="B2290" s="32" t="s">
        <v>5271</v>
      </c>
      <c r="C2290" s="32" t="s">
        <v>378</v>
      </c>
      <c r="D2290" s="32" t="s">
        <v>394</v>
      </c>
      <c r="E2290" s="28">
        <v>45832.798159722224</v>
      </c>
      <c r="F2290" s="32" t="s">
        <v>385</v>
      </c>
      <c r="G2290" s="28">
        <v>45832.798159722224</v>
      </c>
    </row>
    <row r="2291" spans="1:7" x14ac:dyDescent="0.25">
      <c r="A2291" s="32" t="s">
        <v>6721</v>
      </c>
      <c r="B2291" s="32" t="s">
        <v>5270</v>
      </c>
      <c r="C2291" s="32" t="s">
        <v>378</v>
      </c>
      <c r="D2291" s="32" t="s">
        <v>394</v>
      </c>
      <c r="E2291" s="28">
        <v>45832.798333333332</v>
      </c>
      <c r="F2291" s="32" t="s">
        <v>385</v>
      </c>
      <c r="G2291" s="28">
        <v>45832.798333333332</v>
      </c>
    </row>
    <row r="2292" spans="1:7" x14ac:dyDescent="0.25">
      <c r="A2292" s="32" t="s">
        <v>6722</v>
      </c>
      <c r="B2292" s="32" t="s">
        <v>5278</v>
      </c>
      <c r="C2292" s="32" t="s">
        <v>378</v>
      </c>
      <c r="D2292" s="32" t="s">
        <v>394</v>
      </c>
      <c r="E2292" s="28">
        <v>45832.798530092594</v>
      </c>
      <c r="F2292" s="32" t="s">
        <v>385</v>
      </c>
      <c r="G2292" s="28">
        <v>45832.798530092594</v>
      </c>
    </row>
    <row r="2293" spans="1:7" x14ac:dyDescent="0.25">
      <c r="A2293" s="32" t="s">
        <v>6723</v>
      </c>
      <c r="B2293" s="32" t="s">
        <v>5280</v>
      </c>
      <c r="C2293" s="32" t="s">
        <v>378</v>
      </c>
      <c r="D2293" s="32" t="s">
        <v>394</v>
      </c>
      <c r="E2293" s="28">
        <v>45832.798715277779</v>
      </c>
      <c r="F2293" s="32" t="s">
        <v>385</v>
      </c>
      <c r="G2293" s="28">
        <v>45832.798715277779</v>
      </c>
    </row>
    <row r="2294" spans="1:7" x14ac:dyDescent="0.25">
      <c r="A2294" s="32" t="s">
        <v>6724</v>
      </c>
      <c r="B2294" s="32" t="s">
        <v>5477</v>
      </c>
      <c r="C2294" s="32" t="s">
        <v>383</v>
      </c>
      <c r="D2294" s="32" t="s">
        <v>399</v>
      </c>
      <c r="E2294" s="28">
        <v>45832.798877314817</v>
      </c>
      <c r="F2294" s="32" t="s">
        <v>385</v>
      </c>
      <c r="G2294" s="28">
        <v>45832.798877314817</v>
      </c>
    </row>
    <row r="2295" spans="1:7" x14ac:dyDescent="0.25">
      <c r="A2295" s="32" t="s">
        <v>6725</v>
      </c>
      <c r="B2295" s="32" t="s">
        <v>5206</v>
      </c>
      <c r="C2295" s="32" t="s">
        <v>383</v>
      </c>
      <c r="D2295" s="32" t="s">
        <v>399</v>
      </c>
      <c r="E2295" s="28">
        <v>45832.798946759256</v>
      </c>
      <c r="F2295" s="32" t="s">
        <v>385</v>
      </c>
      <c r="G2295" s="28">
        <v>45832.798946759256</v>
      </c>
    </row>
    <row r="2296" spans="1:7" x14ac:dyDescent="0.25">
      <c r="A2296" s="32" t="s">
        <v>6726</v>
      </c>
      <c r="B2296" s="32" t="s">
        <v>3912</v>
      </c>
      <c r="C2296" s="32" t="s">
        <v>373</v>
      </c>
      <c r="D2296" s="32" t="s">
        <v>374</v>
      </c>
      <c r="E2296" s="28">
        <v>45832.799305555556</v>
      </c>
      <c r="F2296" s="32" t="s">
        <v>385</v>
      </c>
      <c r="G2296" s="28">
        <v>45832.799305555556</v>
      </c>
    </row>
    <row r="2297" spans="1:7" x14ac:dyDescent="0.25">
      <c r="A2297" s="32" t="s">
        <v>6727</v>
      </c>
      <c r="B2297" s="32" t="s">
        <v>5477</v>
      </c>
      <c r="C2297" s="32" t="s">
        <v>386</v>
      </c>
      <c r="D2297" s="32" t="s">
        <v>399</v>
      </c>
      <c r="E2297" s="28">
        <v>45832.799201388887</v>
      </c>
      <c r="F2297" s="32" t="s">
        <v>385</v>
      </c>
      <c r="G2297" s="28">
        <v>45832.799201388887</v>
      </c>
    </row>
    <row r="2298" spans="1:7" x14ac:dyDescent="0.25">
      <c r="A2298" s="32" t="s">
        <v>6728</v>
      </c>
      <c r="B2298" s="32" t="s">
        <v>5206</v>
      </c>
      <c r="C2298" s="32" t="s">
        <v>386</v>
      </c>
      <c r="D2298" s="32" t="s">
        <v>399</v>
      </c>
      <c r="E2298" s="28">
        <v>45832.799247685187</v>
      </c>
      <c r="F2298" s="32" t="s">
        <v>385</v>
      </c>
      <c r="G2298" s="28">
        <v>45832.799247685187</v>
      </c>
    </row>
    <row r="2299" spans="1:7" x14ac:dyDescent="0.25">
      <c r="A2299" s="32" t="s">
        <v>6729</v>
      </c>
      <c r="B2299" s="32" t="s">
        <v>3679</v>
      </c>
      <c r="C2299" s="32" t="s">
        <v>373</v>
      </c>
      <c r="D2299" s="32" t="s">
        <v>374</v>
      </c>
      <c r="E2299" s="28">
        <v>45832.799803240741</v>
      </c>
      <c r="F2299" s="32" t="s">
        <v>385</v>
      </c>
      <c r="G2299" s="28">
        <v>45832.799803240741</v>
      </c>
    </row>
    <row r="2300" spans="1:7" x14ac:dyDescent="0.25">
      <c r="A2300" s="32" t="s">
        <v>6730</v>
      </c>
      <c r="B2300" s="32" t="s">
        <v>3670</v>
      </c>
      <c r="C2300" s="32" t="s">
        <v>373</v>
      </c>
      <c r="D2300" s="32" t="s">
        <v>374</v>
      </c>
      <c r="E2300" s="28">
        <v>45832.799872685187</v>
      </c>
      <c r="F2300" s="32" t="s">
        <v>385</v>
      </c>
      <c r="G2300" s="28">
        <v>45832.799872685187</v>
      </c>
    </row>
    <row r="2301" spans="1:7" x14ac:dyDescent="0.25">
      <c r="A2301" s="32" t="s">
        <v>6731</v>
      </c>
      <c r="B2301" s="32" t="s">
        <v>3666</v>
      </c>
      <c r="C2301" s="32" t="s">
        <v>373</v>
      </c>
      <c r="D2301" s="32" t="s">
        <v>374</v>
      </c>
      <c r="E2301" s="28">
        <v>45832.800162037034</v>
      </c>
      <c r="F2301" s="32" t="s">
        <v>385</v>
      </c>
      <c r="G2301" s="28">
        <v>45832.800162037034</v>
      </c>
    </row>
    <row r="2302" spans="1:7" x14ac:dyDescent="0.25">
      <c r="A2302" s="32" t="s">
        <v>6732</v>
      </c>
      <c r="B2302" s="32" t="s">
        <v>3904</v>
      </c>
      <c r="C2302" s="32" t="s">
        <v>396</v>
      </c>
      <c r="D2302" s="32" t="s">
        <v>397</v>
      </c>
      <c r="E2302" s="28">
        <v>45832.803761574076</v>
      </c>
      <c r="F2302" s="32" t="s">
        <v>385</v>
      </c>
      <c r="G2302" s="28">
        <v>45832.803761574076</v>
      </c>
    </row>
    <row r="2303" spans="1:7" x14ac:dyDescent="0.25">
      <c r="A2303" s="32" t="s">
        <v>6733</v>
      </c>
      <c r="B2303" s="32" t="s">
        <v>3908</v>
      </c>
      <c r="C2303" s="32" t="s">
        <v>396</v>
      </c>
      <c r="D2303" s="32" t="s">
        <v>397</v>
      </c>
      <c r="E2303" s="28">
        <v>45832.803831018522</v>
      </c>
      <c r="F2303" s="32" t="s">
        <v>385</v>
      </c>
      <c r="G2303" s="28">
        <v>45832.803831018522</v>
      </c>
    </row>
    <row r="2304" spans="1:7" x14ac:dyDescent="0.25">
      <c r="A2304" s="32" t="s">
        <v>6734</v>
      </c>
      <c r="B2304" s="32" t="s">
        <v>3903</v>
      </c>
      <c r="C2304" s="32" t="s">
        <v>396</v>
      </c>
      <c r="D2304" s="32" t="s">
        <v>397</v>
      </c>
      <c r="E2304" s="28">
        <v>45832.803865740738</v>
      </c>
      <c r="F2304" s="32" t="s">
        <v>385</v>
      </c>
      <c r="G2304" s="28">
        <v>45832.803865740738</v>
      </c>
    </row>
    <row r="2305" spans="1:7" x14ac:dyDescent="0.25">
      <c r="A2305" s="32" t="s">
        <v>6735</v>
      </c>
      <c r="B2305" s="32" t="s">
        <v>3899</v>
      </c>
      <c r="C2305" s="32" t="s">
        <v>396</v>
      </c>
      <c r="D2305" s="32" t="s">
        <v>397</v>
      </c>
      <c r="E2305" s="28">
        <v>45832.803923611114</v>
      </c>
      <c r="F2305" s="32" t="s">
        <v>385</v>
      </c>
      <c r="G2305" s="28">
        <v>45832.803923611114</v>
      </c>
    </row>
    <row r="2306" spans="1:7" x14ac:dyDescent="0.25">
      <c r="A2306" s="32" t="s">
        <v>6736</v>
      </c>
      <c r="B2306" s="32" t="s">
        <v>3907</v>
      </c>
      <c r="C2306" s="32" t="s">
        <v>396</v>
      </c>
      <c r="D2306" s="32" t="s">
        <v>397</v>
      </c>
      <c r="E2306" s="28">
        <v>45832.803993055553</v>
      </c>
      <c r="F2306" s="32" t="s">
        <v>385</v>
      </c>
      <c r="G2306" s="28">
        <v>45832.803993055553</v>
      </c>
    </row>
    <row r="2307" spans="1:7" x14ac:dyDescent="0.25">
      <c r="A2307" s="32" t="s">
        <v>6737</v>
      </c>
      <c r="B2307" s="32" t="s">
        <v>3703</v>
      </c>
      <c r="C2307" s="32" t="s">
        <v>396</v>
      </c>
      <c r="D2307" s="32" t="s">
        <v>397</v>
      </c>
      <c r="E2307" s="28">
        <v>45832.804571759261</v>
      </c>
      <c r="F2307" s="32" t="s">
        <v>385</v>
      </c>
      <c r="G2307" s="28">
        <v>45832.804571759261</v>
      </c>
    </row>
    <row r="2308" spans="1:7" x14ac:dyDescent="0.25">
      <c r="A2308" s="32" t="s">
        <v>6738</v>
      </c>
      <c r="B2308" s="32" t="s">
        <v>3704</v>
      </c>
      <c r="C2308" s="32" t="s">
        <v>396</v>
      </c>
      <c r="D2308" s="32" t="s">
        <v>397</v>
      </c>
      <c r="E2308" s="28">
        <v>45832.8046875</v>
      </c>
      <c r="F2308" s="32" t="s">
        <v>385</v>
      </c>
      <c r="G2308" s="28">
        <v>45832.8046875</v>
      </c>
    </row>
    <row r="2309" spans="1:7" x14ac:dyDescent="0.25">
      <c r="A2309" s="32" t="s">
        <v>6739</v>
      </c>
      <c r="B2309" s="32" t="s">
        <v>3717</v>
      </c>
      <c r="C2309" s="32" t="s">
        <v>396</v>
      </c>
      <c r="D2309" s="32" t="s">
        <v>397</v>
      </c>
      <c r="E2309" s="28">
        <v>45832.805393518516</v>
      </c>
      <c r="F2309" s="32" t="s">
        <v>385</v>
      </c>
      <c r="G2309" s="28">
        <v>45832.805393518516</v>
      </c>
    </row>
    <row r="2310" spans="1:7" x14ac:dyDescent="0.25">
      <c r="A2310" s="32" t="s">
        <v>6740</v>
      </c>
      <c r="B2310" s="32" t="s">
        <v>3721</v>
      </c>
      <c r="C2310" s="32" t="s">
        <v>396</v>
      </c>
      <c r="D2310" s="32" t="s">
        <v>397</v>
      </c>
      <c r="E2310" s="28">
        <v>45832.805486111109</v>
      </c>
      <c r="F2310" s="32" t="s">
        <v>385</v>
      </c>
      <c r="G2310" s="28">
        <v>45832.805486111109</v>
      </c>
    </row>
    <row r="2311" spans="1:7" x14ac:dyDescent="0.25">
      <c r="A2311" s="32" t="s">
        <v>6741</v>
      </c>
      <c r="B2311" s="32" t="s">
        <v>3719</v>
      </c>
      <c r="C2311" s="32" t="s">
        <v>396</v>
      </c>
      <c r="D2311" s="32" t="s">
        <v>397</v>
      </c>
      <c r="E2311" s="28">
        <v>45832.805509259262</v>
      </c>
      <c r="F2311" s="32" t="s">
        <v>385</v>
      </c>
      <c r="G2311" s="28">
        <v>45832.805509259262</v>
      </c>
    </row>
    <row r="2312" spans="1:7" x14ac:dyDescent="0.25">
      <c r="A2312" s="32" t="s">
        <v>6742</v>
      </c>
      <c r="B2312" s="32" t="s">
        <v>2831</v>
      </c>
      <c r="C2312" s="32" t="s">
        <v>396</v>
      </c>
      <c r="D2312" s="32" t="s">
        <v>397</v>
      </c>
      <c r="E2312" s="28">
        <v>45832.812222222223</v>
      </c>
      <c r="F2312" s="32" t="s">
        <v>385</v>
      </c>
      <c r="G2312" s="28">
        <v>45832.812222222223</v>
      </c>
    </row>
    <row r="2313" spans="1:7" x14ac:dyDescent="0.25">
      <c r="A2313" s="32" t="s">
        <v>6743</v>
      </c>
      <c r="B2313" s="32" t="s">
        <v>3334</v>
      </c>
      <c r="C2313" s="32" t="s">
        <v>396</v>
      </c>
      <c r="D2313" s="32" t="s">
        <v>397</v>
      </c>
      <c r="E2313" s="28">
        <v>45832.812222222223</v>
      </c>
      <c r="F2313" s="32" t="s">
        <v>385</v>
      </c>
      <c r="G2313" s="28">
        <v>45832.812222222223</v>
      </c>
    </row>
    <row r="2314" spans="1:7" x14ac:dyDescent="0.25">
      <c r="A2314" s="32" t="s">
        <v>6744</v>
      </c>
      <c r="B2314" s="32" t="s">
        <v>2009</v>
      </c>
      <c r="C2314" s="32" t="s">
        <v>396</v>
      </c>
      <c r="D2314" s="32" t="s">
        <v>397</v>
      </c>
      <c r="E2314" s="28">
        <v>45832.816631944443</v>
      </c>
      <c r="F2314" s="32" t="s">
        <v>385</v>
      </c>
      <c r="G2314" s="28">
        <v>45832.816631944443</v>
      </c>
    </row>
    <row r="2315" spans="1:7" x14ac:dyDescent="0.25">
      <c r="A2315" s="32" t="s">
        <v>6745</v>
      </c>
      <c r="B2315" s="32" t="s">
        <v>3362</v>
      </c>
      <c r="C2315" s="32" t="s">
        <v>396</v>
      </c>
      <c r="D2315" s="32" t="s">
        <v>397</v>
      </c>
      <c r="E2315" s="28">
        <v>45832.816643518519</v>
      </c>
      <c r="F2315" s="32" t="s">
        <v>385</v>
      </c>
      <c r="G2315" s="28">
        <v>45832.816643518519</v>
      </c>
    </row>
    <row r="2316" spans="1:7" x14ac:dyDescent="0.25">
      <c r="A2316" s="32" t="s">
        <v>6746</v>
      </c>
      <c r="B2316" s="32" t="s">
        <v>5224</v>
      </c>
      <c r="C2316" s="32" t="s">
        <v>378</v>
      </c>
      <c r="D2316" s="32" t="s">
        <v>379</v>
      </c>
      <c r="E2316" s="28">
        <v>45832.817812499998</v>
      </c>
      <c r="F2316" s="32" t="s">
        <v>385</v>
      </c>
      <c r="G2316" s="28">
        <v>45832.817812499998</v>
      </c>
    </row>
    <row r="2317" spans="1:7" x14ac:dyDescent="0.25">
      <c r="A2317" s="32" t="s">
        <v>6747</v>
      </c>
      <c r="B2317" s="32" t="s">
        <v>5228</v>
      </c>
      <c r="C2317" s="32" t="s">
        <v>378</v>
      </c>
      <c r="D2317" s="32" t="s">
        <v>379</v>
      </c>
      <c r="E2317" s="28">
        <v>45832.817939814813</v>
      </c>
      <c r="F2317" s="32" t="s">
        <v>385</v>
      </c>
      <c r="G2317" s="28">
        <v>45832.817939814813</v>
      </c>
    </row>
    <row r="2318" spans="1:7" x14ac:dyDescent="0.25">
      <c r="A2318" s="32" t="s">
        <v>6748</v>
      </c>
      <c r="B2318" s="32" t="s">
        <v>5252</v>
      </c>
      <c r="C2318" s="32" t="s">
        <v>378</v>
      </c>
      <c r="D2318" s="32" t="s">
        <v>379</v>
      </c>
      <c r="E2318" s="28">
        <v>45832.817974537036</v>
      </c>
      <c r="F2318" s="32" t="s">
        <v>385</v>
      </c>
      <c r="G2318" s="28">
        <v>45832.817974537036</v>
      </c>
    </row>
    <row r="2319" spans="1:7" x14ac:dyDescent="0.25">
      <c r="A2319" s="32" t="s">
        <v>6749</v>
      </c>
      <c r="B2319" s="32" t="s">
        <v>5226</v>
      </c>
      <c r="C2319" s="32" t="s">
        <v>378</v>
      </c>
      <c r="D2319" s="32" t="s">
        <v>379</v>
      </c>
      <c r="E2319" s="28">
        <v>45832.818101851852</v>
      </c>
      <c r="F2319" s="32" t="s">
        <v>385</v>
      </c>
      <c r="G2319" s="28">
        <v>45832.818101851852</v>
      </c>
    </row>
    <row r="2320" spans="1:7" x14ac:dyDescent="0.25">
      <c r="A2320" s="32" t="s">
        <v>6750</v>
      </c>
      <c r="B2320" s="32" t="s">
        <v>5218</v>
      </c>
      <c r="C2320" s="32" t="s">
        <v>378</v>
      </c>
      <c r="D2320" s="32" t="s">
        <v>379</v>
      </c>
      <c r="E2320" s="28">
        <v>45832.818136574075</v>
      </c>
      <c r="F2320" s="32" t="s">
        <v>385</v>
      </c>
      <c r="G2320" s="28">
        <v>45832.818136574075</v>
      </c>
    </row>
    <row r="2321" spans="1:7" x14ac:dyDescent="0.25">
      <c r="A2321" s="32" t="s">
        <v>6751</v>
      </c>
      <c r="B2321" s="32" t="s">
        <v>5254</v>
      </c>
      <c r="C2321" s="32" t="s">
        <v>378</v>
      </c>
      <c r="D2321" s="32" t="s">
        <v>379</v>
      </c>
      <c r="E2321" s="28">
        <v>45832.818240740744</v>
      </c>
      <c r="F2321" s="32" t="s">
        <v>385</v>
      </c>
      <c r="G2321" s="28">
        <v>45832.818240740744</v>
      </c>
    </row>
    <row r="2322" spans="1:7" x14ac:dyDescent="0.25">
      <c r="A2322" s="32" t="s">
        <v>6752</v>
      </c>
      <c r="B2322" s="32" t="s">
        <v>5156</v>
      </c>
      <c r="C2322" s="32" t="s">
        <v>378</v>
      </c>
      <c r="D2322" s="32" t="s">
        <v>377</v>
      </c>
      <c r="E2322" s="28">
        <v>45832.819178240738</v>
      </c>
      <c r="F2322" s="32" t="s">
        <v>385</v>
      </c>
      <c r="G2322" s="28">
        <v>45832.819178240738</v>
      </c>
    </row>
    <row r="2323" spans="1:7" x14ac:dyDescent="0.25">
      <c r="A2323" s="32" t="s">
        <v>6753</v>
      </c>
      <c r="B2323" s="32" t="s">
        <v>2551</v>
      </c>
      <c r="C2323" s="32" t="s">
        <v>396</v>
      </c>
      <c r="D2323" s="32" t="s">
        <v>397</v>
      </c>
      <c r="E2323" s="28">
        <v>45832.819178240738</v>
      </c>
      <c r="F2323" s="32" t="s">
        <v>385</v>
      </c>
      <c r="G2323" s="28">
        <v>45832.819178240738</v>
      </c>
    </row>
    <row r="2324" spans="1:7" x14ac:dyDescent="0.25">
      <c r="A2324" s="32" t="s">
        <v>6754</v>
      </c>
      <c r="B2324" s="32" t="s">
        <v>4218</v>
      </c>
      <c r="C2324" s="32" t="s">
        <v>383</v>
      </c>
      <c r="D2324" s="32" t="s">
        <v>384</v>
      </c>
      <c r="E2324" s="28">
        <v>45832.822233796294</v>
      </c>
      <c r="F2324" s="32" t="s">
        <v>385</v>
      </c>
      <c r="G2324" s="28">
        <v>45832.822233796294</v>
      </c>
    </row>
    <row r="2325" spans="1:7" x14ac:dyDescent="0.25">
      <c r="A2325" s="32" t="s">
        <v>6755</v>
      </c>
      <c r="B2325" s="32" t="s">
        <v>4221</v>
      </c>
      <c r="C2325" s="32" t="s">
        <v>383</v>
      </c>
      <c r="D2325" s="32" t="s">
        <v>384</v>
      </c>
      <c r="E2325" s="28">
        <v>45832.822523148148</v>
      </c>
      <c r="F2325" s="32" t="s">
        <v>385</v>
      </c>
      <c r="G2325" s="28">
        <v>45832.822523148148</v>
      </c>
    </row>
    <row r="2326" spans="1:7" x14ac:dyDescent="0.25">
      <c r="A2326" s="32" t="s">
        <v>6756</v>
      </c>
      <c r="B2326" s="32" t="s">
        <v>4217</v>
      </c>
      <c r="C2326" s="32" t="s">
        <v>383</v>
      </c>
      <c r="D2326" s="32" t="s">
        <v>384</v>
      </c>
      <c r="E2326" s="28">
        <v>45832.822627314818</v>
      </c>
      <c r="F2326" s="32" t="s">
        <v>385</v>
      </c>
      <c r="G2326" s="28">
        <v>45832.822627314818</v>
      </c>
    </row>
    <row r="2327" spans="1:7" x14ac:dyDescent="0.25">
      <c r="A2327" s="32" t="s">
        <v>6757</v>
      </c>
      <c r="B2327" s="32" t="s">
        <v>4220</v>
      </c>
      <c r="C2327" s="32" t="s">
        <v>383</v>
      </c>
      <c r="D2327" s="32" t="s">
        <v>384</v>
      </c>
      <c r="E2327" s="28">
        <v>45832.822731481479</v>
      </c>
      <c r="F2327" s="32" t="s">
        <v>385</v>
      </c>
      <c r="G2327" s="28">
        <v>45832.822731481479</v>
      </c>
    </row>
    <row r="2328" spans="1:7" x14ac:dyDescent="0.25">
      <c r="A2328" s="32" t="s">
        <v>6758</v>
      </c>
      <c r="B2328" s="32" t="s">
        <v>4250</v>
      </c>
      <c r="C2328" s="32" t="s">
        <v>383</v>
      </c>
      <c r="D2328" s="32" t="s">
        <v>384</v>
      </c>
      <c r="E2328" s="28">
        <v>45832.822800925926</v>
      </c>
      <c r="F2328" s="32" t="s">
        <v>385</v>
      </c>
      <c r="G2328" s="28">
        <v>45832.822800925926</v>
      </c>
    </row>
    <row r="2329" spans="1:7" x14ac:dyDescent="0.25">
      <c r="A2329" s="32" t="s">
        <v>6759</v>
      </c>
      <c r="B2329" s="32" t="s">
        <v>4250</v>
      </c>
      <c r="C2329" s="32" t="s">
        <v>386</v>
      </c>
      <c r="D2329" s="32" t="s">
        <v>384</v>
      </c>
      <c r="E2329" s="28">
        <v>45832.823761574073</v>
      </c>
      <c r="F2329" s="32" t="s">
        <v>385</v>
      </c>
      <c r="G2329" s="28">
        <v>45832.823761574073</v>
      </c>
    </row>
    <row r="2330" spans="1:7" x14ac:dyDescent="0.25">
      <c r="A2330" s="32" t="s">
        <v>6760</v>
      </c>
      <c r="B2330" s="32" t="s">
        <v>4220</v>
      </c>
      <c r="C2330" s="32" t="s">
        <v>386</v>
      </c>
      <c r="D2330" s="32" t="s">
        <v>384</v>
      </c>
      <c r="E2330" s="28">
        <v>45832.823865740742</v>
      </c>
      <c r="F2330" s="32" t="s">
        <v>385</v>
      </c>
      <c r="G2330" s="28">
        <v>45832.823865740742</v>
      </c>
    </row>
    <row r="2331" spans="1:7" x14ac:dyDescent="0.25">
      <c r="A2331" s="32" t="s">
        <v>6761</v>
      </c>
      <c r="B2331" s="32" t="s">
        <v>4217</v>
      </c>
      <c r="C2331" s="32" t="s">
        <v>386</v>
      </c>
      <c r="D2331" s="32" t="s">
        <v>384</v>
      </c>
      <c r="E2331" s="28">
        <v>45832.823981481481</v>
      </c>
      <c r="F2331" s="32" t="s">
        <v>385</v>
      </c>
      <c r="G2331" s="28">
        <v>45832.823981481481</v>
      </c>
    </row>
    <row r="2332" spans="1:7" x14ac:dyDescent="0.25">
      <c r="A2332" s="32" t="s">
        <v>6762</v>
      </c>
      <c r="B2332" s="32" t="s">
        <v>4221</v>
      </c>
      <c r="C2332" s="32" t="s">
        <v>386</v>
      </c>
      <c r="D2332" s="32" t="s">
        <v>384</v>
      </c>
      <c r="E2332" s="28">
        <v>45832.824143518519</v>
      </c>
      <c r="F2332" s="32" t="s">
        <v>385</v>
      </c>
      <c r="G2332" s="28">
        <v>45832.824143518519</v>
      </c>
    </row>
    <row r="2333" spans="1:7" x14ac:dyDescent="0.25">
      <c r="A2333" s="32" t="s">
        <v>6763</v>
      </c>
      <c r="B2333" s="32" t="s">
        <v>4218</v>
      </c>
      <c r="C2333" s="32" t="s">
        <v>386</v>
      </c>
      <c r="D2333" s="32" t="s">
        <v>384</v>
      </c>
      <c r="E2333" s="28">
        <v>45832.824236111112</v>
      </c>
      <c r="F2333" s="32" t="s">
        <v>385</v>
      </c>
      <c r="G2333" s="28">
        <v>45832.824236111112</v>
      </c>
    </row>
    <row r="2334" spans="1:7" x14ac:dyDescent="0.25">
      <c r="A2334" s="32" t="s">
        <v>6764</v>
      </c>
      <c r="B2334" s="32" t="s">
        <v>3898</v>
      </c>
      <c r="C2334" s="32" t="s">
        <v>396</v>
      </c>
      <c r="D2334" s="32" t="s">
        <v>397</v>
      </c>
      <c r="E2334" s="28">
        <v>45832.824432870373</v>
      </c>
      <c r="F2334" s="32" t="s">
        <v>385</v>
      </c>
      <c r="G2334" s="28">
        <v>45832.824432870373</v>
      </c>
    </row>
    <row r="2335" spans="1:7" x14ac:dyDescent="0.25">
      <c r="A2335" s="32" t="s">
        <v>6765</v>
      </c>
      <c r="B2335" s="32" t="s">
        <v>3332</v>
      </c>
      <c r="C2335" s="32" t="s">
        <v>396</v>
      </c>
      <c r="D2335" s="32" t="s">
        <v>397</v>
      </c>
      <c r="E2335" s="28">
        <v>45832.83390046296</v>
      </c>
      <c r="F2335" s="32" t="s">
        <v>385</v>
      </c>
      <c r="G2335" s="28">
        <v>45832.83390046296</v>
      </c>
    </row>
    <row r="2336" spans="1:7" x14ac:dyDescent="0.25">
      <c r="A2336" s="32" t="s">
        <v>6766</v>
      </c>
      <c r="B2336" s="32" t="s">
        <v>3365</v>
      </c>
      <c r="C2336" s="32" t="s">
        <v>396</v>
      </c>
      <c r="D2336" s="32" t="s">
        <v>397</v>
      </c>
      <c r="E2336" s="28">
        <v>45832.833969907406</v>
      </c>
      <c r="F2336" s="32" t="s">
        <v>385</v>
      </c>
      <c r="G2336" s="28">
        <v>45832.833969907406</v>
      </c>
    </row>
    <row r="2337" spans="1:7" x14ac:dyDescent="0.25">
      <c r="A2337" s="32" t="s">
        <v>6767</v>
      </c>
      <c r="B2337" s="32" t="s">
        <v>2806</v>
      </c>
      <c r="C2337" s="32" t="s">
        <v>396</v>
      </c>
      <c r="D2337" s="32" t="s">
        <v>397</v>
      </c>
      <c r="E2337" s="28">
        <v>45832.834236111114</v>
      </c>
      <c r="F2337" s="32" t="s">
        <v>385</v>
      </c>
      <c r="G2337" s="28">
        <v>45832.834236111114</v>
      </c>
    </row>
    <row r="2338" spans="1:7" x14ac:dyDescent="0.25">
      <c r="A2338" s="32" t="s">
        <v>6768</v>
      </c>
      <c r="B2338" s="32" t="s">
        <v>4200</v>
      </c>
      <c r="C2338" s="32" t="s">
        <v>381</v>
      </c>
      <c r="D2338" s="32" t="s">
        <v>74</v>
      </c>
      <c r="E2338" s="28">
        <v>45832.835578703707</v>
      </c>
      <c r="F2338" s="32" t="s">
        <v>400</v>
      </c>
      <c r="G2338" s="28">
        <v>45832.835578703707</v>
      </c>
    </row>
    <row r="2339" spans="1:7" x14ac:dyDescent="0.25">
      <c r="A2339" s="32" t="s">
        <v>6769</v>
      </c>
      <c r="B2339" s="32" t="s">
        <v>5268</v>
      </c>
      <c r="C2339" s="32" t="s">
        <v>383</v>
      </c>
      <c r="D2339" s="32" t="s">
        <v>401</v>
      </c>
      <c r="E2339" s="28">
        <v>45832.836828703701</v>
      </c>
      <c r="F2339" s="32" t="s">
        <v>385</v>
      </c>
      <c r="G2339" s="28">
        <v>45832.836828703701</v>
      </c>
    </row>
    <row r="2340" spans="1:7" x14ac:dyDescent="0.25">
      <c r="A2340" s="32" t="s">
        <v>6769</v>
      </c>
      <c r="B2340" s="32" t="s">
        <v>5268</v>
      </c>
      <c r="C2340" s="32" t="s">
        <v>383</v>
      </c>
      <c r="D2340" s="32" t="s">
        <v>401</v>
      </c>
      <c r="E2340" s="28">
        <v>45832.837141203701</v>
      </c>
      <c r="F2340" s="32" t="s">
        <v>385</v>
      </c>
      <c r="G2340" s="28">
        <v>45832.837141203701</v>
      </c>
    </row>
    <row r="2341" spans="1:7" x14ac:dyDescent="0.25">
      <c r="A2341" s="32" t="s">
        <v>6770</v>
      </c>
      <c r="B2341" s="32" t="s">
        <v>5275</v>
      </c>
      <c r="C2341" s="32" t="s">
        <v>383</v>
      </c>
      <c r="D2341" s="32" t="s">
        <v>399</v>
      </c>
      <c r="E2341" s="28">
        <v>45832.838460648149</v>
      </c>
      <c r="F2341" s="32" t="s">
        <v>385</v>
      </c>
      <c r="G2341" s="28">
        <v>45832.838460648149</v>
      </c>
    </row>
    <row r="2342" spans="1:7" x14ac:dyDescent="0.25">
      <c r="A2342" s="32" t="s">
        <v>6771</v>
      </c>
      <c r="B2342" s="32" t="s">
        <v>5276</v>
      </c>
      <c r="C2342" s="32" t="s">
        <v>383</v>
      </c>
      <c r="D2342" s="32" t="s">
        <v>399</v>
      </c>
      <c r="E2342" s="28">
        <v>45832.838564814818</v>
      </c>
      <c r="F2342" s="32" t="s">
        <v>385</v>
      </c>
      <c r="G2342" s="28">
        <v>45832.838564814818</v>
      </c>
    </row>
    <row r="2343" spans="1:7" x14ac:dyDescent="0.25">
      <c r="A2343" s="32" t="s">
        <v>6772</v>
      </c>
      <c r="B2343" s="32" t="s">
        <v>5276</v>
      </c>
      <c r="C2343" s="32" t="s">
        <v>386</v>
      </c>
      <c r="D2343" s="32" t="s">
        <v>399</v>
      </c>
      <c r="E2343" s="28">
        <v>45832.838923611111</v>
      </c>
      <c r="F2343" s="32" t="s">
        <v>385</v>
      </c>
      <c r="G2343" s="28">
        <v>45832.838923611111</v>
      </c>
    </row>
    <row r="2344" spans="1:7" x14ac:dyDescent="0.25">
      <c r="A2344" s="32" t="s">
        <v>6773</v>
      </c>
      <c r="B2344" s="32" t="s">
        <v>5275</v>
      </c>
      <c r="C2344" s="32" t="s">
        <v>386</v>
      </c>
      <c r="D2344" s="32" t="s">
        <v>399</v>
      </c>
      <c r="E2344" s="28">
        <v>45832.839085648149</v>
      </c>
      <c r="F2344" s="32" t="s">
        <v>385</v>
      </c>
      <c r="G2344" s="28">
        <v>45832.839085648149</v>
      </c>
    </row>
    <row r="2345" spans="1:7" x14ac:dyDescent="0.25">
      <c r="A2345" s="32" t="s">
        <v>6774</v>
      </c>
      <c r="B2345" s="32" t="s">
        <v>4136</v>
      </c>
      <c r="C2345" s="32" t="s">
        <v>383</v>
      </c>
      <c r="D2345" s="32" t="s">
        <v>392</v>
      </c>
      <c r="E2345" s="28">
        <v>45832.842013888891</v>
      </c>
      <c r="F2345" s="32" t="s">
        <v>385</v>
      </c>
      <c r="G2345" s="28">
        <v>45832.842013888891</v>
      </c>
    </row>
    <row r="2346" spans="1:7" x14ac:dyDescent="0.25">
      <c r="A2346" s="32" t="s">
        <v>6775</v>
      </c>
      <c r="B2346" s="32" t="s">
        <v>4135</v>
      </c>
      <c r="C2346" s="32" t="s">
        <v>383</v>
      </c>
      <c r="D2346" s="32" t="s">
        <v>392</v>
      </c>
      <c r="E2346" s="28">
        <v>45832.842060185183</v>
      </c>
      <c r="F2346" s="32" t="s">
        <v>385</v>
      </c>
      <c r="G2346" s="28">
        <v>45832.842060185183</v>
      </c>
    </row>
    <row r="2347" spans="1:7" x14ac:dyDescent="0.25">
      <c r="A2347" s="32" t="s">
        <v>6776</v>
      </c>
      <c r="B2347" s="32" t="s">
        <v>4134</v>
      </c>
      <c r="C2347" s="32" t="s">
        <v>383</v>
      </c>
      <c r="D2347" s="32" t="s">
        <v>392</v>
      </c>
      <c r="E2347" s="28">
        <v>45832.842083333337</v>
      </c>
      <c r="F2347" s="32" t="s">
        <v>385</v>
      </c>
      <c r="G2347" s="28">
        <v>45832.842083333337</v>
      </c>
    </row>
    <row r="2348" spans="1:7" x14ac:dyDescent="0.25">
      <c r="A2348" s="32" t="s">
        <v>6777</v>
      </c>
      <c r="B2348" s="32" t="s">
        <v>4128</v>
      </c>
      <c r="C2348" s="32" t="s">
        <v>383</v>
      </c>
      <c r="D2348" s="32" t="s">
        <v>392</v>
      </c>
      <c r="E2348" s="28">
        <v>45832.842141203706</v>
      </c>
      <c r="F2348" s="32" t="s">
        <v>385</v>
      </c>
      <c r="G2348" s="28">
        <v>45832.842141203706</v>
      </c>
    </row>
    <row r="2349" spans="1:7" x14ac:dyDescent="0.25">
      <c r="A2349" s="32" t="s">
        <v>6778</v>
      </c>
      <c r="B2349" s="32" t="s">
        <v>4127</v>
      </c>
      <c r="C2349" s="32" t="s">
        <v>383</v>
      </c>
      <c r="D2349" s="32" t="s">
        <v>392</v>
      </c>
      <c r="E2349" s="28">
        <v>45832.842164351852</v>
      </c>
      <c r="F2349" s="32" t="s">
        <v>385</v>
      </c>
      <c r="G2349" s="28">
        <v>45832.842164351852</v>
      </c>
    </row>
    <row r="2350" spans="1:7" x14ac:dyDescent="0.25">
      <c r="A2350" s="32" t="s">
        <v>6779</v>
      </c>
      <c r="B2350" s="32" t="s">
        <v>4136</v>
      </c>
      <c r="C2350" s="32" t="s">
        <v>386</v>
      </c>
      <c r="D2350" s="32" t="s">
        <v>392</v>
      </c>
      <c r="E2350" s="28">
        <v>45832.842615740738</v>
      </c>
      <c r="F2350" s="32" t="s">
        <v>385</v>
      </c>
      <c r="G2350" s="28">
        <v>45832.842615740738</v>
      </c>
    </row>
    <row r="2351" spans="1:7" x14ac:dyDescent="0.25">
      <c r="A2351" s="32" t="s">
        <v>6780</v>
      </c>
      <c r="B2351" s="32" t="s">
        <v>4135</v>
      </c>
      <c r="C2351" s="32" t="s">
        <v>386</v>
      </c>
      <c r="D2351" s="32" t="s">
        <v>392</v>
      </c>
      <c r="E2351" s="28">
        <v>45832.842638888891</v>
      </c>
      <c r="F2351" s="32" t="s">
        <v>385</v>
      </c>
      <c r="G2351" s="28">
        <v>45832.842638888891</v>
      </c>
    </row>
    <row r="2352" spans="1:7" x14ac:dyDescent="0.25">
      <c r="A2352" s="32" t="s">
        <v>6781</v>
      </c>
      <c r="B2352" s="32" t="s">
        <v>4134</v>
      </c>
      <c r="C2352" s="32" t="s">
        <v>386</v>
      </c>
      <c r="D2352" s="32" t="s">
        <v>392</v>
      </c>
      <c r="E2352" s="28">
        <v>45832.842673611114</v>
      </c>
      <c r="F2352" s="32" t="s">
        <v>385</v>
      </c>
      <c r="G2352" s="28">
        <v>45832.842673611114</v>
      </c>
    </row>
    <row r="2353" spans="1:7" x14ac:dyDescent="0.25">
      <c r="A2353" s="32" t="s">
        <v>6782</v>
      </c>
      <c r="B2353" s="32" t="s">
        <v>4128</v>
      </c>
      <c r="C2353" s="32" t="s">
        <v>386</v>
      </c>
      <c r="D2353" s="32" t="s">
        <v>392</v>
      </c>
      <c r="E2353" s="28">
        <v>45832.84270833333</v>
      </c>
      <c r="F2353" s="32" t="s">
        <v>385</v>
      </c>
      <c r="G2353" s="28">
        <v>45832.84270833333</v>
      </c>
    </row>
    <row r="2354" spans="1:7" x14ac:dyDescent="0.25">
      <c r="A2354" s="32" t="s">
        <v>6783</v>
      </c>
      <c r="B2354" s="32" t="s">
        <v>4127</v>
      </c>
      <c r="C2354" s="32" t="s">
        <v>386</v>
      </c>
      <c r="D2354" s="32" t="s">
        <v>392</v>
      </c>
      <c r="E2354" s="28">
        <v>45832.842731481483</v>
      </c>
      <c r="F2354" s="32" t="s">
        <v>385</v>
      </c>
      <c r="G2354" s="28">
        <v>45832.842731481483</v>
      </c>
    </row>
    <row r="2355" spans="1:7" x14ac:dyDescent="0.25">
      <c r="A2355" s="32" t="s">
        <v>6784</v>
      </c>
      <c r="B2355" s="32" t="s">
        <v>1236</v>
      </c>
      <c r="C2355" s="32" t="s">
        <v>396</v>
      </c>
      <c r="D2355" s="32" t="s">
        <v>397</v>
      </c>
      <c r="E2355" s="28">
        <v>45832.852881944447</v>
      </c>
      <c r="F2355" s="32" t="s">
        <v>385</v>
      </c>
      <c r="G2355" s="28">
        <v>45832.852881944447</v>
      </c>
    </row>
    <row r="2356" spans="1:7" x14ac:dyDescent="0.25">
      <c r="A2356" s="32" t="s">
        <v>6785</v>
      </c>
      <c r="B2356" s="32" t="s">
        <v>5288</v>
      </c>
      <c r="C2356" s="32" t="s">
        <v>378</v>
      </c>
      <c r="D2356" s="32" t="s">
        <v>394</v>
      </c>
      <c r="E2356" s="28">
        <v>45832.855706018519</v>
      </c>
      <c r="F2356" s="32" t="s">
        <v>385</v>
      </c>
      <c r="G2356" s="28">
        <v>45832.855706018519</v>
      </c>
    </row>
    <row r="2357" spans="1:7" x14ac:dyDescent="0.25">
      <c r="A2357" s="32" t="s">
        <v>6786</v>
      </c>
      <c r="B2357" s="32" t="s">
        <v>5448</v>
      </c>
      <c r="C2357" s="32" t="s">
        <v>378</v>
      </c>
      <c r="D2357" s="32" t="s">
        <v>389</v>
      </c>
      <c r="E2357" s="28">
        <v>45832.858194444445</v>
      </c>
      <c r="F2357" s="32" t="s">
        <v>385</v>
      </c>
      <c r="G2357" s="28">
        <v>45832.858194444445</v>
      </c>
    </row>
    <row r="2358" spans="1:7" x14ac:dyDescent="0.25">
      <c r="A2358" s="32" t="s">
        <v>6787</v>
      </c>
      <c r="B2358" s="32" t="s">
        <v>5449</v>
      </c>
      <c r="C2358" s="32" t="s">
        <v>378</v>
      </c>
      <c r="D2358" s="32" t="s">
        <v>389</v>
      </c>
      <c r="E2358" s="28">
        <v>45832.858252314814</v>
      </c>
      <c r="F2358" s="32" t="s">
        <v>385</v>
      </c>
      <c r="G2358" s="28">
        <v>45832.858252314814</v>
      </c>
    </row>
    <row r="2359" spans="1:7" x14ac:dyDescent="0.25">
      <c r="A2359" s="32" t="s">
        <v>6788</v>
      </c>
      <c r="B2359" s="32" t="s">
        <v>5450</v>
      </c>
      <c r="C2359" s="32" t="s">
        <v>378</v>
      </c>
      <c r="D2359" s="32" t="s">
        <v>389</v>
      </c>
      <c r="E2359" s="28">
        <v>45832.858310185184</v>
      </c>
      <c r="F2359" s="32" t="s">
        <v>385</v>
      </c>
      <c r="G2359" s="28">
        <v>45832.858310185184</v>
      </c>
    </row>
    <row r="2360" spans="1:7" x14ac:dyDescent="0.25">
      <c r="A2360" s="32" t="s">
        <v>6789</v>
      </c>
      <c r="B2360" s="32" t="s">
        <v>5043</v>
      </c>
      <c r="C2360" s="32" t="s">
        <v>378</v>
      </c>
      <c r="D2360" s="32" t="s">
        <v>389</v>
      </c>
      <c r="E2360" s="28">
        <v>45832.85900462963</v>
      </c>
      <c r="F2360" s="32" t="s">
        <v>385</v>
      </c>
      <c r="G2360" s="28">
        <v>45832.85900462963</v>
      </c>
    </row>
    <row r="2361" spans="1:7" x14ac:dyDescent="0.25">
      <c r="A2361" s="32" t="s">
        <v>6790</v>
      </c>
      <c r="B2361" s="32" t="s">
        <v>5046</v>
      </c>
      <c r="C2361" s="32" t="s">
        <v>378</v>
      </c>
      <c r="D2361" s="32" t="s">
        <v>389</v>
      </c>
      <c r="E2361" s="28">
        <v>45832.8590625</v>
      </c>
      <c r="F2361" s="32" t="s">
        <v>385</v>
      </c>
      <c r="G2361" s="28">
        <v>45832.8590625</v>
      </c>
    </row>
    <row r="2362" spans="1:7" x14ac:dyDescent="0.25">
      <c r="A2362" s="32" t="s">
        <v>6791</v>
      </c>
      <c r="B2362" s="32" t="s">
        <v>5447</v>
      </c>
      <c r="C2362" s="32" t="s">
        <v>378</v>
      </c>
      <c r="D2362" s="32" t="s">
        <v>389</v>
      </c>
      <c r="E2362" s="28">
        <v>45832.859120370369</v>
      </c>
      <c r="F2362" s="32" t="s">
        <v>385</v>
      </c>
      <c r="G2362" s="28">
        <v>45832.859120370369</v>
      </c>
    </row>
    <row r="2363" spans="1:7" x14ac:dyDescent="0.25">
      <c r="A2363" s="32" t="s">
        <v>6792</v>
      </c>
      <c r="B2363" s="32" t="s">
        <v>5064</v>
      </c>
      <c r="C2363" s="32" t="s">
        <v>378</v>
      </c>
      <c r="D2363" s="32" t="s">
        <v>390</v>
      </c>
      <c r="E2363" s="28">
        <v>45832.861157407409</v>
      </c>
      <c r="F2363" s="32" t="s">
        <v>385</v>
      </c>
      <c r="G2363" s="28">
        <v>45832.861157407409</v>
      </c>
    </row>
    <row r="2364" spans="1:7" x14ac:dyDescent="0.25">
      <c r="A2364" s="32" t="s">
        <v>6793</v>
      </c>
      <c r="B2364" s="32" t="s">
        <v>4203</v>
      </c>
      <c r="C2364" s="32" t="s">
        <v>373</v>
      </c>
      <c r="D2364" s="32" t="s">
        <v>374</v>
      </c>
      <c r="E2364" s="28">
        <v>45832.862349537034</v>
      </c>
      <c r="F2364" s="32" t="s">
        <v>385</v>
      </c>
      <c r="G2364" s="28">
        <v>45832.862349537034</v>
      </c>
    </row>
    <row r="2365" spans="1:7" x14ac:dyDescent="0.25">
      <c r="A2365" s="32" t="s">
        <v>6794</v>
      </c>
      <c r="B2365" s="32" t="s">
        <v>4206</v>
      </c>
      <c r="C2365" s="32" t="s">
        <v>396</v>
      </c>
      <c r="D2365" s="32" t="s">
        <v>397</v>
      </c>
      <c r="E2365" s="28">
        <v>45832.864363425928</v>
      </c>
      <c r="F2365" s="32" t="s">
        <v>385</v>
      </c>
      <c r="G2365" s="28">
        <v>45832.864363425928</v>
      </c>
    </row>
    <row r="2366" spans="1:7" x14ac:dyDescent="0.25">
      <c r="A2366" s="32" t="s">
        <v>6795</v>
      </c>
      <c r="B2366" s="32" t="s">
        <v>3695</v>
      </c>
      <c r="C2366" s="32" t="s">
        <v>396</v>
      </c>
      <c r="D2366" s="32" t="s">
        <v>397</v>
      </c>
      <c r="E2366" s="28">
        <v>45832.870081018518</v>
      </c>
      <c r="F2366" s="32" t="s">
        <v>385</v>
      </c>
      <c r="G2366" s="28">
        <v>45832.870081018518</v>
      </c>
    </row>
    <row r="2367" spans="1:7" x14ac:dyDescent="0.25">
      <c r="A2367" s="32" t="s">
        <v>6796</v>
      </c>
      <c r="B2367" s="32" t="s">
        <v>2825</v>
      </c>
      <c r="C2367" s="32" t="s">
        <v>396</v>
      </c>
      <c r="D2367" s="32" t="s">
        <v>397</v>
      </c>
      <c r="E2367" s="28">
        <v>45832.870254629626</v>
      </c>
      <c r="F2367" s="32" t="s">
        <v>385</v>
      </c>
      <c r="G2367" s="28">
        <v>45832.870254629626</v>
      </c>
    </row>
    <row r="2368" spans="1:7" x14ac:dyDescent="0.25">
      <c r="A2368" s="32" t="s">
        <v>6797</v>
      </c>
      <c r="B2368" s="32" t="s">
        <v>5242</v>
      </c>
      <c r="C2368" s="32" t="s">
        <v>378</v>
      </c>
      <c r="D2368" s="32" t="s">
        <v>379</v>
      </c>
      <c r="E2368" s="28">
        <v>45832.8747337963</v>
      </c>
      <c r="F2368" s="32" t="s">
        <v>385</v>
      </c>
      <c r="G2368" s="28">
        <v>45832.8747337963</v>
      </c>
    </row>
    <row r="2369" spans="1:7" x14ac:dyDescent="0.25">
      <c r="A2369" s="32" t="s">
        <v>6798</v>
      </c>
      <c r="B2369" s="32" t="s">
        <v>5245</v>
      </c>
      <c r="C2369" s="32" t="s">
        <v>378</v>
      </c>
      <c r="D2369" s="32" t="s">
        <v>379</v>
      </c>
      <c r="E2369" s="28">
        <v>45832.874768518515</v>
      </c>
      <c r="F2369" s="32" t="s">
        <v>385</v>
      </c>
      <c r="G2369" s="28">
        <v>45832.874768518515</v>
      </c>
    </row>
    <row r="2370" spans="1:7" x14ac:dyDescent="0.25">
      <c r="A2370" s="32" t="s">
        <v>6799</v>
      </c>
      <c r="B2370" s="32" t="s">
        <v>5284</v>
      </c>
      <c r="C2370" s="32" t="s">
        <v>378</v>
      </c>
      <c r="D2370" s="32" t="s">
        <v>394</v>
      </c>
      <c r="E2370" s="28">
        <v>45832.880416666667</v>
      </c>
      <c r="F2370" s="32" t="s">
        <v>385</v>
      </c>
      <c r="G2370" s="28">
        <v>45832.880416666667</v>
      </c>
    </row>
    <row r="2371" spans="1:7" x14ac:dyDescent="0.25">
      <c r="A2371" s="32" t="s">
        <v>6800</v>
      </c>
      <c r="B2371" s="32" t="s">
        <v>5285</v>
      </c>
      <c r="C2371" s="32" t="s">
        <v>378</v>
      </c>
      <c r="D2371" s="32" t="s">
        <v>394</v>
      </c>
      <c r="E2371" s="28">
        <v>45832.880474537036</v>
      </c>
      <c r="F2371" s="32" t="s">
        <v>385</v>
      </c>
      <c r="G2371" s="28">
        <v>45832.880474537036</v>
      </c>
    </row>
    <row r="2372" spans="1:7" x14ac:dyDescent="0.25">
      <c r="A2372" s="32" t="s">
        <v>6801</v>
      </c>
      <c r="B2372" s="32" t="s">
        <v>5286</v>
      </c>
      <c r="C2372" s="32" t="s">
        <v>378</v>
      </c>
      <c r="D2372" s="32" t="s">
        <v>394</v>
      </c>
      <c r="E2372" s="28">
        <v>45832.880532407406</v>
      </c>
      <c r="F2372" s="32" t="s">
        <v>385</v>
      </c>
      <c r="G2372" s="28">
        <v>45832.880532407406</v>
      </c>
    </row>
    <row r="2373" spans="1:7" x14ac:dyDescent="0.25">
      <c r="A2373" s="32" t="s">
        <v>6802</v>
      </c>
      <c r="B2373" s="32" t="s">
        <v>5287</v>
      </c>
      <c r="C2373" s="32" t="s">
        <v>378</v>
      </c>
      <c r="D2373" s="32" t="s">
        <v>394</v>
      </c>
      <c r="E2373" s="28">
        <v>45832.880567129629</v>
      </c>
      <c r="F2373" s="32" t="s">
        <v>385</v>
      </c>
      <c r="G2373" s="28">
        <v>45832.880567129629</v>
      </c>
    </row>
    <row r="2374" spans="1:7" x14ac:dyDescent="0.25">
      <c r="A2374" s="32" t="s">
        <v>6803</v>
      </c>
      <c r="B2374" s="32" t="s">
        <v>5282</v>
      </c>
      <c r="C2374" s="32" t="s">
        <v>378</v>
      </c>
      <c r="D2374" s="32" t="s">
        <v>394</v>
      </c>
      <c r="E2374" s="28">
        <v>45832.880613425928</v>
      </c>
      <c r="F2374" s="32" t="s">
        <v>385</v>
      </c>
      <c r="G2374" s="28">
        <v>45832.880613425928</v>
      </c>
    </row>
    <row r="2375" spans="1:7" x14ac:dyDescent="0.25">
      <c r="A2375" s="32" t="s">
        <v>6804</v>
      </c>
      <c r="B2375" s="32" t="s">
        <v>5283</v>
      </c>
      <c r="C2375" s="32" t="s">
        <v>378</v>
      </c>
      <c r="D2375" s="32" t="s">
        <v>394</v>
      </c>
      <c r="E2375" s="28">
        <v>45832.880659722221</v>
      </c>
      <c r="F2375" s="32" t="s">
        <v>385</v>
      </c>
      <c r="G2375" s="28">
        <v>45832.880659722221</v>
      </c>
    </row>
    <row r="2376" spans="1:7" x14ac:dyDescent="0.25">
      <c r="A2376" s="32" t="s">
        <v>6805</v>
      </c>
      <c r="B2376" s="32" t="s">
        <v>5481</v>
      </c>
      <c r="C2376" s="32" t="s">
        <v>378</v>
      </c>
      <c r="D2376" s="32" t="s">
        <v>394</v>
      </c>
      <c r="E2376" s="28">
        <v>45832.880706018521</v>
      </c>
      <c r="F2376" s="32" t="s">
        <v>385</v>
      </c>
      <c r="G2376" s="28">
        <v>45832.880706018521</v>
      </c>
    </row>
    <row r="2377" spans="1:7" x14ac:dyDescent="0.25">
      <c r="A2377" s="32" t="s">
        <v>6806</v>
      </c>
      <c r="B2377" s="32" t="s">
        <v>4216</v>
      </c>
      <c r="C2377" s="32" t="s">
        <v>383</v>
      </c>
      <c r="D2377" s="32" t="s">
        <v>384</v>
      </c>
      <c r="E2377" s="28">
        <v>45832.882881944446</v>
      </c>
      <c r="F2377" s="32" t="s">
        <v>385</v>
      </c>
      <c r="G2377" s="28">
        <v>45832.882881944446</v>
      </c>
    </row>
    <row r="2378" spans="1:7" x14ac:dyDescent="0.25">
      <c r="A2378" s="32" t="s">
        <v>6807</v>
      </c>
      <c r="B2378" s="32" t="s">
        <v>4219</v>
      </c>
      <c r="C2378" s="32" t="s">
        <v>383</v>
      </c>
      <c r="D2378" s="32" t="s">
        <v>384</v>
      </c>
      <c r="E2378" s="28">
        <v>45832.882905092592</v>
      </c>
      <c r="F2378" s="32" t="s">
        <v>385</v>
      </c>
      <c r="G2378" s="28">
        <v>45832.882905092592</v>
      </c>
    </row>
    <row r="2379" spans="1:7" x14ac:dyDescent="0.25">
      <c r="A2379" s="32" t="s">
        <v>6808</v>
      </c>
      <c r="B2379" s="32" t="s">
        <v>4241</v>
      </c>
      <c r="C2379" s="32" t="s">
        <v>383</v>
      </c>
      <c r="D2379" s="32" t="s">
        <v>384</v>
      </c>
      <c r="E2379" s="28">
        <v>45832.882997685185</v>
      </c>
      <c r="F2379" s="32" t="s">
        <v>385</v>
      </c>
      <c r="G2379" s="28">
        <v>45832.882997685185</v>
      </c>
    </row>
    <row r="2380" spans="1:7" x14ac:dyDescent="0.25">
      <c r="A2380" s="32" t="s">
        <v>6809</v>
      </c>
      <c r="B2380" s="32" t="s">
        <v>4241</v>
      </c>
      <c r="C2380" s="32" t="s">
        <v>386</v>
      </c>
      <c r="D2380" s="32" t="s">
        <v>384</v>
      </c>
      <c r="E2380" s="28">
        <v>45832.883634259262</v>
      </c>
      <c r="F2380" s="32" t="s">
        <v>385</v>
      </c>
      <c r="G2380" s="28">
        <v>45832.883634259262</v>
      </c>
    </row>
    <row r="2381" spans="1:7" x14ac:dyDescent="0.25">
      <c r="A2381" s="32" t="s">
        <v>6810</v>
      </c>
      <c r="B2381" s="32" t="s">
        <v>4219</v>
      </c>
      <c r="C2381" s="32" t="s">
        <v>386</v>
      </c>
      <c r="D2381" s="32" t="s">
        <v>384</v>
      </c>
      <c r="E2381" s="28">
        <v>45832.883703703701</v>
      </c>
      <c r="F2381" s="32" t="s">
        <v>385</v>
      </c>
      <c r="G2381" s="28">
        <v>45832.883703703701</v>
      </c>
    </row>
    <row r="2382" spans="1:7" x14ac:dyDescent="0.25">
      <c r="A2382" s="32" t="s">
        <v>6811</v>
      </c>
      <c r="B2382" s="32" t="s">
        <v>4216</v>
      </c>
      <c r="C2382" s="32" t="s">
        <v>386</v>
      </c>
      <c r="D2382" s="32" t="s">
        <v>384</v>
      </c>
      <c r="E2382" s="28">
        <v>45832.883958333332</v>
      </c>
      <c r="F2382" s="32" t="s">
        <v>385</v>
      </c>
      <c r="G2382" s="28">
        <v>45832.883958333332</v>
      </c>
    </row>
    <row r="2383" spans="1:7" x14ac:dyDescent="0.25">
      <c r="A2383" s="32" t="s">
        <v>6812</v>
      </c>
      <c r="B2383" s="32" t="s">
        <v>5204</v>
      </c>
      <c r="C2383" s="32" t="s">
        <v>383</v>
      </c>
      <c r="D2383" s="32" t="s">
        <v>401</v>
      </c>
      <c r="E2383" s="28">
        <v>45832.88753472222</v>
      </c>
      <c r="F2383" s="32" t="s">
        <v>385</v>
      </c>
      <c r="G2383" s="28">
        <v>45832.88753472222</v>
      </c>
    </row>
    <row r="2384" spans="1:7" x14ac:dyDescent="0.25">
      <c r="A2384" s="32" t="s">
        <v>6813</v>
      </c>
      <c r="B2384" s="32" t="s">
        <v>5199</v>
      </c>
      <c r="C2384" s="32" t="s">
        <v>383</v>
      </c>
      <c r="D2384" s="32" t="s">
        <v>401</v>
      </c>
      <c r="E2384" s="28">
        <v>45832.887557870374</v>
      </c>
      <c r="F2384" s="32" t="s">
        <v>385</v>
      </c>
      <c r="G2384" s="28">
        <v>45832.887557870374</v>
      </c>
    </row>
    <row r="2385" spans="1:7" x14ac:dyDescent="0.25">
      <c r="A2385" s="32" t="s">
        <v>6814</v>
      </c>
      <c r="B2385" s="32" t="s">
        <v>5202</v>
      </c>
      <c r="C2385" s="32" t="s">
        <v>383</v>
      </c>
      <c r="D2385" s="32" t="s">
        <v>401</v>
      </c>
      <c r="E2385" s="28">
        <v>45832.88758101852</v>
      </c>
      <c r="F2385" s="32" t="s">
        <v>385</v>
      </c>
      <c r="G2385" s="28">
        <v>45832.88758101852</v>
      </c>
    </row>
    <row r="2386" spans="1:7" x14ac:dyDescent="0.25">
      <c r="A2386" s="32" t="s">
        <v>6815</v>
      </c>
      <c r="B2386" s="32" t="s">
        <v>5197</v>
      </c>
      <c r="C2386" s="32" t="s">
        <v>383</v>
      </c>
      <c r="D2386" s="32" t="s">
        <v>401</v>
      </c>
      <c r="E2386" s="28">
        <v>45832.887592592589</v>
      </c>
      <c r="F2386" s="32" t="s">
        <v>385</v>
      </c>
      <c r="G2386" s="28">
        <v>45832.887592592589</v>
      </c>
    </row>
    <row r="2387" spans="1:7" x14ac:dyDescent="0.25">
      <c r="A2387" s="32" t="s">
        <v>6816</v>
      </c>
      <c r="B2387" s="32" t="s">
        <v>5200</v>
      </c>
      <c r="C2387" s="32" t="s">
        <v>383</v>
      </c>
      <c r="D2387" s="32" t="s">
        <v>401</v>
      </c>
      <c r="E2387" s="28">
        <v>45832.887604166666</v>
      </c>
      <c r="F2387" s="32" t="s">
        <v>385</v>
      </c>
      <c r="G2387" s="28">
        <v>45832.887604166666</v>
      </c>
    </row>
    <row r="2388" spans="1:7" x14ac:dyDescent="0.25">
      <c r="A2388" s="32" t="s">
        <v>6817</v>
      </c>
      <c r="B2388" s="32" t="s">
        <v>5205</v>
      </c>
      <c r="C2388" s="32" t="s">
        <v>383</v>
      </c>
      <c r="D2388" s="32" t="s">
        <v>401</v>
      </c>
      <c r="E2388" s="28">
        <v>45832.887615740743</v>
      </c>
      <c r="F2388" s="32" t="s">
        <v>385</v>
      </c>
      <c r="G2388" s="28">
        <v>45832.887615740743</v>
      </c>
    </row>
    <row r="2389" spans="1:7" x14ac:dyDescent="0.25">
      <c r="A2389" s="32" t="s">
        <v>6818</v>
      </c>
      <c r="B2389" s="32" t="s">
        <v>5201</v>
      </c>
      <c r="C2389" s="32" t="s">
        <v>383</v>
      </c>
      <c r="D2389" s="32" t="s">
        <v>401</v>
      </c>
      <c r="E2389" s="28">
        <v>45832.887662037036</v>
      </c>
      <c r="F2389" s="32" t="s">
        <v>385</v>
      </c>
      <c r="G2389" s="28">
        <v>45832.887662037036</v>
      </c>
    </row>
    <row r="2390" spans="1:7" x14ac:dyDescent="0.25">
      <c r="A2390" s="32" t="s">
        <v>6819</v>
      </c>
      <c r="B2390" s="32" t="s">
        <v>5204</v>
      </c>
      <c r="C2390" s="32" t="s">
        <v>386</v>
      </c>
      <c r="D2390" s="32" t="s">
        <v>401</v>
      </c>
      <c r="E2390" s="28">
        <v>45832.888090277775</v>
      </c>
      <c r="F2390" s="32" t="s">
        <v>385</v>
      </c>
      <c r="G2390" s="28">
        <v>45832.888090277775</v>
      </c>
    </row>
    <row r="2391" spans="1:7" x14ac:dyDescent="0.25">
      <c r="A2391" s="32" t="s">
        <v>6820</v>
      </c>
      <c r="B2391" s="32" t="s">
        <v>5199</v>
      </c>
      <c r="C2391" s="32" t="s">
        <v>386</v>
      </c>
      <c r="D2391" s="32" t="s">
        <v>401</v>
      </c>
      <c r="E2391" s="28">
        <v>45832.888182870367</v>
      </c>
      <c r="F2391" s="32" t="s">
        <v>385</v>
      </c>
      <c r="G2391" s="28">
        <v>45832.888182870367</v>
      </c>
    </row>
    <row r="2392" spans="1:7" x14ac:dyDescent="0.25">
      <c r="A2392" s="32" t="s">
        <v>6821</v>
      </c>
      <c r="B2392" s="32" t="s">
        <v>5202</v>
      </c>
      <c r="C2392" s="32" t="s">
        <v>386</v>
      </c>
      <c r="D2392" s="32" t="s">
        <v>401</v>
      </c>
      <c r="E2392" s="28">
        <v>45832.888275462959</v>
      </c>
      <c r="F2392" s="32" t="s">
        <v>385</v>
      </c>
      <c r="G2392" s="28">
        <v>45832.888275462959</v>
      </c>
    </row>
    <row r="2393" spans="1:7" x14ac:dyDescent="0.25">
      <c r="A2393" s="32" t="s">
        <v>6822</v>
      </c>
      <c r="B2393" s="32" t="s">
        <v>5197</v>
      </c>
      <c r="C2393" s="32" t="s">
        <v>386</v>
      </c>
      <c r="D2393" s="32" t="s">
        <v>401</v>
      </c>
      <c r="E2393" s="28">
        <v>45832.888344907406</v>
      </c>
      <c r="F2393" s="32" t="s">
        <v>385</v>
      </c>
      <c r="G2393" s="28">
        <v>45832.888344907406</v>
      </c>
    </row>
    <row r="2394" spans="1:7" x14ac:dyDescent="0.25">
      <c r="A2394" s="32" t="s">
        <v>6823</v>
      </c>
      <c r="B2394" s="32" t="s">
        <v>5200</v>
      </c>
      <c r="C2394" s="32" t="s">
        <v>386</v>
      </c>
      <c r="D2394" s="32" t="s">
        <v>401</v>
      </c>
      <c r="E2394" s="28">
        <v>45832.888414351852</v>
      </c>
      <c r="F2394" s="32" t="s">
        <v>385</v>
      </c>
      <c r="G2394" s="28">
        <v>45832.888414351852</v>
      </c>
    </row>
    <row r="2395" spans="1:7" x14ac:dyDescent="0.25">
      <c r="A2395" s="32" t="s">
        <v>6824</v>
      </c>
      <c r="B2395" s="32" t="s">
        <v>5205</v>
      </c>
      <c r="C2395" s="32" t="s">
        <v>386</v>
      </c>
      <c r="D2395" s="32" t="s">
        <v>401</v>
      </c>
      <c r="E2395" s="28">
        <v>45832.888495370367</v>
      </c>
      <c r="F2395" s="32" t="s">
        <v>385</v>
      </c>
      <c r="G2395" s="28">
        <v>45832.888495370367</v>
      </c>
    </row>
    <row r="2396" spans="1:7" x14ac:dyDescent="0.25">
      <c r="A2396" s="32" t="s">
        <v>6825</v>
      </c>
      <c r="B2396" s="32" t="s">
        <v>5441</v>
      </c>
      <c r="C2396" s="32" t="s">
        <v>383</v>
      </c>
      <c r="D2396" s="32" t="s">
        <v>399</v>
      </c>
      <c r="E2396" s="28">
        <v>45832.888981481483</v>
      </c>
      <c r="F2396" s="32" t="s">
        <v>385</v>
      </c>
      <c r="G2396" s="28">
        <v>45832.888981481483</v>
      </c>
    </row>
    <row r="2397" spans="1:7" x14ac:dyDescent="0.25">
      <c r="A2397" s="32" t="s">
        <v>6826</v>
      </c>
      <c r="B2397" s="32" t="s">
        <v>5244</v>
      </c>
      <c r="C2397" s="32" t="s">
        <v>378</v>
      </c>
      <c r="D2397" s="32" t="s">
        <v>394</v>
      </c>
      <c r="E2397" s="28">
        <v>45832.892210648148</v>
      </c>
      <c r="F2397" s="32" t="s">
        <v>385</v>
      </c>
      <c r="G2397" s="28">
        <v>45832.892210648148</v>
      </c>
    </row>
    <row r="2398" spans="1:7" x14ac:dyDescent="0.25">
      <c r="A2398" s="32" t="s">
        <v>6827</v>
      </c>
      <c r="B2398" s="32" t="s">
        <v>4067</v>
      </c>
      <c r="C2398" s="32" t="s">
        <v>373</v>
      </c>
      <c r="D2398" s="32" t="s">
        <v>374</v>
      </c>
      <c r="E2398" s="28">
        <v>45832.901435185187</v>
      </c>
      <c r="F2398" s="32" t="s">
        <v>385</v>
      </c>
      <c r="G2398" s="28">
        <v>45832.901435185187</v>
      </c>
    </row>
    <row r="2399" spans="1:7" x14ac:dyDescent="0.25">
      <c r="A2399" s="32" t="s">
        <v>6828</v>
      </c>
      <c r="B2399" s="32" t="s">
        <v>4068</v>
      </c>
      <c r="C2399" s="32" t="s">
        <v>373</v>
      </c>
      <c r="D2399" s="32" t="s">
        <v>374</v>
      </c>
      <c r="E2399" s="28">
        <v>45832.90148148148</v>
      </c>
      <c r="F2399" s="32" t="s">
        <v>385</v>
      </c>
      <c r="G2399" s="28">
        <v>45832.90148148148</v>
      </c>
    </row>
    <row r="2400" spans="1:7" x14ac:dyDescent="0.25">
      <c r="A2400" s="32" t="s">
        <v>6829</v>
      </c>
      <c r="B2400" s="32" t="s">
        <v>4132</v>
      </c>
      <c r="C2400" s="32" t="s">
        <v>373</v>
      </c>
      <c r="D2400" s="32" t="s">
        <v>374</v>
      </c>
      <c r="E2400" s="28">
        <v>45832.901562500003</v>
      </c>
      <c r="F2400" s="32" t="s">
        <v>385</v>
      </c>
      <c r="G2400" s="28">
        <v>45832.901562500003</v>
      </c>
    </row>
    <row r="2401" spans="1:7" x14ac:dyDescent="0.25">
      <c r="A2401" s="32" t="s">
        <v>6830</v>
      </c>
      <c r="B2401" s="32" t="s">
        <v>4138</v>
      </c>
      <c r="C2401" s="32" t="s">
        <v>373</v>
      </c>
      <c r="D2401" s="32" t="s">
        <v>374</v>
      </c>
      <c r="E2401" s="28">
        <v>45832.901585648149</v>
      </c>
      <c r="F2401" s="32" t="s">
        <v>385</v>
      </c>
      <c r="G2401" s="28">
        <v>45832.901585648149</v>
      </c>
    </row>
    <row r="2402" spans="1:7" x14ac:dyDescent="0.25">
      <c r="A2402" s="32" t="s">
        <v>6831</v>
      </c>
      <c r="B2402" s="32" t="s">
        <v>4133</v>
      </c>
      <c r="C2402" s="32" t="s">
        <v>373</v>
      </c>
      <c r="D2402" s="32" t="s">
        <v>374</v>
      </c>
      <c r="E2402" s="28">
        <v>45832.901620370372</v>
      </c>
      <c r="F2402" s="32" t="s">
        <v>385</v>
      </c>
      <c r="G2402" s="28">
        <v>45832.901620370372</v>
      </c>
    </row>
    <row r="2403" spans="1:7" x14ac:dyDescent="0.25">
      <c r="A2403" s="32" t="s">
        <v>6832</v>
      </c>
      <c r="B2403" s="32" t="s">
        <v>4245</v>
      </c>
      <c r="C2403" s="32" t="s">
        <v>373</v>
      </c>
      <c r="D2403" s="32" t="s">
        <v>374</v>
      </c>
      <c r="E2403" s="28">
        <v>45832.901724537034</v>
      </c>
      <c r="F2403" s="32" t="s">
        <v>385</v>
      </c>
      <c r="G2403" s="28">
        <v>45832.901724537034</v>
      </c>
    </row>
    <row r="2404" spans="1:7" x14ac:dyDescent="0.25">
      <c r="A2404" s="32" t="s">
        <v>6833</v>
      </c>
      <c r="B2404" s="32" t="s">
        <v>4243</v>
      </c>
      <c r="C2404" s="32" t="s">
        <v>373</v>
      </c>
      <c r="D2404" s="32" t="s">
        <v>374</v>
      </c>
      <c r="E2404" s="28">
        <v>45832.901747685188</v>
      </c>
      <c r="F2404" s="32" t="s">
        <v>385</v>
      </c>
      <c r="G2404" s="28">
        <v>45832.901747685188</v>
      </c>
    </row>
    <row r="2405" spans="1:7" x14ac:dyDescent="0.25">
      <c r="A2405" s="32" t="s">
        <v>6834</v>
      </c>
      <c r="B2405" s="32" t="s">
        <v>4244</v>
      </c>
      <c r="C2405" s="32" t="s">
        <v>373</v>
      </c>
      <c r="D2405" s="32" t="s">
        <v>374</v>
      </c>
      <c r="E2405" s="28">
        <v>45832.901782407411</v>
      </c>
      <c r="F2405" s="32" t="s">
        <v>385</v>
      </c>
      <c r="G2405" s="28">
        <v>45832.901782407411</v>
      </c>
    </row>
    <row r="2406" spans="1:7" x14ac:dyDescent="0.25">
      <c r="A2406" s="32" t="s">
        <v>6835</v>
      </c>
      <c r="B2406" s="32" t="s">
        <v>1714</v>
      </c>
      <c r="C2406" s="32" t="s">
        <v>388</v>
      </c>
      <c r="D2406" s="32" t="s">
        <v>135</v>
      </c>
      <c r="E2406" s="28">
        <v>45832.925185185188</v>
      </c>
      <c r="F2406" s="32" t="s">
        <v>375</v>
      </c>
      <c r="G2406" s="28">
        <v>45832.925185185188</v>
      </c>
    </row>
    <row r="2407" spans="1:7" x14ac:dyDescent="0.25">
      <c r="A2407" s="32" t="s">
        <v>6836</v>
      </c>
      <c r="B2407" s="32" t="s">
        <v>4572</v>
      </c>
      <c r="C2407" s="32" t="s">
        <v>381</v>
      </c>
      <c r="D2407" s="32" t="s">
        <v>74</v>
      </c>
      <c r="E2407" s="28">
        <v>45832.931666666664</v>
      </c>
      <c r="F2407" s="32" t="s">
        <v>400</v>
      </c>
      <c r="G2407" s="28">
        <v>45832.931666666664</v>
      </c>
    </row>
    <row r="2408" spans="1:7" x14ac:dyDescent="0.25">
      <c r="A2408" s="32" t="s">
        <v>6837</v>
      </c>
      <c r="B2408" s="32" t="s">
        <v>3651</v>
      </c>
      <c r="C2408" s="32" t="s">
        <v>388</v>
      </c>
      <c r="D2408" s="32" t="s">
        <v>74</v>
      </c>
      <c r="E2408" s="28">
        <v>45832.937372685185</v>
      </c>
      <c r="F2408" s="32" t="s">
        <v>375</v>
      </c>
      <c r="G2408" s="28">
        <v>45832.937372685185</v>
      </c>
    </row>
    <row r="2409" spans="1:7" x14ac:dyDescent="0.25">
      <c r="A2409" s="32" t="s">
        <v>6838</v>
      </c>
      <c r="B2409" s="32" t="s">
        <v>3043</v>
      </c>
      <c r="C2409" s="32" t="s">
        <v>381</v>
      </c>
      <c r="D2409" s="32" t="s">
        <v>74</v>
      </c>
      <c r="E2409" s="28">
        <v>45832.940439814818</v>
      </c>
      <c r="F2409" s="32" t="s">
        <v>375</v>
      </c>
      <c r="G2409" s="28">
        <v>45832.940439814818</v>
      </c>
    </row>
    <row r="2410" spans="1:7" x14ac:dyDescent="0.25">
      <c r="A2410" s="32" t="s">
        <v>6839</v>
      </c>
      <c r="B2410" s="32" t="s">
        <v>3702</v>
      </c>
      <c r="C2410" s="32" t="s">
        <v>381</v>
      </c>
      <c r="D2410" s="32" t="s">
        <v>74</v>
      </c>
      <c r="E2410" s="28">
        <v>45832.941631944443</v>
      </c>
      <c r="F2410" s="32" t="s">
        <v>375</v>
      </c>
      <c r="G2410" s="28">
        <v>45832.941631944443</v>
      </c>
    </row>
    <row r="2411" spans="1:7" x14ac:dyDescent="0.25">
      <c r="A2411" s="32" t="s">
        <v>6840</v>
      </c>
      <c r="B2411" s="32" t="s">
        <v>3344</v>
      </c>
      <c r="C2411" s="32" t="s">
        <v>381</v>
      </c>
      <c r="D2411" s="32" t="s">
        <v>74</v>
      </c>
      <c r="E2411" s="28">
        <v>45832.941689814812</v>
      </c>
      <c r="F2411" s="32" t="s">
        <v>375</v>
      </c>
      <c r="G2411" s="28">
        <v>45832.941689814812</v>
      </c>
    </row>
    <row r="2412" spans="1:7" x14ac:dyDescent="0.25">
      <c r="A2412" s="32" t="s">
        <v>6841</v>
      </c>
      <c r="B2412" s="32" t="s">
        <v>3345</v>
      </c>
      <c r="C2412" s="32" t="s">
        <v>381</v>
      </c>
      <c r="D2412" s="32" t="s">
        <v>74</v>
      </c>
      <c r="E2412" s="28">
        <v>45832.941874999997</v>
      </c>
      <c r="F2412" s="32" t="s">
        <v>375</v>
      </c>
      <c r="G2412" s="28">
        <v>45832.941874999997</v>
      </c>
    </row>
    <row r="2413" spans="1:7" x14ac:dyDescent="0.25">
      <c r="A2413" s="32" t="s">
        <v>6842</v>
      </c>
      <c r="B2413" s="32" t="s">
        <v>3870</v>
      </c>
      <c r="C2413" s="32" t="s">
        <v>373</v>
      </c>
      <c r="D2413" s="32" t="s">
        <v>374</v>
      </c>
      <c r="E2413" s="28">
        <v>45832.940115740741</v>
      </c>
      <c r="F2413" s="32" t="s">
        <v>375</v>
      </c>
      <c r="G2413" s="28">
        <v>45832.940115740741</v>
      </c>
    </row>
    <row r="2414" spans="1:7" x14ac:dyDescent="0.25">
      <c r="A2414" s="32" t="s">
        <v>6843</v>
      </c>
      <c r="B2414" s="32" t="s">
        <v>3332</v>
      </c>
      <c r="C2414" s="32" t="s">
        <v>381</v>
      </c>
      <c r="D2414" s="32" t="s">
        <v>74</v>
      </c>
      <c r="E2414" s="28">
        <v>45832.945</v>
      </c>
      <c r="F2414" s="32" t="s">
        <v>375</v>
      </c>
      <c r="G2414" s="28">
        <v>45832.945</v>
      </c>
    </row>
    <row r="2415" spans="1:7" x14ac:dyDescent="0.25">
      <c r="A2415" s="32" t="s">
        <v>6844</v>
      </c>
      <c r="B2415" s="32" t="s">
        <v>2548</v>
      </c>
      <c r="C2415" s="32" t="s">
        <v>396</v>
      </c>
      <c r="D2415" s="32" t="s">
        <v>397</v>
      </c>
      <c r="E2415" s="28">
        <v>45832.949317129627</v>
      </c>
      <c r="F2415" s="32" t="s">
        <v>375</v>
      </c>
      <c r="G2415" s="28">
        <v>45832.949317129627</v>
      </c>
    </row>
    <row r="2416" spans="1:7" x14ac:dyDescent="0.25">
      <c r="A2416" s="32" t="s">
        <v>6845</v>
      </c>
      <c r="B2416" s="32" t="s">
        <v>3713</v>
      </c>
      <c r="C2416" s="32" t="s">
        <v>381</v>
      </c>
      <c r="D2416" s="32" t="s">
        <v>74</v>
      </c>
      <c r="E2416" s="28">
        <v>45832.949895833335</v>
      </c>
      <c r="F2416" s="32" t="s">
        <v>375</v>
      </c>
      <c r="G2416" s="28">
        <v>45832.949895833335</v>
      </c>
    </row>
    <row r="2417" spans="1:7" x14ac:dyDescent="0.25">
      <c r="A2417" s="32" t="s">
        <v>6846</v>
      </c>
      <c r="B2417" s="32" t="s">
        <v>2609</v>
      </c>
      <c r="C2417" s="32" t="s">
        <v>381</v>
      </c>
      <c r="D2417" s="32" t="s">
        <v>74</v>
      </c>
      <c r="E2417" s="28">
        <v>45832.949907407405</v>
      </c>
      <c r="F2417" s="32" t="s">
        <v>375</v>
      </c>
      <c r="G2417" s="28">
        <v>45832.949907407405</v>
      </c>
    </row>
    <row r="2418" spans="1:7" x14ac:dyDescent="0.25">
      <c r="A2418" s="32" t="s">
        <v>6847</v>
      </c>
      <c r="B2418" s="32" t="s">
        <v>4109</v>
      </c>
      <c r="C2418" s="32" t="s">
        <v>373</v>
      </c>
      <c r="D2418" s="32" t="s">
        <v>374</v>
      </c>
      <c r="E2418" s="28">
        <v>45832.950636574074</v>
      </c>
      <c r="F2418" s="32" t="s">
        <v>375</v>
      </c>
      <c r="G2418" s="28">
        <v>45832.950636574074</v>
      </c>
    </row>
    <row r="2419" spans="1:7" x14ac:dyDescent="0.25">
      <c r="A2419" s="32" t="s">
        <v>6848</v>
      </c>
      <c r="B2419" s="32" t="s">
        <v>4108</v>
      </c>
      <c r="C2419" s="32" t="s">
        <v>373</v>
      </c>
      <c r="D2419" s="32" t="s">
        <v>374</v>
      </c>
      <c r="E2419" s="28">
        <v>45832.950671296298</v>
      </c>
      <c r="F2419" s="32" t="s">
        <v>375</v>
      </c>
      <c r="G2419" s="28">
        <v>45832.950671296298</v>
      </c>
    </row>
    <row r="2420" spans="1:7" x14ac:dyDescent="0.25">
      <c r="A2420" s="32" t="s">
        <v>6849</v>
      </c>
      <c r="B2420" s="32" t="s">
        <v>5297</v>
      </c>
      <c r="C2420" s="32" t="s">
        <v>373</v>
      </c>
      <c r="D2420" s="32" t="s">
        <v>374</v>
      </c>
      <c r="E2420" s="28">
        <v>45832.950752314813</v>
      </c>
      <c r="F2420" s="32" t="s">
        <v>375</v>
      </c>
      <c r="G2420" s="28">
        <v>45832.950752314813</v>
      </c>
    </row>
    <row r="2421" spans="1:7" x14ac:dyDescent="0.25">
      <c r="A2421" s="32" t="s">
        <v>6850</v>
      </c>
      <c r="B2421" s="32" t="s">
        <v>5300</v>
      </c>
      <c r="C2421" s="32" t="s">
        <v>373</v>
      </c>
      <c r="D2421" s="32" t="s">
        <v>374</v>
      </c>
      <c r="E2421" s="28">
        <v>45832.950821759259</v>
      </c>
      <c r="F2421" s="32" t="s">
        <v>375</v>
      </c>
      <c r="G2421" s="28">
        <v>45832.950821759259</v>
      </c>
    </row>
    <row r="2422" spans="1:7" x14ac:dyDescent="0.25">
      <c r="A2422" s="32" t="s">
        <v>6851</v>
      </c>
      <c r="B2422" s="32" t="s">
        <v>5292</v>
      </c>
      <c r="C2422" s="32" t="s">
        <v>373</v>
      </c>
      <c r="D2422" s="32" t="s">
        <v>374</v>
      </c>
      <c r="E2422" s="28">
        <v>45832.950879629629</v>
      </c>
      <c r="F2422" s="32" t="s">
        <v>375</v>
      </c>
      <c r="G2422" s="28">
        <v>45832.950879629629</v>
      </c>
    </row>
    <row r="2423" spans="1:7" x14ac:dyDescent="0.25">
      <c r="A2423" s="32" t="s">
        <v>6852</v>
      </c>
      <c r="B2423" s="32" t="s">
        <v>5298</v>
      </c>
      <c r="C2423" s="32" t="s">
        <v>373</v>
      </c>
      <c r="D2423" s="32" t="s">
        <v>374</v>
      </c>
      <c r="E2423" s="28">
        <v>45832.950891203705</v>
      </c>
      <c r="F2423" s="32" t="s">
        <v>375</v>
      </c>
      <c r="G2423" s="28">
        <v>45832.950891203705</v>
      </c>
    </row>
    <row r="2424" spans="1:7" x14ac:dyDescent="0.25">
      <c r="A2424" s="32" t="s">
        <v>6853</v>
      </c>
      <c r="B2424" s="32" t="s">
        <v>5275</v>
      </c>
      <c r="C2424" s="32" t="s">
        <v>373</v>
      </c>
      <c r="D2424" s="32" t="s">
        <v>374</v>
      </c>
      <c r="E2424" s="28">
        <v>45832.950949074075</v>
      </c>
      <c r="F2424" s="32" t="s">
        <v>375</v>
      </c>
      <c r="G2424" s="28">
        <v>45832.950949074075</v>
      </c>
    </row>
    <row r="2425" spans="1:7" x14ac:dyDescent="0.25">
      <c r="A2425" s="32" t="s">
        <v>6854</v>
      </c>
      <c r="B2425" s="32" t="s">
        <v>5276</v>
      </c>
      <c r="C2425" s="32" t="s">
        <v>373</v>
      </c>
      <c r="D2425" s="32" t="s">
        <v>374</v>
      </c>
      <c r="E2425" s="28">
        <v>45832.951018518521</v>
      </c>
      <c r="F2425" s="32" t="s">
        <v>375</v>
      </c>
      <c r="G2425" s="28">
        <v>45832.951018518521</v>
      </c>
    </row>
    <row r="2426" spans="1:7" x14ac:dyDescent="0.25">
      <c r="A2426" s="32" t="s">
        <v>6855</v>
      </c>
      <c r="B2426" s="32" t="s">
        <v>3377</v>
      </c>
      <c r="C2426" s="32" t="s">
        <v>381</v>
      </c>
      <c r="D2426" s="32" t="s">
        <v>74</v>
      </c>
      <c r="E2426" s="28">
        <v>45832.952164351853</v>
      </c>
      <c r="F2426" s="32" t="s">
        <v>375</v>
      </c>
      <c r="G2426" s="28">
        <v>45832.952164351853</v>
      </c>
    </row>
    <row r="2427" spans="1:7" x14ac:dyDescent="0.25">
      <c r="A2427" s="32" t="s">
        <v>6856</v>
      </c>
      <c r="B2427" s="32" t="s">
        <v>2806</v>
      </c>
      <c r="C2427" s="32" t="s">
        <v>381</v>
      </c>
      <c r="D2427" s="32" t="s">
        <v>74</v>
      </c>
      <c r="E2427" s="28">
        <v>45832.956064814818</v>
      </c>
      <c r="F2427" s="32" t="s">
        <v>375</v>
      </c>
      <c r="G2427" s="28">
        <v>45832.956064814818</v>
      </c>
    </row>
    <row r="2428" spans="1:7" x14ac:dyDescent="0.25">
      <c r="A2428" s="32" t="s">
        <v>6857</v>
      </c>
      <c r="B2428" s="32" t="s">
        <v>3905</v>
      </c>
      <c r="C2428" s="32" t="s">
        <v>396</v>
      </c>
      <c r="D2428" s="32" t="s">
        <v>397</v>
      </c>
      <c r="E2428" s="28">
        <v>45832.956412037034</v>
      </c>
      <c r="F2428" s="32" t="s">
        <v>375</v>
      </c>
      <c r="G2428" s="28">
        <v>45832.956412037034</v>
      </c>
    </row>
    <row r="2429" spans="1:7" x14ac:dyDescent="0.25">
      <c r="A2429" s="32" t="s">
        <v>6858</v>
      </c>
      <c r="B2429" s="32" t="s">
        <v>5441</v>
      </c>
      <c r="C2429" s="32" t="s">
        <v>386</v>
      </c>
      <c r="D2429" s="32" t="s">
        <v>399</v>
      </c>
      <c r="E2429" s="28">
        <v>45832.956620370373</v>
      </c>
      <c r="F2429" s="32" t="s">
        <v>375</v>
      </c>
      <c r="G2429" s="28">
        <v>45832.956620370373</v>
      </c>
    </row>
    <row r="2430" spans="1:7" x14ac:dyDescent="0.25">
      <c r="A2430" s="32" t="s">
        <v>6859</v>
      </c>
      <c r="B2430" s="32" t="s">
        <v>2551</v>
      </c>
      <c r="C2430" s="32" t="s">
        <v>381</v>
      </c>
      <c r="D2430" s="32" t="s">
        <v>74</v>
      </c>
      <c r="E2430" s="28">
        <v>45832.959791666668</v>
      </c>
      <c r="F2430" s="32" t="s">
        <v>375</v>
      </c>
      <c r="G2430" s="28">
        <v>45832.959791666668</v>
      </c>
    </row>
    <row r="2431" spans="1:7" x14ac:dyDescent="0.25">
      <c r="A2431" s="32" t="s">
        <v>6860</v>
      </c>
      <c r="B2431" s="32" t="s">
        <v>3128</v>
      </c>
      <c r="C2431" s="32" t="s">
        <v>388</v>
      </c>
      <c r="D2431" s="32" t="s">
        <v>74</v>
      </c>
      <c r="E2431" s="28">
        <v>45832.962245370371</v>
      </c>
      <c r="F2431" s="32" t="s">
        <v>375</v>
      </c>
      <c r="G2431" s="28">
        <v>45832.962245370371</v>
      </c>
    </row>
    <row r="2432" spans="1:7" x14ac:dyDescent="0.25">
      <c r="A2432" s="32" t="s">
        <v>6861</v>
      </c>
      <c r="B2432" s="32" t="s">
        <v>3108</v>
      </c>
      <c r="C2432" s="32" t="s">
        <v>388</v>
      </c>
      <c r="D2432" s="32" t="s">
        <v>74</v>
      </c>
      <c r="E2432" s="28">
        <v>45832.963159722225</v>
      </c>
      <c r="F2432" s="32" t="s">
        <v>375</v>
      </c>
      <c r="G2432" s="28">
        <v>45832.963159722225</v>
      </c>
    </row>
    <row r="2433" spans="1:7" x14ac:dyDescent="0.25">
      <c r="A2433" s="32" t="s">
        <v>6862</v>
      </c>
      <c r="B2433" s="32" t="s">
        <v>3893</v>
      </c>
      <c r="C2433" s="32" t="s">
        <v>373</v>
      </c>
      <c r="D2433" s="32" t="s">
        <v>374</v>
      </c>
      <c r="E2433" s="28">
        <v>45832.967638888891</v>
      </c>
      <c r="F2433" s="32" t="s">
        <v>375</v>
      </c>
      <c r="G2433" s="28">
        <v>45832.967638888891</v>
      </c>
    </row>
    <row r="2434" spans="1:7" x14ac:dyDescent="0.25">
      <c r="A2434" s="32" t="s">
        <v>6863</v>
      </c>
      <c r="B2434" s="32" t="s">
        <v>5477</v>
      </c>
      <c r="C2434" s="32" t="s">
        <v>373</v>
      </c>
      <c r="D2434" s="32" t="s">
        <v>374</v>
      </c>
      <c r="E2434" s="28">
        <v>45832.967638888891</v>
      </c>
      <c r="F2434" s="32" t="s">
        <v>375</v>
      </c>
      <c r="G2434" s="28">
        <v>45832.967638888891</v>
      </c>
    </row>
    <row r="2435" spans="1:7" x14ac:dyDescent="0.25">
      <c r="A2435" s="32" t="s">
        <v>6864</v>
      </c>
      <c r="B2435" s="32" t="s">
        <v>2577</v>
      </c>
      <c r="C2435" s="32" t="s">
        <v>396</v>
      </c>
      <c r="D2435" s="32" t="s">
        <v>397</v>
      </c>
      <c r="E2435" s="28">
        <v>45832.976712962962</v>
      </c>
      <c r="F2435" s="32" t="s">
        <v>375</v>
      </c>
      <c r="G2435" s="28">
        <v>45832.976712962962</v>
      </c>
    </row>
    <row r="2436" spans="1:7" x14ac:dyDescent="0.25">
      <c r="A2436" s="32" t="s">
        <v>6865</v>
      </c>
      <c r="B2436" s="32" t="s">
        <v>5243</v>
      </c>
      <c r="C2436" s="32" t="s">
        <v>378</v>
      </c>
      <c r="D2436" s="32" t="s">
        <v>379</v>
      </c>
      <c r="E2436" s="28">
        <v>45832.980393518519</v>
      </c>
      <c r="F2436" s="32" t="s">
        <v>375</v>
      </c>
      <c r="G2436" s="28">
        <v>45832.980393518519</v>
      </c>
    </row>
    <row r="2437" spans="1:7" x14ac:dyDescent="0.25">
      <c r="A2437" s="32" t="s">
        <v>6866</v>
      </c>
      <c r="B2437" s="32" t="s">
        <v>5241</v>
      </c>
      <c r="C2437" s="32" t="s">
        <v>378</v>
      </c>
      <c r="D2437" s="32" t="s">
        <v>379</v>
      </c>
      <c r="E2437" s="28">
        <v>45832.980416666665</v>
      </c>
      <c r="F2437" s="32" t="s">
        <v>375</v>
      </c>
      <c r="G2437" s="28">
        <v>45832.980416666665</v>
      </c>
    </row>
    <row r="2438" spans="1:7" x14ac:dyDescent="0.25">
      <c r="A2438" s="32" t="s">
        <v>6867</v>
      </c>
      <c r="B2438" s="32" t="s">
        <v>5249</v>
      </c>
      <c r="C2438" s="32" t="s">
        <v>378</v>
      </c>
      <c r="D2438" s="32" t="s">
        <v>379</v>
      </c>
      <c r="E2438" s="28">
        <v>45832.980474537035</v>
      </c>
      <c r="F2438" s="32" t="s">
        <v>375</v>
      </c>
      <c r="G2438" s="28">
        <v>45832.980474537035</v>
      </c>
    </row>
    <row r="2439" spans="1:7" x14ac:dyDescent="0.25">
      <c r="A2439" s="32" t="s">
        <v>6868</v>
      </c>
      <c r="B2439" s="32" t="s">
        <v>5166</v>
      </c>
      <c r="C2439" s="32" t="s">
        <v>378</v>
      </c>
      <c r="D2439" s="32" t="s">
        <v>393</v>
      </c>
      <c r="E2439" s="28">
        <v>45832.985497685186</v>
      </c>
      <c r="F2439" s="32" t="s">
        <v>375</v>
      </c>
      <c r="G2439" s="28">
        <v>45832.985497685186</v>
      </c>
    </row>
    <row r="2440" spans="1:7" x14ac:dyDescent="0.25">
      <c r="A2440" s="32" t="s">
        <v>6869</v>
      </c>
      <c r="B2440" s="32" t="s">
        <v>5167</v>
      </c>
      <c r="C2440" s="32" t="s">
        <v>378</v>
      </c>
      <c r="D2440" s="32" t="s">
        <v>393</v>
      </c>
      <c r="E2440" s="28">
        <v>45832.985543981478</v>
      </c>
      <c r="F2440" s="32" t="s">
        <v>375</v>
      </c>
      <c r="G2440" s="28">
        <v>45832.985543981478</v>
      </c>
    </row>
    <row r="2441" spans="1:7" x14ac:dyDescent="0.25">
      <c r="A2441" s="32" t="s">
        <v>6870</v>
      </c>
      <c r="B2441" s="32" t="s">
        <v>5161</v>
      </c>
      <c r="C2441" s="32" t="s">
        <v>378</v>
      </c>
      <c r="D2441" s="32" t="s">
        <v>393</v>
      </c>
      <c r="E2441" s="28">
        <v>45832.985578703701</v>
      </c>
      <c r="F2441" s="32" t="s">
        <v>375</v>
      </c>
      <c r="G2441" s="28">
        <v>45832.985578703701</v>
      </c>
    </row>
    <row r="2442" spans="1:7" x14ac:dyDescent="0.25">
      <c r="A2442" s="32" t="s">
        <v>6871</v>
      </c>
      <c r="B2442" s="32" t="s">
        <v>5163</v>
      </c>
      <c r="C2442" s="32" t="s">
        <v>378</v>
      </c>
      <c r="D2442" s="32" t="s">
        <v>393</v>
      </c>
      <c r="E2442" s="28">
        <v>45832.985613425924</v>
      </c>
      <c r="F2442" s="32" t="s">
        <v>375</v>
      </c>
      <c r="G2442" s="28">
        <v>45832.985613425924</v>
      </c>
    </row>
    <row r="2443" spans="1:7" x14ac:dyDescent="0.25">
      <c r="A2443" s="32" t="s">
        <v>6872</v>
      </c>
      <c r="B2443" s="32" t="s">
        <v>5164</v>
      </c>
      <c r="C2443" s="32" t="s">
        <v>378</v>
      </c>
      <c r="D2443" s="32" t="s">
        <v>393</v>
      </c>
      <c r="E2443" s="28">
        <v>45832.985648148147</v>
      </c>
      <c r="F2443" s="32" t="s">
        <v>375</v>
      </c>
      <c r="G2443" s="28">
        <v>45832.985648148147</v>
      </c>
    </row>
    <row r="2444" spans="1:7" x14ac:dyDescent="0.25">
      <c r="A2444" s="32" t="s">
        <v>6873</v>
      </c>
      <c r="B2444" s="32" t="s">
        <v>5165</v>
      </c>
      <c r="C2444" s="32" t="s">
        <v>378</v>
      </c>
      <c r="D2444" s="32" t="s">
        <v>393</v>
      </c>
      <c r="E2444" s="28">
        <v>45832.985682870371</v>
      </c>
      <c r="F2444" s="32" t="s">
        <v>375</v>
      </c>
      <c r="G2444" s="28">
        <v>45832.985682870371</v>
      </c>
    </row>
    <row r="2445" spans="1:7" x14ac:dyDescent="0.25">
      <c r="A2445" s="32" t="s">
        <v>6874</v>
      </c>
      <c r="B2445" s="32" t="s">
        <v>5457</v>
      </c>
      <c r="C2445" s="32" t="s">
        <v>378</v>
      </c>
      <c r="D2445" s="32" t="s">
        <v>393</v>
      </c>
      <c r="E2445" s="28">
        <v>45832.985717592594</v>
      </c>
      <c r="F2445" s="32" t="s">
        <v>375</v>
      </c>
      <c r="G2445" s="28">
        <v>45832.985717592594</v>
      </c>
    </row>
    <row r="2446" spans="1:7" x14ac:dyDescent="0.25">
      <c r="A2446" s="32" t="s">
        <v>6875</v>
      </c>
      <c r="B2446" s="32" t="s">
        <v>5458</v>
      </c>
      <c r="C2446" s="32" t="s">
        <v>378</v>
      </c>
      <c r="D2446" s="32" t="s">
        <v>393</v>
      </c>
      <c r="E2446" s="28">
        <v>45832.985752314817</v>
      </c>
      <c r="F2446" s="32" t="s">
        <v>375</v>
      </c>
      <c r="G2446" s="28">
        <v>45832.985752314817</v>
      </c>
    </row>
    <row r="2447" spans="1:7" x14ac:dyDescent="0.25">
      <c r="A2447" s="32" t="s">
        <v>6876</v>
      </c>
      <c r="B2447" s="32" t="s">
        <v>5459</v>
      </c>
      <c r="C2447" s="32" t="s">
        <v>378</v>
      </c>
      <c r="D2447" s="32" t="s">
        <v>393</v>
      </c>
      <c r="E2447" s="28">
        <v>45832.98578703704</v>
      </c>
      <c r="F2447" s="32" t="s">
        <v>375</v>
      </c>
      <c r="G2447" s="28">
        <v>45832.98578703704</v>
      </c>
    </row>
    <row r="2448" spans="1:7" x14ac:dyDescent="0.25">
      <c r="A2448" s="32" t="s">
        <v>6877</v>
      </c>
      <c r="B2448" s="32" t="s">
        <v>5460</v>
      </c>
      <c r="C2448" s="32" t="s">
        <v>378</v>
      </c>
      <c r="D2448" s="32" t="s">
        <v>393</v>
      </c>
      <c r="E2448" s="28">
        <v>45832.985821759263</v>
      </c>
      <c r="F2448" s="32" t="s">
        <v>375</v>
      </c>
      <c r="G2448" s="28">
        <v>45832.985821759263</v>
      </c>
    </row>
    <row r="2449" spans="1:7" x14ac:dyDescent="0.25">
      <c r="A2449" s="32" t="s">
        <v>6878</v>
      </c>
      <c r="B2449" s="32" t="s">
        <v>5461</v>
      </c>
      <c r="C2449" s="32" t="s">
        <v>378</v>
      </c>
      <c r="D2449" s="32" t="s">
        <v>393</v>
      </c>
      <c r="E2449" s="28">
        <v>45832.985856481479</v>
      </c>
      <c r="F2449" s="32" t="s">
        <v>375</v>
      </c>
      <c r="G2449" s="28">
        <v>45832.985856481479</v>
      </c>
    </row>
    <row r="2450" spans="1:7" x14ac:dyDescent="0.25">
      <c r="A2450" s="32" t="s">
        <v>6879</v>
      </c>
      <c r="B2450" s="32" t="s">
        <v>5462</v>
      </c>
      <c r="C2450" s="32" t="s">
        <v>378</v>
      </c>
      <c r="D2450" s="32" t="s">
        <v>393</v>
      </c>
      <c r="E2450" s="28">
        <v>45832.985879629632</v>
      </c>
      <c r="F2450" s="32" t="s">
        <v>375</v>
      </c>
      <c r="G2450" s="28">
        <v>45832.985879629632</v>
      </c>
    </row>
    <row r="2451" spans="1:7" x14ac:dyDescent="0.25">
      <c r="A2451" s="32" t="s">
        <v>6880</v>
      </c>
      <c r="B2451" s="32" t="s">
        <v>5463</v>
      </c>
      <c r="C2451" s="32" t="s">
        <v>378</v>
      </c>
      <c r="D2451" s="32" t="s">
        <v>393</v>
      </c>
      <c r="E2451" s="28">
        <v>45832.985914351855</v>
      </c>
      <c r="F2451" s="32" t="s">
        <v>375</v>
      </c>
      <c r="G2451" s="28">
        <v>45832.985914351855</v>
      </c>
    </row>
    <row r="2452" spans="1:7" x14ac:dyDescent="0.25">
      <c r="A2452" s="32" t="s">
        <v>6881</v>
      </c>
      <c r="B2452" s="32" t="s">
        <v>5464</v>
      </c>
      <c r="C2452" s="32" t="s">
        <v>378</v>
      </c>
      <c r="D2452" s="32" t="s">
        <v>393</v>
      </c>
      <c r="E2452" s="28">
        <v>45832.985972222225</v>
      </c>
      <c r="F2452" s="32" t="s">
        <v>375</v>
      </c>
      <c r="G2452" s="28">
        <v>45832.985972222225</v>
      </c>
    </row>
    <row r="2453" spans="1:7" x14ac:dyDescent="0.25">
      <c r="A2453" s="32" t="s">
        <v>6882</v>
      </c>
      <c r="B2453" s="32" t="s">
        <v>5465</v>
      </c>
      <c r="C2453" s="32" t="s">
        <v>378</v>
      </c>
      <c r="D2453" s="32" t="s">
        <v>393</v>
      </c>
      <c r="E2453" s="28">
        <v>45832.986006944448</v>
      </c>
      <c r="F2453" s="32" t="s">
        <v>375</v>
      </c>
      <c r="G2453" s="28">
        <v>45832.986006944448</v>
      </c>
    </row>
    <row r="2454" spans="1:7" x14ac:dyDescent="0.25">
      <c r="A2454" s="32" t="s">
        <v>6883</v>
      </c>
      <c r="B2454" s="32" t="s">
        <v>5466</v>
      </c>
      <c r="C2454" s="32" t="s">
        <v>378</v>
      </c>
      <c r="D2454" s="32" t="s">
        <v>393</v>
      </c>
      <c r="E2454" s="28">
        <v>45832.98605324074</v>
      </c>
      <c r="F2454" s="32" t="s">
        <v>375</v>
      </c>
      <c r="G2454" s="28">
        <v>45832.98605324074</v>
      </c>
    </row>
    <row r="2455" spans="1:7" x14ac:dyDescent="0.25">
      <c r="A2455" s="32" t="s">
        <v>6884</v>
      </c>
      <c r="B2455" s="32" t="s">
        <v>5467</v>
      </c>
      <c r="C2455" s="32" t="s">
        <v>378</v>
      </c>
      <c r="D2455" s="32" t="s">
        <v>393</v>
      </c>
      <c r="E2455" s="28">
        <v>45832.98609953704</v>
      </c>
      <c r="F2455" s="32" t="s">
        <v>375</v>
      </c>
      <c r="G2455" s="28">
        <v>45832.98609953704</v>
      </c>
    </row>
    <row r="2456" spans="1:7" x14ac:dyDescent="0.25">
      <c r="A2456" s="32" t="s">
        <v>6885</v>
      </c>
      <c r="B2456" s="32" t="s">
        <v>5468</v>
      </c>
      <c r="C2456" s="32" t="s">
        <v>378</v>
      </c>
      <c r="D2456" s="32" t="s">
        <v>393</v>
      </c>
      <c r="E2456" s="28">
        <v>45832.986145833333</v>
      </c>
      <c r="F2456" s="32" t="s">
        <v>375</v>
      </c>
      <c r="G2456" s="28">
        <v>45832.986145833333</v>
      </c>
    </row>
    <row r="2457" spans="1:7" x14ac:dyDescent="0.25">
      <c r="A2457" s="32" t="s">
        <v>6886</v>
      </c>
      <c r="B2457" s="32" t="s">
        <v>5469</v>
      </c>
      <c r="C2457" s="32" t="s">
        <v>378</v>
      </c>
      <c r="D2457" s="32" t="s">
        <v>393</v>
      </c>
      <c r="E2457" s="28">
        <v>45832.986192129632</v>
      </c>
      <c r="F2457" s="32" t="s">
        <v>375</v>
      </c>
      <c r="G2457" s="28">
        <v>45832.986192129632</v>
      </c>
    </row>
    <row r="2458" spans="1:7" x14ac:dyDescent="0.25">
      <c r="A2458" s="32" t="s">
        <v>6887</v>
      </c>
      <c r="B2458" s="32" t="s">
        <v>5470</v>
      </c>
      <c r="C2458" s="32" t="s">
        <v>378</v>
      </c>
      <c r="D2458" s="32" t="s">
        <v>393</v>
      </c>
      <c r="E2458" s="28">
        <v>45832.986261574071</v>
      </c>
      <c r="F2458" s="32" t="s">
        <v>375</v>
      </c>
      <c r="G2458" s="28">
        <v>45832.986261574071</v>
      </c>
    </row>
    <row r="2459" spans="1:7" x14ac:dyDescent="0.25">
      <c r="A2459" s="32" t="s">
        <v>6888</v>
      </c>
      <c r="B2459" s="32" t="s">
        <v>5474</v>
      </c>
      <c r="C2459" s="32" t="s">
        <v>378</v>
      </c>
      <c r="D2459" s="32" t="s">
        <v>393</v>
      </c>
      <c r="E2459" s="28">
        <v>45832.986296296294</v>
      </c>
      <c r="F2459" s="32" t="s">
        <v>375</v>
      </c>
      <c r="G2459" s="28">
        <v>45832.986296296294</v>
      </c>
    </row>
    <row r="2460" spans="1:7" x14ac:dyDescent="0.25">
      <c r="A2460" s="32" t="s">
        <v>6889</v>
      </c>
      <c r="B2460" s="32" t="s">
        <v>6189</v>
      </c>
      <c r="C2460" s="32" t="s">
        <v>378</v>
      </c>
      <c r="D2460" s="32" t="s">
        <v>389</v>
      </c>
      <c r="E2460" s="28">
        <v>45832.991215277776</v>
      </c>
      <c r="F2460" s="32" t="s">
        <v>375</v>
      </c>
      <c r="G2460" s="28">
        <v>45832.991215277776</v>
      </c>
    </row>
    <row r="2461" spans="1:7" x14ac:dyDescent="0.25">
      <c r="A2461" s="32" t="s">
        <v>6890</v>
      </c>
      <c r="B2461" s="32" t="s">
        <v>2807</v>
      </c>
      <c r="C2461" s="32" t="s">
        <v>373</v>
      </c>
      <c r="D2461" s="32" t="s">
        <v>374</v>
      </c>
      <c r="E2461" s="28">
        <v>45832.99113425926</v>
      </c>
      <c r="F2461" s="32" t="s">
        <v>375</v>
      </c>
      <c r="G2461" s="28">
        <v>45832.99113425926</v>
      </c>
    </row>
    <row r="2462" spans="1:7" x14ac:dyDescent="0.25">
      <c r="A2462" s="32" t="s">
        <v>6891</v>
      </c>
      <c r="B2462" s="32" t="s">
        <v>5160</v>
      </c>
      <c r="C2462" s="32" t="s">
        <v>378</v>
      </c>
      <c r="D2462" s="32" t="s">
        <v>393</v>
      </c>
      <c r="E2462" s="28">
        <v>45832.997685185182</v>
      </c>
      <c r="F2462" s="32" t="s">
        <v>375</v>
      </c>
      <c r="G2462" s="28">
        <v>45832.997685185182</v>
      </c>
    </row>
    <row r="2463" spans="1:7" x14ac:dyDescent="0.25">
      <c r="A2463" s="32" t="s">
        <v>6892</v>
      </c>
      <c r="B2463" s="32" t="s">
        <v>2197</v>
      </c>
      <c r="C2463" s="32" t="s">
        <v>378</v>
      </c>
      <c r="D2463" s="32" t="s">
        <v>390</v>
      </c>
      <c r="E2463" s="28">
        <v>45833.033356481479</v>
      </c>
      <c r="F2463" s="32" t="s">
        <v>375</v>
      </c>
      <c r="G2463" s="28">
        <v>45832.033356481479</v>
      </c>
    </row>
    <row r="2464" spans="1:7" x14ac:dyDescent="0.25">
      <c r="A2464" s="32" t="s">
        <v>6893</v>
      </c>
      <c r="B2464" s="32" t="s">
        <v>2821</v>
      </c>
      <c r="C2464" s="32" t="s">
        <v>378</v>
      </c>
      <c r="D2464" s="32" t="s">
        <v>390</v>
      </c>
      <c r="E2464" s="28">
        <v>45833.033564814818</v>
      </c>
      <c r="F2464" s="32" t="s">
        <v>375</v>
      </c>
      <c r="G2464" s="28">
        <v>45832.033564814818</v>
      </c>
    </row>
    <row r="2465" spans="1:7" x14ac:dyDescent="0.25">
      <c r="A2465" s="32" t="s">
        <v>6894</v>
      </c>
      <c r="B2465" s="32" t="s">
        <v>3056</v>
      </c>
      <c r="C2465" s="32" t="s">
        <v>378</v>
      </c>
      <c r="D2465" s="32" t="s">
        <v>390</v>
      </c>
      <c r="E2465" s="28">
        <v>45833.033773148149</v>
      </c>
      <c r="F2465" s="32" t="s">
        <v>375</v>
      </c>
      <c r="G2465" s="28">
        <v>45832.033773148149</v>
      </c>
    </row>
    <row r="2466" spans="1:7" x14ac:dyDescent="0.25">
      <c r="A2466" s="32" t="s">
        <v>6895</v>
      </c>
      <c r="B2466" s="32" t="s">
        <v>3366</v>
      </c>
      <c r="C2466" s="32" t="s">
        <v>378</v>
      </c>
      <c r="D2466" s="32" t="s">
        <v>390</v>
      </c>
      <c r="E2466" s="28">
        <v>45833.034895833334</v>
      </c>
      <c r="F2466" s="32" t="s">
        <v>375</v>
      </c>
      <c r="G2466" s="28">
        <v>45832.034895833334</v>
      </c>
    </row>
    <row r="2467" spans="1:7" x14ac:dyDescent="0.25">
      <c r="A2467" s="32" t="s">
        <v>6896</v>
      </c>
      <c r="B2467" s="32" t="s">
        <v>3368</v>
      </c>
      <c r="C2467" s="32" t="s">
        <v>378</v>
      </c>
      <c r="D2467" s="32" t="s">
        <v>390</v>
      </c>
      <c r="E2467" s="28">
        <v>45833.035138888888</v>
      </c>
      <c r="F2467" s="32" t="s">
        <v>375</v>
      </c>
      <c r="G2467" s="28">
        <v>45832.035138888888</v>
      </c>
    </row>
    <row r="2468" spans="1:7" x14ac:dyDescent="0.25">
      <c r="A2468" s="32" t="s">
        <v>6897</v>
      </c>
      <c r="B2468" s="32" t="s">
        <v>3367</v>
      </c>
      <c r="C2468" s="32" t="s">
        <v>378</v>
      </c>
      <c r="D2468" s="32" t="s">
        <v>390</v>
      </c>
      <c r="E2468" s="28">
        <v>45833.035729166666</v>
      </c>
      <c r="F2468" s="32" t="s">
        <v>375</v>
      </c>
      <c r="G2468" s="28">
        <v>45832.035729166666</v>
      </c>
    </row>
    <row r="2469" spans="1:7" x14ac:dyDescent="0.25">
      <c r="A2469" s="32" t="s">
        <v>6898</v>
      </c>
      <c r="B2469" s="32" t="s">
        <v>4144</v>
      </c>
      <c r="C2469" s="32" t="s">
        <v>383</v>
      </c>
      <c r="D2469" s="32" t="s">
        <v>384</v>
      </c>
      <c r="E2469" s="28">
        <v>45833.039467592593</v>
      </c>
      <c r="F2469" s="32" t="s">
        <v>375</v>
      </c>
      <c r="G2469" s="28">
        <v>45832.039467592593</v>
      </c>
    </row>
    <row r="2470" spans="1:7" x14ac:dyDescent="0.25">
      <c r="A2470" s="32" t="s">
        <v>6899</v>
      </c>
      <c r="B2470" s="32" t="s">
        <v>4144</v>
      </c>
      <c r="C2470" s="32" t="s">
        <v>386</v>
      </c>
      <c r="D2470" s="32" t="s">
        <v>384</v>
      </c>
      <c r="E2470" s="28">
        <v>45833.039953703701</v>
      </c>
      <c r="F2470" s="32" t="s">
        <v>375</v>
      </c>
      <c r="G2470" s="28">
        <v>45832.039953703701</v>
      </c>
    </row>
    <row r="2471" spans="1:7" x14ac:dyDescent="0.25">
      <c r="A2471" s="32" t="s">
        <v>6900</v>
      </c>
      <c r="B2471" s="32" t="s">
        <v>4269</v>
      </c>
      <c r="C2471" s="32" t="s">
        <v>381</v>
      </c>
      <c r="D2471" s="32" t="s">
        <v>159</v>
      </c>
      <c r="E2471" s="28">
        <v>45833.045057870368</v>
      </c>
      <c r="F2471" s="32" t="s">
        <v>375</v>
      </c>
      <c r="G2471" s="28">
        <v>45832.045057870368</v>
      </c>
    </row>
    <row r="2472" spans="1:7" x14ac:dyDescent="0.25">
      <c r="A2472" s="32" t="s">
        <v>6901</v>
      </c>
      <c r="B2472" s="32" t="s">
        <v>4269</v>
      </c>
      <c r="C2472" s="32" t="s">
        <v>388</v>
      </c>
      <c r="D2472" s="32" t="s">
        <v>159</v>
      </c>
      <c r="E2472" s="28">
        <v>45833.045648148145</v>
      </c>
      <c r="F2472" s="32" t="s">
        <v>375</v>
      </c>
      <c r="G2472" s="28">
        <v>45832.045648148145</v>
      </c>
    </row>
    <row r="2473" spans="1:7" x14ac:dyDescent="0.25">
      <c r="A2473" s="32" t="s">
        <v>6902</v>
      </c>
      <c r="B2473" s="32" t="s">
        <v>3034</v>
      </c>
      <c r="C2473" s="32" t="s">
        <v>381</v>
      </c>
      <c r="D2473" s="32" t="s">
        <v>74</v>
      </c>
      <c r="E2473" s="28">
        <v>45833.04965277778</v>
      </c>
      <c r="F2473" s="32" t="s">
        <v>375</v>
      </c>
      <c r="G2473" s="28">
        <v>45832.04965277778</v>
      </c>
    </row>
    <row r="2474" spans="1:7" x14ac:dyDescent="0.25">
      <c r="A2474" s="32" t="s">
        <v>6903</v>
      </c>
      <c r="B2474" s="32" t="s">
        <v>3028</v>
      </c>
      <c r="C2474" s="32" t="s">
        <v>381</v>
      </c>
      <c r="D2474" s="32" t="s">
        <v>74</v>
      </c>
      <c r="E2474" s="28">
        <v>45833.051481481481</v>
      </c>
      <c r="F2474" s="32" t="s">
        <v>375</v>
      </c>
      <c r="G2474" s="28">
        <v>45832.051481481481</v>
      </c>
    </row>
    <row r="2475" spans="1:7" x14ac:dyDescent="0.25">
      <c r="A2475" s="32" t="s">
        <v>6904</v>
      </c>
      <c r="B2475" s="32" t="s">
        <v>3030</v>
      </c>
      <c r="C2475" s="32" t="s">
        <v>381</v>
      </c>
      <c r="D2475" s="32" t="s">
        <v>74</v>
      </c>
      <c r="E2475" s="28">
        <v>45833.051585648151</v>
      </c>
      <c r="F2475" s="32" t="s">
        <v>375</v>
      </c>
      <c r="G2475" s="28">
        <v>45832.051585648151</v>
      </c>
    </row>
    <row r="2476" spans="1:7" x14ac:dyDescent="0.25">
      <c r="A2476" s="32" t="s">
        <v>6905</v>
      </c>
      <c r="B2476" s="32" t="s">
        <v>6198</v>
      </c>
      <c r="C2476" s="32" t="s">
        <v>378</v>
      </c>
      <c r="D2476" s="32" t="s">
        <v>389</v>
      </c>
      <c r="E2476" s="28">
        <v>45833.053368055553</v>
      </c>
      <c r="F2476" s="32" t="s">
        <v>375</v>
      </c>
      <c r="G2476" s="28">
        <v>45832.053368055553</v>
      </c>
    </row>
    <row r="2477" spans="1:7" x14ac:dyDescent="0.25">
      <c r="A2477" s="32" t="s">
        <v>6906</v>
      </c>
      <c r="B2477" s="32" t="s">
        <v>4612</v>
      </c>
      <c r="C2477" s="32" t="s">
        <v>396</v>
      </c>
      <c r="D2477" s="32" t="s">
        <v>397</v>
      </c>
      <c r="E2477" s="28">
        <v>45833.056770833333</v>
      </c>
      <c r="F2477" s="32" t="s">
        <v>375</v>
      </c>
      <c r="G2477" s="28">
        <v>45832.056770833333</v>
      </c>
    </row>
    <row r="2478" spans="1:7" x14ac:dyDescent="0.25">
      <c r="A2478" s="32" t="s">
        <v>6907</v>
      </c>
      <c r="B2478" s="32" t="s">
        <v>2602</v>
      </c>
      <c r="C2478" s="32" t="s">
        <v>396</v>
      </c>
      <c r="D2478" s="32" t="s">
        <v>397</v>
      </c>
      <c r="E2478" s="28">
        <v>45833.05678240741</v>
      </c>
      <c r="F2478" s="32" t="s">
        <v>375</v>
      </c>
      <c r="G2478" s="28">
        <v>45832.05678240741</v>
      </c>
    </row>
    <row r="2479" spans="1:7" x14ac:dyDescent="0.25">
      <c r="A2479" s="32" t="s">
        <v>6908</v>
      </c>
      <c r="B2479" s="32" t="s">
        <v>2011</v>
      </c>
      <c r="C2479" s="32" t="s">
        <v>396</v>
      </c>
      <c r="D2479" s="32" t="s">
        <v>397</v>
      </c>
      <c r="E2479" s="28">
        <v>45833.056921296295</v>
      </c>
      <c r="F2479" s="32" t="s">
        <v>375</v>
      </c>
      <c r="G2479" s="28">
        <v>45832.056921296295</v>
      </c>
    </row>
    <row r="2480" spans="1:7" x14ac:dyDescent="0.25">
      <c r="A2480" s="32" t="s">
        <v>6909</v>
      </c>
      <c r="B2480" s="32" t="s">
        <v>5190</v>
      </c>
      <c r="C2480" s="32" t="s">
        <v>383</v>
      </c>
      <c r="D2480" s="32" t="s">
        <v>401</v>
      </c>
      <c r="E2480" s="28">
        <v>45833.058263888888</v>
      </c>
      <c r="F2480" s="32" t="s">
        <v>375</v>
      </c>
      <c r="G2480" s="28">
        <v>45832.058263888888</v>
      </c>
    </row>
    <row r="2481" spans="1:7" x14ac:dyDescent="0.25">
      <c r="A2481" s="32" t="s">
        <v>6910</v>
      </c>
      <c r="B2481" s="32" t="s">
        <v>5193</v>
      </c>
      <c r="C2481" s="32" t="s">
        <v>383</v>
      </c>
      <c r="D2481" s="32" t="s">
        <v>401</v>
      </c>
      <c r="E2481" s="28">
        <v>45833.058379629627</v>
      </c>
      <c r="F2481" s="32" t="s">
        <v>375</v>
      </c>
      <c r="G2481" s="28">
        <v>45832.058379629627</v>
      </c>
    </row>
    <row r="2482" spans="1:7" x14ac:dyDescent="0.25">
      <c r="A2482" s="32" t="s">
        <v>6911</v>
      </c>
      <c r="B2482" s="32" t="s">
        <v>5191</v>
      </c>
      <c r="C2482" s="32" t="s">
        <v>383</v>
      </c>
      <c r="D2482" s="32" t="s">
        <v>401</v>
      </c>
      <c r="E2482" s="28">
        <v>45833.058518518519</v>
      </c>
      <c r="F2482" s="32" t="s">
        <v>375</v>
      </c>
      <c r="G2482" s="28">
        <v>45832.058518518519</v>
      </c>
    </row>
    <row r="2483" spans="1:7" x14ac:dyDescent="0.25">
      <c r="A2483" s="32" t="s">
        <v>6912</v>
      </c>
      <c r="B2483" s="32" t="s">
        <v>5192</v>
      </c>
      <c r="C2483" s="32" t="s">
        <v>383</v>
      </c>
      <c r="D2483" s="32" t="s">
        <v>401</v>
      </c>
      <c r="E2483" s="28">
        <v>45833.058680555558</v>
      </c>
      <c r="F2483" s="32" t="s">
        <v>375</v>
      </c>
      <c r="G2483" s="28">
        <v>45832.058680555558</v>
      </c>
    </row>
    <row r="2484" spans="1:7" x14ac:dyDescent="0.25">
      <c r="A2484" s="32" t="s">
        <v>6913</v>
      </c>
      <c r="B2484" s="32" t="s">
        <v>4999</v>
      </c>
      <c r="C2484" s="32" t="s">
        <v>383</v>
      </c>
      <c r="D2484" s="32" t="s">
        <v>401</v>
      </c>
      <c r="E2484" s="28">
        <v>45833.05878472222</v>
      </c>
      <c r="F2484" s="32" t="s">
        <v>375</v>
      </c>
      <c r="G2484" s="28">
        <v>45832.05878472222</v>
      </c>
    </row>
    <row r="2485" spans="1:7" x14ac:dyDescent="0.25">
      <c r="A2485" s="32" t="s">
        <v>6914</v>
      </c>
      <c r="B2485" s="32" t="s">
        <v>4998</v>
      </c>
      <c r="C2485" s="32" t="s">
        <v>383</v>
      </c>
      <c r="D2485" s="32" t="s">
        <v>401</v>
      </c>
      <c r="E2485" s="28">
        <v>45833.058888888889</v>
      </c>
      <c r="F2485" s="32" t="s">
        <v>375</v>
      </c>
      <c r="G2485" s="28">
        <v>45832.058888888889</v>
      </c>
    </row>
    <row r="2486" spans="1:7" x14ac:dyDescent="0.25">
      <c r="A2486" s="32" t="s">
        <v>6915</v>
      </c>
      <c r="B2486" s="32" t="s">
        <v>5158</v>
      </c>
      <c r="C2486" s="32" t="s">
        <v>378</v>
      </c>
      <c r="D2486" s="32" t="s">
        <v>393</v>
      </c>
      <c r="E2486" s="28">
        <v>45833.061377314814</v>
      </c>
      <c r="F2486" s="32" t="s">
        <v>375</v>
      </c>
      <c r="G2486" s="28">
        <v>45832.061377314814</v>
      </c>
    </row>
    <row r="2487" spans="1:7" x14ac:dyDescent="0.25">
      <c r="A2487" s="32" t="s">
        <v>6916</v>
      </c>
      <c r="B2487" s="32" t="s">
        <v>5162</v>
      </c>
      <c r="C2487" s="32" t="s">
        <v>378</v>
      </c>
      <c r="D2487" s="32" t="s">
        <v>393</v>
      </c>
      <c r="E2487" s="28">
        <v>45833.061423611114</v>
      </c>
      <c r="F2487" s="32" t="s">
        <v>375</v>
      </c>
      <c r="G2487" s="28">
        <v>45832.061423611114</v>
      </c>
    </row>
    <row r="2488" spans="1:7" x14ac:dyDescent="0.25">
      <c r="A2488" s="32" t="s">
        <v>6917</v>
      </c>
      <c r="B2488" s="32" t="s">
        <v>5190</v>
      </c>
      <c r="C2488" s="32" t="s">
        <v>386</v>
      </c>
      <c r="D2488" s="32" t="s">
        <v>401</v>
      </c>
      <c r="E2488" s="28">
        <v>45833.061493055553</v>
      </c>
      <c r="F2488" s="32" t="s">
        <v>375</v>
      </c>
      <c r="G2488" s="28">
        <v>45832.061493055553</v>
      </c>
    </row>
    <row r="2489" spans="1:7" x14ac:dyDescent="0.25">
      <c r="A2489" s="32" t="s">
        <v>6918</v>
      </c>
      <c r="B2489" s="32" t="s">
        <v>5191</v>
      </c>
      <c r="C2489" s="32" t="s">
        <v>386</v>
      </c>
      <c r="D2489" s="32" t="s">
        <v>401</v>
      </c>
      <c r="E2489" s="28">
        <v>45833.061516203707</v>
      </c>
      <c r="F2489" s="32" t="s">
        <v>375</v>
      </c>
      <c r="G2489" s="28">
        <v>45832.061516203707</v>
      </c>
    </row>
    <row r="2490" spans="1:7" x14ac:dyDescent="0.25">
      <c r="A2490" s="32" t="s">
        <v>6919</v>
      </c>
      <c r="B2490" s="32" t="s">
        <v>5192</v>
      </c>
      <c r="C2490" s="32" t="s">
        <v>386</v>
      </c>
      <c r="D2490" s="32" t="s">
        <v>401</v>
      </c>
      <c r="E2490" s="28">
        <v>45833.061550925922</v>
      </c>
      <c r="F2490" s="32" t="s">
        <v>375</v>
      </c>
      <c r="G2490" s="28">
        <v>45832.061550925922</v>
      </c>
    </row>
    <row r="2491" spans="1:7" x14ac:dyDescent="0.25">
      <c r="A2491" s="32" t="s">
        <v>6920</v>
      </c>
      <c r="B2491" s="32" t="s">
        <v>5193</v>
      </c>
      <c r="C2491" s="32" t="s">
        <v>386</v>
      </c>
      <c r="D2491" s="32" t="s">
        <v>401</v>
      </c>
      <c r="E2491" s="28">
        <v>45833.061574074076</v>
      </c>
      <c r="F2491" s="32" t="s">
        <v>375</v>
      </c>
      <c r="G2491" s="28">
        <v>45832.061574074076</v>
      </c>
    </row>
    <row r="2492" spans="1:7" x14ac:dyDescent="0.25">
      <c r="A2492" s="32" t="s">
        <v>6921</v>
      </c>
      <c r="B2492" s="32" t="s">
        <v>4998</v>
      </c>
      <c r="C2492" s="32" t="s">
        <v>386</v>
      </c>
      <c r="D2492" s="32" t="s">
        <v>401</v>
      </c>
      <c r="E2492" s="28">
        <v>45833.061608796299</v>
      </c>
      <c r="F2492" s="32" t="s">
        <v>375</v>
      </c>
      <c r="G2492" s="28">
        <v>45832.061608796299</v>
      </c>
    </row>
    <row r="2493" spans="1:7" x14ac:dyDescent="0.25">
      <c r="A2493" s="32" t="s">
        <v>6922</v>
      </c>
      <c r="B2493" s="32" t="s">
        <v>4999</v>
      </c>
      <c r="C2493" s="32" t="s">
        <v>386</v>
      </c>
      <c r="D2493" s="32" t="s">
        <v>401</v>
      </c>
      <c r="E2493" s="28">
        <v>45833.061643518522</v>
      </c>
      <c r="F2493" s="32" t="s">
        <v>375</v>
      </c>
      <c r="G2493" s="28">
        <v>45832.061643518522</v>
      </c>
    </row>
    <row r="2494" spans="1:7" x14ac:dyDescent="0.25">
      <c r="A2494" s="32" t="s">
        <v>6923</v>
      </c>
      <c r="B2494" s="32" t="s">
        <v>4048</v>
      </c>
      <c r="C2494" s="32" t="s">
        <v>373</v>
      </c>
      <c r="D2494" s="32" t="s">
        <v>374</v>
      </c>
      <c r="E2494" s="28">
        <v>45833.06758101852</v>
      </c>
      <c r="F2494" s="32" t="s">
        <v>375</v>
      </c>
      <c r="G2494" s="28">
        <v>45832.06758101852</v>
      </c>
    </row>
    <row r="2495" spans="1:7" x14ac:dyDescent="0.25">
      <c r="A2495" s="32" t="s">
        <v>6924</v>
      </c>
      <c r="B2495" s="32" t="s">
        <v>5170</v>
      </c>
      <c r="C2495" s="32" t="s">
        <v>373</v>
      </c>
      <c r="D2495" s="32" t="s">
        <v>374</v>
      </c>
      <c r="E2495" s="28">
        <v>45833.069756944446</v>
      </c>
      <c r="F2495" s="32" t="s">
        <v>375</v>
      </c>
      <c r="G2495" s="28">
        <v>45832.069756944446</v>
      </c>
    </row>
    <row r="2496" spans="1:7" x14ac:dyDescent="0.25">
      <c r="A2496" s="32" t="s">
        <v>6925</v>
      </c>
      <c r="B2496" s="32" t="s">
        <v>5170</v>
      </c>
      <c r="C2496" s="32" t="s">
        <v>396</v>
      </c>
      <c r="D2496" s="32" t="s">
        <v>397</v>
      </c>
      <c r="E2496" s="28">
        <v>45833.070902777778</v>
      </c>
      <c r="F2496" s="32" t="s">
        <v>375</v>
      </c>
      <c r="G2496" s="28">
        <v>45832.070902777778</v>
      </c>
    </row>
    <row r="2497" spans="1:7" x14ac:dyDescent="0.25">
      <c r="A2497" s="32" t="s">
        <v>6926</v>
      </c>
      <c r="B2497" s="32" t="s">
        <v>5170</v>
      </c>
      <c r="C2497" s="32" t="s">
        <v>381</v>
      </c>
      <c r="D2497" s="32" t="s">
        <v>60</v>
      </c>
      <c r="E2497" s="28">
        <v>45833.07136574074</v>
      </c>
      <c r="F2497" s="32" t="s">
        <v>382</v>
      </c>
      <c r="G2497" s="28">
        <v>45832.07136574074</v>
      </c>
    </row>
    <row r="2498" spans="1:7" x14ac:dyDescent="0.25">
      <c r="A2498" s="32" t="s">
        <v>6927</v>
      </c>
      <c r="B2498" s="32" t="s">
        <v>5170</v>
      </c>
      <c r="C2498" s="32" t="s">
        <v>388</v>
      </c>
      <c r="D2498" s="32" t="s">
        <v>60</v>
      </c>
      <c r="E2498" s="28">
        <v>45833.071631944447</v>
      </c>
      <c r="F2498" s="32" t="s">
        <v>375</v>
      </c>
      <c r="G2498" s="28">
        <v>45832.071631944447</v>
      </c>
    </row>
    <row r="2499" spans="1:7" x14ac:dyDescent="0.25">
      <c r="A2499" s="32" t="s">
        <v>6928</v>
      </c>
      <c r="B2499" s="32" t="s">
        <v>4549</v>
      </c>
      <c r="C2499" s="32" t="s">
        <v>388</v>
      </c>
      <c r="D2499" s="32" t="s">
        <v>60</v>
      </c>
      <c r="E2499" s="28">
        <v>45833.072060185186</v>
      </c>
      <c r="F2499" s="32" t="s">
        <v>375</v>
      </c>
      <c r="G2499" s="28">
        <v>45832.072060185186</v>
      </c>
    </row>
    <row r="2500" spans="1:7" x14ac:dyDescent="0.25">
      <c r="A2500" s="32" t="s">
        <v>6929</v>
      </c>
      <c r="B2500" s="32" t="s">
        <v>3698</v>
      </c>
      <c r="C2500" s="32" t="s">
        <v>388</v>
      </c>
      <c r="D2500" s="32" t="s">
        <v>74</v>
      </c>
      <c r="E2500" s="28">
        <v>45833.073425925926</v>
      </c>
      <c r="F2500" s="32" t="s">
        <v>375</v>
      </c>
      <c r="G2500" s="28">
        <v>45832.073425925926</v>
      </c>
    </row>
    <row r="2501" spans="1:7" x14ac:dyDescent="0.25">
      <c r="A2501" s="32" t="s">
        <v>6930</v>
      </c>
      <c r="B2501" s="32" t="s">
        <v>6208</v>
      </c>
      <c r="C2501" s="32" t="s">
        <v>378</v>
      </c>
      <c r="D2501" s="32" t="s">
        <v>394</v>
      </c>
      <c r="E2501" s="28">
        <v>45833.086689814816</v>
      </c>
      <c r="F2501" s="32" t="s">
        <v>375</v>
      </c>
      <c r="G2501" s="28">
        <v>45832.086689814816</v>
      </c>
    </row>
    <row r="2502" spans="1:7" x14ac:dyDescent="0.25">
      <c r="A2502" s="32" t="s">
        <v>6931</v>
      </c>
      <c r="B2502" s="32" t="s">
        <v>5233</v>
      </c>
      <c r="C2502" s="32" t="s">
        <v>378</v>
      </c>
      <c r="D2502" s="32" t="s">
        <v>379</v>
      </c>
      <c r="E2502" s="28">
        <v>45833.09170138889</v>
      </c>
      <c r="F2502" s="32" t="s">
        <v>375</v>
      </c>
      <c r="G2502" s="28">
        <v>45832.09170138889</v>
      </c>
    </row>
    <row r="2503" spans="1:7" x14ac:dyDescent="0.25">
      <c r="A2503" s="32" t="s">
        <v>6932</v>
      </c>
      <c r="B2503" s="32" t="s">
        <v>5239</v>
      </c>
      <c r="C2503" s="32" t="s">
        <v>378</v>
      </c>
      <c r="D2503" s="32" t="s">
        <v>379</v>
      </c>
      <c r="E2503" s="28">
        <v>45833.09175925926</v>
      </c>
      <c r="F2503" s="32" t="s">
        <v>375</v>
      </c>
      <c r="G2503" s="28">
        <v>45832.09175925926</v>
      </c>
    </row>
    <row r="2504" spans="1:7" x14ac:dyDescent="0.25">
      <c r="A2504" s="32" t="s">
        <v>6933</v>
      </c>
      <c r="B2504" s="32" t="s">
        <v>5246</v>
      </c>
      <c r="C2504" s="32" t="s">
        <v>378</v>
      </c>
      <c r="D2504" s="32" t="s">
        <v>379</v>
      </c>
      <c r="E2504" s="28">
        <v>45833.091805555552</v>
      </c>
      <c r="F2504" s="32" t="s">
        <v>375</v>
      </c>
      <c r="G2504" s="28">
        <v>45832.091805555552</v>
      </c>
    </row>
    <row r="2505" spans="1:7" x14ac:dyDescent="0.25">
      <c r="A2505" s="32" t="s">
        <v>6934</v>
      </c>
      <c r="B2505" s="32" t="s">
        <v>5248</v>
      </c>
      <c r="C2505" s="32" t="s">
        <v>378</v>
      </c>
      <c r="D2505" s="32" t="s">
        <v>379</v>
      </c>
      <c r="E2505" s="28">
        <v>45833.091851851852</v>
      </c>
      <c r="F2505" s="32" t="s">
        <v>375</v>
      </c>
      <c r="G2505" s="28">
        <v>45832.091851851852</v>
      </c>
    </row>
    <row r="2506" spans="1:7" x14ac:dyDescent="0.25">
      <c r="A2506" s="32" t="s">
        <v>6935</v>
      </c>
      <c r="B2506" s="32" t="s">
        <v>5256</v>
      </c>
      <c r="C2506" s="32" t="s">
        <v>378</v>
      </c>
      <c r="D2506" s="32" t="s">
        <v>379</v>
      </c>
      <c r="E2506" s="28">
        <v>45833.091921296298</v>
      </c>
      <c r="F2506" s="32" t="s">
        <v>375</v>
      </c>
      <c r="G2506" s="28">
        <v>45832.091921296298</v>
      </c>
    </row>
    <row r="2507" spans="1:7" x14ac:dyDescent="0.25">
      <c r="A2507" s="32" t="s">
        <v>6936</v>
      </c>
      <c r="B2507" s="32" t="s">
        <v>3654</v>
      </c>
      <c r="C2507" s="32" t="s">
        <v>388</v>
      </c>
      <c r="D2507" s="32" t="s">
        <v>74</v>
      </c>
      <c r="E2507" s="28">
        <v>45833.100162037037</v>
      </c>
      <c r="F2507" s="32" t="s">
        <v>375</v>
      </c>
      <c r="G2507" s="28">
        <v>45832.100162037037</v>
      </c>
    </row>
    <row r="2508" spans="1:7" x14ac:dyDescent="0.25">
      <c r="A2508" s="32" t="s">
        <v>6937</v>
      </c>
      <c r="B2508" s="32" t="s">
        <v>3298</v>
      </c>
      <c r="C2508" s="32" t="s">
        <v>383</v>
      </c>
      <c r="D2508" s="32" t="s">
        <v>399</v>
      </c>
      <c r="E2508" s="28">
        <v>45833.117789351854</v>
      </c>
      <c r="F2508" s="32" t="s">
        <v>375</v>
      </c>
      <c r="G2508" s="28">
        <v>45832.117789351854</v>
      </c>
    </row>
    <row r="2509" spans="1:7" x14ac:dyDescent="0.25">
      <c r="A2509" s="32" t="s">
        <v>6938</v>
      </c>
      <c r="B2509" s="32" t="s">
        <v>3293</v>
      </c>
      <c r="C2509" s="32" t="s">
        <v>383</v>
      </c>
      <c r="D2509" s="32" t="s">
        <v>399</v>
      </c>
      <c r="E2509" s="28">
        <v>45833.117835648147</v>
      </c>
      <c r="F2509" s="32" t="s">
        <v>375</v>
      </c>
      <c r="G2509" s="28">
        <v>45832.117835648147</v>
      </c>
    </row>
    <row r="2510" spans="1:7" x14ac:dyDescent="0.25">
      <c r="A2510" s="32" t="s">
        <v>6939</v>
      </c>
      <c r="B2510" s="32" t="s">
        <v>3296</v>
      </c>
      <c r="C2510" s="32" t="s">
        <v>383</v>
      </c>
      <c r="D2510" s="32" t="s">
        <v>399</v>
      </c>
      <c r="E2510" s="28">
        <v>45833.118067129632</v>
      </c>
      <c r="F2510" s="32" t="s">
        <v>375</v>
      </c>
      <c r="G2510" s="28">
        <v>45832.118067129632</v>
      </c>
    </row>
    <row r="2511" spans="1:7" x14ac:dyDescent="0.25">
      <c r="A2511" s="32" t="s">
        <v>6940</v>
      </c>
      <c r="B2511" s="32" t="s">
        <v>3229</v>
      </c>
      <c r="C2511" s="32" t="s">
        <v>383</v>
      </c>
      <c r="D2511" s="32" t="s">
        <v>399</v>
      </c>
      <c r="E2511" s="28">
        <v>45833.118101851855</v>
      </c>
      <c r="F2511" s="32" t="s">
        <v>375</v>
      </c>
      <c r="G2511" s="28">
        <v>45832.118101851855</v>
      </c>
    </row>
    <row r="2512" spans="1:7" x14ac:dyDescent="0.25">
      <c r="A2512" s="32" t="s">
        <v>6941</v>
      </c>
      <c r="B2512" s="32" t="s">
        <v>3305</v>
      </c>
      <c r="C2512" s="32" t="s">
        <v>383</v>
      </c>
      <c r="D2512" s="32" t="s">
        <v>399</v>
      </c>
      <c r="E2512" s="28">
        <v>45833.118206018517</v>
      </c>
      <c r="F2512" s="32" t="s">
        <v>375</v>
      </c>
      <c r="G2512" s="28">
        <v>45832.118206018517</v>
      </c>
    </row>
    <row r="2513" spans="1:7" x14ac:dyDescent="0.25">
      <c r="A2513" s="32" t="s">
        <v>6942</v>
      </c>
      <c r="B2513" s="32" t="s">
        <v>3221</v>
      </c>
      <c r="C2513" s="32" t="s">
        <v>383</v>
      </c>
      <c r="D2513" s="32" t="s">
        <v>399</v>
      </c>
      <c r="E2513" s="28">
        <v>45833.118368055555</v>
      </c>
      <c r="F2513" s="32" t="s">
        <v>375</v>
      </c>
      <c r="G2513" s="28">
        <v>45832.118368055555</v>
      </c>
    </row>
    <row r="2514" spans="1:7" x14ac:dyDescent="0.25">
      <c r="A2514" s="32" t="s">
        <v>6943</v>
      </c>
      <c r="B2514" s="32" t="s">
        <v>3227</v>
      </c>
      <c r="C2514" s="32" t="s">
        <v>383</v>
      </c>
      <c r="D2514" s="32" t="s">
        <v>399</v>
      </c>
      <c r="E2514" s="28">
        <v>45833.118402777778</v>
      </c>
      <c r="F2514" s="32" t="s">
        <v>375</v>
      </c>
      <c r="G2514" s="28">
        <v>45832.118402777778</v>
      </c>
    </row>
    <row r="2515" spans="1:7" x14ac:dyDescent="0.25">
      <c r="A2515" s="32" t="s">
        <v>6944</v>
      </c>
      <c r="B2515" s="32" t="s">
        <v>3225</v>
      </c>
      <c r="C2515" s="32" t="s">
        <v>383</v>
      </c>
      <c r="D2515" s="32" t="s">
        <v>399</v>
      </c>
      <c r="E2515" s="28">
        <v>45833.118414351855</v>
      </c>
      <c r="F2515" s="32" t="s">
        <v>375</v>
      </c>
      <c r="G2515" s="28">
        <v>45832.118414351855</v>
      </c>
    </row>
    <row r="2516" spans="1:7" x14ac:dyDescent="0.25">
      <c r="A2516" s="32" t="s">
        <v>6945</v>
      </c>
      <c r="B2516" s="32" t="s">
        <v>3223</v>
      </c>
      <c r="C2516" s="32" t="s">
        <v>383</v>
      </c>
      <c r="D2516" s="32" t="s">
        <v>399</v>
      </c>
      <c r="E2516" s="28">
        <v>45833.118472222224</v>
      </c>
      <c r="F2516" s="32" t="s">
        <v>375</v>
      </c>
      <c r="G2516" s="28">
        <v>45832.118472222224</v>
      </c>
    </row>
    <row r="2517" spans="1:7" x14ac:dyDescent="0.25">
      <c r="A2517" s="32" t="s">
        <v>6946</v>
      </c>
      <c r="B2517" s="32" t="s">
        <v>3296</v>
      </c>
      <c r="C2517" s="32" t="s">
        <v>386</v>
      </c>
      <c r="D2517" s="32" t="s">
        <v>399</v>
      </c>
      <c r="E2517" s="28">
        <v>45833.118935185186</v>
      </c>
      <c r="F2517" s="32" t="s">
        <v>375</v>
      </c>
      <c r="G2517" s="28">
        <v>45832.118935185186</v>
      </c>
    </row>
    <row r="2518" spans="1:7" x14ac:dyDescent="0.25">
      <c r="A2518" s="32" t="s">
        <v>6947</v>
      </c>
      <c r="B2518" s="32" t="s">
        <v>3229</v>
      </c>
      <c r="C2518" s="32" t="s">
        <v>386</v>
      </c>
      <c r="D2518" s="32" t="s">
        <v>399</v>
      </c>
      <c r="E2518" s="28">
        <v>45833.118969907409</v>
      </c>
      <c r="F2518" s="32" t="s">
        <v>375</v>
      </c>
      <c r="G2518" s="28">
        <v>45832.118969907409</v>
      </c>
    </row>
    <row r="2519" spans="1:7" x14ac:dyDescent="0.25">
      <c r="A2519" s="32" t="s">
        <v>6948</v>
      </c>
      <c r="B2519" s="32" t="s">
        <v>3305</v>
      </c>
      <c r="C2519" s="32" t="s">
        <v>386</v>
      </c>
      <c r="D2519" s="32" t="s">
        <v>399</v>
      </c>
      <c r="E2519" s="28">
        <v>45833.119074074071</v>
      </c>
      <c r="F2519" s="32" t="s">
        <v>375</v>
      </c>
      <c r="G2519" s="28">
        <v>45832.119074074071</v>
      </c>
    </row>
    <row r="2520" spans="1:7" x14ac:dyDescent="0.25">
      <c r="A2520" s="32" t="s">
        <v>6949</v>
      </c>
      <c r="B2520" s="32" t="s">
        <v>3298</v>
      </c>
      <c r="C2520" s="32" t="s">
        <v>386</v>
      </c>
      <c r="D2520" s="32" t="s">
        <v>399</v>
      </c>
      <c r="E2520" s="28">
        <v>45833.119143518517</v>
      </c>
      <c r="F2520" s="32" t="s">
        <v>375</v>
      </c>
      <c r="G2520" s="28">
        <v>45832.119143518517</v>
      </c>
    </row>
    <row r="2521" spans="1:7" x14ac:dyDescent="0.25">
      <c r="A2521" s="32" t="s">
        <v>6950</v>
      </c>
      <c r="B2521" s="32" t="s">
        <v>3293</v>
      </c>
      <c r="C2521" s="32" t="s">
        <v>386</v>
      </c>
      <c r="D2521" s="32" t="s">
        <v>399</v>
      </c>
      <c r="E2521" s="28">
        <v>45833.119259259256</v>
      </c>
      <c r="F2521" s="32" t="s">
        <v>375</v>
      </c>
      <c r="G2521" s="28">
        <v>45832.119259259256</v>
      </c>
    </row>
    <row r="2522" spans="1:7" x14ac:dyDescent="0.25">
      <c r="A2522" s="32" t="s">
        <v>6951</v>
      </c>
      <c r="B2522" s="32" t="s">
        <v>3221</v>
      </c>
      <c r="C2522" s="32" t="s">
        <v>386</v>
      </c>
      <c r="D2522" s="32" t="s">
        <v>399</v>
      </c>
      <c r="E2522" s="28">
        <v>45833.119328703702</v>
      </c>
      <c r="F2522" s="32" t="s">
        <v>375</v>
      </c>
      <c r="G2522" s="28">
        <v>45832.119328703702</v>
      </c>
    </row>
    <row r="2523" spans="1:7" x14ac:dyDescent="0.25">
      <c r="A2523" s="32" t="s">
        <v>6952</v>
      </c>
      <c r="B2523" s="32" t="s">
        <v>3227</v>
      </c>
      <c r="C2523" s="32" t="s">
        <v>386</v>
      </c>
      <c r="D2523" s="32" t="s">
        <v>399</v>
      </c>
      <c r="E2523" s="28">
        <v>45833.119363425925</v>
      </c>
      <c r="F2523" s="32" t="s">
        <v>375</v>
      </c>
      <c r="G2523" s="28">
        <v>45832.119363425925</v>
      </c>
    </row>
    <row r="2524" spans="1:7" x14ac:dyDescent="0.25">
      <c r="A2524" s="32" t="s">
        <v>6953</v>
      </c>
      <c r="B2524" s="32" t="s">
        <v>3225</v>
      </c>
      <c r="C2524" s="32" t="s">
        <v>386</v>
      </c>
      <c r="D2524" s="32" t="s">
        <v>399</v>
      </c>
      <c r="E2524" s="28">
        <v>45833.119398148148</v>
      </c>
      <c r="F2524" s="32" t="s">
        <v>375</v>
      </c>
      <c r="G2524" s="28">
        <v>45832.119398148148</v>
      </c>
    </row>
    <row r="2525" spans="1:7" x14ac:dyDescent="0.25">
      <c r="A2525" s="32" t="s">
        <v>6954</v>
      </c>
      <c r="B2525" s="32" t="s">
        <v>3223</v>
      </c>
      <c r="C2525" s="32" t="s">
        <v>386</v>
      </c>
      <c r="D2525" s="32" t="s">
        <v>399</v>
      </c>
      <c r="E2525" s="28">
        <v>45833.119432870371</v>
      </c>
      <c r="F2525" s="32" t="s">
        <v>375</v>
      </c>
      <c r="G2525" s="28">
        <v>45832.119432870371</v>
      </c>
    </row>
    <row r="2526" spans="1:7" x14ac:dyDescent="0.25">
      <c r="A2526" s="32" t="s">
        <v>6955</v>
      </c>
      <c r="B2526" s="32" t="s">
        <v>4168</v>
      </c>
      <c r="C2526" s="32" t="s">
        <v>396</v>
      </c>
      <c r="D2526" s="32" t="s">
        <v>397</v>
      </c>
      <c r="E2526" s="28">
        <v>45833.121307870373</v>
      </c>
      <c r="F2526" s="32" t="s">
        <v>375</v>
      </c>
      <c r="G2526" s="28">
        <v>45832.121307870373</v>
      </c>
    </row>
    <row r="2527" spans="1:7" x14ac:dyDescent="0.25">
      <c r="A2527" s="32" t="s">
        <v>6956</v>
      </c>
      <c r="B2527" s="32" t="s">
        <v>740</v>
      </c>
      <c r="C2527" s="32" t="s">
        <v>381</v>
      </c>
      <c r="D2527" s="32" t="s">
        <v>74</v>
      </c>
      <c r="E2527" s="28">
        <v>45833.123020833336</v>
      </c>
      <c r="F2527" s="32" t="s">
        <v>382</v>
      </c>
      <c r="G2527" s="28">
        <v>45832.123020833336</v>
      </c>
    </row>
    <row r="2528" spans="1:7" x14ac:dyDescent="0.25">
      <c r="A2528" s="32" t="s">
        <v>6957</v>
      </c>
      <c r="B2528" s="32" t="s">
        <v>740</v>
      </c>
      <c r="C2528" s="32" t="s">
        <v>388</v>
      </c>
      <c r="D2528" s="32" t="s">
        <v>74</v>
      </c>
      <c r="E2528" s="28">
        <v>45833.123159722221</v>
      </c>
      <c r="F2528" s="32" t="s">
        <v>375</v>
      </c>
      <c r="G2528" s="28">
        <v>45832.123159722221</v>
      </c>
    </row>
    <row r="2529" spans="1:7" x14ac:dyDescent="0.25">
      <c r="A2529" s="32" t="s">
        <v>6958</v>
      </c>
      <c r="B2529" s="32" t="s">
        <v>3296</v>
      </c>
      <c r="C2529" s="32" t="s">
        <v>373</v>
      </c>
      <c r="D2529" s="32" t="s">
        <v>374</v>
      </c>
      <c r="E2529" s="28">
        <v>45833.125891203701</v>
      </c>
      <c r="F2529" s="32" t="s">
        <v>375</v>
      </c>
      <c r="G2529" s="28">
        <v>45832.125891203701</v>
      </c>
    </row>
    <row r="2530" spans="1:7" x14ac:dyDescent="0.25">
      <c r="A2530" s="32" t="s">
        <v>6959</v>
      </c>
      <c r="B2530" s="32" t="s">
        <v>3305</v>
      </c>
      <c r="C2530" s="32" t="s">
        <v>373</v>
      </c>
      <c r="D2530" s="32" t="s">
        <v>374</v>
      </c>
      <c r="E2530" s="28">
        <v>45833.125960648147</v>
      </c>
      <c r="F2530" s="32" t="s">
        <v>375</v>
      </c>
      <c r="G2530" s="28">
        <v>45832.125960648147</v>
      </c>
    </row>
    <row r="2531" spans="1:7" x14ac:dyDescent="0.25">
      <c r="A2531" s="32" t="s">
        <v>6960</v>
      </c>
      <c r="B2531" s="32" t="s">
        <v>3229</v>
      </c>
      <c r="C2531" s="32" t="s">
        <v>373</v>
      </c>
      <c r="D2531" s="32" t="s">
        <v>374</v>
      </c>
      <c r="E2531" s="28">
        <v>45833.12605324074</v>
      </c>
      <c r="F2531" s="32" t="s">
        <v>375</v>
      </c>
      <c r="G2531" s="28">
        <v>45832.12605324074</v>
      </c>
    </row>
    <row r="2532" spans="1:7" x14ac:dyDescent="0.25">
      <c r="A2532" s="32" t="s">
        <v>6961</v>
      </c>
      <c r="B2532" s="32" t="s">
        <v>3298</v>
      </c>
      <c r="C2532" s="32" t="s">
        <v>373</v>
      </c>
      <c r="D2532" s="32" t="s">
        <v>374</v>
      </c>
      <c r="E2532" s="28">
        <v>45833.126145833332</v>
      </c>
      <c r="F2532" s="32" t="s">
        <v>375</v>
      </c>
      <c r="G2532" s="28">
        <v>45832.126145833332</v>
      </c>
    </row>
    <row r="2533" spans="1:7" x14ac:dyDescent="0.25">
      <c r="A2533" s="32" t="s">
        <v>6962</v>
      </c>
      <c r="B2533" s="32" t="s">
        <v>3293</v>
      </c>
      <c r="C2533" s="32" t="s">
        <v>373</v>
      </c>
      <c r="D2533" s="32" t="s">
        <v>374</v>
      </c>
      <c r="E2533" s="28">
        <v>45833.126342592594</v>
      </c>
      <c r="F2533" s="32" t="s">
        <v>375</v>
      </c>
      <c r="G2533" s="28">
        <v>45832.126342592594</v>
      </c>
    </row>
    <row r="2534" spans="1:7" x14ac:dyDescent="0.25">
      <c r="A2534" s="32" t="s">
        <v>6963</v>
      </c>
      <c r="B2534" s="32" t="s">
        <v>3221</v>
      </c>
      <c r="C2534" s="32" t="s">
        <v>373</v>
      </c>
      <c r="D2534" s="32" t="s">
        <v>374</v>
      </c>
      <c r="E2534" s="28">
        <v>45833.126400462963</v>
      </c>
      <c r="F2534" s="32" t="s">
        <v>375</v>
      </c>
      <c r="G2534" s="28">
        <v>45832.126400462963</v>
      </c>
    </row>
    <row r="2535" spans="1:7" x14ac:dyDescent="0.25">
      <c r="A2535" s="32" t="s">
        <v>6964</v>
      </c>
      <c r="B2535" s="32" t="s">
        <v>3227</v>
      </c>
      <c r="C2535" s="32" t="s">
        <v>373</v>
      </c>
      <c r="D2535" s="32" t="s">
        <v>374</v>
      </c>
      <c r="E2535" s="28">
        <v>45833.126458333332</v>
      </c>
      <c r="F2535" s="32" t="s">
        <v>375</v>
      </c>
      <c r="G2535" s="28">
        <v>45832.126458333332</v>
      </c>
    </row>
    <row r="2536" spans="1:7" x14ac:dyDescent="0.25">
      <c r="A2536" s="32" t="s">
        <v>6965</v>
      </c>
      <c r="B2536" s="32" t="s">
        <v>3225</v>
      </c>
      <c r="C2536" s="32" t="s">
        <v>373</v>
      </c>
      <c r="D2536" s="32" t="s">
        <v>374</v>
      </c>
      <c r="E2536" s="28">
        <v>45833.126527777778</v>
      </c>
      <c r="F2536" s="32" t="s">
        <v>375</v>
      </c>
      <c r="G2536" s="28">
        <v>45832.126527777778</v>
      </c>
    </row>
    <row r="2537" spans="1:7" x14ac:dyDescent="0.25">
      <c r="A2537" s="32" t="s">
        <v>6966</v>
      </c>
      <c r="B2537" s="32" t="s">
        <v>3223</v>
      </c>
      <c r="C2537" s="32" t="s">
        <v>373</v>
      </c>
      <c r="D2537" s="32" t="s">
        <v>374</v>
      </c>
      <c r="E2537" s="28">
        <v>45833.126597222225</v>
      </c>
      <c r="F2537" s="32" t="s">
        <v>375</v>
      </c>
      <c r="G2537" s="28">
        <v>45832.126597222225</v>
      </c>
    </row>
    <row r="2538" spans="1:7" x14ac:dyDescent="0.25">
      <c r="A2538" s="32" t="s">
        <v>6967</v>
      </c>
      <c r="B2538" s="32" t="s">
        <v>3912</v>
      </c>
      <c r="C2538" s="32" t="s">
        <v>396</v>
      </c>
      <c r="D2538" s="32" t="s">
        <v>397</v>
      </c>
      <c r="E2538" s="28">
        <v>45833.131597222222</v>
      </c>
      <c r="F2538" s="32" t="s">
        <v>375</v>
      </c>
      <c r="G2538" s="28">
        <v>45832.131597222222</v>
      </c>
    </row>
    <row r="2539" spans="1:7" x14ac:dyDescent="0.25">
      <c r="A2539" s="32" t="s">
        <v>6968</v>
      </c>
      <c r="B2539" s="32" t="s">
        <v>6214</v>
      </c>
      <c r="C2539" s="32" t="s">
        <v>378</v>
      </c>
      <c r="D2539" s="32" t="s">
        <v>390</v>
      </c>
      <c r="E2539" s="28">
        <v>45833.134710648148</v>
      </c>
      <c r="F2539" s="32" t="s">
        <v>375</v>
      </c>
      <c r="G2539" s="28">
        <v>45832.134710648148</v>
      </c>
    </row>
    <row r="2540" spans="1:7" x14ac:dyDescent="0.25">
      <c r="A2540" s="32" t="s">
        <v>6969</v>
      </c>
      <c r="B2540" s="32" t="s">
        <v>4143</v>
      </c>
      <c r="C2540" s="32" t="s">
        <v>383</v>
      </c>
      <c r="D2540" s="32" t="s">
        <v>384</v>
      </c>
      <c r="E2540" s="28">
        <v>45833.137800925928</v>
      </c>
      <c r="F2540" s="32" t="s">
        <v>375</v>
      </c>
      <c r="G2540" s="28">
        <v>45832.137800925928</v>
      </c>
    </row>
    <row r="2541" spans="1:7" x14ac:dyDescent="0.25">
      <c r="A2541" s="32" t="s">
        <v>6970</v>
      </c>
      <c r="B2541" s="32" t="s">
        <v>4249</v>
      </c>
      <c r="C2541" s="32" t="s">
        <v>383</v>
      </c>
      <c r="D2541" s="32" t="s">
        <v>384</v>
      </c>
      <c r="E2541" s="28">
        <v>45833.137870370374</v>
      </c>
      <c r="F2541" s="32" t="s">
        <v>375</v>
      </c>
      <c r="G2541" s="28">
        <v>45832.137870370374</v>
      </c>
    </row>
    <row r="2542" spans="1:7" x14ac:dyDescent="0.25">
      <c r="A2542" s="32" t="s">
        <v>6971</v>
      </c>
      <c r="B2542" s="32" t="s">
        <v>4248</v>
      </c>
      <c r="C2542" s="32" t="s">
        <v>383</v>
      </c>
      <c r="D2542" s="32" t="s">
        <v>384</v>
      </c>
      <c r="E2542" s="28">
        <v>45833.137939814813</v>
      </c>
      <c r="F2542" s="32" t="s">
        <v>375</v>
      </c>
      <c r="G2542" s="28">
        <v>45832.137939814813</v>
      </c>
    </row>
    <row r="2543" spans="1:7" x14ac:dyDescent="0.25">
      <c r="A2543" s="32" t="s">
        <v>6972</v>
      </c>
      <c r="B2543" s="32" t="s">
        <v>4248</v>
      </c>
      <c r="C2543" s="32" t="s">
        <v>386</v>
      </c>
      <c r="D2543" s="32" t="s">
        <v>384</v>
      </c>
      <c r="E2543" s="28">
        <v>45833.138252314813</v>
      </c>
      <c r="F2543" s="32" t="s">
        <v>375</v>
      </c>
      <c r="G2543" s="28">
        <v>45832.138252314813</v>
      </c>
    </row>
    <row r="2544" spans="1:7" x14ac:dyDescent="0.25">
      <c r="A2544" s="32" t="s">
        <v>6973</v>
      </c>
      <c r="B2544" s="32" t="s">
        <v>4143</v>
      </c>
      <c r="C2544" s="32" t="s">
        <v>386</v>
      </c>
      <c r="D2544" s="32" t="s">
        <v>384</v>
      </c>
      <c r="E2544" s="28">
        <v>45833.138287037036</v>
      </c>
      <c r="F2544" s="32" t="s">
        <v>375</v>
      </c>
      <c r="G2544" s="28">
        <v>45832.138287037036</v>
      </c>
    </row>
    <row r="2545" spans="1:7" x14ac:dyDescent="0.25">
      <c r="A2545" s="32" t="s">
        <v>6974</v>
      </c>
      <c r="B2545" s="32" t="s">
        <v>4249</v>
      </c>
      <c r="C2545" s="32" t="s">
        <v>386</v>
      </c>
      <c r="D2545" s="32" t="s">
        <v>384</v>
      </c>
      <c r="E2545" s="28">
        <v>45833.138321759259</v>
      </c>
      <c r="F2545" s="32" t="s">
        <v>375</v>
      </c>
      <c r="G2545" s="28">
        <v>45832.138321759259</v>
      </c>
    </row>
    <row r="2546" spans="1:7" x14ac:dyDescent="0.25">
      <c r="A2546" s="32" t="s">
        <v>6975</v>
      </c>
      <c r="B2546" s="32" t="s">
        <v>3634</v>
      </c>
      <c r="C2546" s="32" t="s">
        <v>383</v>
      </c>
      <c r="D2546" s="32" t="s">
        <v>395</v>
      </c>
      <c r="E2546" s="28">
        <v>45833.138993055552</v>
      </c>
      <c r="F2546" s="32" t="s">
        <v>375</v>
      </c>
      <c r="G2546" s="28">
        <v>45832.138993055552</v>
      </c>
    </row>
    <row r="2547" spans="1:7" x14ac:dyDescent="0.25">
      <c r="A2547" s="32" t="s">
        <v>6976</v>
      </c>
      <c r="B2547" s="32" t="s">
        <v>3635</v>
      </c>
      <c r="C2547" s="32" t="s">
        <v>383</v>
      </c>
      <c r="D2547" s="32" t="s">
        <v>395</v>
      </c>
      <c r="E2547" s="28">
        <v>45833.139027777775</v>
      </c>
      <c r="F2547" s="32" t="s">
        <v>375</v>
      </c>
      <c r="G2547" s="28">
        <v>45832.139027777775</v>
      </c>
    </row>
    <row r="2548" spans="1:7" x14ac:dyDescent="0.25">
      <c r="A2548" s="32" t="s">
        <v>6977</v>
      </c>
      <c r="B2548" s="32" t="s">
        <v>5172</v>
      </c>
      <c r="C2548" s="32" t="s">
        <v>383</v>
      </c>
      <c r="D2548" s="32" t="s">
        <v>395</v>
      </c>
      <c r="E2548" s="28">
        <v>45833.146273148152</v>
      </c>
      <c r="F2548" s="32" t="s">
        <v>375</v>
      </c>
      <c r="G2548" s="28">
        <v>45832.146273148152</v>
      </c>
    </row>
    <row r="2549" spans="1:7" x14ac:dyDescent="0.25">
      <c r="A2549" s="32" t="s">
        <v>6978</v>
      </c>
      <c r="B2549" s="32" t="s">
        <v>4998</v>
      </c>
      <c r="C2549" s="32" t="s">
        <v>373</v>
      </c>
      <c r="D2549" s="32" t="s">
        <v>374</v>
      </c>
      <c r="E2549" s="28">
        <v>45833.147476851853</v>
      </c>
      <c r="F2549" s="32" t="s">
        <v>375</v>
      </c>
      <c r="G2549" s="28">
        <v>45832.147476851853</v>
      </c>
    </row>
    <row r="2550" spans="1:7" x14ac:dyDescent="0.25">
      <c r="A2550" s="32" t="s">
        <v>6979</v>
      </c>
      <c r="B2550" s="32" t="s">
        <v>4999</v>
      </c>
      <c r="C2550" s="32" t="s">
        <v>373</v>
      </c>
      <c r="D2550" s="32" t="s">
        <v>374</v>
      </c>
      <c r="E2550" s="28">
        <v>45833.147499999999</v>
      </c>
      <c r="F2550" s="32" t="s">
        <v>375</v>
      </c>
      <c r="G2550" s="28">
        <v>45832.147499999999</v>
      </c>
    </row>
    <row r="2551" spans="1:7" x14ac:dyDescent="0.25">
      <c r="A2551" s="32" t="s">
        <v>6980</v>
      </c>
      <c r="B2551" s="32" t="s">
        <v>3912</v>
      </c>
      <c r="C2551" s="32" t="s">
        <v>381</v>
      </c>
      <c r="D2551" s="32" t="s">
        <v>74</v>
      </c>
      <c r="E2551" s="28">
        <v>45833.155775462961</v>
      </c>
      <c r="F2551" s="32" t="s">
        <v>375</v>
      </c>
      <c r="G2551" s="28">
        <v>45832.155775462961</v>
      </c>
    </row>
    <row r="2552" spans="1:7" x14ac:dyDescent="0.25">
      <c r="A2552" s="32" t="s">
        <v>6981</v>
      </c>
      <c r="B2552" s="32" t="s">
        <v>5240</v>
      </c>
      <c r="C2552" s="32" t="s">
        <v>378</v>
      </c>
      <c r="D2552" s="32" t="s">
        <v>379</v>
      </c>
      <c r="E2552" s="28">
        <v>45833.158993055556</v>
      </c>
      <c r="F2552" s="32" t="s">
        <v>375</v>
      </c>
      <c r="G2552" s="28">
        <v>45832.158993055556</v>
      </c>
    </row>
    <row r="2553" spans="1:7" x14ac:dyDescent="0.25">
      <c r="A2553" s="32" t="s">
        <v>6982</v>
      </c>
      <c r="B2553" s="32" t="s">
        <v>5237</v>
      </c>
      <c r="C2553" s="32" t="s">
        <v>378</v>
      </c>
      <c r="D2553" s="32" t="s">
        <v>379</v>
      </c>
      <c r="E2553" s="28">
        <v>45833.159108796295</v>
      </c>
      <c r="F2553" s="32" t="s">
        <v>375</v>
      </c>
      <c r="G2553" s="28">
        <v>45832.159108796295</v>
      </c>
    </row>
    <row r="2554" spans="1:7" x14ac:dyDescent="0.25">
      <c r="A2554" s="32" t="s">
        <v>6983</v>
      </c>
      <c r="B2554" s="32" t="s">
        <v>5238</v>
      </c>
      <c r="C2554" s="32" t="s">
        <v>378</v>
      </c>
      <c r="D2554" s="32" t="s">
        <v>379</v>
      </c>
      <c r="E2554" s="28">
        <v>45833.159224537034</v>
      </c>
      <c r="F2554" s="32" t="s">
        <v>375</v>
      </c>
      <c r="G2554" s="28">
        <v>45832.159224537034</v>
      </c>
    </row>
    <row r="2555" spans="1:7" x14ac:dyDescent="0.25">
      <c r="A2555" s="32" t="s">
        <v>6984</v>
      </c>
      <c r="B2555" s="32" t="s">
        <v>5236</v>
      </c>
      <c r="C2555" s="32" t="s">
        <v>378</v>
      </c>
      <c r="D2555" s="32" t="s">
        <v>379</v>
      </c>
      <c r="E2555" s="28">
        <v>45833.15929398148</v>
      </c>
      <c r="F2555" s="32" t="s">
        <v>375</v>
      </c>
      <c r="G2555" s="28">
        <v>45832.15929398148</v>
      </c>
    </row>
    <row r="2556" spans="1:7" x14ac:dyDescent="0.25">
      <c r="A2556" s="32" t="s">
        <v>6985</v>
      </c>
      <c r="B2556" s="32" t="s">
        <v>5251</v>
      </c>
      <c r="C2556" s="32" t="s">
        <v>378</v>
      </c>
      <c r="D2556" s="32" t="s">
        <v>379</v>
      </c>
      <c r="E2556" s="28">
        <v>45833.159363425926</v>
      </c>
      <c r="F2556" s="32" t="s">
        <v>375</v>
      </c>
      <c r="G2556" s="28">
        <v>45832.159363425926</v>
      </c>
    </row>
    <row r="2557" spans="1:7" x14ac:dyDescent="0.25">
      <c r="A2557" s="32" t="s">
        <v>6986</v>
      </c>
      <c r="B2557" s="32" t="s">
        <v>4069</v>
      </c>
      <c r="C2557" s="32" t="s">
        <v>373</v>
      </c>
      <c r="D2557" s="32" t="s">
        <v>374</v>
      </c>
      <c r="E2557" s="28">
        <v>45833.160532407404</v>
      </c>
      <c r="F2557" s="32" t="s">
        <v>375</v>
      </c>
      <c r="G2557" s="28">
        <v>45832.160532407404</v>
      </c>
    </row>
    <row r="2558" spans="1:7" x14ac:dyDescent="0.25">
      <c r="A2558" s="32" t="s">
        <v>6987</v>
      </c>
      <c r="B2558" s="32" t="s">
        <v>2805</v>
      </c>
      <c r="C2558" s="32" t="s">
        <v>373</v>
      </c>
      <c r="D2558" s="32" t="s">
        <v>374</v>
      </c>
      <c r="E2558" s="28">
        <v>45833.160543981481</v>
      </c>
      <c r="F2558" s="32" t="s">
        <v>375</v>
      </c>
      <c r="G2558" s="28">
        <v>45832.160543981481</v>
      </c>
    </row>
    <row r="2559" spans="1:7" x14ac:dyDescent="0.25">
      <c r="A2559" s="32" t="s">
        <v>6988</v>
      </c>
      <c r="B2559" s="32" t="s">
        <v>4070</v>
      </c>
      <c r="C2559" s="32" t="s">
        <v>373</v>
      </c>
      <c r="D2559" s="32" t="s">
        <v>374</v>
      </c>
      <c r="E2559" s="28">
        <v>45833.160624999997</v>
      </c>
      <c r="F2559" s="32" t="s">
        <v>375</v>
      </c>
      <c r="G2559" s="28">
        <v>45832.160624999997</v>
      </c>
    </row>
    <row r="2560" spans="1:7" x14ac:dyDescent="0.25">
      <c r="A2560" s="32" t="s">
        <v>6989</v>
      </c>
      <c r="B2560" s="32" t="s">
        <v>3369</v>
      </c>
      <c r="C2560" s="32" t="s">
        <v>383</v>
      </c>
      <c r="D2560" s="32" t="s">
        <v>392</v>
      </c>
      <c r="E2560" s="28">
        <v>45833.16238425926</v>
      </c>
      <c r="F2560" s="32" t="s">
        <v>375</v>
      </c>
      <c r="G2560" s="28">
        <v>45832.16238425926</v>
      </c>
    </row>
    <row r="2561" spans="1:7" x14ac:dyDescent="0.25">
      <c r="A2561" s="32" t="s">
        <v>6990</v>
      </c>
      <c r="B2561" s="32" t="s">
        <v>4107</v>
      </c>
      <c r="C2561" s="32" t="s">
        <v>383</v>
      </c>
      <c r="D2561" s="32" t="s">
        <v>395</v>
      </c>
      <c r="E2561" s="28">
        <v>45833.166701388887</v>
      </c>
      <c r="F2561" s="32" t="s">
        <v>375</v>
      </c>
      <c r="G2561" s="28">
        <v>45832.166701388887</v>
      </c>
    </row>
    <row r="2562" spans="1:7" x14ac:dyDescent="0.25">
      <c r="A2562" s="32" t="s">
        <v>6991</v>
      </c>
      <c r="B2562" s="32" t="s">
        <v>4105</v>
      </c>
      <c r="C2562" s="32" t="s">
        <v>383</v>
      </c>
      <c r="D2562" s="32" t="s">
        <v>395</v>
      </c>
      <c r="E2562" s="28">
        <v>45833.166747685187</v>
      </c>
      <c r="F2562" s="32" t="s">
        <v>375</v>
      </c>
      <c r="G2562" s="28">
        <v>45832.166747685187</v>
      </c>
    </row>
    <row r="2563" spans="1:7" x14ac:dyDescent="0.25">
      <c r="A2563" s="32" t="s">
        <v>6992</v>
      </c>
      <c r="B2563" s="32" t="s">
        <v>4105</v>
      </c>
      <c r="C2563" s="32" t="s">
        <v>386</v>
      </c>
      <c r="D2563" s="32" t="s">
        <v>395</v>
      </c>
      <c r="E2563" s="28">
        <v>45833.167129629626</v>
      </c>
      <c r="F2563" s="32" t="s">
        <v>375</v>
      </c>
      <c r="G2563" s="28">
        <v>45832.167129629626</v>
      </c>
    </row>
    <row r="2564" spans="1:7" x14ac:dyDescent="0.25">
      <c r="A2564" s="32" t="s">
        <v>6993</v>
      </c>
      <c r="B2564" s="32" t="s">
        <v>4107</v>
      </c>
      <c r="C2564" s="32" t="s">
        <v>386</v>
      </c>
      <c r="D2564" s="32" t="s">
        <v>395</v>
      </c>
      <c r="E2564" s="28">
        <v>45833.167175925926</v>
      </c>
      <c r="F2564" s="32" t="s">
        <v>375</v>
      </c>
      <c r="G2564" s="28">
        <v>45832.167175925926</v>
      </c>
    </row>
    <row r="2565" spans="1:7" x14ac:dyDescent="0.25">
      <c r="A2565" s="32" t="s">
        <v>6994</v>
      </c>
      <c r="B2565" s="32" t="s">
        <v>4142</v>
      </c>
      <c r="C2565" s="32" t="s">
        <v>383</v>
      </c>
      <c r="D2565" s="32" t="s">
        <v>401</v>
      </c>
      <c r="E2565" s="28">
        <v>45833.168819444443</v>
      </c>
      <c r="F2565" s="32" t="s">
        <v>375</v>
      </c>
      <c r="G2565" s="28">
        <v>45832.168819444443</v>
      </c>
    </row>
    <row r="2566" spans="1:7" x14ac:dyDescent="0.25">
      <c r="A2566" s="32" t="s">
        <v>6995</v>
      </c>
      <c r="B2566" s="32" t="s">
        <v>4125</v>
      </c>
      <c r="C2566" s="32" t="s">
        <v>383</v>
      </c>
      <c r="D2566" s="32" t="s">
        <v>401</v>
      </c>
      <c r="E2566" s="28">
        <v>45833.168865740743</v>
      </c>
      <c r="F2566" s="32" t="s">
        <v>375</v>
      </c>
      <c r="G2566" s="28">
        <v>45832.168865740743</v>
      </c>
    </row>
    <row r="2567" spans="1:7" x14ac:dyDescent="0.25">
      <c r="A2567" s="32" t="s">
        <v>6996</v>
      </c>
      <c r="B2567" s="32" t="s">
        <v>4130</v>
      </c>
      <c r="C2567" s="32" t="s">
        <v>383</v>
      </c>
      <c r="D2567" s="32" t="s">
        <v>401</v>
      </c>
      <c r="E2567" s="28">
        <v>45833.168912037036</v>
      </c>
      <c r="F2567" s="32" t="s">
        <v>375</v>
      </c>
      <c r="G2567" s="28">
        <v>45832.168912037036</v>
      </c>
    </row>
    <row r="2568" spans="1:7" x14ac:dyDescent="0.25">
      <c r="A2568" s="32" t="s">
        <v>6997</v>
      </c>
      <c r="B2568" s="32" t="s">
        <v>4140</v>
      </c>
      <c r="C2568" s="32" t="s">
        <v>383</v>
      </c>
      <c r="D2568" s="32" t="s">
        <v>401</v>
      </c>
      <c r="E2568" s="28">
        <v>45833.168935185182</v>
      </c>
      <c r="F2568" s="32" t="s">
        <v>375</v>
      </c>
      <c r="G2568" s="28">
        <v>45832.168935185182</v>
      </c>
    </row>
    <row r="2569" spans="1:7" x14ac:dyDescent="0.25">
      <c r="A2569" s="32" t="s">
        <v>6998</v>
      </c>
      <c r="B2569" s="32" t="s">
        <v>4222</v>
      </c>
      <c r="C2569" s="32" t="s">
        <v>383</v>
      </c>
      <c r="D2569" s="32" t="s">
        <v>401</v>
      </c>
      <c r="E2569" s="28">
        <v>45833.168969907405</v>
      </c>
      <c r="F2569" s="32" t="s">
        <v>375</v>
      </c>
      <c r="G2569" s="28">
        <v>45832.168969907405</v>
      </c>
    </row>
    <row r="2570" spans="1:7" x14ac:dyDescent="0.25">
      <c r="A2570" s="32" t="s">
        <v>6999</v>
      </c>
      <c r="B2570" s="32" t="s">
        <v>4242</v>
      </c>
      <c r="C2570" s="32" t="s">
        <v>383</v>
      </c>
      <c r="D2570" s="32" t="s">
        <v>401</v>
      </c>
      <c r="E2570" s="28">
        <v>45833.169027777774</v>
      </c>
      <c r="F2570" s="32" t="s">
        <v>375</v>
      </c>
      <c r="G2570" s="28">
        <v>45832.169027777774</v>
      </c>
    </row>
    <row r="2571" spans="1:7" x14ac:dyDescent="0.25">
      <c r="A2571" s="32" t="s">
        <v>7000</v>
      </c>
      <c r="B2571" s="32" t="s">
        <v>4142</v>
      </c>
      <c r="C2571" s="32" t="s">
        <v>386</v>
      </c>
      <c r="D2571" s="32" t="s">
        <v>401</v>
      </c>
      <c r="E2571" s="28">
        <v>45833.169502314813</v>
      </c>
      <c r="F2571" s="32" t="s">
        <v>375</v>
      </c>
      <c r="G2571" s="28">
        <v>45832.169502314813</v>
      </c>
    </row>
    <row r="2572" spans="1:7" x14ac:dyDescent="0.25">
      <c r="A2572" s="32" t="s">
        <v>7001</v>
      </c>
      <c r="B2572" s="32" t="s">
        <v>4125</v>
      </c>
      <c r="C2572" s="32" t="s">
        <v>386</v>
      </c>
      <c r="D2572" s="32" t="s">
        <v>401</v>
      </c>
      <c r="E2572" s="28">
        <v>45833.169594907406</v>
      </c>
      <c r="F2572" s="32" t="s">
        <v>375</v>
      </c>
      <c r="G2572" s="28">
        <v>45832.169594907406</v>
      </c>
    </row>
    <row r="2573" spans="1:7" x14ac:dyDescent="0.25">
      <c r="A2573" s="32" t="s">
        <v>7002</v>
      </c>
      <c r="B2573" s="32" t="s">
        <v>4130</v>
      </c>
      <c r="C2573" s="32" t="s">
        <v>386</v>
      </c>
      <c r="D2573" s="32" t="s">
        <v>401</v>
      </c>
      <c r="E2573" s="28">
        <v>45833.169699074075</v>
      </c>
      <c r="F2573" s="32" t="s">
        <v>375</v>
      </c>
      <c r="G2573" s="28">
        <v>45832.169699074075</v>
      </c>
    </row>
    <row r="2574" spans="1:7" x14ac:dyDescent="0.25">
      <c r="A2574" s="32" t="s">
        <v>7003</v>
      </c>
      <c r="B2574" s="32" t="s">
        <v>4140</v>
      </c>
      <c r="C2574" s="32" t="s">
        <v>386</v>
      </c>
      <c r="D2574" s="32" t="s">
        <v>401</v>
      </c>
      <c r="E2574" s="28">
        <v>45833.169803240744</v>
      </c>
      <c r="F2574" s="32" t="s">
        <v>375</v>
      </c>
      <c r="G2574" s="28">
        <v>45832.169803240744</v>
      </c>
    </row>
    <row r="2575" spans="1:7" x14ac:dyDescent="0.25">
      <c r="A2575" s="32" t="s">
        <v>7004</v>
      </c>
      <c r="B2575" s="32" t="s">
        <v>4222</v>
      </c>
      <c r="C2575" s="32" t="s">
        <v>386</v>
      </c>
      <c r="D2575" s="32" t="s">
        <v>401</v>
      </c>
      <c r="E2575" s="28">
        <v>45833.169861111113</v>
      </c>
      <c r="F2575" s="32" t="s">
        <v>375</v>
      </c>
      <c r="G2575" s="28">
        <v>45832.169861111113</v>
      </c>
    </row>
    <row r="2576" spans="1:7" x14ac:dyDescent="0.25">
      <c r="A2576" s="32" t="s">
        <v>7005</v>
      </c>
      <c r="B2576" s="32" t="s">
        <v>4242</v>
      </c>
      <c r="C2576" s="32" t="s">
        <v>386</v>
      </c>
      <c r="D2576" s="32" t="s">
        <v>401</v>
      </c>
      <c r="E2576" s="28">
        <v>45833.169918981483</v>
      </c>
      <c r="F2576" s="32" t="s">
        <v>375</v>
      </c>
      <c r="G2576" s="28">
        <v>45832.169918981483</v>
      </c>
    </row>
    <row r="2577" spans="1:7" x14ac:dyDescent="0.25">
      <c r="A2577" s="32" t="s">
        <v>7006</v>
      </c>
      <c r="B2577" s="32" t="s">
        <v>5253</v>
      </c>
      <c r="C2577" s="32" t="s">
        <v>378</v>
      </c>
      <c r="D2577" s="32" t="s">
        <v>379</v>
      </c>
      <c r="E2577" s="28">
        <v>45833.1794212963</v>
      </c>
      <c r="F2577" s="32" t="s">
        <v>375</v>
      </c>
      <c r="G2577" s="28">
        <v>45832.1794212963</v>
      </c>
    </row>
    <row r="2578" spans="1:7" x14ac:dyDescent="0.25">
      <c r="A2578" s="32" t="s">
        <v>7007</v>
      </c>
      <c r="B2578" s="32" t="s">
        <v>5247</v>
      </c>
      <c r="C2578" s="32" t="s">
        <v>378</v>
      </c>
      <c r="D2578" s="32" t="s">
        <v>379</v>
      </c>
      <c r="E2578" s="28">
        <v>45833.179479166669</v>
      </c>
      <c r="F2578" s="32" t="s">
        <v>375</v>
      </c>
      <c r="G2578" s="28">
        <v>45832.179479166669</v>
      </c>
    </row>
    <row r="2579" spans="1:7" x14ac:dyDescent="0.25">
      <c r="A2579" s="32" t="s">
        <v>7008</v>
      </c>
      <c r="B2579" s="32" t="s">
        <v>4139</v>
      </c>
      <c r="C2579" s="32" t="s">
        <v>383</v>
      </c>
      <c r="D2579" s="32" t="s">
        <v>384</v>
      </c>
      <c r="E2579" s="28">
        <v>45833.182326388887</v>
      </c>
      <c r="F2579" s="32" t="s">
        <v>375</v>
      </c>
      <c r="G2579" s="28">
        <v>45832.182326388887</v>
      </c>
    </row>
    <row r="2580" spans="1:7" x14ac:dyDescent="0.25">
      <c r="A2580" s="32" t="s">
        <v>7009</v>
      </c>
      <c r="B2580" s="32" t="s">
        <v>4137</v>
      </c>
      <c r="C2580" s="32" t="s">
        <v>383</v>
      </c>
      <c r="D2580" s="32" t="s">
        <v>384</v>
      </c>
      <c r="E2580" s="28">
        <v>45833.182372685187</v>
      </c>
      <c r="F2580" s="32" t="s">
        <v>375</v>
      </c>
      <c r="G2580" s="28">
        <v>45832.182372685187</v>
      </c>
    </row>
    <row r="2581" spans="1:7" x14ac:dyDescent="0.25">
      <c r="A2581" s="32" t="s">
        <v>7010</v>
      </c>
      <c r="B2581" s="32" t="s">
        <v>4141</v>
      </c>
      <c r="C2581" s="32" t="s">
        <v>383</v>
      </c>
      <c r="D2581" s="32" t="s">
        <v>384</v>
      </c>
      <c r="E2581" s="28">
        <v>45833.182523148149</v>
      </c>
      <c r="F2581" s="32" t="s">
        <v>375</v>
      </c>
      <c r="G2581" s="28">
        <v>45832.182523148149</v>
      </c>
    </row>
    <row r="2582" spans="1:7" x14ac:dyDescent="0.25">
      <c r="A2582" s="32" t="s">
        <v>7011</v>
      </c>
      <c r="B2582" s="32" t="s">
        <v>4139</v>
      </c>
      <c r="C2582" s="32" t="s">
        <v>386</v>
      </c>
      <c r="D2582" s="32" t="s">
        <v>384</v>
      </c>
      <c r="E2582" s="28">
        <v>45833.183634259258</v>
      </c>
      <c r="F2582" s="32" t="s">
        <v>375</v>
      </c>
      <c r="G2582" s="28">
        <v>45832.183634259258</v>
      </c>
    </row>
    <row r="2583" spans="1:7" x14ac:dyDescent="0.25">
      <c r="A2583" s="32" t="s">
        <v>7012</v>
      </c>
      <c r="B2583" s="32" t="s">
        <v>4141</v>
      </c>
      <c r="C2583" s="32" t="s">
        <v>386</v>
      </c>
      <c r="D2583" s="32" t="s">
        <v>384</v>
      </c>
      <c r="E2583" s="28">
        <v>45833.183668981481</v>
      </c>
      <c r="F2583" s="32" t="s">
        <v>375</v>
      </c>
      <c r="G2583" s="28">
        <v>45832.183668981481</v>
      </c>
    </row>
    <row r="2584" spans="1:7" x14ac:dyDescent="0.25">
      <c r="A2584" s="32" t="s">
        <v>7013</v>
      </c>
      <c r="B2584" s="32" t="s">
        <v>4137</v>
      </c>
      <c r="C2584" s="32" t="s">
        <v>386</v>
      </c>
      <c r="D2584" s="32" t="s">
        <v>384</v>
      </c>
      <c r="E2584" s="28">
        <v>45833.183703703704</v>
      </c>
      <c r="F2584" s="32" t="s">
        <v>375</v>
      </c>
      <c r="G2584" s="28">
        <v>45832.183703703704</v>
      </c>
    </row>
    <row r="2585" spans="1:7" x14ac:dyDescent="0.25">
      <c r="A2585" s="32" t="s">
        <v>7014</v>
      </c>
      <c r="B2585" s="32" t="s">
        <v>1608</v>
      </c>
      <c r="C2585" s="32" t="s">
        <v>396</v>
      </c>
      <c r="D2585" s="32" t="s">
        <v>397</v>
      </c>
      <c r="E2585" s="28">
        <v>45833.183229166665</v>
      </c>
      <c r="F2585" s="32" t="s">
        <v>375</v>
      </c>
      <c r="G2585" s="28">
        <v>45832.183229166665</v>
      </c>
    </row>
    <row r="2586" spans="1:7" x14ac:dyDescent="0.25">
      <c r="A2586" s="32" t="s">
        <v>7015</v>
      </c>
      <c r="B2586" s="32" t="s">
        <v>3371</v>
      </c>
      <c r="C2586" s="32" t="s">
        <v>396</v>
      </c>
      <c r="D2586" s="32" t="s">
        <v>397</v>
      </c>
      <c r="E2586" s="28">
        <v>45833.183935185189</v>
      </c>
      <c r="F2586" s="32" t="s">
        <v>375</v>
      </c>
      <c r="G2586" s="28">
        <v>45832.183935185189</v>
      </c>
    </row>
    <row r="2587" spans="1:7" x14ac:dyDescent="0.25">
      <c r="A2587" s="32" t="s">
        <v>7016</v>
      </c>
      <c r="B2587" s="32" t="s">
        <v>3901</v>
      </c>
      <c r="C2587" s="32" t="s">
        <v>396</v>
      </c>
      <c r="D2587" s="32" t="s">
        <v>397</v>
      </c>
      <c r="E2587" s="28">
        <v>45833.184178240743</v>
      </c>
      <c r="F2587" s="32" t="s">
        <v>375</v>
      </c>
      <c r="G2587" s="28">
        <v>45832.184178240743</v>
      </c>
    </row>
    <row r="2588" spans="1:7" x14ac:dyDescent="0.25">
      <c r="A2588" s="32" t="s">
        <v>7017</v>
      </c>
      <c r="B2588" s="32" t="s">
        <v>3902</v>
      </c>
      <c r="C2588" s="32" t="s">
        <v>396</v>
      </c>
      <c r="D2588" s="32" t="s">
        <v>397</v>
      </c>
      <c r="E2588" s="28">
        <v>45833.184351851851</v>
      </c>
      <c r="F2588" s="32" t="s">
        <v>375</v>
      </c>
      <c r="G2588" s="28">
        <v>45832.184351851851</v>
      </c>
    </row>
    <row r="2589" spans="1:7" x14ac:dyDescent="0.25">
      <c r="A2589" s="32" t="s">
        <v>7018</v>
      </c>
      <c r="B2589" s="32" t="s">
        <v>3633</v>
      </c>
      <c r="C2589" s="32" t="s">
        <v>388</v>
      </c>
      <c r="D2589" s="32" t="s">
        <v>60</v>
      </c>
      <c r="E2589" s="28">
        <v>45833.187569444446</v>
      </c>
      <c r="F2589" s="32" t="s">
        <v>375</v>
      </c>
      <c r="G2589" s="28">
        <v>45832.187569444446</v>
      </c>
    </row>
    <row r="2590" spans="1:7" x14ac:dyDescent="0.25">
      <c r="A2590" s="32" t="s">
        <v>7019</v>
      </c>
      <c r="B2590" s="32" t="s">
        <v>3711</v>
      </c>
      <c r="C2590" s="32" t="s">
        <v>388</v>
      </c>
      <c r="D2590" s="32" t="s">
        <v>60</v>
      </c>
      <c r="E2590" s="28">
        <v>45833.187893518516</v>
      </c>
      <c r="F2590" s="32" t="s">
        <v>375</v>
      </c>
      <c r="G2590" s="28">
        <v>45832.187893518516</v>
      </c>
    </row>
    <row r="2591" spans="1:7" x14ac:dyDescent="0.25">
      <c r="A2591" s="32" t="s">
        <v>7020</v>
      </c>
      <c r="B2591" s="32" t="s">
        <v>3645</v>
      </c>
      <c r="C2591" s="32" t="s">
        <v>388</v>
      </c>
      <c r="D2591" s="32" t="s">
        <v>60</v>
      </c>
      <c r="E2591" s="28">
        <v>45833.188055555554</v>
      </c>
      <c r="F2591" s="32" t="s">
        <v>375</v>
      </c>
      <c r="G2591" s="28">
        <v>45832.188055555554</v>
      </c>
    </row>
    <row r="2592" spans="1:7" x14ac:dyDescent="0.25">
      <c r="A2592" s="32" t="s">
        <v>7021</v>
      </c>
      <c r="B2592" s="32" t="s">
        <v>2588</v>
      </c>
      <c r="C2592" s="32" t="s">
        <v>396</v>
      </c>
      <c r="D2592" s="32" t="s">
        <v>397</v>
      </c>
      <c r="E2592" s="28">
        <v>45833.197812500002</v>
      </c>
      <c r="F2592" s="32" t="s">
        <v>375</v>
      </c>
      <c r="G2592" s="28">
        <v>45832.197812500002</v>
      </c>
    </row>
    <row r="2593" spans="1:7" x14ac:dyDescent="0.25">
      <c r="A2593" s="32" t="s">
        <v>7022</v>
      </c>
      <c r="B2593" s="32" t="s">
        <v>5407</v>
      </c>
      <c r="C2593" s="32" t="s">
        <v>381</v>
      </c>
      <c r="D2593" s="32" t="s">
        <v>97</v>
      </c>
      <c r="E2593" s="28">
        <v>45833.196574074071</v>
      </c>
      <c r="F2593" s="32" t="s">
        <v>375</v>
      </c>
      <c r="G2593" s="28">
        <v>45832.196574074071</v>
      </c>
    </row>
    <row r="2594" spans="1:7" x14ac:dyDescent="0.25">
      <c r="A2594" s="32" t="s">
        <v>7023</v>
      </c>
      <c r="B2594" s="32" t="s">
        <v>3995</v>
      </c>
      <c r="C2594" s="32" t="s">
        <v>378</v>
      </c>
      <c r="D2594" s="32" t="s">
        <v>393</v>
      </c>
      <c r="E2594" s="28">
        <v>45833.201504629629</v>
      </c>
      <c r="F2594" s="32" t="s">
        <v>375</v>
      </c>
      <c r="G2594" s="28">
        <v>45832.201504629629</v>
      </c>
    </row>
    <row r="2595" spans="1:7" x14ac:dyDescent="0.25">
      <c r="A2595" s="32" t="s">
        <v>7024</v>
      </c>
      <c r="B2595" s="32" t="s">
        <v>4008</v>
      </c>
      <c r="C2595" s="32" t="s">
        <v>378</v>
      </c>
      <c r="D2595" s="32" t="s">
        <v>393</v>
      </c>
      <c r="E2595" s="28">
        <v>45833.201608796298</v>
      </c>
      <c r="F2595" s="32" t="s">
        <v>375</v>
      </c>
      <c r="G2595" s="28">
        <v>45832.201608796298</v>
      </c>
    </row>
    <row r="2596" spans="1:7" x14ac:dyDescent="0.25">
      <c r="A2596" s="32" t="s">
        <v>7025</v>
      </c>
      <c r="B2596" s="32" t="s">
        <v>5094</v>
      </c>
      <c r="C2596" s="32" t="s">
        <v>378</v>
      </c>
      <c r="D2596" s="32" t="s">
        <v>393</v>
      </c>
      <c r="E2596" s="28">
        <v>45833.201828703706</v>
      </c>
      <c r="F2596" s="32" t="s">
        <v>375</v>
      </c>
      <c r="G2596" s="28">
        <v>45832.201828703706</v>
      </c>
    </row>
    <row r="2597" spans="1:7" x14ac:dyDescent="0.25">
      <c r="A2597" s="32" t="s">
        <v>7026</v>
      </c>
      <c r="B2597" s="32" t="s">
        <v>3917</v>
      </c>
      <c r="C2597" s="32" t="s">
        <v>378</v>
      </c>
      <c r="D2597" s="32" t="s">
        <v>393</v>
      </c>
      <c r="E2597" s="28">
        <v>45833.202523148146</v>
      </c>
      <c r="F2597" s="32" t="s">
        <v>375</v>
      </c>
      <c r="G2597" s="28">
        <v>45832.202523148146</v>
      </c>
    </row>
    <row r="2598" spans="1:7" x14ac:dyDescent="0.25">
      <c r="A2598" s="32" t="s">
        <v>7027</v>
      </c>
      <c r="B2598" s="32" t="s">
        <v>3920</v>
      </c>
      <c r="C2598" s="32" t="s">
        <v>378</v>
      </c>
      <c r="D2598" s="32" t="s">
        <v>393</v>
      </c>
      <c r="E2598" s="28">
        <v>45833.202604166669</v>
      </c>
      <c r="F2598" s="32" t="s">
        <v>375</v>
      </c>
      <c r="G2598" s="28">
        <v>45832.202604166669</v>
      </c>
    </row>
    <row r="2599" spans="1:7" x14ac:dyDescent="0.25">
      <c r="A2599" s="32" t="s">
        <v>7028</v>
      </c>
      <c r="B2599" s="32" t="s">
        <v>3919</v>
      </c>
      <c r="C2599" s="32" t="s">
        <v>378</v>
      </c>
      <c r="D2599" s="32" t="s">
        <v>393</v>
      </c>
      <c r="E2599" s="28">
        <v>45833.202800925923</v>
      </c>
      <c r="F2599" s="32" t="s">
        <v>375</v>
      </c>
      <c r="G2599" s="28">
        <v>45832.202800925923</v>
      </c>
    </row>
    <row r="2600" spans="1:7" x14ac:dyDescent="0.25">
      <c r="A2600" s="32" t="s">
        <v>7029</v>
      </c>
      <c r="B2600" s="32" t="s">
        <v>3921</v>
      </c>
      <c r="C2600" s="32" t="s">
        <v>378</v>
      </c>
      <c r="D2600" s="32" t="s">
        <v>393</v>
      </c>
      <c r="E2600" s="28">
        <v>45833.202997685185</v>
      </c>
      <c r="F2600" s="32" t="s">
        <v>375</v>
      </c>
      <c r="G2600" s="28">
        <v>45832.202997685185</v>
      </c>
    </row>
    <row r="2601" spans="1:7" x14ac:dyDescent="0.25">
      <c r="A2601" s="32" t="s">
        <v>7030</v>
      </c>
      <c r="B2601" s="32" t="s">
        <v>3922</v>
      </c>
      <c r="C2601" s="32" t="s">
        <v>378</v>
      </c>
      <c r="D2601" s="32" t="s">
        <v>393</v>
      </c>
      <c r="E2601" s="28">
        <v>45833.203148148146</v>
      </c>
      <c r="F2601" s="32" t="s">
        <v>375</v>
      </c>
      <c r="G2601" s="28">
        <v>45832.203148148146</v>
      </c>
    </row>
    <row r="2602" spans="1:7" x14ac:dyDescent="0.25">
      <c r="A2602" s="32" t="s">
        <v>7031</v>
      </c>
      <c r="B2602" s="32" t="s">
        <v>3923</v>
      </c>
      <c r="C2602" s="32" t="s">
        <v>378</v>
      </c>
      <c r="D2602" s="32" t="s">
        <v>393</v>
      </c>
      <c r="E2602" s="28">
        <v>45833.2031712963</v>
      </c>
      <c r="F2602" s="32" t="s">
        <v>375</v>
      </c>
      <c r="G2602" s="28">
        <v>45832.2031712963</v>
      </c>
    </row>
    <row r="2603" spans="1:7" x14ac:dyDescent="0.25">
      <c r="A2603" s="32" t="s">
        <v>7032</v>
      </c>
      <c r="B2603" s="32" t="s">
        <v>3924</v>
      </c>
      <c r="C2603" s="32" t="s">
        <v>378</v>
      </c>
      <c r="D2603" s="32" t="s">
        <v>393</v>
      </c>
      <c r="E2603" s="28">
        <v>45833.203333333331</v>
      </c>
      <c r="F2603" s="32" t="s">
        <v>375</v>
      </c>
      <c r="G2603" s="28">
        <v>45832.203333333331</v>
      </c>
    </row>
    <row r="2604" spans="1:7" x14ac:dyDescent="0.25">
      <c r="A2604" s="32" t="s">
        <v>7033</v>
      </c>
      <c r="B2604" s="32" t="s">
        <v>3925</v>
      </c>
      <c r="C2604" s="32" t="s">
        <v>378</v>
      </c>
      <c r="D2604" s="32" t="s">
        <v>393</v>
      </c>
      <c r="E2604" s="28">
        <v>45833.203356481485</v>
      </c>
      <c r="F2604" s="32" t="s">
        <v>375</v>
      </c>
      <c r="G2604" s="28">
        <v>45832.203356481485</v>
      </c>
    </row>
    <row r="2605" spans="1:7" x14ac:dyDescent="0.25">
      <c r="A2605" s="32" t="s">
        <v>7034</v>
      </c>
      <c r="B2605" s="32" t="s">
        <v>3926</v>
      </c>
      <c r="C2605" s="32" t="s">
        <v>378</v>
      </c>
      <c r="D2605" s="32" t="s">
        <v>393</v>
      </c>
      <c r="E2605" s="28">
        <v>45833.203460648147</v>
      </c>
      <c r="F2605" s="32" t="s">
        <v>375</v>
      </c>
      <c r="G2605" s="28">
        <v>45832.203460648147</v>
      </c>
    </row>
    <row r="2606" spans="1:7" x14ac:dyDescent="0.25">
      <c r="A2606" s="32" t="s">
        <v>7035</v>
      </c>
      <c r="B2606" s="32" t="s">
        <v>3738</v>
      </c>
      <c r="C2606" s="32" t="s">
        <v>381</v>
      </c>
      <c r="D2606" s="32" t="s">
        <v>60</v>
      </c>
      <c r="E2606" s="28">
        <v>45833.205671296295</v>
      </c>
      <c r="F2606" s="32" t="s">
        <v>382</v>
      </c>
      <c r="G2606" s="28">
        <v>45832.205671296295</v>
      </c>
    </row>
    <row r="2607" spans="1:7" x14ac:dyDescent="0.25">
      <c r="A2607" s="32" t="s">
        <v>7036</v>
      </c>
      <c r="B2607" s="32" t="s">
        <v>3291</v>
      </c>
      <c r="C2607" s="32" t="s">
        <v>383</v>
      </c>
      <c r="D2607" s="32" t="s">
        <v>399</v>
      </c>
      <c r="E2607" s="28">
        <v>45833.207291666666</v>
      </c>
      <c r="F2607" s="32" t="s">
        <v>375</v>
      </c>
      <c r="G2607" s="28">
        <v>45832.207291666666</v>
      </c>
    </row>
    <row r="2608" spans="1:7" x14ac:dyDescent="0.25">
      <c r="A2608" s="32" t="s">
        <v>7037</v>
      </c>
      <c r="B2608" s="32" t="s">
        <v>3300</v>
      </c>
      <c r="C2608" s="32" t="s">
        <v>383</v>
      </c>
      <c r="D2608" s="32" t="s">
        <v>399</v>
      </c>
      <c r="E2608" s="28">
        <v>45833.207499999997</v>
      </c>
      <c r="F2608" s="32" t="s">
        <v>375</v>
      </c>
      <c r="G2608" s="28">
        <v>45832.207499999997</v>
      </c>
    </row>
    <row r="2609" spans="1:7" x14ac:dyDescent="0.25">
      <c r="A2609" s="32" t="s">
        <v>7038</v>
      </c>
      <c r="B2609" s="32" t="s">
        <v>3303</v>
      </c>
      <c r="C2609" s="32" t="s">
        <v>383</v>
      </c>
      <c r="D2609" s="32" t="s">
        <v>399</v>
      </c>
      <c r="E2609" s="28">
        <v>45833.207662037035</v>
      </c>
      <c r="F2609" s="32" t="s">
        <v>375</v>
      </c>
      <c r="G2609" s="28">
        <v>45832.207662037035</v>
      </c>
    </row>
    <row r="2610" spans="1:7" x14ac:dyDescent="0.25">
      <c r="A2610" s="32" t="s">
        <v>7039</v>
      </c>
      <c r="B2610" s="32" t="s">
        <v>3244</v>
      </c>
      <c r="C2610" s="32" t="s">
        <v>383</v>
      </c>
      <c r="D2610" s="32" t="s">
        <v>399</v>
      </c>
      <c r="E2610" s="28">
        <v>45833.207824074074</v>
      </c>
      <c r="F2610" s="32" t="s">
        <v>375</v>
      </c>
      <c r="G2610" s="28">
        <v>45832.207824074074</v>
      </c>
    </row>
    <row r="2611" spans="1:7" x14ac:dyDescent="0.25">
      <c r="A2611" s="32" t="s">
        <v>7040</v>
      </c>
      <c r="B2611" s="32" t="s">
        <v>3236</v>
      </c>
      <c r="C2611" s="32" t="s">
        <v>383</v>
      </c>
      <c r="D2611" s="32" t="s">
        <v>399</v>
      </c>
      <c r="E2611" s="28">
        <v>45833.207962962966</v>
      </c>
      <c r="F2611" s="32" t="s">
        <v>375</v>
      </c>
      <c r="G2611" s="28">
        <v>45832.207962962966</v>
      </c>
    </row>
    <row r="2612" spans="1:7" x14ac:dyDescent="0.25">
      <c r="A2612" s="32" t="s">
        <v>7041</v>
      </c>
      <c r="B2612" s="32" t="s">
        <v>3238</v>
      </c>
      <c r="C2612" s="32" t="s">
        <v>383</v>
      </c>
      <c r="D2612" s="32" t="s">
        <v>399</v>
      </c>
      <c r="E2612" s="28">
        <v>45833.208032407405</v>
      </c>
      <c r="F2612" s="32" t="s">
        <v>375</v>
      </c>
      <c r="G2612" s="28">
        <v>45832.208032407405</v>
      </c>
    </row>
    <row r="2613" spans="1:7" x14ac:dyDescent="0.25">
      <c r="A2613" s="32" t="s">
        <v>7042</v>
      </c>
      <c r="B2613" s="32" t="s">
        <v>3240</v>
      </c>
      <c r="C2613" s="32" t="s">
        <v>383</v>
      </c>
      <c r="D2613" s="32" t="s">
        <v>399</v>
      </c>
      <c r="E2613" s="28">
        <v>45833.208113425928</v>
      </c>
      <c r="F2613" s="32" t="s">
        <v>375</v>
      </c>
      <c r="G2613" s="28">
        <v>45832.208113425928</v>
      </c>
    </row>
    <row r="2614" spans="1:7" x14ac:dyDescent="0.25">
      <c r="A2614" s="32" t="s">
        <v>7043</v>
      </c>
      <c r="B2614" s="32" t="s">
        <v>3242</v>
      </c>
      <c r="C2614" s="32" t="s">
        <v>383</v>
      </c>
      <c r="D2614" s="32" t="s">
        <v>399</v>
      </c>
      <c r="E2614" s="28">
        <v>45833.208148148151</v>
      </c>
      <c r="F2614" s="32" t="s">
        <v>375</v>
      </c>
      <c r="G2614" s="28">
        <v>45832.208148148151</v>
      </c>
    </row>
    <row r="2615" spans="1:7" x14ac:dyDescent="0.25">
      <c r="A2615" s="32" t="s">
        <v>7044</v>
      </c>
      <c r="B2615" s="32" t="s">
        <v>5407</v>
      </c>
      <c r="C2615" s="32" t="s">
        <v>388</v>
      </c>
      <c r="D2615" s="32" t="s">
        <v>97</v>
      </c>
      <c r="E2615" s="28">
        <v>45833.202592592592</v>
      </c>
      <c r="F2615" s="32" t="s">
        <v>375</v>
      </c>
      <c r="G2615" s="28">
        <v>45832.202592592592</v>
      </c>
    </row>
    <row r="2616" spans="1:7" x14ac:dyDescent="0.25">
      <c r="A2616" s="32" t="s">
        <v>7045</v>
      </c>
      <c r="B2616" s="32" t="s">
        <v>3738</v>
      </c>
      <c r="C2616" s="32" t="s">
        <v>388</v>
      </c>
      <c r="D2616" s="32" t="s">
        <v>60</v>
      </c>
      <c r="E2616" s="28">
        <v>45833.206226851849</v>
      </c>
      <c r="F2616" s="32" t="s">
        <v>375</v>
      </c>
      <c r="G2616" s="28">
        <v>45832.206226851849</v>
      </c>
    </row>
    <row r="2617" spans="1:7" x14ac:dyDescent="0.25">
      <c r="A2617" s="32" t="s">
        <v>7046</v>
      </c>
      <c r="B2617" s="32" t="s">
        <v>3244</v>
      </c>
      <c r="C2617" s="32" t="s">
        <v>386</v>
      </c>
      <c r="D2617" s="32" t="s">
        <v>399</v>
      </c>
      <c r="E2617" s="28">
        <v>45833.209050925929</v>
      </c>
      <c r="F2617" s="32" t="s">
        <v>375</v>
      </c>
      <c r="G2617" s="28">
        <v>45832.209050925929</v>
      </c>
    </row>
    <row r="2618" spans="1:7" x14ac:dyDescent="0.25">
      <c r="A2618" s="32" t="s">
        <v>7047</v>
      </c>
      <c r="B2618" s="32" t="s">
        <v>3236</v>
      </c>
      <c r="C2618" s="32" t="s">
        <v>386</v>
      </c>
      <c r="D2618" s="32" t="s">
        <v>399</v>
      </c>
      <c r="E2618" s="28">
        <v>45833.209155092591</v>
      </c>
      <c r="F2618" s="32" t="s">
        <v>375</v>
      </c>
      <c r="G2618" s="28">
        <v>45832.209155092591</v>
      </c>
    </row>
    <row r="2619" spans="1:7" x14ac:dyDescent="0.25">
      <c r="A2619" s="32" t="s">
        <v>7048</v>
      </c>
      <c r="B2619" s="32" t="s">
        <v>3238</v>
      </c>
      <c r="C2619" s="32" t="s">
        <v>386</v>
      </c>
      <c r="D2619" s="32" t="s">
        <v>399</v>
      </c>
      <c r="E2619" s="28">
        <v>45833.209236111114</v>
      </c>
      <c r="F2619" s="32" t="s">
        <v>375</v>
      </c>
      <c r="G2619" s="28">
        <v>45832.209236111114</v>
      </c>
    </row>
    <row r="2620" spans="1:7" x14ac:dyDescent="0.25">
      <c r="A2620" s="32" t="s">
        <v>7049</v>
      </c>
      <c r="B2620" s="32" t="s">
        <v>3240</v>
      </c>
      <c r="C2620" s="32" t="s">
        <v>386</v>
      </c>
      <c r="D2620" s="32" t="s">
        <v>399</v>
      </c>
      <c r="E2620" s="28">
        <v>45833.209351851852</v>
      </c>
      <c r="F2620" s="32" t="s">
        <v>375</v>
      </c>
      <c r="G2620" s="28">
        <v>45832.209351851852</v>
      </c>
    </row>
    <row r="2621" spans="1:7" x14ac:dyDescent="0.25">
      <c r="A2621" s="32" t="s">
        <v>7050</v>
      </c>
      <c r="B2621" s="32" t="s">
        <v>3242</v>
      </c>
      <c r="C2621" s="32" t="s">
        <v>386</v>
      </c>
      <c r="D2621" s="32" t="s">
        <v>399</v>
      </c>
      <c r="E2621" s="28">
        <v>45833.209479166668</v>
      </c>
      <c r="F2621" s="32" t="s">
        <v>375</v>
      </c>
      <c r="G2621" s="28">
        <v>45832.209479166668</v>
      </c>
    </row>
    <row r="2622" spans="1:7" x14ac:dyDescent="0.25">
      <c r="A2622" s="32" t="s">
        <v>7051</v>
      </c>
      <c r="B2622" s="32" t="s">
        <v>3291</v>
      </c>
      <c r="C2622" s="32" t="s">
        <v>386</v>
      </c>
      <c r="D2622" s="32" t="s">
        <v>399</v>
      </c>
      <c r="E2622" s="28">
        <v>45833.20957175926</v>
      </c>
      <c r="F2622" s="32" t="s">
        <v>375</v>
      </c>
      <c r="G2622" s="28">
        <v>45832.20957175926</v>
      </c>
    </row>
    <row r="2623" spans="1:7" x14ac:dyDescent="0.25">
      <c r="A2623" s="32" t="s">
        <v>7052</v>
      </c>
      <c r="B2623" s="32" t="s">
        <v>3300</v>
      </c>
      <c r="C2623" s="32" t="s">
        <v>386</v>
      </c>
      <c r="D2623" s="32" t="s">
        <v>399</v>
      </c>
      <c r="E2623" s="28">
        <v>45833.20989583333</v>
      </c>
      <c r="F2623" s="32" t="s">
        <v>375</v>
      </c>
      <c r="G2623" s="28">
        <v>45832.20989583333</v>
      </c>
    </row>
    <row r="2624" spans="1:7" x14ac:dyDescent="0.25">
      <c r="A2624" s="32" t="s">
        <v>7053</v>
      </c>
      <c r="B2624" s="32" t="s">
        <v>3303</v>
      </c>
      <c r="C2624" s="32" t="s">
        <v>386</v>
      </c>
      <c r="D2624" s="32" t="s">
        <v>399</v>
      </c>
      <c r="E2624" s="28">
        <v>45833.210023148145</v>
      </c>
      <c r="F2624" s="32" t="s">
        <v>375</v>
      </c>
      <c r="G2624" s="28">
        <v>45832.210023148145</v>
      </c>
    </row>
    <row r="2625" spans="1:7" x14ac:dyDescent="0.25">
      <c r="A2625" s="32" t="s">
        <v>7054</v>
      </c>
      <c r="B2625" s="32" t="s">
        <v>1940</v>
      </c>
      <c r="C2625" s="32" t="s">
        <v>381</v>
      </c>
      <c r="D2625" s="32" t="s">
        <v>74</v>
      </c>
      <c r="E2625" s="28">
        <v>45833.212256944447</v>
      </c>
      <c r="F2625" s="32" t="s">
        <v>382</v>
      </c>
      <c r="G2625" s="28">
        <v>45832.212256944447</v>
      </c>
    </row>
    <row r="2626" spans="1:7" x14ac:dyDescent="0.25">
      <c r="A2626" s="32" t="s">
        <v>7055</v>
      </c>
      <c r="B2626" s="32" t="s">
        <v>1940</v>
      </c>
      <c r="C2626" s="32" t="s">
        <v>388</v>
      </c>
      <c r="D2626" s="32" t="s">
        <v>74</v>
      </c>
      <c r="E2626" s="28">
        <v>45833.212557870371</v>
      </c>
      <c r="F2626" s="32" t="s">
        <v>375</v>
      </c>
      <c r="G2626" s="28">
        <v>45832.212557870371</v>
      </c>
    </row>
    <row r="2627" spans="1:7" x14ac:dyDescent="0.25">
      <c r="A2627" s="32" t="s">
        <v>7056</v>
      </c>
      <c r="B2627" s="32" t="s">
        <v>3691</v>
      </c>
      <c r="C2627" s="32" t="s">
        <v>388</v>
      </c>
      <c r="D2627" s="32" t="s">
        <v>74</v>
      </c>
      <c r="E2627" s="28">
        <v>45833.212951388887</v>
      </c>
      <c r="F2627" s="32" t="s">
        <v>375</v>
      </c>
      <c r="G2627" s="28">
        <v>45832.212951388887</v>
      </c>
    </row>
    <row r="2628" spans="1:7" x14ac:dyDescent="0.25">
      <c r="A2628" s="32" t="s">
        <v>7057</v>
      </c>
      <c r="B2628" s="32" t="s">
        <v>5198</v>
      </c>
      <c r="C2628" s="32" t="s">
        <v>383</v>
      </c>
      <c r="D2628" s="32" t="s">
        <v>392</v>
      </c>
      <c r="E2628" s="28">
        <v>45833.213020833333</v>
      </c>
      <c r="F2628" s="32" t="s">
        <v>375</v>
      </c>
      <c r="G2628" s="28">
        <v>45832.213020833333</v>
      </c>
    </row>
    <row r="2629" spans="1:7" x14ac:dyDescent="0.25">
      <c r="A2629" s="32" t="s">
        <v>7058</v>
      </c>
      <c r="B2629" s="32" t="s">
        <v>5203</v>
      </c>
      <c r="C2629" s="32" t="s">
        <v>383</v>
      </c>
      <c r="D2629" s="32" t="s">
        <v>392</v>
      </c>
      <c r="E2629" s="28">
        <v>45833.213078703702</v>
      </c>
      <c r="F2629" s="32" t="s">
        <v>375</v>
      </c>
      <c r="G2629" s="28">
        <v>45832.213078703702</v>
      </c>
    </row>
    <row r="2630" spans="1:7" x14ac:dyDescent="0.25">
      <c r="A2630" s="32" t="s">
        <v>7059</v>
      </c>
      <c r="B2630" s="32" t="s">
        <v>5198</v>
      </c>
      <c r="C2630" s="32" t="s">
        <v>386</v>
      </c>
      <c r="D2630" s="32" t="s">
        <v>392</v>
      </c>
      <c r="E2630" s="28">
        <v>45833.213402777779</v>
      </c>
      <c r="F2630" s="32" t="s">
        <v>375</v>
      </c>
      <c r="G2630" s="28">
        <v>45832.213402777779</v>
      </c>
    </row>
    <row r="2631" spans="1:7" x14ac:dyDescent="0.25">
      <c r="A2631" s="32" t="s">
        <v>7060</v>
      </c>
      <c r="B2631" s="32" t="s">
        <v>5203</v>
      </c>
      <c r="C2631" s="32" t="s">
        <v>386</v>
      </c>
      <c r="D2631" s="32" t="s">
        <v>392</v>
      </c>
      <c r="E2631" s="28">
        <v>45833.213449074072</v>
      </c>
      <c r="F2631" s="32" t="s">
        <v>375</v>
      </c>
      <c r="G2631" s="28">
        <v>45832.213449074072</v>
      </c>
    </row>
    <row r="2632" spans="1:7" x14ac:dyDescent="0.25">
      <c r="A2632" s="32" t="s">
        <v>7061</v>
      </c>
      <c r="B2632" s="32" t="s">
        <v>2821</v>
      </c>
      <c r="C2632" s="32" t="s">
        <v>383</v>
      </c>
      <c r="D2632" s="32" t="s">
        <v>395</v>
      </c>
      <c r="E2632" s="28">
        <v>45833.214363425926</v>
      </c>
      <c r="F2632" s="32" t="s">
        <v>375</v>
      </c>
      <c r="G2632" s="28">
        <v>45832.214363425926</v>
      </c>
    </row>
    <row r="2633" spans="1:7" x14ac:dyDescent="0.25">
      <c r="A2633" s="32" t="s">
        <v>7062</v>
      </c>
      <c r="B2633" s="32" t="s">
        <v>3361</v>
      </c>
      <c r="C2633" s="32" t="s">
        <v>381</v>
      </c>
      <c r="D2633" s="32" t="s">
        <v>60</v>
      </c>
      <c r="E2633" s="28">
        <v>45833.214479166665</v>
      </c>
      <c r="F2633" s="32" t="s">
        <v>382</v>
      </c>
      <c r="G2633" s="28">
        <v>45832.214479166665</v>
      </c>
    </row>
    <row r="2634" spans="1:7" x14ac:dyDescent="0.25">
      <c r="A2634" s="32" t="s">
        <v>7063</v>
      </c>
      <c r="B2634" s="32" t="s">
        <v>2821</v>
      </c>
      <c r="C2634" s="32" t="s">
        <v>386</v>
      </c>
      <c r="D2634" s="32" t="s">
        <v>395</v>
      </c>
      <c r="E2634" s="28">
        <v>45833.21466435185</v>
      </c>
      <c r="F2634" s="32" t="s">
        <v>375</v>
      </c>
      <c r="G2634" s="28">
        <v>45832.21466435185</v>
      </c>
    </row>
    <row r="2635" spans="1:7" x14ac:dyDescent="0.25">
      <c r="A2635" s="32" t="s">
        <v>7064</v>
      </c>
      <c r="B2635" s="32" t="s">
        <v>3745</v>
      </c>
      <c r="C2635" s="32" t="s">
        <v>396</v>
      </c>
      <c r="D2635" s="32" t="s">
        <v>397</v>
      </c>
      <c r="E2635" s="28">
        <v>45833.21980324074</v>
      </c>
      <c r="F2635" s="32" t="s">
        <v>375</v>
      </c>
      <c r="G2635" s="28">
        <v>45832.21980324074</v>
      </c>
    </row>
    <row r="2636" spans="1:7" x14ac:dyDescent="0.25">
      <c r="A2636" s="32" t="s">
        <v>7065</v>
      </c>
      <c r="B2636" s="32" t="s">
        <v>5477</v>
      </c>
      <c r="C2636" s="32" t="s">
        <v>396</v>
      </c>
      <c r="D2636" s="32" t="s">
        <v>397</v>
      </c>
      <c r="E2636" s="28">
        <v>45833.219826388886</v>
      </c>
      <c r="F2636" s="32" t="s">
        <v>375</v>
      </c>
      <c r="G2636" s="28">
        <v>45832.219826388886</v>
      </c>
    </row>
    <row r="2637" spans="1:7" x14ac:dyDescent="0.25">
      <c r="A2637" s="32" t="s">
        <v>7066</v>
      </c>
      <c r="B2637" s="32" t="s">
        <v>6198</v>
      </c>
      <c r="C2637" s="32" t="s">
        <v>383</v>
      </c>
      <c r="D2637" s="32" t="s">
        <v>401</v>
      </c>
      <c r="E2637" s="28">
        <v>45833.220057870371</v>
      </c>
      <c r="F2637" s="32" t="s">
        <v>375</v>
      </c>
      <c r="G2637" s="28">
        <v>45832.220057870371</v>
      </c>
    </row>
    <row r="2638" spans="1:7" x14ac:dyDescent="0.25">
      <c r="A2638" s="32" t="s">
        <v>7067</v>
      </c>
      <c r="B2638" s="32" t="s">
        <v>6198</v>
      </c>
      <c r="C2638" s="32" t="s">
        <v>386</v>
      </c>
      <c r="D2638" s="32" t="s">
        <v>401</v>
      </c>
      <c r="E2638" s="28">
        <v>45833.220358796294</v>
      </c>
      <c r="F2638" s="32" t="s">
        <v>375</v>
      </c>
      <c r="G2638" s="28">
        <v>45832.220358796294</v>
      </c>
    </row>
    <row r="2639" spans="1:7" x14ac:dyDescent="0.25">
      <c r="A2639" s="32" t="s">
        <v>7068</v>
      </c>
      <c r="B2639" s="32" t="s">
        <v>1344</v>
      </c>
      <c r="C2639" s="32" t="s">
        <v>381</v>
      </c>
      <c r="D2639" s="32" t="s">
        <v>74</v>
      </c>
      <c r="E2639" s="28">
        <v>45833.226736111108</v>
      </c>
      <c r="F2639" s="32" t="s">
        <v>382</v>
      </c>
      <c r="G2639" s="28">
        <v>45832.226736111108</v>
      </c>
    </row>
    <row r="2640" spans="1:7" x14ac:dyDescent="0.25">
      <c r="A2640" s="32" t="s">
        <v>7069</v>
      </c>
      <c r="B2640" s="32" t="s">
        <v>6197</v>
      </c>
      <c r="C2640" s="32" t="s">
        <v>378</v>
      </c>
      <c r="D2640" s="32" t="s">
        <v>389</v>
      </c>
      <c r="E2640" s="28">
        <v>45833.241203703707</v>
      </c>
      <c r="F2640" s="32" t="s">
        <v>375</v>
      </c>
      <c r="G2640" s="28">
        <v>45832.241203703707</v>
      </c>
    </row>
    <row r="2641" spans="1:7" x14ac:dyDescent="0.25">
      <c r="A2641" s="32" t="s">
        <v>7070</v>
      </c>
      <c r="B2641" s="32" t="s">
        <v>3700</v>
      </c>
      <c r="C2641" s="32" t="s">
        <v>396</v>
      </c>
      <c r="D2641" s="32" t="s">
        <v>397</v>
      </c>
      <c r="E2641" s="28">
        <v>45833.270682870374</v>
      </c>
      <c r="F2641" s="32" t="s">
        <v>380</v>
      </c>
      <c r="G2641" s="28">
        <v>45833.270682870374</v>
      </c>
    </row>
    <row r="2642" spans="1:7" x14ac:dyDescent="0.25">
      <c r="A2642" s="32" t="s">
        <v>7071</v>
      </c>
      <c r="B2642" s="32" t="s">
        <v>5255</v>
      </c>
      <c r="C2642" s="32" t="s">
        <v>378</v>
      </c>
      <c r="D2642" s="32" t="s">
        <v>379</v>
      </c>
      <c r="E2642" s="28">
        <v>45833.271909722222</v>
      </c>
      <c r="F2642" s="32" t="s">
        <v>380</v>
      </c>
      <c r="G2642" s="28">
        <v>45833.271909722222</v>
      </c>
    </row>
    <row r="2643" spans="1:7" x14ac:dyDescent="0.25">
      <c r="A2643" s="32" t="s">
        <v>7072</v>
      </c>
      <c r="B2643" s="32" t="s">
        <v>5250</v>
      </c>
      <c r="C2643" s="32" t="s">
        <v>378</v>
      </c>
      <c r="D2643" s="32" t="s">
        <v>379</v>
      </c>
      <c r="E2643" s="28">
        <v>45833.271956018521</v>
      </c>
      <c r="F2643" s="32" t="s">
        <v>380</v>
      </c>
      <c r="G2643" s="28">
        <v>45833.271956018521</v>
      </c>
    </row>
    <row r="2644" spans="1:7" x14ac:dyDescent="0.25">
      <c r="A2644" s="32" t="s">
        <v>7073</v>
      </c>
      <c r="B2644" s="32" t="s">
        <v>5265</v>
      </c>
      <c r="C2644" s="32" t="s">
        <v>378</v>
      </c>
      <c r="D2644" s="32" t="s">
        <v>379</v>
      </c>
      <c r="E2644" s="28">
        <v>45833.272002314814</v>
      </c>
      <c r="F2644" s="32" t="s">
        <v>380</v>
      </c>
      <c r="G2644" s="28">
        <v>45833.272002314814</v>
      </c>
    </row>
    <row r="2645" spans="1:7" x14ac:dyDescent="0.25">
      <c r="A2645" s="32" t="s">
        <v>7074</v>
      </c>
      <c r="B2645" s="32" t="s">
        <v>5266</v>
      </c>
      <c r="C2645" s="32" t="s">
        <v>378</v>
      </c>
      <c r="D2645" s="32" t="s">
        <v>379</v>
      </c>
      <c r="E2645" s="28">
        <v>45833.272037037037</v>
      </c>
      <c r="F2645" s="32" t="s">
        <v>380</v>
      </c>
      <c r="G2645" s="28">
        <v>45833.272037037037</v>
      </c>
    </row>
    <row r="2646" spans="1:7" x14ac:dyDescent="0.25">
      <c r="A2646" s="32" t="s">
        <v>7075</v>
      </c>
      <c r="B2646" s="32" t="s">
        <v>3894</v>
      </c>
      <c r="C2646" s="32" t="s">
        <v>396</v>
      </c>
      <c r="D2646" s="32" t="s">
        <v>397</v>
      </c>
      <c r="E2646" s="28">
        <v>45833.281469907408</v>
      </c>
      <c r="F2646" s="32" t="s">
        <v>380</v>
      </c>
      <c r="G2646" s="28">
        <v>45833.281469907408</v>
      </c>
    </row>
    <row r="2647" spans="1:7" x14ac:dyDescent="0.25">
      <c r="A2647" s="32" t="s">
        <v>7076</v>
      </c>
      <c r="B2647" s="32" t="s">
        <v>4128</v>
      </c>
      <c r="C2647" s="32" t="s">
        <v>373</v>
      </c>
      <c r="D2647" s="32" t="s">
        <v>374</v>
      </c>
      <c r="E2647" s="28">
        <v>45833.295381944445</v>
      </c>
      <c r="F2647" s="32" t="s">
        <v>380</v>
      </c>
      <c r="G2647" s="28">
        <v>45833.295381944445</v>
      </c>
    </row>
    <row r="2648" spans="1:7" x14ac:dyDescent="0.25">
      <c r="A2648" s="32" t="s">
        <v>7077</v>
      </c>
      <c r="B2648" s="32" t="s">
        <v>4127</v>
      </c>
      <c r="C2648" s="32" t="s">
        <v>373</v>
      </c>
      <c r="D2648" s="32" t="s">
        <v>374</v>
      </c>
      <c r="E2648" s="28">
        <v>45833.295474537037</v>
      </c>
      <c r="F2648" s="32" t="s">
        <v>380</v>
      </c>
      <c r="G2648" s="28">
        <v>45833.295474537037</v>
      </c>
    </row>
    <row r="2649" spans="1:7" x14ac:dyDescent="0.25">
      <c r="A2649" s="32" t="s">
        <v>7078</v>
      </c>
      <c r="B2649" s="32" t="s">
        <v>4136</v>
      </c>
      <c r="C2649" s="32" t="s">
        <v>373</v>
      </c>
      <c r="D2649" s="32" t="s">
        <v>374</v>
      </c>
      <c r="E2649" s="28">
        <v>45833.295590277776</v>
      </c>
      <c r="F2649" s="32" t="s">
        <v>380</v>
      </c>
      <c r="G2649" s="28">
        <v>45833.295590277776</v>
      </c>
    </row>
    <row r="2650" spans="1:7" x14ac:dyDescent="0.25">
      <c r="A2650" s="32" t="s">
        <v>7079</v>
      </c>
      <c r="B2650" s="32" t="s">
        <v>4135</v>
      </c>
      <c r="C2650" s="32" t="s">
        <v>373</v>
      </c>
      <c r="D2650" s="32" t="s">
        <v>374</v>
      </c>
      <c r="E2650" s="28">
        <v>45833.295659722222</v>
      </c>
      <c r="F2650" s="32" t="s">
        <v>380</v>
      </c>
      <c r="G2650" s="28">
        <v>45833.295659722222</v>
      </c>
    </row>
    <row r="2651" spans="1:7" x14ac:dyDescent="0.25">
      <c r="A2651" s="32" t="s">
        <v>7080</v>
      </c>
      <c r="B2651" s="32" t="s">
        <v>4134</v>
      </c>
      <c r="C2651" s="32" t="s">
        <v>373</v>
      </c>
      <c r="D2651" s="32" t="s">
        <v>374</v>
      </c>
      <c r="E2651" s="28">
        <v>45833.295706018522</v>
      </c>
      <c r="F2651" s="32" t="s">
        <v>380</v>
      </c>
      <c r="G2651" s="28">
        <v>45833.295706018522</v>
      </c>
    </row>
    <row r="2652" spans="1:7" x14ac:dyDescent="0.25">
      <c r="A2652" s="32" t="s">
        <v>7081</v>
      </c>
      <c r="B2652" s="32" t="s">
        <v>3383</v>
      </c>
      <c r="C2652" s="32" t="s">
        <v>396</v>
      </c>
      <c r="D2652" s="32" t="s">
        <v>397</v>
      </c>
      <c r="E2652" s="28">
        <v>45833.307164351849</v>
      </c>
      <c r="F2652" s="32" t="s">
        <v>380</v>
      </c>
      <c r="G2652" s="28">
        <v>45833.307164351849</v>
      </c>
    </row>
    <row r="2653" spans="1:7" x14ac:dyDescent="0.25">
      <c r="A2653" s="32" t="s">
        <v>7082</v>
      </c>
      <c r="B2653" s="32" t="s">
        <v>5280</v>
      </c>
      <c r="C2653" s="32" t="s">
        <v>383</v>
      </c>
      <c r="D2653" s="32" t="s">
        <v>392</v>
      </c>
      <c r="E2653" s="28">
        <v>45833.312210648146</v>
      </c>
      <c r="F2653" s="32" t="s">
        <v>380</v>
      </c>
      <c r="G2653" s="28">
        <v>45833.312210648146</v>
      </c>
    </row>
    <row r="2654" spans="1:7" x14ac:dyDescent="0.25">
      <c r="A2654" s="32" t="s">
        <v>7083</v>
      </c>
      <c r="B2654" s="32" t="s">
        <v>5278</v>
      </c>
      <c r="C2654" s="32" t="s">
        <v>383</v>
      </c>
      <c r="D2654" s="32" t="s">
        <v>392</v>
      </c>
      <c r="E2654" s="28">
        <v>45833.312256944446</v>
      </c>
      <c r="F2654" s="32" t="s">
        <v>380</v>
      </c>
      <c r="G2654" s="28">
        <v>45833.312256944446</v>
      </c>
    </row>
    <row r="2655" spans="1:7" x14ac:dyDescent="0.25">
      <c r="A2655" s="32" t="s">
        <v>7084</v>
      </c>
      <c r="B2655" s="32" t="s">
        <v>5279</v>
      </c>
      <c r="C2655" s="32" t="s">
        <v>383</v>
      </c>
      <c r="D2655" s="32" t="s">
        <v>392</v>
      </c>
      <c r="E2655" s="28">
        <v>45833.312291666669</v>
      </c>
      <c r="F2655" s="32" t="s">
        <v>380</v>
      </c>
      <c r="G2655" s="28">
        <v>45833.312291666669</v>
      </c>
    </row>
    <row r="2656" spans="1:7" x14ac:dyDescent="0.25">
      <c r="A2656" s="32" t="s">
        <v>7085</v>
      </c>
      <c r="B2656" s="32" t="s">
        <v>5271</v>
      </c>
      <c r="C2656" s="32" t="s">
        <v>383</v>
      </c>
      <c r="D2656" s="32" t="s">
        <v>392</v>
      </c>
      <c r="E2656" s="28">
        <v>45833.312326388892</v>
      </c>
      <c r="F2656" s="32" t="s">
        <v>380</v>
      </c>
      <c r="G2656" s="28">
        <v>45833.312326388892</v>
      </c>
    </row>
    <row r="2657" spans="1:7" x14ac:dyDescent="0.25">
      <c r="A2657" s="32" t="s">
        <v>7086</v>
      </c>
      <c r="B2657" s="32" t="s">
        <v>5270</v>
      </c>
      <c r="C2657" s="32" t="s">
        <v>383</v>
      </c>
      <c r="D2657" s="32" t="s">
        <v>392</v>
      </c>
      <c r="E2657" s="28">
        <v>45833.312361111108</v>
      </c>
      <c r="F2657" s="32" t="s">
        <v>380</v>
      </c>
      <c r="G2657" s="28">
        <v>45833.312361111108</v>
      </c>
    </row>
    <row r="2658" spans="1:7" x14ac:dyDescent="0.25">
      <c r="A2658" s="32" t="s">
        <v>7087</v>
      </c>
      <c r="B2658" s="32" t="s">
        <v>5277</v>
      </c>
      <c r="C2658" s="32" t="s">
        <v>383</v>
      </c>
      <c r="D2658" s="32" t="s">
        <v>392</v>
      </c>
      <c r="E2658" s="28">
        <v>45833.312407407408</v>
      </c>
      <c r="F2658" s="32" t="s">
        <v>380</v>
      </c>
      <c r="G2658" s="28">
        <v>45833.312407407408</v>
      </c>
    </row>
    <row r="2659" spans="1:7" x14ac:dyDescent="0.25">
      <c r="A2659" s="32" t="s">
        <v>7088</v>
      </c>
      <c r="B2659" s="32" t="s">
        <v>4508</v>
      </c>
      <c r="C2659" s="32" t="s">
        <v>373</v>
      </c>
      <c r="D2659" s="32" t="s">
        <v>374</v>
      </c>
      <c r="E2659" s="28">
        <v>45833.311354166668</v>
      </c>
      <c r="F2659" s="32" t="s">
        <v>380</v>
      </c>
      <c r="G2659" s="28">
        <v>45833.311354166668</v>
      </c>
    </row>
    <row r="2660" spans="1:7" x14ac:dyDescent="0.25">
      <c r="A2660" s="32" t="s">
        <v>7089</v>
      </c>
      <c r="B2660" s="32" t="s">
        <v>4518</v>
      </c>
      <c r="C2660" s="32" t="s">
        <v>373</v>
      </c>
      <c r="D2660" s="32" t="s">
        <v>374</v>
      </c>
      <c r="E2660" s="28">
        <v>45833.311412037037</v>
      </c>
      <c r="F2660" s="32" t="s">
        <v>380</v>
      </c>
      <c r="G2660" s="28">
        <v>45833.311412037037</v>
      </c>
    </row>
    <row r="2661" spans="1:7" x14ac:dyDescent="0.25">
      <c r="A2661" s="32" t="s">
        <v>7090</v>
      </c>
      <c r="B2661" s="32" t="s">
        <v>4516</v>
      </c>
      <c r="C2661" s="32" t="s">
        <v>373</v>
      </c>
      <c r="D2661" s="32" t="s">
        <v>374</v>
      </c>
      <c r="E2661" s="28">
        <v>45833.311469907407</v>
      </c>
      <c r="F2661" s="32" t="s">
        <v>380</v>
      </c>
      <c r="G2661" s="28">
        <v>45833.311469907407</v>
      </c>
    </row>
    <row r="2662" spans="1:7" x14ac:dyDescent="0.25">
      <c r="A2662" s="32" t="s">
        <v>7091</v>
      </c>
      <c r="B2662" s="32" t="s">
        <v>4514</v>
      </c>
      <c r="C2662" s="32" t="s">
        <v>373</v>
      </c>
      <c r="D2662" s="32" t="s">
        <v>374</v>
      </c>
      <c r="E2662" s="28">
        <v>45833.311539351853</v>
      </c>
      <c r="F2662" s="32" t="s">
        <v>380</v>
      </c>
      <c r="G2662" s="28">
        <v>45833.311539351853</v>
      </c>
    </row>
    <row r="2663" spans="1:7" x14ac:dyDescent="0.25">
      <c r="A2663" s="32" t="s">
        <v>7092</v>
      </c>
      <c r="B2663" s="32" t="s">
        <v>3291</v>
      </c>
      <c r="C2663" s="32" t="s">
        <v>373</v>
      </c>
      <c r="D2663" s="32" t="s">
        <v>374</v>
      </c>
      <c r="E2663" s="28">
        <v>45833.311666666668</v>
      </c>
      <c r="F2663" s="32" t="s">
        <v>380</v>
      </c>
      <c r="G2663" s="28">
        <v>45833.311666666668</v>
      </c>
    </row>
    <row r="2664" spans="1:7" x14ac:dyDescent="0.25">
      <c r="A2664" s="32" t="s">
        <v>7093</v>
      </c>
      <c r="B2664" s="32" t="s">
        <v>3300</v>
      </c>
      <c r="C2664" s="32" t="s">
        <v>373</v>
      </c>
      <c r="D2664" s="32" t="s">
        <v>374</v>
      </c>
      <c r="E2664" s="28">
        <v>45833.31181712963</v>
      </c>
      <c r="F2664" s="32" t="s">
        <v>380</v>
      </c>
      <c r="G2664" s="28">
        <v>45833.31181712963</v>
      </c>
    </row>
    <row r="2665" spans="1:7" x14ac:dyDescent="0.25">
      <c r="A2665" s="32" t="s">
        <v>7094</v>
      </c>
      <c r="B2665" s="32" t="s">
        <v>3303</v>
      </c>
      <c r="C2665" s="32" t="s">
        <v>373</v>
      </c>
      <c r="D2665" s="32" t="s">
        <v>374</v>
      </c>
      <c r="E2665" s="28">
        <v>45833.311909722222</v>
      </c>
      <c r="F2665" s="32" t="s">
        <v>380</v>
      </c>
      <c r="G2665" s="28">
        <v>45833.311909722222</v>
      </c>
    </row>
    <row r="2666" spans="1:7" x14ac:dyDescent="0.25">
      <c r="A2666" s="32" t="s">
        <v>7095</v>
      </c>
      <c r="B2666" s="32" t="s">
        <v>4510</v>
      </c>
      <c r="C2666" s="32" t="s">
        <v>373</v>
      </c>
      <c r="D2666" s="32" t="s">
        <v>374</v>
      </c>
      <c r="E2666" s="28">
        <v>45833.312037037038</v>
      </c>
      <c r="F2666" s="32" t="s">
        <v>380</v>
      </c>
      <c r="G2666" s="28">
        <v>45833.312037037038</v>
      </c>
    </row>
    <row r="2667" spans="1:7" x14ac:dyDescent="0.25">
      <c r="A2667" s="32" t="s">
        <v>7096</v>
      </c>
      <c r="B2667" s="32" t="s">
        <v>4144</v>
      </c>
      <c r="C2667" s="32" t="s">
        <v>373</v>
      </c>
      <c r="D2667" s="32" t="s">
        <v>374</v>
      </c>
      <c r="E2667" s="28">
        <v>45833.31212962963</v>
      </c>
      <c r="F2667" s="32" t="s">
        <v>380</v>
      </c>
      <c r="G2667" s="28">
        <v>45833.31212962963</v>
      </c>
    </row>
    <row r="2668" spans="1:7" x14ac:dyDescent="0.25">
      <c r="A2668" s="32" t="s">
        <v>7097</v>
      </c>
      <c r="B2668" s="32" t="s">
        <v>4063</v>
      </c>
      <c r="C2668" s="32" t="s">
        <v>373</v>
      </c>
      <c r="D2668" s="32" t="s">
        <v>374</v>
      </c>
      <c r="E2668" s="28">
        <v>45833.312199074076</v>
      </c>
      <c r="F2668" s="32" t="s">
        <v>380</v>
      </c>
      <c r="G2668" s="28">
        <v>45833.312199074076</v>
      </c>
    </row>
    <row r="2669" spans="1:7" x14ac:dyDescent="0.25">
      <c r="A2669" s="32" t="s">
        <v>7098</v>
      </c>
      <c r="B2669" s="32" t="s">
        <v>4224</v>
      </c>
      <c r="C2669" s="32" t="s">
        <v>373</v>
      </c>
      <c r="D2669" s="32" t="s">
        <v>374</v>
      </c>
      <c r="E2669" s="28">
        <v>45833.3122337963</v>
      </c>
      <c r="F2669" s="32" t="s">
        <v>380</v>
      </c>
      <c r="G2669" s="28">
        <v>45833.3122337963</v>
      </c>
    </row>
    <row r="2670" spans="1:7" x14ac:dyDescent="0.25">
      <c r="A2670" s="32" t="s">
        <v>7099</v>
      </c>
      <c r="B2670" s="32" t="s">
        <v>4223</v>
      </c>
      <c r="C2670" s="32" t="s">
        <v>373</v>
      </c>
      <c r="D2670" s="32" t="s">
        <v>374</v>
      </c>
      <c r="E2670" s="28">
        <v>45833.312303240738</v>
      </c>
      <c r="F2670" s="32" t="s">
        <v>380</v>
      </c>
      <c r="G2670" s="28">
        <v>45833.312303240738</v>
      </c>
    </row>
    <row r="2671" spans="1:7" x14ac:dyDescent="0.25">
      <c r="A2671" s="32" t="s">
        <v>7100</v>
      </c>
      <c r="B2671" s="32" t="s">
        <v>4225</v>
      </c>
      <c r="C2671" s="32" t="s">
        <v>373</v>
      </c>
      <c r="D2671" s="32" t="s">
        <v>374</v>
      </c>
      <c r="E2671" s="28">
        <v>45833.312384259261</v>
      </c>
      <c r="F2671" s="32" t="s">
        <v>380</v>
      </c>
      <c r="G2671" s="28">
        <v>45833.312384259261</v>
      </c>
    </row>
    <row r="2672" spans="1:7" x14ac:dyDescent="0.25">
      <c r="A2672" s="32" t="s">
        <v>7101</v>
      </c>
      <c r="B2672" s="32" t="s">
        <v>4226</v>
      </c>
      <c r="C2672" s="32" t="s">
        <v>373</v>
      </c>
      <c r="D2672" s="32" t="s">
        <v>374</v>
      </c>
      <c r="E2672" s="28">
        <v>45833.3124537037</v>
      </c>
      <c r="F2672" s="32" t="s">
        <v>380</v>
      </c>
      <c r="G2672" s="28">
        <v>45833.3124537037</v>
      </c>
    </row>
    <row r="2673" spans="1:7" x14ac:dyDescent="0.25">
      <c r="A2673" s="32" t="s">
        <v>7102</v>
      </c>
      <c r="B2673" s="32" t="s">
        <v>4227</v>
      </c>
      <c r="C2673" s="32" t="s">
        <v>373</v>
      </c>
      <c r="D2673" s="32" t="s">
        <v>374</v>
      </c>
      <c r="E2673" s="28">
        <v>45833.312719907408</v>
      </c>
      <c r="F2673" s="32" t="s">
        <v>380</v>
      </c>
      <c r="G2673" s="28">
        <v>45833.312719907408</v>
      </c>
    </row>
    <row r="2674" spans="1:7" x14ac:dyDescent="0.25">
      <c r="A2674" s="32" t="s">
        <v>7103</v>
      </c>
      <c r="B2674" s="32" t="s">
        <v>4228</v>
      </c>
      <c r="C2674" s="32" t="s">
        <v>373</v>
      </c>
      <c r="D2674" s="32" t="s">
        <v>374</v>
      </c>
      <c r="E2674" s="28">
        <v>45833.3127662037</v>
      </c>
      <c r="F2674" s="32" t="s">
        <v>380</v>
      </c>
      <c r="G2674" s="28">
        <v>45833.3127662037</v>
      </c>
    </row>
    <row r="2675" spans="1:7" x14ac:dyDescent="0.25">
      <c r="A2675" s="32" t="s">
        <v>7104</v>
      </c>
      <c r="B2675" s="32" t="s">
        <v>3675</v>
      </c>
      <c r="C2675" s="32" t="s">
        <v>373</v>
      </c>
      <c r="D2675" s="32" t="s">
        <v>374</v>
      </c>
      <c r="E2675" s="28">
        <v>45833.312824074077</v>
      </c>
      <c r="F2675" s="32" t="s">
        <v>380</v>
      </c>
      <c r="G2675" s="28">
        <v>45833.312824074077</v>
      </c>
    </row>
    <row r="2676" spans="1:7" x14ac:dyDescent="0.25">
      <c r="A2676" s="32" t="s">
        <v>7105</v>
      </c>
      <c r="B2676" s="32" t="s">
        <v>6241</v>
      </c>
      <c r="C2676" s="32" t="s">
        <v>378</v>
      </c>
      <c r="D2676" s="32" t="s">
        <v>379</v>
      </c>
      <c r="E2676" s="28">
        <v>45833.324745370373</v>
      </c>
      <c r="F2676" s="32" t="s">
        <v>380</v>
      </c>
      <c r="G2676" s="28">
        <v>45833.324745370373</v>
      </c>
    </row>
    <row r="2677" spans="1:7" x14ac:dyDescent="0.25">
      <c r="A2677" s="32" t="s">
        <v>7106</v>
      </c>
      <c r="B2677" s="32" t="s">
        <v>6189</v>
      </c>
      <c r="C2677" s="32" t="s">
        <v>383</v>
      </c>
      <c r="D2677" s="32" t="s">
        <v>401</v>
      </c>
      <c r="E2677" s="28">
        <v>45833.329456018517</v>
      </c>
      <c r="F2677" s="32" t="s">
        <v>380</v>
      </c>
      <c r="G2677" s="28">
        <v>45833.329456018517</v>
      </c>
    </row>
    <row r="2678" spans="1:7" x14ac:dyDescent="0.25">
      <c r="A2678" s="32" t="s">
        <v>7107</v>
      </c>
      <c r="B2678" s="32" t="s">
        <v>6189</v>
      </c>
      <c r="C2678" s="32" t="s">
        <v>386</v>
      </c>
      <c r="D2678" s="32" t="s">
        <v>401</v>
      </c>
      <c r="E2678" s="28">
        <v>45833.32980324074</v>
      </c>
      <c r="F2678" s="32" t="s">
        <v>380</v>
      </c>
      <c r="G2678" s="28">
        <v>45833.32980324074</v>
      </c>
    </row>
    <row r="2679" spans="1:7" x14ac:dyDescent="0.25">
      <c r="A2679" s="32" t="s">
        <v>7108</v>
      </c>
      <c r="B2679" s="32" t="s">
        <v>3631</v>
      </c>
      <c r="C2679" s="32" t="s">
        <v>383</v>
      </c>
      <c r="D2679" s="32" t="s">
        <v>392</v>
      </c>
      <c r="E2679" s="28">
        <v>45833.339548611111</v>
      </c>
      <c r="F2679" s="32" t="s">
        <v>380</v>
      </c>
      <c r="G2679" s="28">
        <v>45833.339548611111</v>
      </c>
    </row>
    <row r="2680" spans="1:7" x14ac:dyDescent="0.25">
      <c r="A2680" s="32" t="s">
        <v>7109</v>
      </c>
      <c r="B2680" s="32" t="s">
        <v>3632</v>
      </c>
      <c r="C2680" s="32" t="s">
        <v>383</v>
      </c>
      <c r="D2680" s="32" t="s">
        <v>392</v>
      </c>
      <c r="E2680" s="28">
        <v>45833.339594907404</v>
      </c>
      <c r="F2680" s="32" t="s">
        <v>380</v>
      </c>
      <c r="G2680" s="28">
        <v>45833.339594907404</v>
      </c>
    </row>
    <row r="2681" spans="1:7" x14ac:dyDescent="0.25">
      <c r="A2681" s="32" t="s">
        <v>7110</v>
      </c>
      <c r="B2681" s="32" t="s">
        <v>3055</v>
      </c>
      <c r="C2681" s="32" t="s">
        <v>396</v>
      </c>
      <c r="D2681" s="32" t="s">
        <v>397</v>
      </c>
      <c r="E2681" s="28">
        <v>45833.3437037037</v>
      </c>
      <c r="F2681" s="32" t="s">
        <v>380</v>
      </c>
      <c r="G2681" s="28">
        <v>45833.3437037037</v>
      </c>
    </row>
    <row r="2682" spans="1:7" x14ac:dyDescent="0.25">
      <c r="A2682" s="32" t="s">
        <v>7111</v>
      </c>
      <c r="B2682" s="32" t="s">
        <v>3244</v>
      </c>
      <c r="C2682" s="32" t="s">
        <v>373</v>
      </c>
      <c r="D2682" s="32" t="s">
        <v>374</v>
      </c>
      <c r="E2682" s="28">
        <v>45833.350034722222</v>
      </c>
      <c r="F2682" s="32" t="s">
        <v>380</v>
      </c>
      <c r="G2682" s="28">
        <v>45833.350034722222</v>
      </c>
    </row>
    <row r="2683" spans="1:7" x14ac:dyDescent="0.25">
      <c r="A2683" s="32" t="s">
        <v>7112</v>
      </c>
      <c r="B2683" s="32" t="s">
        <v>3236</v>
      </c>
      <c r="C2683" s="32" t="s">
        <v>373</v>
      </c>
      <c r="D2683" s="32" t="s">
        <v>374</v>
      </c>
      <c r="E2683" s="28">
        <v>45833.350115740737</v>
      </c>
      <c r="F2683" s="32" t="s">
        <v>380</v>
      </c>
      <c r="G2683" s="28">
        <v>45833.350115740737</v>
      </c>
    </row>
    <row r="2684" spans="1:7" x14ac:dyDescent="0.25">
      <c r="A2684" s="32" t="s">
        <v>7113</v>
      </c>
      <c r="B2684" s="32" t="s">
        <v>3238</v>
      </c>
      <c r="C2684" s="32" t="s">
        <v>373</v>
      </c>
      <c r="D2684" s="32" t="s">
        <v>374</v>
      </c>
      <c r="E2684" s="28">
        <v>45833.350173611114</v>
      </c>
      <c r="F2684" s="32" t="s">
        <v>380</v>
      </c>
      <c r="G2684" s="28">
        <v>45833.350173611114</v>
      </c>
    </row>
    <row r="2685" spans="1:7" x14ac:dyDescent="0.25">
      <c r="A2685" s="32" t="s">
        <v>7114</v>
      </c>
      <c r="B2685" s="32" t="s">
        <v>3240</v>
      </c>
      <c r="C2685" s="32" t="s">
        <v>373</v>
      </c>
      <c r="D2685" s="32" t="s">
        <v>374</v>
      </c>
      <c r="E2685" s="28">
        <v>45833.350219907406</v>
      </c>
      <c r="F2685" s="32" t="s">
        <v>380</v>
      </c>
      <c r="G2685" s="28">
        <v>45833.350219907406</v>
      </c>
    </row>
    <row r="2686" spans="1:7" x14ac:dyDescent="0.25">
      <c r="A2686" s="32" t="s">
        <v>7115</v>
      </c>
      <c r="B2686" s="32" t="s">
        <v>3242</v>
      </c>
      <c r="C2686" s="32" t="s">
        <v>373</v>
      </c>
      <c r="D2686" s="32" t="s">
        <v>374</v>
      </c>
      <c r="E2686" s="28">
        <v>45833.350289351853</v>
      </c>
      <c r="F2686" s="32" t="s">
        <v>380</v>
      </c>
      <c r="G2686" s="28">
        <v>45833.350289351853</v>
      </c>
    </row>
    <row r="2687" spans="1:7" x14ac:dyDescent="0.25">
      <c r="A2687" s="32" t="s">
        <v>7116</v>
      </c>
      <c r="B2687" s="32" t="s">
        <v>3054</v>
      </c>
      <c r="C2687" s="32" t="s">
        <v>396</v>
      </c>
      <c r="D2687" s="32" t="s">
        <v>397</v>
      </c>
      <c r="E2687" s="28">
        <v>45833.350810185184</v>
      </c>
      <c r="F2687" s="32" t="s">
        <v>380</v>
      </c>
      <c r="G2687" s="28">
        <v>45833.350810185184</v>
      </c>
    </row>
    <row r="2688" spans="1:7" x14ac:dyDescent="0.25">
      <c r="A2688" s="32" t="s">
        <v>7117</v>
      </c>
      <c r="B2688" s="32" t="s">
        <v>6213</v>
      </c>
      <c r="C2688" s="32" t="s">
        <v>378</v>
      </c>
      <c r="D2688" s="32" t="s">
        <v>389</v>
      </c>
      <c r="E2688" s="28">
        <v>45833.36105324074</v>
      </c>
      <c r="F2688" s="32" t="s">
        <v>380</v>
      </c>
      <c r="G2688" s="28">
        <v>45833.36105324074</v>
      </c>
    </row>
    <row r="2689" spans="1:7" x14ac:dyDescent="0.25">
      <c r="A2689" s="32" t="s">
        <v>7118</v>
      </c>
      <c r="B2689" s="32" t="s">
        <v>6205</v>
      </c>
      <c r="C2689" s="32" t="s">
        <v>378</v>
      </c>
      <c r="D2689" s="32" t="s">
        <v>389</v>
      </c>
      <c r="E2689" s="28">
        <v>45833.361226851855</v>
      </c>
      <c r="F2689" s="32" t="s">
        <v>380</v>
      </c>
      <c r="G2689" s="28">
        <v>45833.361226851855</v>
      </c>
    </row>
    <row r="2690" spans="1:7" x14ac:dyDescent="0.25">
      <c r="A2690" s="32" t="s">
        <v>7119</v>
      </c>
      <c r="B2690" s="32" t="s">
        <v>3894</v>
      </c>
      <c r="C2690" s="32" t="s">
        <v>381</v>
      </c>
      <c r="D2690" s="32" t="s">
        <v>74</v>
      </c>
      <c r="E2690" s="28">
        <v>45833.30704861111</v>
      </c>
      <c r="F2690" s="32" t="s">
        <v>380</v>
      </c>
      <c r="G2690" s="28">
        <v>45833.30704861111</v>
      </c>
    </row>
    <row r="2691" spans="1:7" x14ac:dyDescent="0.25">
      <c r="A2691" s="32" t="s">
        <v>7120</v>
      </c>
      <c r="B2691" s="32" t="s">
        <v>3383</v>
      </c>
      <c r="C2691" s="32" t="s">
        <v>381</v>
      </c>
      <c r="D2691" s="32" t="s">
        <v>74</v>
      </c>
      <c r="E2691" s="28">
        <v>45833.336793981478</v>
      </c>
      <c r="F2691" s="32" t="s">
        <v>380</v>
      </c>
      <c r="G2691" s="28">
        <v>45833.336793981478</v>
      </c>
    </row>
    <row r="2692" spans="1:7" x14ac:dyDescent="0.25">
      <c r="A2692" s="32" t="s">
        <v>7121</v>
      </c>
      <c r="B2692" s="32" t="s">
        <v>2218</v>
      </c>
      <c r="C2692" s="32" t="s">
        <v>381</v>
      </c>
      <c r="D2692" s="32" t="s">
        <v>74</v>
      </c>
      <c r="E2692" s="28">
        <v>45833.336851851855</v>
      </c>
      <c r="F2692" s="32" t="s">
        <v>380</v>
      </c>
      <c r="G2692" s="28">
        <v>45833.336851851855</v>
      </c>
    </row>
    <row r="2693" spans="1:7" x14ac:dyDescent="0.25">
      <c r="A2693" s="32" t="s">
        <v>7122</v>
      </c>
      <c r="B2693" s="32" t="s">
        <v>3233</v>
      </c>
      <c r="C2693" s="32" t="s">
        <v>381</v>
      </c>
      <c r="D2693" s="32" t="s">
        <v>74</v>
      </c>
      <c r="E2693" s="28">
        <v>45833.36383101852</v>
      </c>
      <c r="F2693" s="32" t="s">
        <v>380</v>
      </c>
      <c r="G2693" s="28">
        <v>45833.36383101852</v>
      </c>
    </row>
    <row r="2694" spans="1:7" x14ac:dyDescent="0.25">
      <c r="A2694" s="32" t="s">
        <v>7123</v>
      </c>
      <c r="B2694" s="32" t="s">
        <v>2577</v>
      </c>
      <c r="C2694" s="32" t="s">
        <v>381</v>
      </c>
      <c r="D2694" s="32" t="s">
        <v>74</v>
      </c>
      <c r="E2694" s="28">
        <v>45833.366585648146</v>
      </c>
      <c r="F2694" s="32" t="s">
        <v>380</v>
      </c>
      <c r="G2694" s="28">
        <v>45833.366585648146</v>
      </c>
    </row>
    <row r="2695" spans="1:7" x14ac:dyDescent="0.25">
      <c r="A2695" s="32" t="s">
        <v>7124</v>
      </c>
      <c r="B2695" s="32" t="s">
        <v>3864</v>
      </c>
      <c r="C2695" s="32" t="s">
        <v>383</v>
      </c>
      <c r="D2695" s="32" t="s">
        <v>395</v>
      </c>
      <c r="E2695" s="28">
        <v>45833.368321759262</v>
      </c>
      <c r="F2695" s="32" t="s">
        <v>380</v>
      </c>
      <c r="G2695" s="28">
        <v>45833.368321759262</v>
      </c>
    </row>
    <row r="2696" spans="1:7" x14ac:dyDescent="0.25">
      <c r="A2696" s="32" t="s">
        <v>7125</v>
      </c>
      <c r="B2696" s="32" t="s">
        <v>3864</v>
      </c>
      <c r="C2696" s="32" t="s">
        <v>386</v>
      </c>
      <c r="D2696" s="32" t="s">
        <v>395</v>
      </c>
      <c r="E2696" s="28">
        <v>45833.368796296294</v>
      </c>
      <c r="F2696" s="32" t="s">
        <v>380</v>
      </c>
      <c r="G2696" s="28">
        <v>45833.368796296294</v>
      </c>
    </row>
    <row r="2697" spans="1:7" x14ac:dyDescent="0.25">
      <c r="A2697" s="32" t="s">
        <v>7126</v>
      </c>
      <c r="B2697" s="32" t="s">
        <v>4202</v>
      </c>
      <c r="C2697" s="32" t="s">
        <v>396</v>
      </c>
      <c r="D2697" s="32" t="s">
        <v>397</v>
      </c>
      <c r="E2697" s="28">
        <v>45833.369293981479</v>
      </c>
      <c r="F2697" s="32" t="s">
        <v>380</v>
      </c>
      <c r="G2697" s="28">
        <v>45833.369293981479</v>
      </c>
    </row>
    <row r="2698" spans="1:7" x14ac:dyDescent="0.25">
      <c r="A2698" s="32" t="s">
        <v>7127</v>
      </c>
      <c r="B2698" s="32" t="s">
        <v>4201</v>
      </c>
      <c r="C2698" s="32" t="s">
        <v>396</v>
      </c>
      <c r="D2698" s="32" t="s">
        <v>397</v>
      </c>
      <c r="E2698" s="28">
        <v>45833.369375000002</v>
      </c>
      <c r="F2698" s="32" t="s">
        <v>380</v>
      </c>
      <c r="G2698" s="28">
        <v>45833.369375000002</v>
      </c>
    </row>
    <row r="2699" spans="1:7" x14ac:dyDescent="0.25">
      <c r="A2699" s="32" t="s">
        <v>7128</v>
      </c>
      <c r="B2699" s="32" t="s">
        <v>2804</v>
      </c>
      <c r="C2699" s="32" t="s">
        <v>396</v>
      </c>
      <c r="D2699" s="32" t="s">
        <v>397</v>
      </c>
      <c r="E2699" s="28">
        <v>45833.369456018518</v>
      </c>
      <c r="F2699" s="32" t="s">
        <v>380</v>
      </c>
      <c r="G2699" s="28">
        <v>45833.369456018518</v>
      </c>
    </row>
    <row r="2700" spans="1:7" x14ac:dyDescent="0.25">
      <c r="A2700" s="32" t="s">
        <v>7129</v>
      </c>
      <c r="B2700" s="32" t="s">
        <v>2827</v>
      </c>
      <c r="C2700" s="32" t="s">
        <v>396</v>
      </c>
      <c r="D2700" s="32" t="s">
        <v>397</v>
      </c>
      <c r="E2700" s="28">
        <v>45833.369641203702</v>
      </c>
      <c r="F2700" s="32" t="s">
        <v>380</v>
      </c>
      <c r="G2700" s="28">
        <v>45833.369641203702</v>
      </c>
    </row>
    <row r="2701" spans="1:7" x14ac:dyDescent="0.25">
      <c r="A2701" s="32" t="s">
        <v>7130</v>
      </c>
      <c r="B2701" s="32" t="s">
        <v>2828</v>
      </c>
      <c r="C2701" s="32" t="s">
        <v>396</v>
      </c>
      <c r="D2701" s="32" t="s">
        <v>397</v>
      </c>
      <c r="E2701" s="28">
        <v>45833.369710648149</v>
      </c>
      <c r="F2701" s="32" t="s">
        <v>380</v>
      </c>
      <c r="G2701" s="28">
        <v>45833.369710648149</v>
      </c>
    </row>
    <row r="2702" spans="1:7" x14ac:dyDescent="0.25">
      <c r="A2702" s="32" t="s">
        <v>7131</v>
      </c>
      <c r="B2702" s="32" t="s">
        <v>2830</v>
      </c>
      <c r="C2702" s="32" t="s">
        <v>396</v>
      </c>
      <c r="D2702" s="32" t="s">
        <v>397</v>
      </c>
      <c r="E2702" s="28">
        <v>45833.369780092595</v>
      </c>
      <c r="F2702" s="32" t="s">
        <v>380</v>
      </c>
      <c r="G2702" s="28">
        <v>45833.369780092595</v>
      </c>
    </row>
    <row r="2703" spans="1:7" x14ac:dyDescent="0.25">
      <c r="A2703" s="32" t="s">
        <v>7132</v>
      </c>
      <c r="B2703" s="32" t="s">
        <v>5183</v>
      </c>
      <c r="C2703" s="32" t="s">
        <v>383</v>
      </c>
      <c r="D2703" s="32" t="s">
        <v>392</v>
      </c>
      <c r="E2703" s="28">
        <v>45833.379513888889</v>
      </c>
      <c r="F2703" s="32" t="s">
        <v>380</v>
      </c>
      <c r="G2703" s="28">
        <v>45833.379513888889</v>
      </c>
    </row>
    <row r="2704" spans="1:7" x14ac:dyDescent="0.25">
      <c r="A2704" s="32" t="s">
        <v>7133</v>
      </c>
      <c r="B2704" s="32" t="s">
        <v>3707</v>
      </c>
      <c r="C2704" s="32" t="s">
        <v>383</v>
      </c>
      <c r="D2704" s="32" t="s">
        <v>392</v>
      </c>
      <c r="E2704" s="28">
        <v>45833.379571759258</v>
      </c>
      <c r="F2704" s="32" t="s">
        <v>380</v>
      </c>
      <c r="G2704" s="28">
        <v>45833.379571759258</v>
      </c>
    </row>
    <row r="2705" spans="1:7" x14ac:dyDescent="0.25">
      <c r="A2705" s="32" t="s">
        <v>7134</v>
      </c>
      <c r="B2705" s="32" t="s">
        <v>3708</v>
      </c>
      <c r="C2705" s="32" t="s">
        <v>383</v>
      </c>
      <c r="D2705" s="32" t="s">
        <v>392</v>
      </c>
      <c r="E2705" s="28">
        <v>45833.379606481481</v>
      </c>
      <c r="F2705" s="32" t="s">
        <v>380</v>
      </c>
      <c r="G2705" s="28">
        <v>45833.379606481481</v>
      </c>
    </row>
    <row r="2706" spans="1:7" x14ac:dyDescent="0.25">
      <c r="A2706" s="32" t="s">
        <v>7135</v>
      </c>
      <c r="B2706" s="32" t="s">
        <v>3709</v>
      </c>
      <c r="C2706" s="32" t="s">
        <v>383</v>
      </c>
      <c r="D2706" s="32" t="s">
        <v>392</v>
      </c>
      <c r="E2706" s="28">
        <v>45833.379618055558</v>
      </c>
      <c r="F2706" s="32" t="s">
        <v>380</v>
      </c>
      <c r="G2706" s="28">
        <v>45833.379618055558</v>
      </c>
    </row>
    <row r="2707" spans="1:7" x14ac:dyDescent="0.25">
      <c r="A2707" s="32" t="s">
        <v>7136</v>
      </c>
      <c r="B2707" s="32" t="s">
        <v>3710</v>
      </c>
      <c r="C2707" s="32" t="s">
        <v>383</v>
      </c>
      <c r="D2707" s="32" t="s">
        <v>392</v>
      </c>
      <c r="E2707" s="28">
        <v>45833.379664351851</v>
      </c>
      <c r="F2707" s="32" t="s">
        <v>380</v>
      </c>
      <c r="G2707" s="28">
        <v>45833.379664351851</v>
      </c>
    </row>
    <row r="2708" spans="1:7" x14ac:dyDescent="0.25">
      <c r="A2708" s="32" t="s">
        <v>7137</v>
      </c>
      <c r="B2708" s="32" t="s">
        <v>4220</v>
      </c>
      <c r="C2708" s="32" t="s">
        <v>373</v>
      </c>
      <c r="D2708" s="32" t="s">
        <v>374</v>
      </c>
      <c r="E2708" s="28">
        <v>45833.381192129629</v>
      </c>
      <c r="F2708" s="32" t="s">
        <v>380</v>
      </c>
      <c r="G2708" s="28">
        <v>45833.381192129629</v>
      </c>
    </row>
    <row r="2709" spans="1:7" x14ac:dyDescent="0.25">
      <c r="A2709" s="32" t="s">
        <v>7138</v>
      </c>
      <c r="B2709" s="32" t="s">
        <v>4217</v>
      </c>
      <c r="C2709" s="32" t="s">
        <v>373</v>
      </c>
      <c r="D2709" s="32" t="s">
        <v>374</v>
      </c>
      <c r="E2709" s="28">
        <v>45833.381307870368</v>
      </c>
      <c r="F2709" s="32" t="s">
        <v>380</v>
      </c>
      <c r="G2709" s="28">
        <v>45833.381307870368</v>
      </c>
    </row>
    <row r="2710" spans="1:7" x14ac:dyDescent="0.25">
      <c r="A2710" s="32" t="s">
        <v>7139</v>
      </c>
      <c r="B2710" s="32" t="s">
        <v>4221</v>
      </c>
      <c r="C2710" s="32" t="s">
        <v>373</v>
      </c>
      <c r="D2710" s="32" t="s">
        <v>374</v>
      </c>
      <c r="E2710" s="28">
        <v>45833.381365740737</v>
      </c>
      <c r="F2710" s="32" t="s">
        <v>380</v>
      </c>
      <c r="G2710" s="28">
        <v>45833.381365740737</v>
      </c>
    </row>
    <row r="2711" spans="1:7" x14ac:dyDescent="0.25">
      <c r="A2711" s="32" t="s">
        <v>7140</v>
      </c>
      <c r="B2711" s="32" t="s">
        <v>4218</v>
      </c>
      <c r="C2711" s="32" t="s">
        <v>373</v>
      </c>
      <c r="D2711" s="32" t="s">
        <v>374</v>
      </c>
      <c r="E2711" s="28">
        <v>45833.381412037037</v>
      </c>
      <c r="F2711" s="32" t="s">
        <v>380</v>
      </c>
      <c r="G2711" s="28">
        <v>45833.381412037037</v>
      </c>
    </row>
    <row r="2712" spans="1:7" x14ac:dyDescent="0.25">
      <c r="A2712" s="32" t="s">
        <v>7348</v>
      </c>
      <c r="B2712" s="32" t="s">
        <v>2197</v>
      </c>
      <c r="C2712" s="32" t="s">
        <v>383</v>
      </c>
      <c r="D2712" s="32" t="s">
        <v>395</v>
      </c>
      <c r="E2712" s="28">
        <v>45833.395138888889</v>
      </c>
      <c r="F2712" s="32" t="s">
        <v>380</v>
      </c>
      <c r="G2712" s="28">
        <v>45833.395138888889</v>
      </c>
    </row>
    <row r="2713" spans="1:7" x14ac:dyDescent="0.25">
      <c r="A2713" s="32" t="s">
        <v>7349</v>
      </c>
      <c r="B2713" s="32" t="s">
        <v>3056</v>
      </c>
      <c r="C2713" s="32" t="s">
        <v>383</v>
      </c>
      <c r="D2713" s="32" t="s">
        <v>395</v>
      </c>
      <c r="E2713" s="28">
        <v>45833.395173611112</v>
      </c>
      <c r="F2713" s="32" t="s">
        <v>380</v>
      </c>
      <c r="G2713" s="28">
        <v>45833.395173611112</v>
      </c>
    </row>
    <row r="2714" spans="1:7" x14ac:dyDescent="0.25">
      <c r="A2714" s="32" t="s">
        <v>7350</v>
      </c>
      <c r="B2714" s="32" t="s">
        <v>3366</v>
      </c>
      <c r="C2714" s="32" t="s">
        <v>383</v>
      </c>
      <c r="D2714" s="32" t="s">
        <v>395</v>
      </c>
      <c r="E2714" s="28">
        <v>45833.395254629628</v>
      </c>
      <c r="F2714" s="32" t="s">
        <v>380</v>
      </c>
      <c r="G2714" s="28">
        <v>45833.395254629628</v>
      </c>
    </row>
    <row r="2715" spans="1:7" x14ac:dyDescent="0.25">
      <c r="A2715" s="32" t="s">
        <v>7351</v>
      </c>
      <c r="B2715" s="32" t="s">
        <v>3368</v>
      </c>
      <c r="C2715" s="32" t="s">
        <v>383</v>
      </c>
      <c r="D2715" s="32" t="s">
        <v>395</v>
      </c>
      <c r="E2715" s="28">
        <v>45833.395289351851</v>
      </c>
      <c r="F2715" s="32" t="s">
        <v>380</v>
      </c>
      <c r="G2715" s="28">
        <v>45833.395289351851</v>
      </c>
    </row>
    <row r="2716" spans="1:7" x14ac:dyDescent="0.25">
      <c r="A2716" s="32" t="s">
        <v>7352</v>
      </c>
      <c r="B2716" s="32" t="s">
        <v>3367</v>
      </c>
      <c r="C2716" s="32" t="s">
        <v>383</v>
      </c>
      <c r="D2716" s="32" t="s">
        <v>395</v>
      </c>
      <c r="E2716" s="28">
        <v>45833.395312499997</v>
      </c>
      <c r="F2716" s="32" t="s">
        <v>380</v>
      </c>
      <c r="G2716" s="28">
        <v>45833.395312499997</v>
      </c>
    </row>
    <row r="2717" spans="1:7" x14ac:dyDescent="0.25">
      <c r="A2717" s="32" t="s">
        <v>7353</v>
      </c>
      <c r="B2717" s="32" t="s">
        <v>3366</v>
      </c>
      <c r="C2717" s="32" t="s">
        <v>386</v>
      </c>
      <c r="D2717" s="32" t="s">
        <v>395</v>
      </c>
      <c r="E2717" s="28">
        <v>45833.395694444444</v>
      </c>
      <c r="F2717" s="32" t="s">
        <v>380</v>
      </c>
      <c r="G2717" s="28">
        <v>45833.395694444444</v>
      </c>
    </row>
    <row r="2718" spans="1:7" x14ac:dyDescent="0.25">
      <c r="A2718" s="32" t="s">
        <v>7354</v>
      </c>
      <c r="B2718" s="32" t="s">
        <v>3368</v>
      </c>
      <c r="C2718" s="32" t="s">
        <v>386</v>
      </c>
      <c r="D2718" s="32" t="s">
        <v>395</v>
      </c>
      <c r="E2718" s="28">
        <v>45833.395729166667</v>
      </c>
      <c r="F2718" s="32" t="s">
        <v>380</v>
      </c>
      <c r="G2718" s="28">
        <v>45833.395729166667</v>
      </c>
    </row>
    <row r="2719" spans="1:7" x14ac:dyDescent="0.25">
      <c r="A2719" s="32" t="s">
        <v>7355</v>
      </c>
      <c r="B2719" s="32" t="s">
        <v>3367</v>
      </c>
      <c r="C2719" s="32" t="s">
        <v>386</v>
      </c>
      <c r="D2719" s="32" t="s">
        <v>395</v>
      </c>
      <c r="E2719" s="28">
        <v>45833.395787037036</v>
      </c>
      <c r="F2719" s="32" t="s">
        <v>380</v>
      </c>
      <c r="G2719" s="28">
        <v>45833.395787037036</v>
      </c>
    </row>
    <row r="2720" spans="1:7" x14ac:dyDescent="0.25">
      <c r="A2720" s="32" t="s">
        <v>7356</v>
      </c>
      <c r="B2720" s="32" t="s">
        <v>2197</v>
      </c>
      <c r="C2720" s="32" t="s">
        <v>386</v>
      </c>
      <c r="D2720" s="32" t="s">
        <v>395</v>
      </c>
      <c r="E2720" s="28">
        <v>45833.395879629628</v>
      </c>
      <c r="F2720" s="32" t="s">
        <v>380</v>
      </c>
      <c r="G2720" s="28">
        <v>45833.395879629628</v>
      </c>
    </row>
    <row r="2721" spans="1:7" x14ac:dyDescent="0.25">
      <c r="A2721" s="32" t="s">
        <v>7357</v>
      </c>
      <c r="B2721" s="32" t="s">
        <v>3056</v>
      </c>
      <c r="C2721" s="32" t="s">
        <v>386</v>
      </c>
      <c r="D2721" s="32" t="s">
        <v>395</v>
      </c>
      <c r="E2721" s="28">
        <v>45833.395925925928</v>
      </c>
      <c r="F2721" s="32" t="s">
        <v>380</v>
      </c>
      <c r="G2721" s="28">
        <v>45833.395925925928</v>
      </c>
    </row>
    <row r="2722" spans="1:7" x14ac:dyDescent="0.25">
      <c r="A2722" s="32" t="s">
        <v>7358</v>
      </c>
      <c r="B2722" s="32" t="s">
        <v>4547</v>
      </c>
      <c r="C2722" s="32" t="s">
        <v>373</v>
      </c>
      <c r="D2722" s="32" t="s">
        <v>374</v>
      </c>
      <c r="E2722" s="28">
        <v>45833.403773148151</v>
      </c>
      <c r="F2722" s="32" t="s">
        <v>380</v>
      </c>
      <c r="G2722" s="28">
        <v>45833.403773148151</v>
      </c>
    </row>
    <row r="2723" spans="1:7" x14ac:dyDescent="0.25">
      <c r="A2723" s="32" t="s">
        <v>7359</v>
      </c>
      <c r="B2723" s="32" t="s">
        <v>5206</v>
      </c>
      <c r="C2723" s="32" t="s">
        <v>373</v>
      </c>
      <c r="D2723" s="32" t="s">
        <v>374</v>
      </c>
      <c r="E2723" s="28">
        <v>45833.403854166667</v>
      </c>
      <c r="F2723" s="32" t="s">
        <v>380</v>
      </c>
      <c r="G2723" s="28">
        <v>45833.403854166667</v>
      </c>
    </row>
    <row r="2724" spans="1:7" x14ac:dyDescent="0.25">
      <c r="A2724" s="32" t="s">
        <v>7360</v>
      </c>
      <c r="B2724" s="32" t="s">
        <v>6181</v>
      </c>
      <c r="C2724" s="32" t="s">
        <v>378</v>
      </c>
      <c r="D2724" s="32" t="s">
        <v>394</v>
      </c>
      <c r="E2724" s="28">
        <v>45833.408275462964</v>
      </c>
      <c r="F2724" s="32" t="s">
        <v>380</v>
      </c>
      <c r="G2724" s="28">
        <v>45833.408275462964</v>
      </c>
    </row>
    <row r="2725" spans="1:7" x14ac:dyDescent="0.25">
      <c r="A2725" s="32" t="s">
        <v>7361</v>
      </c>
      <c r="B2725" s="32" t="s">
        <v>6184</v>
      </c>
      <c r="C2725" s="32" t="s">
        <v>378</v>
      </c>
      <c r="D2725" s="32" t="s">
        <v>394</v>
      </c>
      <c r="E2725" s="28">
        <v>45833.408321759256</v>
      </c>
      <c r="F2725" s="32" t="s">
        <v>380</v>
      </c>
      <c r="G2725" s="28">
        <v>45833.408321759256</v>
      </c>
    </row>
    <row r="2726" spans="1:7" x14ac:dyDescent="0.25">
      <c r="A2726" s="32" t="s">
        <v>7362</v>
      </c>
      <c r="B2726" s="32" t="s">
        <v>4941</v>
      </c>
      <c r="C2726" s="32" t="s">
        <v>386</v>
      </c>
      <c r="D2726" s="32" t="s">
        <v>395</v>
      </c>
      <c r="E2726" s="28">
        <v>45833.412881944445</v>
      </c>
      <c r="F2726" s="32" t="s">
        <v>380</v>
      </c>
      <c r="G2726" s="28">
        <v>45833.412881944445</v>
      </c>
    </row>
    <row r="2727" spans="1:7" x14ac:dyDescent="0.25">
      <c r="A2727" s="32" t="s">
        <v>7363</v>
      </c>
      <c r="B2727" s="32" t="s">
        <v>4572</v>
      </c>
      <c r="C2727" s="32" t="s">
        <v>388</v>
      </c>
      <c r="D2727" s="32" t="s">
        <v>74</v>
      </c>
      <c r="E2727" s="28">
        <v>45833.413032407407</v>
      </c>
      <c r="F2727" s="32" t="s">
        <v>380</v>
      </c>
      <c r="G2727" s="28">
        <v>45833.413032407407</v>
      </c>
    </row>
    <row r="2728" spans="1:7" x14ac:dyDescent="0.25">
      <c r="A2728" s="32" t="s">
        <v>7364</v>
      </c>
      <c r="B2728" s="32" t="s">
        <v>6504</v>
      </c>
      <c r="C2728" s="32" t="s">
        <v>378</v>
      </c>
      <c r="D2728" s="32" t="s">
        <v>390</v>
      </c>
      <c r="E2728" s="28">
        <v>45833.418576388889</v>
      </c>
      <c r="F2728" s="32" t="s">
        <v>380</v>
      </c>
      <c r="G2728" s="28">
        <v>45833.418576388889</v>
      </c>
    </row>
    <row r="2729" spans="1:7" x14ac:dyDescent="0.25">
      <c r="A2729" s="32" t="s">
        <v>7365</v>
      </c>
      <c r="B2729" s="32" t="s">
        <v>6235</v>
      </c>
      <c r="C2729" s="32" t="s">
        <v>378</v>
      </c>
      <c r="D2729" s="32" t="s">
        <v>379</v>
      </c>
      <c r="E2729" s="28">
        <v>45833.41983796296</v>
      </c>
      <c r="F2729" s="32" t="s">
        <v>380</v>
      </c>
      <c r="G2729" s="28">
        <v>45833.41983796296</v>
      </c>
    </row>
    <row r="2730" spans="1:7" x14ac:dyDescent="0.25">
      <c r="A2730" s="32" t="s">
        <v>7366</v>
      </c>
      <c r="B2730" s="32" t="s">
        <v>6242</v>
      </c>
      <c r="C2730" s="32" t="s">
        <v>378</v>
      </c>
      <c r="D2730" s="32" t="s">
        <v>379</v>
      </c>
      <c r="E2730" s="28">
        <v>45833.419895833336</v>
      </c>
      <c r="F2730" s="32" t="s">
        <v>380</v>
      </c>
      <c r="G2730" s="28">
        <v>45833.419895833336</v>
      </c>
    </row>
    <row r="2731" spans="1:7" x14ac:dyDescent="0.25">
      <c r="A2731" s="32" t="s">
        <v>7367</v>
      </c>
      <c r="B2731" s="32" t="s">
        <v>6243</v>
      </c>
      <c r="C2731" s="32" t="s">
        <v>378</v>
      </c>
      <c r="D2731" s="32" t="s">
        <v>379</v>
      </c>
      <c r="E2731" s="28">
        <v>45833.42019675926</v>
      </c>
      <c r="F2731" s="32" t="s">
        <v>380</v>
      </c>
      <c r="G2731" s="28">
        <v>45833.42019675926</v>
      </c>
    </row>
    <row r="2732" spans="1:7" x14ac:dyDescent="0.25">
      <c r="A2732" s="32" t="s">
        <v>7368</v>
      </c>
      <c r="B2732" s="32" t="s">
        <v>6249</v>
      </c>
      <c r="C2732" s="32" t="s">
        <v>378</v>
      </c>
      <c r="D2732" s="32" t="s">
        <v>379</v>
      </c>
      <c r="E2732" s="28">
        <v>45833.420254629629</v>
      </c>
      <c r="F2732" s="32" t="s">
        <v>380</v>
      </c>
      <c r="G2732" s="28">
        <v>45833.420254629629</v>
      </c>
    </row>
    <row r="2733" spans="1:7" x14ac:dyDescent="0.25">
      <c r="A2733" s="32" t="s">
        <v>7369</v>
      </c>
      <c r="B2733" s="32" t="s">
        <v>6240</v>
      </c>
      <c r="C2733" s="32" t="s">
        <v>378</v>
      </c>
      <c r="D2733" s="32" t="s">
        <v>379</v>
      </c>
      <c r="E2733" s="28">
        <v>45833.420277777775</v>
      </c>
      <c r="F2733" s="32" t="s">
        <v>380</v>
      </c>
      <c r="G2733" s="28">
        <v>45833.420277777775</v>
      </c>
    </row>
    <row r="2734" spans="1:7" x14ac:dyDescent="0.25">
      <c r="A2734" s="32" t="s">
        <v>7370</v>
      </c>
      <c r="B2734" s="32" t="s">
        <v>6245</v>
      </c>
      <c r="C2734" s="32" t="s">
        <v>378</v>
      </c>
      <c r="D2734" s="32" t="s">
        <v>379</v>
      </c>
      <c r="E2734" s="28">
        <v>45833.420324074075</v>
      </c>
      <c r="F2734" s="32" t="s">
        <v>380</v>
      </c>
      <c r="G2734" s="28">
        <v>45833.420324074075</v>
      </c>
    </row>
    <row r="2735" spans="1:7" x14ac:dyDescent="0.25">
      <c r="A2735" s="32" t="s">
        <v>7371</v>
      </c>
      <c r="B2735" s="32" t="s">
        <v>6238</v>
      </c>
      <c r="C2735" s="32" t="s">
        <v>378</v>
      </c>
      <c r="D2735" s="32" t="s">
        <v>379</v>
      </c>
      <c r="E2735" s="28">
        <v>45833.420370370368</v>
      </c>
      <c r="F2735" s="32" t="s">
        <v>380</v>
      </c>
      <c r="G2735" s="28">
        <v>45833.420370370368</v>
      </c>
    </row>
    <row r="2736" spans="1:7" x14ac:dyDescent="0.25">
      <c r="A2736" s="32" t="s">
        <v>7372</v>
      </c>
      <c r="B2736" s="32" t="s">
        <v>6246</v>
      </c>
      <c r="C2736" s="32" t="s">
        <v>378</v>
      </c>
      <c r="D2736" s="32" t="s">
        <v>379</v>
      </c>
      <c r="E2736" s="28">
        <v>45833.420416666668</v>
      </c>
      <c r="F2736" s="32" t="s">
        <v>380</v>
      </c>
      <c r="G2736" s="28">
        <v>45833.420416666668</v>
      </c>
    </row>
    <row r="2737" spans="1:7" x14ac:dyDescent="0.25">
      <c r="A2737" s="32" t="s">
        <v>7373</v>
      </c>
      <c r="B2737" s="32" t="s">
        <v>6247</v>
      </c>
      <c r="C2737" s="32" t="s">
        <v>378</v>
      </c>
      <c r="D2737" s="32" t="s">
        <v>379</v>
      </c>
      <c r="E2737" s="28">
        <v>45833.42046296296</v>
      </c>
      <c r="F2737" s="32" t="s">
        <v>380</v>
      </c>
      <c r="G2737" s="28">
        <v>45833.42046296296</v>
      </c>
    </row>
    <row r="2738" spans="1:7" x14ac:dyDescent="0.25">
      <c r="A2738" s="32" t="s">
        <v>7374</v>
      </c>
      <c r="B2738" s="32" t="s">
        <v>6244</v>
      </c>
      <c r="C2738" s="32" t="s">
        <v>378</v>
      </c>
      <c r="D2738" s="32" t="s">
        <v>379</v>
      </c>
      <c r="E2738" s="28">
        <v>45833.420497685183</v>
      </c>
      <c r="F2738" s="32" t="s">
        <v>380</v>
      </c>
      <c r="G2738" s="28">
        <v>45833.420497685183</v>
      </c>
    </row>
    <row r="2739" spans="1:7" x14ac:dyDescent="0.25">
      <c r="A2739" s="32" t="s">
        <v>7375</v>
      </c>
      <c r="B2739" s="32" t="s">
        <v>4157</v>
      </c>
      <c r="C2739" s="32" t="s">
        <v>383</v>
      </c>
      <c r="D2739" s="32" t="s">
        <v>392</v>
      </c>
      <c r="E2739" s="28">
        <v>45833.424629629626</v>
      </c>
      <c r="F2739" s="32" t="s">
        <v>380</v>
      </c>
      <c r="G2739" s="28">
        <v>45833.424629629626</v>
      </c>
    </row>
    <row r="2740" spans="1:7" x14ac:dyDescent="0.25">
      <c r="A2740" s="32" t="s">
        <v>7376</v>
      </c>
      <c r="B2740" s="32" t="s">
        <v>4210</v>
      </c>
      <c r="C2740" s="32" t="s">
        <v>383</v>
      </c>
      <c r="D2740" s="32" t="s">
        <v>392</v>
      </c>
      <c r="E2740" s="28">
        <v>45833.424664351849</v>
      </c>
      <c r="F2740" s="32" t="s">
        <v>380</v>
      </c>
      <c r="G2740" s="28">
        <v>45833.424664351849</v>
      </c>
    </row>
    <row r="2741" spans="1:7" x14ac:dyDescent="0.25">
      <c r="A2741" s="32" t="s">
        <v>7377</v>
      </c>
      <c r="B2741" s="32" t="s">
        <v>4209</v>
      </c>
      <c r="C2741" s="32" t="s">
        <v>383</v>
      </c>
      <c r="D2741" s="32" t="s">
        <v>392</v>
      </c>
      <c r="E2741" s="28">
        <v>45833.424768518518</v>
      </c>
      <c r="F2741" s="32" t="s">
        <v>380</v>
      </c>
      <c r="G2741" s="28">
        <v>45833.424768518518</v>
      </c>
    </row>
    <row r="2742" spans="1:7" x14ac:dyDescent="0.25">
      <c r="A2742" s="32" t="s">
        <v>7378</v>
      </c>
      <c r="B2742" s="32" t="s">
        <v>4210</v>
      </c>
      <c r="C2742" s="32" t="s">
        <v>386</v>
      </c>
      <c r="D2742" s="32" t="s">
        <v>392</v>
      </c>
      <c r="E2742" s="28">
        <v>45833.425023148149</v>
      </c>
      <c r="F2742" s="32" t="s">
        <v>380</v>
      </c>
      <c r="G2742" s="28">
        <v>45833.425023148149</v>
      </c>
    </row>
    <row r="2743" spans="1:7" x14ac:dyDescent="0.25">
      <c r="A2743" s="32" t="s">
        <v>7379</v>
      </c>
      <c r="B2743" s="32" t="s">
        <v>4209</v>
      </c>
      <c r="C2743" s="32" t="s">
        <v>386</v>
      </c>
      <c r="D2743" s="32" t="s">
        <v>392</v>
      </c>
      <c r="E2743" s="28">
        <v>45833.425069444442</v>
      </c>
      <c r="F2743" s="32" t="s">
        <v>380</v>
      </c>
      <c r="G2743" s="28">
        <v>45833.425069444442</v>
      </c>
    </row>
    <row r="2744" spans="1:7" x14ac:dyDescent="0.25">
      <c r="A2744" s="32" t="s">
        <v>7380</v>
      </c>
      <c r="B2744" s="32" t="s">
        <v>4157</v>
      </c>
      <c r="C2744" s="32" t="s">
        <v>386</v>
      </c>
      <c r="D2744" s="32" t="s">
        <v>392</v>
      </c>
      <c r="E2744" s="28">
        <v>45833.425104166665</v>
      </c>
      <c r="F2744" s="32" t="s">
        <v>380</v>
      </c>
      <c r="G2744" s="28">
        <v>45833.425104166665</v>
      </c>
    </row>
    <row r="2745" spans="1:7" x14ac:dyDescent="0.25">
      <c r="A2745" s="32" t="s">
        <v>7381</v>
      </c>
      <c r="B2745" s="32" t="s">
        <v>6237</v>
      </c>
      <c r="C2745" s="32" t="s">
        <v>378</v>
      </c>
      <c r="D2745" s="32" t="s">
        <v>379</v>
      </c>
      <c r="E2745" s="28">
        <v>45833.432754629626</v>
      </c>
      <c r="F2745" s="32" t="s">
        <v>380</v>
      </c>
      <c r="G2745" s="28">
        <v>45833.432754629626</v>
      </c>
    </row>
    <row r="2746" spans="1:7" x14ac:dyDescent="0.25">
      <c r="A2746" s="32" t="s">
        <v>7382</v>
      </c>
      <c r="B2746" s="32" t="s">
        <v>6239</v>
      </c>
      <c r="C2746" s="32" t="s">
        <v>378</v>
      </c>
      <c r="D2746" s="32" t="s">
        <v>379</v>
      </c>
      <c r="E2746" s="28">
        <v>45833.432835648149</v>
      </c>
      <c r="F2746" s="32" t="s">
        <v>380</v>
      </c>
      <c r="G2746" s="28">
        <v>45833.432835648149</v>
      </c>
    </row>
    <row r="2747" spans="1:7" x14ac:dyDescent="0.25">
      <c r="A2747" s="32" t="s">
        <v>7383</v>
      </c>
      <c r="B2747" s="32" t="s">
        <v>6248</v>
      </c>
      <c r="C2747" s="32" t="s">
        <v>378</v>
      </c>
      <c r="D2747" s="32" t="s">
        <v>379</v>
      </c>
      <c r="E2747" s="28">
        <v>45833.432905092595</v>
      </c>
      <c r="F2747" s="32" t="s">
        <v>380</v>
      </c>
      <c r="G2747" s="28">
        <v>45833.432905092595</v>
      </c>
    </row>
    <row r="2748" spans="1:7" x14ac:dyDescent="0.25">
      <c r="A2748" s="32" t="s">
        <v>7384</v>
      </c>
      <c r="B2748" s="32" t="s">
        <v>4157</v>
      </c>
      <c r="C2748" s="32" t="s">
        <v>373</v>
      </c>
      <c r="D2748" s="32" t="s">
        <v>374</v>
      </c>
      <c r="E2748" s="28">
        <v>45833.440891203703</v>
      </c>
      <c r="F2748" s="32" t="s">
        <v>380</v>
      </c>
      <c r="G2748" s="28">
        <v>45833.440891203703</v>
      </c>
    </row>
    <row r="2749" spans="1:7" x14ac:dyDescent="0.25">
      <c r="A2749" s="32" t="s">
        <v>7385</v>
      </c>
      <c r="B2749" s="32" t="s">
        <v>4209</v>
      </c>
      <c r="C2749" s="32" t="s">
        <v>373</v>
      </c>
      <c r="D2749" s="32" t="s">
        <v>374</v>
      </c>
      <c r="E2749" s="28">
        <v>45833.440995370373</v>
      </c>
      <c r="F2749" s="32" t="s">
        <v>380</v>
      </c>
      <c r="G2749" s="28">
        <v>45833.440995370373</v>
      </c>
    </row>
    <row r="2750" spans="1:7" x14ac:dyDescent="0.25">
      <c r="A2750" s="32" t="s">
        <v>7386</v>
      </c>
      <c r="B2750" s="32" t="s">
        <v>4210</v>
      </c>
      <c r="C2750" s="32" t="s">
        <v>373</v>
      </c>
      <c r="D2750" s="32" t="s">
        <v>374</v>
      </c>
      <c r="E2750" s="28">
        <v>45833.441030092596</v>
      </c>
      <c r="F2750" s="32" t="s">
        <v>380</v>
      </c>
      <c r="G2750" s="28">
        <v>45833.441030092596</v>
      </c>
    </row>
    <row r="2751" spans="1:7" x14ac:dyDescent="0.25">
      <c r="A2751" s="32" t="s">
        <v>7387</v>
      </c>
      <c r="B2751" s="32" t="s">
        <v>5268</v>
      </c>
      <c r="C2751" s="32" t="s">
        <v>386</v>
      </c>
      <c r="D2751" s="32" t="s">
        <v>395</v>
      </c>
      <c r="E2751" s="28">
        <v>45833.445717592593</v>
      </c>
      <c r="F2751" s="32" t="s">
        <v>380</v>
      </c>
      <c r="G2751" s="28">
        <v>45833.445717592593</v>
      </c>
    </row>
    <row r="2752" spans="1:7" x14ac:dyDescent="0.25">
      <c r="A2752" s="32" t="s">
        <v>7388</v>
      </c>
      <c r="B2752" s="32" t="s">
        <v>3858</v>
      </c>
      <c r="C2752" s="32" t="s">
        <v>383</v>
      </c>
      <c r="D2752" s="32" t="s">
        <v>395</v>
      </c>
      <c r="E2752" s="28">
        <v>45833.448078703703</v>
      </c>
      <c r="F2752" s="32" t="s">
        <v>380</v>
      </c>
      <c r="G2752" s="28">
        <v>45833.448078703703</v>
      </c>
    </row>
    <row r="2753" spans="1:7" x14ac:dyDescent="0.25">
      <c r="A2753" s="32" t="s">
        <v>7389</v>
      </c>
      <c r="B2753" s="32" t="s">
        <v>3858</v>
      </c>
      <c r="C2753" s="32" t="s">
        <v>386</v>
      </c>
      <c r="D2753" s="32" t="s">
        <v>395</v>
      </c>
      <c r="E2753" s="28">
        <v>45833.448298611111</v>
      </c>
      <c r="F2753" s="32" t="s">
        <v>380</v>
      </c>
      <c r="G2753" s="28">
        <v>45833.448298611111</v>
      </c>
    </row>
    <row r="2754" spans="1:7" x14ac:dyDescent="0.25">
      <c r="A2754" s="32" t="s">
        <v>7390</v>
      </c>
      <c r="B2754" s="32" t="s">
        <v>3339</v>
      </c>
      <c r="C2754" s="32" t="s">
        <v>381</v>
      </c>
      <c r="D2754" s="32" t="s">
        <v>135</v>
      </c>
      <c r="E2754" s="28">
        <v>45833.460162037038</v>
      </c>
      <c r="F2754" s="32" t="s">
        <v>380</v>
      </c>
      <c r="G2754" s="28">
        <v>45833.460162037038</v>
      </c>
    </row>
    <row r="2755" spans="1:7" x14ac:dyDescent="0.25">
      <c r="A2755" s="32" t="s">
        <v>7391</v>
      </c>
      <c r="B2755" s="32" t="s">
        <v>2234</v>
      </c>
      <c r="C2755" s="32" t="s">
        <v>381</v>
      </c>
      <c r="D2755" s="32" t="s">
        <v>74</v>
      </c>
      <c r="E2755" s="28">
        <v>45833.475555555553</v>
      </c>
      <c r="F2755" s="32" t="s">
        <v>375</v>
      </c>
      <c r="G2755" s="28">
        <v>45833.475555555553</v>
      </c>
    </row>
    <row r="2756" spans="1:7" x14ac:dyDescent="0.25">
      <c r="A2756" s="32" t="s">
        <v>7392</v>
      </c>
      <c r="B2756" s="32" t="s">
        <v>2234</v>
      </c>
      <c r="C2756" s="32" t="s">
        <v>388</v>
      </c>
      <c r="D2756" s="32" t="s">
        <v>60</v>
      </c>
      <c r="E2756" s="28">
        <v>45833.476504629631</v>
      </c>
      <c r="F2756" s="32" t="s">
        <v>380</v>
      </c>
      <c r="G2756" s="28">
        <v>45833.476504629631</v>
      </c>
    </row>
    <row r="2757" spans="1:7" x14ac:dyDescent="0.25">
      <c r="A2757" s="32" t="s">
        <v>7779</v>
      </c>
      <c r="B2757" s="32" t="s">
        <v>2792</v>
      </c>
      <c r="C2757" s="32" t="s">
        <v>378</v>
      </c>
      <c r="D2757" s="32" t="s">
        <v>390</v>
      </c>
      <c r="E2757" s="28">
        <v>45833.493472222224</v>
      </c>
      <c r="F2757" s="32" t="s">
        <v>380</v>
      </c>
      <c r="G2757" s="28">
        <v>45833.493472222224</v>
      </c>
    </row>
    <row r="2758" spans="1:7" x14ac:dyDescent="0.25">
      <c r="A2758" s="32" t="s">
        <v>7780</v>
      </c>
      <c r="B2758" s="32" t="s">
        <v>6151</v>
      </c>
      <c r="C2758" s="32" t="s">
        <v>378</v>
      </c>
      <c r="D2758" s="32" t="s">
        <v>390</v>
      </c>
      <c r="E2758" s="28">
        <v>45833.495254629626</v>
      </c>
      <c r="F2758" s="32" t="s">
        <v>380</v>
      </c>
      <c r="G2758" s="28">
        <v>45833.495254629626</v>
      </c>
    </row>
    <row r="2759" spans="1:7" x14ac:dyDescent="0.25">
      <c r="A2759" s="32" t="s">
        <v>7781</v>
      </c>
      <c r="B2759" s="32" t="s">
        <v>5441</v>
      </c>
      <c r="C2759" s="32" t="s">
        <v>373</v>
      </c>
      <c r="D2759" s="32" t="s">
        <v>374</v>
      </c>
      <c r="E2759" s="28">
        <v>45833.495706018519</v>
      </c>
      <c r="F2759" s="32" t="s">
        <v>380</v>
      </c>
      <c r="G2759" s="28">
        <v>45833.495706018519</v>
      </c>
    </row>
    <row r="2760" spans="1:7" x14ac:dyDescent="0.25">
      <c r="A2760" s="32" t="s">
        <v>7782</v>
      </c>
      <c r="B2760" s="32" t="s">
        <v>6415</v>
      </c>
      <c r="C2760" s="32" t="s">
        <v>378</v>
      </c>
      <c r="D2760" s="32" t="s">
        <v>390</v>
      </c>
      <c r="E2760" s="28">
        <v>45833.495937500003</v>
      </c>
      <c r="F2760" s="32" t="s">
        <v>380</v>
      </c>
      <c r="G2760" s="28">
        <v>45833.495937500003</v>
      </c>
    </row>
    <row r="2761" spans="1:7" x14ac:dyDescent="0.25">
      <c r="A2761" s="32" t="s">
        <v>7783</v>
      </c>
      <c r="B2761" s="32" t="s">
        <v>6193</v>
      </c>
      <c r="C2761" s="32" t="s">
        <v>378</v>
      </c>
      <c r="D2761" s="32" t="s">
        <v>390</v>
      </c>
      <c r="E2761" s="28">
        <v>45833.496666666666</v>
      </c>
      <c r="F2761" s="32" t="s">
        <v>380</v>
      </c>
      <c r="G2761" s="28">
        <v>45833.496666666666</v>
      </c>
    </row>
    <row r="2762" spans="1:7" x14ac:dyDescent="0.25">
      <c r="A2762" s="32" t="s">
        <v>7784</v>
      </c>
      <c r="B2762" s="32" t="s">
        <v>6193</v>
      </c>
      <c r="C2762" s="32" t="s">
        <v>383</v>
      </c>
      <c r="D2762" s="32" t="s">
        <v>399</v>
      </c>
      <c r="E2762" s="28">
        <v>45833.497129629628</v>
      </c>
      <c r="F2762" s="32" t="s">
        <v>380</v>
      </c>
      <c r="G2762" s="28">
        <v>45833.497129629628</v>
      </c>
    </row>
    <row r="2763" spans="1:7" x14ac:dyDescent="0.25">
      <c r="A2763" s="32" t="s">
        <v>7785</v>
      </c>
      <c r="B2763" s="32" t="s">
        <v>6214</v>
      </c>
      <c r="C2763" s="32" t="s">
        <v>383</v>
      </c>
      <c r="D2763" s="32" t="s">
        <v>399</v>
      </c>
      <c r="E2763" s="28">
        <v>45833.497256944444</v>
      </c>
      <c r="F2763" s="32" t="s">
        <v>380</v>
      </c>
      <c r="G2763" s="28">
        <v>45833.497256944444</v>
      </c>
    </row>
    <row r="2764" spans="1:7" x14ac:dyDescent="0.25">
      <c r="A2764" s="32" t="s">
        <v>7786</v>
      </c>
      <c r="B2764" s="32" t="s">
        <v>6193</v>
      </c>
      <c r="C2764" s="32" t="s">
        <v>386</v>
      </c>
      <c r="D2764" s="32" t="s">
        <v>399</v>
      </c>
      <c r="E2764" s="28">
        <v>45833.497824074075</v>
      </c>
      <c r="F2764" s="32" t="s">
        <v>380</v>
      </c>
      <c r="G2764" s="28">
        <v>45833.497824074075</v>
      </c>
    </row>
    <row r="2765" spans="1:7" x14ac:dyDescent="0.25">
      <c r="A2765" s="32" t="s">
        <v>7787</v>
      </c>
      <c r="B2765" s="32" t="s">
        <v>4171</v>
      </c>
      <c r="C2765" s="32" t="s">
        <v>396</v>
      </c>
      <c r="D2765" s="32" t="s">
        <v>397</v>
      </c>
      <c r="E2765" s="28">
        <v>45833.500219907408</v>
      </c>
      <c r="F2765" s="32" t="s">
        <v>380</v>
      </c>
      <c r="G2765" s="28">
        <v>45833.500219907408</v>
      </c>
    </row>
    <row r="2766" spans="1:7" x14ac:dyDescent="0.25">
      <c r="A2766" s="32" t="s">
        <v>7788</v>
      </c>
      <c r="B2766" s="32" t="s">
        <v>6183</v>
      </c>
      <c r="C2766" s="32" t="s">
        <v>378</v>
      </c>
      <c r="D2766" s="32" t="s">
        <v>394</v>
      </c>
      <c r="E2766" s="28">
        <v>45833.500081018516</v>
      </c>
      <c r="F2766" s="32" t="s">
        <v>380</v>
      </c>
      <c r="G2766" s="28">
        <v>45833.500081018516</v>
      </c>
    </row>
    <row r="2767" spans="1:7" x14ac:dyDescent="0.25">
      <c r="A2767" s="32" t="s">
        <v>7789</v>
      </c>
      <c r="B2767" s="32" t="s">
        <v>6185</v>
      </c>
      <c r="C2767" s="32" t="s">
        <v>378</v>
      </c>
      <c r="D2767" s="32" t="s">
        <v>394</v>
      </c>
      <c r="E2767" s="28">
        <v>45833.500127314815</v>
      </c>
      <c r="F2767" s="32" t="s">
        <v>380</v>
      </c>
      <c r="G2767" s="28">
        <v>45833.500127314815</v>
      </c>
    </row>
    <row r="2768" spans="1:7" x14ac:dyDescent="0.25">
      <c r="A2768" s="32" t="s">
        <v>7790</v>
      </c>
      <c r="B2768" s="32" t="s">
        <v>6508</v>
      </c>
      <c r="C2768" s="32" t="s">
        <v>378</v>
      </c>
      <c r="D2768" s="32" t="s">
        <v>389</v>
      </c>
      <c r="E2768" s="28">
        <v>45833.501828703702</v>
      </c>
      <c r="F2768" s="32" t="s">
        <v>380</v>
      </c>
      <c r="G2768" s="28">
        <v>45833.501828703702</v>
      </c>
    </row>
    <row r="2769" spans="1:7" x14ac:dyDescent="0.25">
      <c r="A2769" s="32" t="s">
        <v>7791</v>
      </c>
      <c r="B2769" s="32" t="s">
        <v>2819</v>
      </c>
      <c r="C2769" s="32" t="s">
        <v>378</v>
      </c>
      <c r="D2769" s="32" t="s">
        <v>389</v>
      </c>
      <c r="E2769" s="28">
        <v>45833.502199074072</v>
      </c>
      <c r="F2769" s="32" t="s">
        <v>380</v>
      </c>
      <c r="G2769" s="28">
        <v>45833.502199074072</v>
      </c>
    </row>
    <row r="2770" spans="1:7" x14ac:dyDescent="0.25">
      <c r="A2770" s="32" t="s">
        <v>7792</v>
      </c>
      <c r="B2770" s="32" t="s">
        <v>6236</v>
      </c>
      <c r="C2770" s="32" t="s">
        <v>378</v>
      </c>
      <c r="D2770" s="32" t="s">
        <v>379</v>
      </c>
      <c r="E2770" s="28">
        <v>45833.503020833334</v>
      </c>
      <c r="F2770" s="32" t="s">
        <v>380</v>
      </c>
      <c r="G2770" s="28">
        <v>45833.503020833334</v>
      </c>
    </row>
    <row r="2771" spans="1:7" x14ac:dyDescent="0.25">
      <c r="A2771" s="32" t="s">
        <v>7793</v>
      </c>
      <c r="B2771" s="32" t="s">
        <v>5268</v>
      </c>
      <c r="C2771" s="32" t="s">
        <v>373</v>
      </c>
      <c r="D2771" s="32" t="s">
        <v>374</v>
      </c>
      <c r="E2771" s="28">
        <v>45833.512129629627</v>
      </c>
      <c r="F2771" s="32" t="s">
        <v>380</v>
      </c>
      <c r="G2771" s="28">
        <v>45833.512129629627</v>
      </c>
    </row>
    <row r="2772" spans="1:7" x14ac:dyDescent="0.25">
      <c r="A2772" s="32" t="s">
        <v>7794</v>
      </c>
      <c r="B2772" s="32" t="s">
        <v>5000</v>
      </c>
      <c r="C2772" s="32" t="s">
        <v>378</v>
      </c>
      <c r="D2772" s="32" t="s">
        <v>393</v>
      </c>
      <c r="E2772" s="28">
        <v>45833.510798611111</v>
      </c>
      <c r="F2772" s="32" t="s">
        <v>380</v>
      </c>
      <c r="G2772" s="28">
        <v>45833.510798611111</v>
      </c>
    </row>
    <row r="2773" spans="1:7" x14ac:dyDescent="0.25">
      <c r="A2773" s="32" t="s">
        <v>7795</v>
      </c>
      <c r="B2773" s="32" t="s">
        <v>5001</v>
      </c>
      <c r="C2773" s="32" t="s">
        <v>378</v>
      </c>
      <c r="D2773" s="32" t="s">
        <v>393</v>
      </c>
      <c r="E2773" s="28">
        <v>45833.51085648148</v>
      </c>
      <c r="F2773" s="32" t="s">
        <v>380</v>
      </c>
      <c r="G2773" s="28">
        <v>45833.51085648148</v>
      </c>
    </row>
    <row r="2774" spans="1:7" x14ac:dyDescent="0.25">
      <c r="A2774" s="32" t="s">
        <v>7796</v>
      </c>
      <c r="B2774" s="32" t="s">
        <v>5002</v>
      </c>
      <c r="C2774" s="32" t="s">
        <v>378</v>
      </c>
      <c r="D2774" s="32" t="s">
        <v>393</v>
      </c>
      <c r="E2774" s="28">
        <v>45833.510914351849</v>
      </c>
      <c r="F2774" s="32" t="s">
        <v>380</v>
      </c>
      <c r="G2774" s="28">
        <v>45833.510914351849</v>
      </c>
    </row>
    <row r="2775" spans="1:7" x14ac:dyDescent="0.25">
      <c r="A2775" s="32" t="s">
        <v>7797</v>
      </c>
      <c r="B2775" s="32" t="s">
        <v>5003</v>
      </c>
      <c r="C2775" s="32" t="s">
        <v>378</v>
      </c>
      <c r="D2775" s="32" t="s">
        <v>393</v>
      </c>
      <c r="E2775" s="28">
        <v>45833.510960648149</v>
      </c>
      <c r="F2775" s="32" t="s">
        <v>380</v>
      </c>
      <c r="G2775" s="28">
        <v>45833.510960648149</v>
      </c>
    </row>
    <row r="2776" spans="1:7" x14ac:dyDescent="0.25">
      <c r="A2776" s="32" t="s">
        <v>7798</v>
      </c>
      <c r="B2776" s="32" t="s">
        <v>5004</v>
      </c>
      <c r="C2776" s="32" t="s">
        <v>378</v>
      </c>
      <c r="D2776" s="32" t="s">
        <v>393</v>
      </c>
      <c r="E2776" s="28">
        <v>45833.511006944442</v>
      </c>
      <c r="F2776" s="32" t="s">
        <v>380</v>
      </c>
      <c r="G2776" s="28">
        <v>45833.511006944442</v>
      </c>
    </row>
    <row r="2777" spans="1:7" x14ac:dyDescent="0.25">
      <c r="A2777" s="32" t="s">
        <v>7799</v>
      </c>
      <c r="B2777" s="32" t="s">
        <v>5005</v>
      </c>
      <c r="C2777" s="32" t="s">
        <v>378</v>
      </c>
      <c r="D2777" s="32" t="s">
        <v>393</v>
      </c>
      <c r="E2777" s="28">
        <v>45833.511087962965</v>
      </c>
      <c r="F2777" s="32" t="s">
        <v>380</v>
      </c>
      <c r="G2777" s="28">
        <v>45833.511087962965</v>
      </c>
    </row>
    <row r="2778" spans="1:7" x14ac:dyDescent="0.25">
      <c r="A2778" s="32" t="s">
        <v>7800</v>
      </c>
      <c r="B2778" s="32" t="s">
        <v>5006</v>
      </c>
      <c r="C2778" s="32" t="s">
        <v>378</v>
      </c>
      <c r="D2778" s="32" t="s">
        <v>393</v>
      </c>
      <c r="E2778" s="28">
        <v>45833.511192129627</v>
      </c>
      <c r="F2778" s="32" t="s">
        <v>380</v>
      </c>
      <c r="G2778" s="28">
        <v>45833.511192129627</v>
      </c>
    </row>
    <row r="2779" spans="1:7" x14ac:dyDescent="0.25">
      <c r="A2779" s="32" t="s">
        <v>7801</v>
      </c>
      <c r="B2779" s="32" t="s">
        <v>5007</v>
      </c>
      <c r="C2779" s="32" t="s">
        <v>378</v>
      </c>
      <c r="D2779" s="32" t="s">
        <v>393</v>
      </c>
      <c r="E2779" s="28">
        <v>45833.511307870373</v>
      </c>
      <c r="F2779" s="32" t="s">
        <v>380</v>
      </c>
      <c r="G2779" s="28">
        <v>45833.511307870373</v>
      </c>
    </row>
    <row r="2780" spans="1:7" x14ac:dyDescent="0.25">
      <c r="A2780" s="32" t="s">
        <v>7802</v>
      </c>
      <c r="B2780" s="32" t="s">
        <v>5008</v>
      </c>
      <c r="C2780" s="32" t="s">
        <v>378</v>
      </c>
      <c r="D2780" s="32" t="s">
        <v>393</v>
      </c>
      <c r="E2780" s="28">
        <v>45833.511423611111</v>
      </c>
      <c r="F2780" s="32" t="s">
        <v>380</v>
      </c>
      <c r="G2780" s="28">
        <v>45833.511423611111</v>
      </c>
    </row>
    <row r="2781" spans="1:7" x14ac:dyDescent="0.25">
      <c r="A2781" s="32" t="s">
        <v>7803</v>
      </c>
      <c r="B2781" s="32" t="s">
        <v>5009</v>
      </c>
      <c r="C2781" s="32" t="s">
        <v>378</v>
      </c>
      <c r="D2781" s="32" t="s">
        <v>393</v>
      </c>
      <c r="E2781" s="28">
        <v>45833.511516203704</v>
      </c>
      <c r="F2781" s="32" t="s">
        <v>380</v>
      </c>
      <c r="G2781" s="28">
        <v>45833.511516203704</v>
      </c>
    </row>
    <row r="2782" spans="1:7" x14ac:dyDescent="0.25">
      <c r="A2782" s="32" t="s">
        <v>7804</v>
      </c>
      <c r="B2782" s="32" t="s">
        <v>5010</v>
      </c>
      <c r="C2782" s="32" t="s">
        <v>378</v>
      </c>
      <c r="D2782" s="32" t="s">
        <v>393</v>
      </c>
      <c r="E2782" s="28">
        <v>45833.511608796296</v>
      </c>
      <c r="F2782" s="32" t="s">
        <v>380</v>
      </c>
      <c r="G2782" s="28">
        <v>45833.511608796296</v>
      </c>
    </row>
    <row r="2783" spans="1:7" x14ac:dyDescent="0.25">
      <c r="A2783" s="32" t="s">
        <v>7805</v>
      </c>
      <c r="B2783" s="32" t="s">
        <v>5011</v>
      </c>
      <c r="C2783" s="32" t="s">
        <v>378</v>
      </c>
      <c r="D2783" s="32" t="s">
        <v>393</v>
      </c>
      <c r="E2783" s="28">
        <v>45833.511689814812</v>
      </c>
      <c r="F2783" s="32" t="s">
        <v>380</v>
      </c>
      <c r="G2783" s="28">
        <v>45833.511689814812</v>
      </c>
    </row>
    <row r="2784" spans="1:7" x14ac:dyDescent="0.25">
      <c r="A2784" s="32" t="s">
        <v>7806</v>
      </c>
      <c r="B2784" s="32" t="s">
        <v>5012</v>
      </c>
      <c r="C2784" s="32" t="s">
        <v>378</v>
      </c>
      <c r="D2784" s="32" t="s">
        <v>393</v>
      </c>
      <c r="E2784" s="28">
        <v>45833.511736111112</v>
      </c>
      <c r="F2784" s="32" t="s">
        <v>380</v>
      </c>
      <c r="G2784" s="28">
        <v>45833.511736111112</v>
      </c>
    </row>
    <row r="2785" spans="1:7" x14ac:dyDescent="0.25">
      <c r="A2785" s="32" t="s">
        <v>7807</v>
      </c>
      <c r="B2785" s="32" t="s">
        <v>5013</v>
      </c>
      <c r="C2785" s="32" t="s">
        <v>378</v>
      </c>
      <c r="D2785" s="32" t="s">
        <v>393</v>
      </c>
      <c r="E2785" s="28">
        <v>45833.511793981481</v>
      </c>
      <c r="F2785" s="32" t="s">
        <v>380</v>
      </c>
      <c r="G2785" s="28">
        <v>45833.511793981481</v>
      </c>
    </row>
    <row r="2786" spans="1:7" x14ac:dyDescent="0.25">
      <c r="A2786" s="32" t="s">
        <v>7808</v>
      </c>
      <c r="B2786" s="32" t="s">
        <v>5014</v>
      </c>
      <c r="C2786" s="32" t="s">
        <v>378</v>
      </c>
      <c r="D2786" s="32" t="s">
        <v>393</v>
      </c>
      <c r="E2786" s="28">
        <v>45833.51185185185</v>
      </c>
      <c r="F2786" s="32" t="s">
        <v>380</v>
      </c>
      <c r="G2786" s="28">
        <v>45833.51185185185</v>
      </c>
    </row>
    <row r="2787" spans="1:7" x14ac:dyDescent="0.25">
      <c r="A2787" s="32" t="s">
        <v>7809</v>
      </c>
      <c r="B2787" s="32" t="s">
        <v>5015</v>
      </c>
      <c r="C2787" s="32" t="s">
        <v>378</v>
      </c>
      <c r="D2787" s="32" t="s">
        <v>393</v>
      </c>
      <c r="E2787" s="28">
        <v>45833.511944444443</v>
      </c>
      <c r="F2787" s="32" t="s">
        <v>380</v>
      </c>
      <c r="G2787" s="28">
        <v>45833.511944444443</v>
      </c>
    </row>
    <row r="2788" spans="1:7" x14ac:dyDescent="0.25">
      <c r="A2788" s="32" t="s">
        <v>7810</v>
      </c>
      <c r="B2788" s="32" t="s">
        <v>4051</v>
      </c>
      <c r="C2788" s="32" t="s">
        <v>378</v>
      </c>
      <c r="D2788" s="32" t="s">
        <v>393</v>
      </c>
      <c r="E2788" s="28">
        <v>45833.512025462966</v>
      </c>
      <c r="F2788" s="32" t="s">
        <v>380</v>
      </c>
      <c r="G2788" s="28">
        <v>45833.512025462966</v>
      </c>
    </row>
    <row r="2789" spans="1:7" x14ac:dyDescent="0.25">
      <c r="A2789" s="32" t="s">
        <v>7811</v>
      </c>
      <c r="B2789" s="32" t="s">
        <v>4046</v>
      </c>
      <c r="C2789" s="32" t="s">
        <v>378</v>
      </c>
      <c r="D2789" s="32" t="s">
        <v>393</v>
      </c>
      <c r="E2789" s="28">
        <v>45833.512094907404</v>
      </c>
      <c r="F2789" s="32" t="s">
        <v>380</v>
      </c>
      <c r="G2789" s="28">
        <v>45833.512094907404</v>
      </c>
    </row>
    <row r="2790" spans="1:7" x14ac:dyDescent="0.25">
      <c r="A2790" s="32" t="s">
        <v>7812</v>
      </c>
      <c r="B2790" s="32" t="s">
        <v>4052</v>
      </c>
      <c r="C2790" s="32" t="s">
        <v>378</v>
      </c>
      <c r="D2790" s="32" t="s">
        <v>393</v>
      </c>
      <c r="E2790" s="28">
        <v>45833.512175925927</v>
      </c>
      <c r="F2790" s="32" t="s">
        <v>380</v>
      </c>
      <c r="G2790" s="28">
        <v>45833.512175925927</v>
      </c>
    </row>
    <row r="2791" spans="1:7" x14ac:dyDescent="0.25">
      <c r="A2791" s="32" t="s">
        <v>7813</v>
      </c>
      <c r="B2791" s="32" t="s">
        <v>4053</v>
      </c>
      <c r="C2791" s="32" t="s">
        <v>378</v>
      </c>
      <c r="D2791" s="32" t="s">
        <v>393</v>
      </c>
      <c r="E2791" s="28">
        <v>45833.512245370373</v>
      </c>
      <c r="F2791" s="32" t="s">
        <v>380</v>
      </c>
      <c r="G2791" s="28">
        <v>45833.512245370373</v>
      </c>
    </row>
    <row r="2792" spans="1:7" x14ac:dyDescent="0.25">
      <c r="A2792" s="32" t="s">
        <v>7814</v>
      </c>
      <c r="B2792" s="32" t="s">
        <v>4055</v>
      </c>
      <c r="C2792" s="32" t="s">
        <v>378</v>
      </c>
      <c r="D2792" s="32" t="s">
        <v>393</v>
      </c>
      <c r="E2792" s="28">
        <v>45833.512303240743</v>
      </c>
      <c r="F2792" s="32" t="s">
        <v>380</v>
      </c>
      <c r="G2792" s="28">
        <v>45833.512303240743</v>
      </c>
    </row>
    <row r="2793" spans="1:7" x14ac:dyDescent="0.25">
      <c r="A2793" s="32" t="s">
        <v>7815</v>
      </c>
      <c r="B2793" s="32" t="s">
        <v>3636</v>
      </c>
      <c r="C2793" s="32" t="s">
        <v>396</v>
      </c>
      <c r="D2793" s="32" t="s">
        <v>397</v>
      </c>
      <c r="E2793" s="28">
        <v>45833.513495370367</v>
      </c>
      <c r="F2793" s="32" t="s">
        <v>380</v>
      </c>
      <c r="G2793" s="28">
        <v>45833.513495370367</v>
      </c>
    </row>
    <row r="2794" spans="1:7" x14ac:dyDescent="0.25">
      <c r="A2794" s="32" t="s">
        <v>7816</v>
      </c>
      <c r="B2794" s="32" t="s">
        <v>4066</v>
      </c>
      <c r="C2794" s="32" t="s">
        <v>396</v>
      </c>
      <c r="D2794" s="32" t="s">
        <v>397</v>
      </c>
      <c r="E2794" s="28">
        <v>45833.514918981484</v>
      </c>
      <c r="F2794" s="32" t="s">
        <v>380</v>
      </c>
      <c r="G2794" s="28">
        <v>45833.514918981484</v>
      </c>
    </row>
    <row r="2795" spans="1:7" x14ac:dyDescent="0.25">
      <c r="A2795" s="32" t="s">
        <v>7817</v>
      </c>
      <c r="B2795" s="32" t="s">
        <v>3360</v>
      </c>
      <c r="C2795" s="32" t="s">
        <v>396</v>
      </c>
      <c r="D2795" s="32" t="s">
        <v>397</v>
      </c>
      <c r="E2795" s="28">
        <v>45833.515046296299</v>
      </c>
      <c r="F2795" s="32" t="s">
        <v>380</v>
      </c>
      <c r="G2795" s="28">
        <v>45833.515046296299</v>
      </c>
    </row>
    <row r="2796" spans="1:7" x14ac:dyDescent="0.25">
      <c r="A2796" s="32" t="s">
        <v>7818</v>
      </c>
      <c r="B2796" s="32" t="s">
        <v>4614</v>
      </c>
      <c r="C2796" s="32" t="s">
        <v>396</v>
      </c>
      <c r="D2796" s="32" t="s">
        <v>397</v>
      </c>
      <c r="E2796" s="28">
        <v>45833.515763888892</v>
      </c>
      <c r="F2796" s="32" t="s">
        <v>380</v>
      </c>
      <c r="G2796" s="28">
        <v>45833.515763888892</v>
      </c>
    </row>
    <row r="2797" spans="1:7" x14ac:dyDescent="0.25">
      <c r="A2797" s="32" t="s">
        <v>7819</v>
      </c>
      <c r="B2797" s="32" t="s">
        <v>4182</v>
      </c>
      <c r="C2797" s="32" t="s">
        <v>396</v>
      </c>
      <c r="D2797" s="32" t="s">
        <v>397</v>
      </c>
      <c r="E2797" s="28">
        <v>45833.518865740742</v>
      </c>
      <c r="F2797" s="32" t="s">
        <v>380</v>
      </c>
      <c r="G2797" s="28">
        <v>45833.518865740742</v>
      </c>
    </row>
    <row r="2798" spans="1:7" x14ac:dyDescent="0.25">
      <c r="A2798" s="32" t="s">
        <v>7820</v>
      </c>
      <c r="B2798" s="32" t="s">
        <v>6513</v>
      </c>
      <c r="C2798" s="32" t="s">
        <v>378</v>
      </c>
      <c r="D2798" s="32" t="s">
        <v>394</v>
      </c>
      <c r="E2798" s="28">
        <v>45833.522164351853</v>
      </c>
      <c r="F2798" s="32" t="s">
        <v>380</v>
      </c>
      <c r="G2798" s="28">
        <v>45833.522164351853</v>
      </c>
    </row>
    <row r="2799" spans="1:7" x14ac:dyDescent="0.25">
      <c r="A2799" s="32" t="s">
        <v>7821</v>
      </c>
      <c r="B2799" s="32" t="s">
        <v>6512</v>
      </c>
      <c r="C2799" s="32" t="s">
        <v>378</v>
      </c>
      <c r="D2799" s="32" t="s">
        <v>394</v>
      </c>
      <c r="E2799" s="28">
        <v>45833.522210648145</v>
      </c>
      <c r="F2799" s="32" t="s">
        <v>380</v>
      </c>
      <c r="G2799" s="28">
        <v>45833.522210648145</v>
      </c>
    </row>
    <row r="2800" spans="1:7" x14ac:dyDescent="0.25">
      <c r="A2800" s="32" t="s">
        <v>7822</v>
      </c>
      <c r="B2800" s="32" t="s">
        <v>6513</v>
      </c>
      <c r="C2800" s="32" t="s">
        <v>383</v>
      </c>
      <c r="D2800" s="32" t="s">
        <v>401</v>
      </c>
      <c r="E2800" s="28">
        <v>45833.534108796295</v>
      </c>
      <c r="F2800" s="32" t="s">
        <v>380</v>
      </c>
      <c r="G2800" s="28">
        <v>45833.534108796295</v>
      </c>
    </row>
    <row r="2801" spans="1:7" x14ac:dyDescent="0.25">
      <c r="A2801" s="32" t="s">
        <v>7823</v>
      </c>
      <c r="B2801" s="32" t="s">
        <v>6512</v>
      </c>
      <c r="C2801" s="32" t="s">
        <v>383</v>
      </c>
      <c r="D2801" s="32" t="s">
        <v>401</v>
      </c>
      <c r="E2801" s="28">
        <v>45833.534155092595</v>
      </c>
      <c r="F2801" s="32" t="s">
        <v>380</v>
      </c>
      <c r="G2801" s="28">
        <v>45833.534155092595</v>
      </c>
    </row>
    <row r="2802" spans="1:7" x14ac:dyDescent="0.25">
      <c r="A2802" s="32" t="s">
        <v>7824</v>
      </c>
      <c r="B2802" s="32" t="s">
        <v>5233</v>
      </c>
      <c r="C2802" s="32" t="s">
        <v>383</v>
      </c>
      <c r="D2802" s="32" t="s">
        <v>401</v>
      </c>
      <c r="E2802" s="28">
        <v>45833.534212962964</v>
      </c>
      <c r="F2802" s="32" t="s">
        <v>380</v>
      </c>
      <c r="G2802" s="28">
        <v>45833.534212962964</v>
      </c>
    </row>
    <row r="2803" spans="1:7" x14ac:dyDescent="0.25">
      <c r="A2803" s="32" t="s">
        <v>7825</v>
      </c>
      <c r="B2803" s="32" t="s">
        <v>5243</v>
      </c>
      <c r="C2803" s="32" t="s">
        <v>383</v>
      </c>
      <c r="D2803" s="32" t="s">
        <v>401</v>
      </c>
      <c r="E2803" s="28">
        <v>45833.534282407411</v>
      </c>
      <c r="F2803" s="32" t="s">
        <v>380</v>
      </c>
      <c r="G2803" s="28">
        <v>45833.534282407411</v>
      </c>
    </row>
    <row r="2804" spans="1:7" x14ac:dyDescent="0.25">
      <c r="A2804" s="32" t="s">
        <v>7826</v>
      </c>
      <c r="B2804" s="32" t="s">
        <v>5238</v>
      </c>
      <c r="C2804" s="32" t="s">
        <v>383</v>
      </c>
      <c r="D2804" s="32" t="s">
        <v>401</v>
      </c>
      <c r="E2804" s="28">
        <v>45833.534328703703</v>
      </c>
      <c r="F2804" s="32" t="s">
        <v>380</v>
      </c>
      <c r="G2804" s="28">
        <v>45833.534328703703</v>
      </c>
    </row>
    <row r="2805" spans="1:7" x14ac:dyDescent="0.25">
      <c r="A2805" s="32" t="s">
        <v>7827</v>
      </c>
      <c r="B2805" s="32" t="s">
        <v>5217</v>
      </c>
      <c r="C2805" s="32" t="s">
        <v>383</v>
      </c>
      <c r="D2805" s="32" t="s">
        <v>401</v>
      </c>
      <c r="E2805" s="28">
        <v>45833.534375000003</v>
      </c>
      <c r="F2805" s="32" t="s">
        <v>380</v>
      </c>
      <c r="G2805" s="28">
        <v>45833.534375000003</v>
      </c>
    </row>
    <row r="2806" spans="1:7" x14ac:dyDescent="0.25">
      <c r="A2806" s="32" t="s">
        <v>7828</v>
      </c>
      <c r="B2806" s="32" t="s">
        <v>3381</v>
      </c>
      <c r="C2806" s="32" t="s">
        <v>381</v>
      </c>
      <c r="D2806" s="32" t="s">
        <v>74</v>
      </c>
      <c r="E2806" s="28">
        <v>45833.533784722225</v>
      </c>
      <c r="F2806" s="32" t="s">
        <v>380</v>
      </c>
      <c r="G2806" s="28">
        <v>45833.533784722225</v>
      </c>
    </row>
    <row r="2807" spans="1:7" x14ac:dyDescent="0.25">
      <c r="A2807" s="32" t="s">
        <v>7829</v>
      </c>
      <c r="B2807" s="32" t="s">
        <v>3905</v>
      </c>
      <c r="C2807" s="32" t="s">
        <v>381</v>
      </c>
      <c r="D2807" s="32" t="s">
        <v>74</v>
      </c>
      <c r="E2807" s="28">
        <v>45833.534641203703</v>
      </c>
      <c r="F2807" s="32" t="s">
        <v>380</v>
      </c>
      <c r="G2807" s="28">
        <v>45833.534641203703</v>
      </c>
    </row>
    <row r="2808" spans="1:7" x14ac:dyDescent="0.25">
      <c r="A2808" s="32" t="s">
        <v>7830</v>
      </c>
      <c r="B2808" s="32" t="s">
        <v>5217</v>
      </c>
      <c r="C2808" s="32" t="s">
        <v>386</v>
      </c>
      <c r="D2808" s="32" t="s">
        <v>401</v>
      </c>
      <c r="E2808" s="28">
        <v>45833.53466435185</v>
      </c>
      <c r="F2808" s="32" t="s">
        <v>380</v>
      </c>
      <c r="G2808" s="28">
        <v>45833.53466435185</v>
      </c>
    </row>
    <row r="2809" spans="1:7" x14ac:dyDescent="0.25">
      <c r="A2809" s="32" t="s">
        <v>7831</v>
      </c>
      <c r="B2809" s="32" t="s">
        <v>5238</v>
      </c>
      <c r="C2809" s="32" t="s">
        <v>386</v>
      </c>
      <c r="D2809" s="32" t="s">
        <v>401</v>
      </c>
      <c r="E2809" s="28">
        <v>45833.534733796296</v>
      </c>
      <c r="F2809" s="32" t="s">
        <v>380</v>
      </c>
      <c r="G2809" s="28">
        <v>45833.534733796296</v>
      </c>
    </row>
    <row r="2810" spans="1:7" x14ac:dyDescent="0.25">
      <c r="A2810" s="32" t="s">
        <v>7832</v>
      </c>
      <c r="B2810" s="32" t="s">
        <v>5243</v>
      </c>
      <c r="C2810" s="32" t="s">
        <v>386</v>
      </c>
      <c r="D2810" s="32" t="s">
        <v>401</v>
      </c>
      <c r="E2810" s="28">
        <v>45833.534791666665</v>
      </c>
      <c r="F2810" s="32" t="s">
        <v>380</v>
      </c>
      <c r="G2810" s="28">
        <v>45833.534791666665</v>
      </c>
    </row>
    <row r="2811" spans="1:7" x14ac:dyDescent="0.25">
      <c r="A2811" s="32" t="s">
        <v>7833</v>
      </c>
      <c r="B2811" s="32" t="s">
        <v>5233</v>
      </c>
      <c r="C2811" s="32" t="s">
        <v>386</v>
      </c>
      <c r="D2811" s="32" t="s">
        <v>401</v>
      </c>
      <c r="E2811" s="28">
        <v>45833.534826388888</v>
      </c>
      <c r="F2811" s="32" t="s">
        <v>380</v>
      </c>
      <c r="G2811" s="28">
        <v>45833.534826388888</v>
      </c>
    </row>
    <row r="2812" spans="1:7" x14ac:dyDescent="0.25">
      <c r="A2812" s="32" t="s">
        <v>7834</v>
      </c>
      <c r="B2812" s="32" t="s">
        <v>6513</v>
      </c>
      <c r="C2812" s="32" t="s">
        <v>386</v>
      </c>
      <c r="D2812" s="32" t="s">
        <v>401</v>
      </c>
      <c r="E2812" s="28">
        <v>45833.534872685188</v>
      </c>
      <c r="F2812" s="32" t="s">
        <v>380</v>
      </c>
      <c r="G2812" s="28">
        <v>45833.534872685188</v>
      </c>
    </row>
    <row r="2813" spans="1:7" x14ac:dyDescent="0.25">
      <c r="A2813" s="32" t="s">
        <v>7835</v>
      </c>
      <c r="B2813" s="32" t="s">
        <v>6512</v>
      </c>
      <c r="C2813" s="32" t="s">
        <v>386</v>
      </c>
      <c r="D2813" s="32" t="s">
        <v>401</v>
      </c>
      <c r="E2813" s="28">
        <v>45833.534907407404</v>
      </c>
      <c r="F2813" s="32" t="s">
        <v>380</v>
      </c>
      <c r="G2813" s="28">
        <v>45833.534907407404</v>
      </c>
    </row>
    <row r="2814" spans="1:7" x14ac:dyDescent="0.25">
      <c r="A2814" s="32" t="s">
        <v>7836</v>
      </c>
      <c r="B2814" s="32" t="s">
        <v>4054</v>
      </c>
      <c r="C2814" s="32" t="s">
        <v>383</v>
      </c>
      <c r="D2814" s="32" t="s">
        <v>395</v>
      </c>
      <c r="E2814" s="28">
        <v>45833.536064814813</v>
      </c>
      <c r="F2814" s="32" t="s">
        <v>380</v>
      </c>
      <c r="G2814" s="28">
        <v>45833.536064814813</v>
      </c>
    </row>
    <row r="2815" spans="1:7" x14ac:dyDescent="0.25">
      <c r="A2815" s="32" t="s">
        <v>7837</v>
      </c>
      <c r="B2815" s="32" t="s">
        <v>4075</v>
      </c>
      <c r="C2815" s="32" t="s">
        <v>383</v>
      </c>
      <c r="D2815" s="32" t="s">
        <v>395</v>
      </c>
      <c r="E2815" s="28">
        <v>45833.536122685182</v>
      </c>
      <c r="F2815" s="32" t="s">
        <v>380</v>
      </c>
      <c r="G2815" s="28">
        <v>45833.536122685182</v>
      </c>
    </row>
    <row r="2816" spans="1:7" x14ac:dyDescent="0.25">
      <c r="A2816" s="32" t="s">
        <v>7838</v>
      </c>
      <c r="B2816" s="32" t="s">
        <v>4060</v>
      </c>
      <c r="C2816" s="32" t="s">
        <v>383</v>
      </c>
      <c r="D2816" s="32" t="s">
        <v>395</v>
      </c>
      <c r="E2816" s="28">
        <v>45833.536168981482</v>
      </c>
      <c r="F2816" s="32" t="s">
        <v>380</v>
      </c>
      <c r="G2816" s="28">
        <v>45833.536168981482</v>
      </c>
    </row>
    <row r="2817" spans="1:7" x14ac:dyDescent="0.25">
      <c r="A2817" s="32" t="s">
        <v>7839</v>
      </c>
      <c r="B2817" s="32" t="s">
        <v>4074</v>
      </c>
      <c r="C2817" s="32" t="s">
        <v>383</v>
      </c>
      <c r="D2817" s="32" t="s">
        <v>395</v>
      </c>
      <c r="E2817" s="28">
        <v>45833.536215277774</v>
      </c>
      <c r="F2817" s="32" t="s">
        <v>380</v>
      </c>
      <c r="G2817" s="28">
        <v>45833.536215277774</v>
      </c>
    </row>
    <row r="2818" spans="1:7" x14ac:dyDescent="0.25">
      <c r="A2818" s="32" t="s">
        <v>7840</v>
      </c>
      <c r="B2818" s="32" t="s">
        <v>4059</v>
      </c>
      <c r="C2818" s="32" t="s">
        <v>383</v>
      </c>
      <c r="D2818" s="32" t="s">
        <v>395</v>
      </c>
      <c r="E2818" s="28">
        <v>45833.536261574074</v>
      </c>
      <c r="F2818" s="32" t="s">
        <v>380</v>
      </c>
      <c r="G2818" s="28">
        <v>45833.536261574074</v>
      </c>
    </row>
    <row r="2819" spans="1:7" x14ac:dyDescent="0.25">
      <c r="A2819" s="32" t="s">
        <v>7841</v>
      </c>
      <c r="B2819" s="32" t="s">
        <v>4059</v>
      </c>
      <c r="C2819" s="32" t="s">
        <v>386</v>
      </c>
      <c r="D2819" s="32" t="s">
        <v>395</v>
      </c>
      <c r="E2819" s="28">
        <v>45833.53665509259</v>
      </c>
      <c r="F2819" s="32" t="s">
        <v>380</v>
      </c>
      <c r="G2819" s="28">
        <v>45833.53665509259</v>
      </c>
    </row>
    <row r="2820" spans="1:7" x14ac:dyDescent="0.25">
      <c r="A2820" s="32" t="s">
        <v>7842</v>
      </c>
      <c r="B2820" s="32" t="s">
        <v>4054</v>
      </c>
      <c r="C2820" s="32" t="s">
        <v>386</v>
      </c>
      <c r="D2820" s="32" t="s">
        <v>395</v>
      </c>
      <c r="E2820" s="28">
        <v>45833.536678240744</v>
      </c>
      <c r="F2820" s="32" t="s">
        <v>380</v>
      </c>
      <c r="G2820" s="28">
        <v>45833.536678240744</v>
      </c>
    </row>
    <row r="2821" spans="1:7" x14ac:dyDescent="0.25">
      <c r="A2821" s="32" t="s">
        <v>7843</v>
      </c>
      <c r="B2821" s="32" t="s">
        <v>4074</v>
      </c>
      <c r="C2821" s="32" t="s">
        <v>386</v>
      </c>
      <c r="D2821" s="32" t="s">
        <v>395</v>
      </c>
      <c r="E2821" s="28">
        <v>45833.536712962959</v>
      </c>
      <c r="F2821" s="32" t="s">
        <v>380</v>
      </c>
      <c r="G2821" s="28">
        <v>45833.536712962959</v>
      </c>
    </row>
    <row r="2822" spans="1:7" x14ac:dyDescent="0.25">
      <c r="A2822" s="32" t="s">
        <v>7844</v>
      </c>
      <c r="B2822" s="32" t="s">
        <v>4060</v>
      </c>
      <c r="C2822" s="32" t="s">
        <v>386</v>
      </c>
      <c r="D2822" s="32" t="s">
        <v>395</v>
      </c>
      <c r="E2822" s="28">
        <v>45833.536759259259</v>
      </c>
      <c r="F2822" s="32" t="s">
        <v>380</v>
      </c>
      <c r="G2822" s="28">
        <v>45833.536759259259</v>
      </c>
    </row>
    <row r="2823" spans="1:7" x14ac:dyDescent="0.25">
      <c r="A2823" s="32" t="s">
        <v>7845</v>
      </c>
      <c r="B2823" s="32" t="s">
        <v>4075</v>
      </c>
      <c r="C2823" s="32" t="s">
        <v>386</v>
      </c>
      <c r="D2823" s="32" t="s">
        <v>395</v>
      </c>
      <c r="E2823" s="28">
        <v>45833.536840277775</v>
      </c>
      <c r="F2823" s="32" t="s">
        <v>380</v>
      </c>
      <c r="G2823" s="28">
        <v>45833.536840277775</v>
      </c>
    </row>
    <row r="2824" spans="1:7" x14ac:dyDescent="0.25">
      <c r="A2824" s="32" t="s">
        <v>7846</v>
      </c>
      <c r="B2824" s="32" t="s">
        <v>3381</v>
      </c>
      <c r="C2824" s="32" t="s">
        <v>388</v>
      </c>
      <c r="D2824" s="32" t="s">
        <v>74</v>
      </c>
      <c r="E2824" s="28">
        <v>45833.537800925929</v>
      </c>
      <c r="F2824" s="32" t="s">
        <v>380</v>
      </c>
      <c r="G2824" s="28">
        <v>45833.537800925929</v>
      </c>
    </row>
    <row r="2825" spans="1:7" x14ac:dyDescent="0.25">
      <c r="A2825" s="32" t="s">
        <v>7847</v>
      </c>
      <c r="B2825" s="32" t="s">
        <v>3905</v>
      </c>
      <c r="C2825" s="32" t="s">
        <v>388</v>
      </c>
      <c r="D2825" s="32" t="s">
        <v>74</v>
      </c>
      <c r="E2825" s="28">
        <v>45833.537905092591</v>
      </c>
      <c r="F2825" s="32" t="s">
        <v>380</v>
      </c>
      <c r="G2825" s="28">
        <v>45833.537905092591</v>
      </c>
    </row>
    <row r="2826" spans="1:7" x14ac:dyDescent="0.25">
      <c r="A2826" s="32" t="s">
        <v>7848</v>
      </c>
      <c r="B2826" s="32" t="s">
        <v>5233</v>
      </c>
      <c r="C2826" s="32" t="s">
        <v>373</v>
      </c>
      <c r="D2826" s="32" t="s">
        <v>374</v>
      </c>
      <c r="E2826" s="28">
        <v>45833.5465625</v>
      </c>
      <c r="F2826" s="32" t="s">
        <v>380</v>
      </c>
      <c r="G2826" s="28">
        <v>45833.5465625</v>
      </c>
    </row>
    <row r="2827" spans="1:7" x14ac:dyDescent="0.25">
      <c r="A2827" s="32" t="s">
        <v>7849</v>
      </c>
      <c r="B2827" s="32" t="s">
        <v>4075</v>
      </c>
      <c r="C2827" s="32" t="s">
        <v>373</v>
      </c>
      <c r="D2827" s="32" t="s">
        <v>374</v>
      </c>
      <c r="E2827" s="28">
        <v>45833.546655092592</v>
      </c>
      <c r="F2827" s="32" t="s">
        <v>380</v>
      </c>
      <c r="G2827" s="28">
        <v>45833.546655092592</v>
      </c>
    </row>
    <row r="2828" spans="1:7" x14ac:dyDescent="0.25">
      <c r="A2828" s="32" t="s">
        <v>7850</v>
      </c>
      <c r="B2828" s="32" t="s">
        <v>4054</v>
      </c>
      <c r="C2828" s="32" t="s">
        <v>373</v>
      </c>
      <c r="D2828" s="32" t="s">
        <v>374</v>
      </c>
      <c r="E2828" s="28">
        <v>45833.546712962961</v>
      </c>
      <c r="F2828" s="32" t="s">
        <v>380</v>
      </c>
      <c r="G2828" s="28">
        <v>45833.546712962961</v>
      </c>
    </row>
    <row r="2829" spans="1:7" x14ac:dyDescent="0.25">
      <c r="A2829" s="32" t="s">
        <v>7851</v>
      </c>
      <c r="B2829" s="32" t="s">
        <v>3050</v>
      </c>
      <c r="C2829" s="32" t="s">
        <v>378</v>
      </c>
      <c r="D2829" s="32" t="s">
        <v>377</v>
      </c>
      <c r="E2829" s="28">
        <v>45833.548483796294</v>
      </c>
      <c r="F2829" s="32" t="s">
        <v>380</v>
      </c>
      <c r="G2829" s="28">
        <v>45833.548483796294</v>
      </c>
    </row>
    <row r="2830" spans="1:7" x14ac:dyDescent="0.25">
      <c r="A2830" s="32" t="s">
        <v>7852</v>
      </c>
      <c r="B2830" s="32" t="s">
        <v>3244</v>
      </c>
      <c r="C2830" s="32" t="s">
        <v>396</v>
      </c>
      <c r="D2830" s="32" t="s">
        <v>397</v>
      </c>
      <c r="E2830" s="28">
        <v>45833.548900462964</v>
      </c>
      <c r="F2830" s="32" t="s">
        <v>380</v>
      </c>
      <c r="G2830" s="28">
        <v>45833.548900462964</v>
      </c>
    </row>
    <row r="2831" spans="1:7" x14ac:dyDescent="0.25">
      <c r="A2831" s="32" t="s">
        <v>7853</v>
      </c>
      <c r="B2831" s="32" t="s">
        <v>3236</v>
      </c>
      <c r="C2831" s="32" t="s">
        <v>396</v>
      </c>
      <c r="D2831" s="32" t="s">
        <v>397</v>
      </c>
      <c r="E2831" s="28">
        <v>45833.548958333333</v>
      </c>
      <c r="F2831" s="32" t="s">
        <v>380</v>
      </c>
      <c r="G2831" s="28">
        <v>45833.548958333333</v>
      </c>
    </row>
    <row r="2832" spans="1:7" x14ac:dyDescent="0.25">
      <c r="A2832" s="32" t="s">
        <v>7854</v>
      </c>
      <c r="B2832" s="32" t="s">
        <v>3238</v>
      </c>
      <c r="C2832" s="32" t="s">
        <v>396</v>
      </c>
      <c r="D2832" s="32" t="s">
        <v>397</v>
      </c>
      <c r="E2832" s="28">
        <v>45833.548981481479</v>
      </c>
      <c r="F2832" s="32" t="s">
        <v>380</v>
      </c>
      <c r="G2832" s="28">
        <v>45833.548981481479</v>
      </c>
    </row>
    <row r="2833" spans="1:7" x14ac:dyDescent="0.25">
      <c r="A2833" s="32" t="s">
        <v>7855</v>
      </c>
      <c r="B2833" s="32" t="s">
        <v>3240</v>
      </c>
      <c r="C2833" s="32" t="s">
        <v>396</v>
      </c>
      <c r="D2833" s="32" t="s">
        <v>397</v>
      </c>
      <c r="E2833" s="28">
        <v>45833.549039351848</v>
      </c>
      <c r="F2833" s="32" t="s">
        <v>380</v>
      </c>
      <c r="G2833" s="28">
        <v>45833.549039351848</v>
      </c>
    </row>
    <row r="2834" spans="1:7" x14ac:dyDescent="0.25">
      <c r="A2834" s="32" t="s">
        <v>7856</v>
      </c>
      <c r="B2834" s="32" t="s">
        <v>3242</v>
      </c>
      <c r="C2834" s="32" t="s">
        <v>396</v>
      </c>
      <c r="D2834" s="32" t="s">
        <v>397</v>
      </c>
      <c r="E2834" s="28">
        <v>45833.549062500002</v>
      </c>
      <c r="F2834" s="32" t="s">
        <v>380</v>
      </c>
      <c r="G2834" s="28">
        <v>45833.549062500002</v>
      </c>
    </row>
    <row r="2835" spans="1:7" x14ac:dyDescent="0.25">
      <c r="A2835" s="32" t="s">
        <v>7857</v>
      </c>
      <c r="B2835" s="32" t="s">
        <v>6197</v>
      </c>
      <c r="C2835" s="32" t="s">
        <v>383</v>
      </c>
      <c r="D2835" s="32" t="s">
        <v>392</v>
      </c>
      <c r="E2835" s="28">
        <v>45833.552210648151</v>
      </c>
      <c r="F2835" s="32" t="s">
        <v>380</v>
      </c>
      <c r="G2835" s="28">
        <v>45833.552210648151</v>
      </c>
    </row>
    <row r="2836" spans="1:7" x14ac:dyDescent="0.25">
      <c r="A2836" s="32" t="s">
        <v>7858</v>
      </c>
      <c r="B2836" s="32" t="s">
        <v>6197</v>
      </c>
      <c r="C2836" s="32" t="s">
        <v>386</v>
      </c>
      <c r="D2836" s="32" t="s">
        <v>392</v>
      </c>
      <c r="E2836" s="28">
        <v>45833.552523148152</v>
      </c>
      <c r="F2836" s="32" t="s">
        <v>380</v>
      </c>
      <c r="G2836" s="28">
        <v>45833.552523148152</v>
      </c>
    </row>
    <row r="2837" spans="1:7" x14ac:dyDescent="0.25">
      <c r="A2837" s="32" t="s">
        <v>7859</v>
      </c>
      <c r="B2837" s="32" t="s">
        <v>4616</v>
      </c>
      <c r="C2837" s="32" t="s">
        <v>396</v>
      </c>
      <c r="D2837" s="32" t="s">
        <v>397</v>
      </c>
      <c r="E2837" s="28">
        <v>45833.552951388891</v>
      </c>
      <c r="F2837" s="32" t="s">
        <v>380</v>
      </c>
      <c r="G2837" s="28">
        <v>45833.552951388891</v>
      </c>
    </row>
    <row r="2838" spans="1:7" x14ac:dyDescent="0.25">
      <c r="A2838" s="32" t="s">
        <v>7860</v>
      </c>
      <c r="B2838" s="32" t="s">
        <v>6182</v>
      </c>
      <c r="C2838" s="32" t="s">
        <v>378</v>
      </c>
      <c r="D2838" s="32" t="s">
        <v>394</v>
      </c>
      <c r="E2838" s="28">
        <v>45833.555439814816</v>
      </c>
      <c r="F2838" s="32" t="s">
        <v>380</v>
      </c>
      <c r="G2838" s="28">
        <v>45833.555439814816</v>
      </c>
    </row>
    <row r="2839" spans="1:7" x14ac:dyDescent="0.25">
      <c r="A2839" s="32" t="s">
        <v>7861</v>
      </c>
      <c r="B2839" s="32" t="s">
        <v>1344</v>
      </c>
      <c r="C2839" s="32" t="s">
        <v>388</v>
      </c>
      <c r="D2839" s="32" t="s">
        <v>74</v>
      </c>
      <c r="E2839" s="28">
        <v>45833.556689814817</v>
      </c>
      <c r="F2839" s="32" t="s">
        <v>380</v>
      </c>
      <c r="G2839" s="28">
        <v>45833.556689814817</v>
      </c>
    </row>
    <row r="2840" spans="1:7" x14ac:dyDescent="0.25">
      <c r="A2840" s="32" t="s">
        <v>7862</v>
      </c>
      <c r="B2840" s="32" t="s">
        <v>6250</v>
      </c>
      <c r="C2840" s="32" t="s">
        <v>378</v>
      </c>
      <c r="D2840" s="32" t="s">
        <v>390</v>
      </c>
      <c r="E2840" s="28">
        <v>45833.561585648145</v>
      </c>
      <c r="F2840" s="32" t="s">
        <v>380</v>
      </c>
      <c r="G2840" s="28">
        <v>45833.561585648145</v>
      </c>
    </row>
    <row r="2841" spans="1:7" x14ac:dyDescent="0.25">
      <c r="A2841" s="32" t="s">
        <v>7863</v>
      </c>
      <c r="B2841" s="32" t="s">
        <v>4240</v>
      </c>
      <c r="C2841" s="32" t="s">
        <v>386</v>
      </c>
      <c r="D2841" s="32" t="s">
        <v>392</v>
      </c>
      <c r="E2841" s="28">
        <v>45833.561921296299</v>
      </c>
      <c r="F2841" s="32" t="s">
        <v>380</v>
      </c>
      <c r="G2841" s="28">
        <v>45833.561921296299</v>
      </c>
    </row>
    <row r="2842" spans="1:7" x14ac:dyDescent="0.25">
      <c r="A2842" s="32" t="s">
        <v>7864</v>
      </c>
      <c r="B2842" s="32" t="s">
        <v>5264</v>
      </c>
      <c r="C2842" s="32" t="s">
        <v>383</v>
      </c>
      <c r="D2842" s="32" t="s">
        <v>401</v>
      </c>
      <c r="E2842" s="28">
        <v>45833.564398148148</v>
      </c>
      <c r="F2842" s="32" t="s">
        <v>380</v>
      </c>
      <c r="G2842" s="28">
        <v>45833.564398148148</v>
      </c>
    </row>
    <row r="2843" spans="1:7" x14ac:dyDescent="0.25">
      <c r="A2843" s="32" t="s">
        <v>7865</v>
      </c>
      <c r="B2843" s="32" t="s">
        <v>3634</v>
      </c>
      <c r="C2843" s="32" t="s">
        <v>386</v>
      </c>
      <c r="D2843" s="32" t="s">
        <v>399</v>
      </c>
      <c r="E2843" s="28">
        <v>45833.568877314814</v>
      </c>
      <c r="F2843" s="32" t="s">
        <v>380</v>
      </c>
      <c r="G2843" s="28">
        <v>45833.568877314814</v>
      </c>
    </row>
    <row r="2844" spans="1:7" x14ac:dyDescent="0.25">
      <c r="A2844" s="32" t="s">
        <v>7866</v>
      </c>
      <c r="B2844" s="32" t="s">
        <v>4072</v>
      </c>
      <c r="C2844" s="32" t="s">
        <v>383</v>
      </c>
      <c r="D2844" s="32" t="s">
        <v>395</v>
      </c>
      <c r="E2844" s="28">
        <v>45833.570196759261</v>
      </c>
      <c r="F2844" s="32" t="s">
        <v>380</v>
      </c>
      <c r="G2844" s="28">
        <v>45833.570196759261</v>
      </c>
    </row>
    <row r="2845" spans="1:7" x14ac:dyDescent="0.25">
      <c r="A2845" s="32" t="s">
        <v>7867</v>
      </c>
      <c r="B2845" s="32" t="s">
        <v>4072</v>
      </c>
      <c r="C2845" s="32" t="s">
        <v>386</v>
      </c>
      <c r="D2845" s="32" t="s">
        <v>395</v>
      </c>
      <c r="E2845" s="28">
        <v>45833.570462962962</v>
      </c>
      <c r="F2845" s="32" t="s">
        <v>380</v>
      </c>
      <c r="G2845" s="28">
        <v>45833.570462962962</v>
      </c>
    </row>
    <row r="2846" spans="1:7" x14ac:dyDescent="0.25">
      <c r="A2846" s="32" t="s">
        <v>7868</v>
      </c>
      <c r="B2846" s="32" t="s">
        <v>3987</v>
      </c>
      <c r="C2846" s="32" t="s">
        <v>381</v>
      </c>
      <c r="D2846" s="32" t="s">
        <v>159</v>
      </c>
      <c r="E2846" s="28">
        <v>45833.571388888886</v>
      </c>
      <c r="F2846" s="32" t="s">
        <v>380</v>
      </c>
      <c r="G2846" s="28">
        <v>45833.571388888886</v>
      </c>
    </row>
    <row r="2847" spans="1:7" x14ac:dyDescent="0.25">
      <c r="A2847" s="32" t="s">
        <v>7869</v>
      </c>
      <c r="B2847" s="32" t="s">
        <v>2643</v>
      </c>
      <c r="C2847" s="32" t="s">
        <v>381</v>
      </c>
      <c r="D2847" s="32" t="s">
        <v>159</v>
      </c>
      <c r="E2847" s="28">
        <v>45833.571458333332</v>
      </c>
      <c r="F2847" s="32" t="s">
        <v>380</v>
      </c>
      <c r="G2847" s="28">
        <v>45833.571458333332</v>
      </c>
    </row>
    <row r="2848" spans="1:7" x14ac:dyDescent="0.25">
      <c r="A2848" s="32" t="s">
        <v>7870</v>
      </c>
      <c r="B2848" s="32" t="s">
        <v>3990</v>
      </c>
      <c r="C2848" s="32" t="s">
        <v>381</v>
      </c>
      <c r="D2848" s="32" t="s">
        <v>159</v>
      </c>
      <c r="E2848" s="28">
        <v>45833.571504629632</v>
      </c>
      <c r="F2848" s="32" t="s">
        <v>380</v>
      </c>
      <c r="G2848" s="28">
        <v>45833.571504629632</v>
      </c>
    </row>
    <row r="2849" spans="1:7" x14ac:dyDescent="0.25">
      <c r="A2849" s="32" t="s">
        <v>7871</v>
      </c>
      <c r="B2849" s="32" t="s">
        <v>3055</v>
      </c>
      <c r="C2849" s="32" t="s">
        <v>381</v>
      </c>
      <c r="D2849" s="32" t="s">
        <v>74</v>
      </c>
      <c r="E2849" s="28">
        <v>45833.530949074076</v>
      </c>
      <c r="F2849" s="32" t="s">
        <v>380</v>
      </c>
      <c r="G2849" s="28">
        <v>45833.530949074076</v>
      </c>
    </row>
    <row r="2850" spans="1:7" x14ac:dyDescent="0.25">
      <c r="A2850" s="32" t="s">
        <v>7872</v>
      </c>
      <c r="B2850" s="32" t="s">
        <v>3678</v>
      </c>
      <c r="C2850" s="32" t="s">
        <v>381</v>
      </c>
      <c r="D2850" s="32" t="s">
        <v>74</v>
      </c>
      <c r="E2850" s="28">
        <v>45833.549456018518</v>
      </c>
      <c r="F2850" s="32" t="s">
        <v>380</v>
      </c>
      <c r="G2850" s="28">
        <v>45833.549456018518</v>
      </c>
    </row>
    <row r="2851" spans="1:7" x14ac:dyDescent="0.25">
      <c r="A2851" s="32" t="s">
        <v>7873</v>
      </c>
      <c r="B2851" s="32" t="s">
        <v>3704</v>
      </c>
      <c r="C2851" s="32" t="s">
        <v>381</v>
      </c>
      <c r="D2851" s="32" t="s">
        <v>74</v>
      </c>
      <c r="E2851" s="28">
        <v>45833.549490740741</v>
      </c>
      <c r="F2851" s="32" t="s">
        <v>380</v>
      </c>
      <c r="G2851" s="28">
        <v>45833.549490740741</v>
      </c>
    </row>
    <row r="2852" spans="1:7" x14ac:dyDescent="0.25">
      <c r="A2852" s="32" t="s">
        <v>7874</v>
      </c>
      <c r="B2852" s="32" t="s">
        <v>3703</v>
      </c>
      <c r="C2852" s="32" t="s">
        <v>381</v>
      </c>
      <c r="D2852" s="32" t="s">
        <v>74</v>
      </c>
      <c r="E2852" s="28">
        <v>45833.549687500003</v>
      </c>
      <c r="F2852" s="32" t="s">
        <v>380</v>
      </c>
      <c r="G2852" s="28">
        <v>45833.549687500003</v>
      </c>
    </row>
    <row r="2853" spans="1:7" x14ac:dyDescent="0.25">
      <c r="A2853" s="32" t="s">
        <v>7875</v>
      </c>
      <c r="B2853" s="32" t="s">
        <v>3665</v>
      </c>
      <c r="C2853" s="32" t="s">
        <v>381</v>
      </c>
      <c r="D2853" s="32" t="s">
        <v>74</v>
      </c>
      <c r="E2853" s="28">
        <v>45833.549733796295</v>
      </c>
      <c r="F2853" s="32" t="s">
        <v>380</v>
      </c>
      <c r="G2853" s="28">
        <v>45833.549733796295</v>
      </c>
    </row>
    <row r="2854" spans="1:7" x14ac:dyDescent="0.25">
      <c r="A2854" s="32" t="s">
        <v>7876</v>
      </c>
      <c r="B2854" s="32" t="s">
        <v>3244</v>
      </c>
      <c r="C2854" s="32" t="s">
        <v>381</v>
      </c>
      <c r="D2854" s="32" t="s">
        <v>74</v>
      </c>
      <c r="E2854" s="28">
        <v>45833.552951388891</v>
      </c>
      <c r="F2854" s="32" t="s">
        <v>380</v>
      </c>
      <c r="G2854" s="28">
        <v>45833.552951388891</v>
      </c>
    </row>
    <row r="2855" spans="1:7" x14ac:dyDescent="0.25">
      <c r="A2855" s="32" t="s">
        <v>7877</v>
      </c>
      <c r="B2855" s="32" t="s">
        <v>4182</v>
      </c>
      <c r="C2855" s="32" t="s">
        <v>381</v>
      </c>
      <c r="D2855" s="32" t="s">
        <v>74</v>
      </c>
      <c r="E2855" s="28">
        <v>45833.591481481482</v>
      </c>
      <c r="F2855" s="32" t="s">
        <v>380</v>
      </c>
      <c r="G2855" s="28">
        <v>45833.591481481482</v>
      </c>
    </row>
    <row r="2856" spans="1:7" x14ac:dyDescent="0.25">
      <c r="A2856" s="32" t="s">
        <v>7878</v>
      </c>
      <c r="B2856" s="32" t="s">
        <v>3700</v>
      </c>
      <c r="C2856" s="32" t="s">
        <v>381</v>
      </c>
      <c r="D2856" s="32" t="s">
        <v>74</v>
      </c>
      <c r="E2856" s="28">
        <v>45833.591516203705</v>
      </c>
      <c r="F2856" s="32" t="s">
        <v>380</v>
      </c>
      <c r="G2856" s="28">
        <v>45833.591516203705</v>
      </c>
    </row>
    <row r="2857" spans="1:7" x14ac:dyDescent="0.25">
      <c r="A2857" s="32" t="s">
        <v>7892</v>
      </c>
      <c r="B2857" s="32" t="s">
        <v>5243</v>
      </c>
      <c r="C2857" s="32" t="s">
        <v>373</v>
      </c>
      <c r="D2857" s="32" t="s">
        <v>374</v>
      </c>
      <c r="E2857" s="28">
        <v>45833.597037037034</v>
      </c>
      <c r="F2857" s="32" t="s">
        <v>385</v>
      </c>
      <c r="G2857" s="28">
        <v>45833.597037037034</v>
      </c>
    </row>
    <row r="2858" spans="1:7" x14ac:dyDescent="0.25">
      <c r="A2858" s="32" t="s">
        <v>7893</v>
      </c>
      <c r="B2858" s="32" t="s">
        <v>3634</v>
      </c>
      <c r="C2858" s="32" t="s">
        <v>373</v>
      </c>
      <c r="D2858" s="32" t="s">
        <v>374</v>
      </c>
      <c r="E2858" s="28">
        <v>45833.59710648148</v>
      </c>
      <c r="F2858" s="32" t="s">
        <v>385</v>
      </c>
      <c r="G2858" s="28">
        <v>45833.59710648148</v>
      </c>
    </row>
    <row r="2859" spans="1:7" x14ac:dyDescent="0.25">
      <c r="A2859" s="32" t="s">
        <v>7939</v>
      </c>
      <c r="B2859" s="32" t="s">
        <v>3713</v>
      </c>
      <c r="C2859" s="32" t="s">
        <v>388</v>
      </c>
      <c r="D2859" s="32" t="s">
        <v>74</v>
      </c>
      <c r="E2859" s="28">
        <v>45833.606273148151</v>
      </c>
      <c r="F2859" s="32" t="s">
        <v>380</v>
      </c>
      <c r="G2859" s="28">
        <v>45833.606273148151</v>
      </c>
    </row>
    <row r="2860" spans="1:7" x14ac:dyDescent="0.25">
      <c r="A2860" s="32" t="s">
        <v>7940</v>
      </c>
      <c r="B2860" s="32" t="s">
        <v>4200</v>
      </c>
      <c r="C2860" s="32" t="s">
        <v>388</v>
      </c>
      <c r="D2860" s="32" t="s">
        <v>74</v>
      </c>
      <c r="E2860" s="28">
        <v>45833.606504629628</v>
      </c>
      <c r="F2860" s="32" t="s">
        <v>380</v>
      </c>
      <c r="G2860" s="28">
        <v>45833.606504629628</v>
      </c>
    </row>
    <row r="2861" spans="1:7" x14ac:dyDescent="0.25">
      <c r="A2861" s="32" t="s">
        <v>7941</v>
      </c>
      <c r="B2861" s="32" t="s">
        <v>1608</v>
      </c>
      <c r="C2861" s="32" t="s">
        <v>381</v>
      </c>
      <c r="D2861" s="32" t="s">
        <v>74</v>
      </c>
      <c r="E2861" s="28">
        <v>45833.6091087963</v>
      </c>
      <c r="F2861" s="32" t="s">
        <v>380</v>
      </c>
      <c r="G2861" s="28">
        <v>45833.6091087963</v>
      </c>
    </row>
    <row r="2862" spans="1:7" x14ac:dyDescent="0.25">
      <c r="A2862" s="32" t="s">
        <v>7942</v>
      </c>
      <c r="B2862" s="32" t="s">
        <v>6149</v>
      </c>
      <c r="C2862" s="32" t="s">
        <v>378</v>
      </c>
      <c r="D2862" s="32" t="s">
        <v>390</v>
      </c>
      <c r="E2862" s="28">
        <v>45833.611620370371</v>
      </c>
      <c r="F2862" s="32" t="s">
        <v>385</v>
      </c>
      <c r="G2862" s="28">
        <v>45833.611620370371</v>
      </c>
    </row>
    <row r="2863" spans="1:7" x14ac:dyDescent="0.25">
      <c r="A2863" s="32" t="s">
        <v>7943</v>
      </c>
      <c r="B2863" s="32" t="s">
        <v>6234</v>
      </c>
      <c r="C2863" s="32" t="s">
        <v>378</v>
      </c>
      <c r="D2863" s="32" t="s">
        <v>394</v>
      </c>
      <c r="E2863" s="28">
        <v>45833.614687499998</v>
      </c>
      <c r="F2863" s="32" t="s">
        <v>385</v>
      </c>
      <c r="G2863" s="28">
        <v>45833.614687499998</v>
      </c>
    </row>
    <row r="2864" spans="1:7" x14ac:dyDescent="0.25">
      <c r="A2864" s="32" t="s">
        <v>7944</v>
      </c>
      <c r="B2864" s="32" t="s">
        <v>5088</v>
      </c>
      <c r="C2864" s="32" t="s">
        <v>381</v>
      </c>
      <c r="D2864" s="32" t="s">
        <v>70</v>
      </c>
      <c r="E2864" s="28">
        <v>45833.611550925925</v>
      </c>
      <c r="F2864" s="32" t="s">
        <v>380</v>
      </c>
      <c r="G2864" s="28">
        <v>45833.611550925925</v>
      </c>
    </row>
    <row r="2865" spans="1:7" x14ac:dyDescent="0.25">
      <c r="A2865" s="32" t="s">
        <v>7945</v>
      </c>
      <c r="B2865" s="32" t="s">
        <v>3022</v>
      </c>
      <c r="C2865" s="32" t="s">
        <v>381</v>
      </c>
      <c r="D2865" s="32" t="s">
        <v>74</v>
      </c>
      <c r="E2865" s="28">
        <v>45833.618078703701</v>
      </c>
      <c r="F2865" s="32" t="s">
        <v>380</v>
      </c>
      <c r="G2865" s="28">
        <v>45833.618078703701</v>
      </c>
    </row>
    <row r="2866" spans="1:7" x14ac:dyDescent="0.25">
      <c r="A2866" s="32" t="s">
        <v>7946</v>
      </c>
      <c r="B2866" s="32" t="s">
        <v>4076</v>
      </c>
      <c r="C2866" s="32" t="s">
        <v>396</v>
      </c>
      <c r="D2866" s="32" t="s">
        <v>397</v>
      </c>
      <c r="E2866" s="28">
        <v>45833.61614583333</v>
      </c>
      <c r="F2866" s="32" t="s">
        <v>385</v>
      </c>
      <c r="G2866" s="28">
        <v>45833.61614583333</v>
      </c>
    </row>
    <row r="2867" spans="1:7" x14ac:dyDescent="0.25">
      <c r="A2867" s="32" t="s">
        <v>7947</v>
      </c>
      <c r="B2867" s="32" t="s">
        <v>4077</v>
      </c>
      <c r="C2867" s="32" t="s">
        <v>396</v>
      </c>
      <c r="D2867" s="32" t="s">
        <v>397</v>
      </c>
      <c r="E2867" s="28">
        <v>45833.616377314815</v>
      </c>
      <c r="F2867" s="32" t="s">
        <v>385</v>
      </c>
      <c r="G2867" s="28">
        <v>45833.616377314815</v>
      </c>
    </row>
    <row r="2868" spans="1:7" x14ac:dyDescent="0.25">
      <c r="A2868" s="32" t="s">
        <v>7948</v>
      </c>
      <c r="B2868" s="32" t="s">
        <v>4078</v>
      </c>
      <c r="C2868" s="32" t="s">
        <v>396</v>
      </c>
      <c r="D2868" s="32" t="s">
        <v>397</v>
      </c>
      <c r="E2868" s="28">
        <v>45833.616516203707</v>
      </c>
      <c r="F2868" s="32" t="s">
        <v>385</v>
      </c>
      <c r="G2868" s="28">
        <v>45833.616516203707</v>
      </c>
    </row>
    <row r="2869" spans="1:7" x14ac:dyDescent="0.25">
      <c r="A2869" s="32" t="s">
        <v>7949</v>
      </c>
      <c r="B2869" s="32" t="s">
        <v>4079</v>
      </c>
      <c r="C2869" s="32" t="s">
        <v>396</v>
      </c>
      <c r="D2869" s="32" t="s">
        <v>397</v>
      </c>
      <c r="E2869" s="28">
        <v>45833.616585648146</v>
      </c>
      <c r="F2869" s="32" t="s">
        <v>385</v>
      </c>
      <c r="G2869" s="28">
        <v>45833.616585648146</v>
      </c>
    </row>
    <row r="2870" spans="1:7" x14ac:dyDescent="0.25">
      <c r="A2870" s="32" t="s">
        <v>7950</v>
      </c>
      <c r="B2870" s="32" t="s">
        <v>4080</v>
      </c>
      <c r="C2870" s="32" t="s">
        <v>396</v>
      </c>
      <c r="D2870" s="32" t="s">
        <v>397</v>
      </c>
      <c r="E2870" s="28">
        <v>45833.616666666669</v>
      </c>
      <c r="F2870" s="32" t="s">
        <v>385</v>
      </c>
      <c r="G2870" s="28">
        <v>45833.616666666669</v>
      </c>
    </row>
    <row r="2871" spans="1:7" x14ac:dyDescent="0.25">
      <c r="A2871" s="32" t="s">
        <v>7951</v>
      </c>
      <c r="B2871" s="32" t="s">
        <v>4081</v>
      </c>
      <c r="C2871" s="32" t="s">
        <v>396</v>
      </c>
      <c r="D2871" s="32" t="s">
        <v>397</v>
      </c>
      <c r="E2871" s="28">
        <v>45833.616793981484</v>
      </c>
      <c r="F2871" s="32" t="s">
        <v>385</v>
      </c>
      <c r="G2871" s="28">
        <v>45833.616793981484</v>
      </c>
    </row>
    <row r="2872" spans="1:7" x14ac:dyDescent="0.25">
      <c r="A2872" s="32" t="s">
        <v>7952</v>
      </c>
      <c r="B2872" s="32" t="s">
        <v>4082</v>
      </c>
      <c r="C2872" s="32" t="s">
        <v>396</v>
      </c>
      <c r="D2872" s="32" t="s">
        <v>397</v>
      </c>
      <c r="E2872" s="28">
        <v>45833.616886574076</v>
      </c>
      <c r="F2872" s="32" t="s">
        <v>385</v>
      </c>
      <c r="G2872" s="28">
        <v>45833.616886574076</v>
      </c>
    </row>
    <row r="2873" spans="1:7" x14ac:dyDescent="0.25">
      <c r="A2873" s="32" t="s">
        <v>7953</v>
      </c>
      <c r="B2873" s="32" t="s">
        <v>4083</v>
      </c>
      <c r="C2873" s="32" t="s">
        <v>396</v>
      </c>
      <c r="D2873" s="32" t="s">
        <v>397</v>
      </c>
      <c r="E2873" s="28">
        <v>45833.617094907408</v>
      </c>
      <c r="F2873" s="32" t="s">
        <v>385</v>
      </c>
      <c r="G2873" s="28">
        <v>45833.617094907408</v>
      </c>
    </row>
    <row r="2874" spans="1:7" x14ac:dyDescent="0.25">
      <c r="A2874" s="32" t="s">
        <v>7954</v>
      </c>
      <c r="B2874" s="32" t="s">
        <v>4084</v>
      </c>
      <c r="C2874" s="32" t="s">
        <v>396</v>
      </c>
      <c r="D2874" s="32" t="s">
        <v>397</v>
      </c>
      <c r="E2874" s="28">
        <v>45833.617222222223</v>
      </c>
      <c r="F2874" s="32" t="s">
        <v>385</v>
      </c>
      <c r="G2874" s="28">
        <v>45833.617222222223</v>
      </c>
    </row>
    <row r="2875" spans="1:7" x14ac:dyDescent="0.25">
      <c r="A2875" s="32" t="s">
        <v>7955</v>
      </c>
      <c r="B2875" s="32" t="s">
        <v>4103</v>
      </c>
      <c r="C2875" s="32" t="s">
        <v>396</v>
      </c>
      <c r="D2875" s="32" t="s">
        <v>397</v>
      </c>
      <c r="E2875" s="28">
        <v>45833.617372685185</v>
      </c>
      <c r="F2875" s="32" t="s">
        <v>385</v>
      </c>
      <c r="G2875" s="28">
        <v>45833.617372685185</v>
      </c>
    </row>
    <row r="2876" spans="1:7" x14ac:dyDescent="0.25">
      <c r="A2876" s="32" t="s">
        <v>7956</v>
      </c>
      <c r="B2876" s="32" t="s">
        <v>4102</v>
      </c>
      <c r="C2876" s="32" t="s">
        <v>396</v>
      </c>
      <c r="D2876" s="32" t="s">
        <v>397</v>
      </c>
      <c r="E2876" s="28">
        <v>45833.617650462962</v>
      </c>
      <c r="F2876" s="32" t="s">
        <v>385</v>
      </c>
      <c r="G2876" s="28">
        <v>45833.617650462962</v>
      </c>
    </row>
    <row r="2877" spans="1:7" x14ac:dyDescent="0.25">
      <c r="A2877" s="32" t="s">
        <v>7957</v>
      </c>
      <c r="B2877" s="32" t="s">
        <v>4101</v>
      </c>
      <c r="C2877" s="32" t="s">
        <v>396</v>
      </c>
      <c r="D2877" s="32" t="s">
        <v>397</v>
      </c>
      <c r="E2877" s="28">
        <v>45833.617800925924</v>
      </c>
      <c r="F2877" s="32" t="s">
        <v>385</v>
      </c>
      <c r="G2877" s="28">
        <v>45833.617800925924</v>
      </c>
    </row>
    <row r="2878" spans="1:7" x14ac:dyDescent="0.25">
      <c r="A2878" s="32" t="s">
        <v>7958</v>
      </c>
      <c r="B2878" s="32" t="s">
        <v>4100</v>
      </c>
      <c r="C2878" s="32" t="s">
        <v>396</v>
      </c>
      <c r="D2878" s="32" t="s">
        <v>397</v>
      </c>
      <c r="E2878" s="28">
        <v>45833.617951388886</v>
      </c>
      <c r="F2878" s="32" t="s">
        <v>385</v>
      </c>
      <c r="G2878" s="28">
        <v>45833.617951388886</v>
      </c>
    </row>
    <row r="2879" spans="1:7" x14ac:dyDescent="0.25">
      <c r="A2879" s="32" t="s">
        <v>7959</v>
      </c>
      <c r="B2879" s="32" t="s">
        <v>4099</v>
      </c>
      <c r="C2879" s="32" t="s">
        <v>396</v>
      </c>
      <c r="D2879" s="32" t="s">
        <v>397</v>
      </c>
      <c r="E2879" s="28">
        <v>45833.618090277778</v>
      </c>
      <c r="F2879" s="32" t="s">
        <v>385</v>
      </c>
      <c r="G2879" s="28">
        <v>45833.618090277778</v>
      </c>
    </row>
    <row r="2880" spans="1:7" x14ac:dyDescent="0.25">
      <c r="A2880" s="32" t="s">
        <v>7960</v>
      </c>
      <c r="B2880" s="32" t="s">
        <v>4097</v>
      </c>
      <c r="C2880" s="32" t="s">
        <v>396</v>
      </c>
      <c r="D2880" s="32" t="s">
        <v>397</v>
      </c>
      <c r="E2880" s="28">
        <v>45833.618206018517</v>
      </c>
      <c r="F2880" s="32" t="s">
        <v>385</v>
      </c>
      <c r="G2880" s="28">
        <v>45833.618206018517</v>
      </c>
    </row>
    <row r="2881" spans="1:7" x14ac:dyDescent="0.25">
      <c r="A2881" s="32" t="s">
        <v>7961</v>
      </c>
      <c r="B2881" s="32" t="s">
        <v>6194</v>
      </c>
      <c r="C2881" s="32" t="s">
        <v>378</v>
      </c>
      <c r="D2881" s="32" t="s">
        <v>379</v>
      </c>
      <c r="E2881" s="28">
        <v>45833.621944444443</v>
      </c>
      <c r="F2881" s="32" t="s">
        <v>385</v>
      </c>
      <c r="G2881" s="28">
        <v>45833.621944444443</v>
      </c>
    </row>
    <row r="2882" spans="1:7" x14ac:dyDescent="0.25">
      <c r="A2882" s="32" t="s">
        <v>7962</v>
      </c>
      <c r="B2882" s="32" t="s">
        <v>6190</v>
      </c>
      <c r="C2882" s="32" t="s">
        <v>378</v>
      </c>
      <c r="D2882" s="32" t="s">
        <v>379</v>
      </c>
      <c r="E2882" s="28">
        <v>45833.622083333335</v>
      </c>
      <c r="F2882" s="32" t="s">
        <v>385</v>
      </c>
      <c r="G2882" s="28">
        <v>45833.622083333335</v>
      </c>
    </row>
    <row r="2883" spans="1:7" x14ac:dyDescent="0.25">
      <c r="A2883" s="32" t="s">
        <v>7963</v>
      </c>
      <c r="B2883" s="32" t="s">
        <v>6195</v>
      </c>
      <c r="C2883" s="32" t="s">
        <v>378</v>
      </c>
      <c r="D2883" s="32" t="s">
        <v>379</v>
      </c>
      <c r="E2883" s="28">
        <v>45833.622118055559</v>
      </c>
      <c r="F2883" s="32" t="s">
        <v>385</v>
      </c>
      <c r="G2883" s="28">
        <v>45833.622118055559</v>
      </c>
    </row>
    <row r="2884" spans="1:7" x14ac:dyDescent="0.25">
      <c r="A2884" s="32" t="s">
        <v>7964</v>
      </c>
      <c r="B2884" s="32" t="s">
        <v>6196</v>
      </c>
      <c r="C2884" s="32" t="s">
        <v>378</v>
      </c>
      <c r="D2884" s="32" t="s">
        <v>379</v>
      </c>
      <c r="E2884" s="28">
        <v>45833.622256944444</v>
      </c>
      <c r="F2884" s="32" t="s">
        <v>385</v>
      </c>
      <c r="G2884" s="28">
        <v>45833.622256944444</v>
      </c>
    </row>
    <row r="2885" spans="1:7" x14ac:dyDescent="0.25">
      <c r="A2885" s="32" t="s">
        <v>7965</v>
      </c>
      <c r="B2885" s="32" t="s">
        <v>6192</v>
      </c>
      <c r="C2885" s="32" t="s">
        <v>378</v>
      </c>
      <c r="D2885" s="32" t="s">
        <v>379</v>
      </c>
      <c r="E2885" s="28">
        <v>45833.62228009259</v>
      </c>
      <c r="F2885" s="32" t="s">
        <v>385</v>
      </c>
      <c r="G2885" s="28">
        <v>45833.62228009259</v>
      </c>
    </row>
    <row r="2886" spans="1:7" x14ac:dyDescent="0.25">
      <c r="A2886" s="32" t="s">
        <v>7966</v>
      </c>
      <c r="B2886" s="32" t="s">
        <v>5217</v>
      </c>
      <c r="C2886" s="32" t="s">
        <v>373</v>
      </c>
      <c r="D2886" s="32" t="s">
        <v>374</v>
      </c>
      <c r="E2886" s="28">
        <v>45833.621944444443</v>
      </c>
      <c r="F2886" s="32" t="s">
        <v>385</v>
      </c>
      <c r="G2886" s="28">
        <v>45833.621944444443</v>
      </c>
    </row>
    <row r="2887" spans="1:7" x14ac:dyDescent="0.25">
      <c r="A2887" s="32" t="s">
        <v>7967</v>
      </c>
      <c r="B2887" s="32" t="s">
        <v>6198</v>
      </c>
      <c r="C2887" s="32" t="s">
        <v>373</v>
      </c>
      <c r="D2887" s="32" t="s">
        <v>374</v>
      </c>
      <c r="E2887" s="28">
        <v>45833.622037037036</v>
      </c>
      <c r="F2887" s="32" t="s">
        <v>385</v>
      </c>
      <c r="G2887" s="28">
        <v>45833.622037037036</v>
      </c>
    </row>
    <row r="2888" spans="1:7" x14ac:dyDescent="0.25">
      <c r="A2888" s="32" t="s">
        <v>7968</v>
      </c>
      <c r="B2888" s="32" t="s">
        <v>5204</v>
      </c>
      <c r="C2888" s="32" t="s">
        <v>373</v>
      </c>
      <c r="D2888" s="32" t="s">
        <v>374</v>
      </c>
      <c r="E2888" s="28">
        <v>45833.622175925928</v>
      </c>
      <c r="F2888" s="32" t="s">
        <v>385</v>
      </c>
      <c r="G2888" s="28">
        <v>45833.622175925928</v>
      </c>
    </row>
    <row r="2889" spans="1:7" x14ac:dyDescent="0.25">
      <c r="A2889" s="32" t="s">
        <v>7969</v>
      </c>
      <c r="B2889" s="32" t="s">
        <v>5199</v>
      </c>
      <c r="C2889" s="32" t="s">
        <v>373</v>
      </c>
      <c r="D2889" s="32" t="s">
        <v>374</v>
      </c>
      <c r="E2889" s="28">
        <v>45833.62228009259</v>
      </c>
      <c r="F2889" s="32" t="s">
        <v>385</v>
      </c>
      <c r="G2889" s="28">
        <v>45833.62228009259</v>
      </c>
    </row>
    <row r="2890" spans="1:7" x14ac:dyDescent="0.25">
      <c r="A2890" s="32" t="s">
        <v>7970</v>
      </c>
      <c r="B2890" s="32" t="s">
        <v>5202</v>
      </c>
      <c r="C2890" s="32" t="s">
        <v>373</v>
      </c>
      <c r="D2890" s="32" t="s">
        <v>374</v>
      </c>
      <c r="E2890" s="28">
        <v>45833.622349537036</v>
      </c>
      <c r="F2890" s="32" t="s">
        <v>385</v>
      </c>
      <c r="G2890" s="28">
        <v>45833.622349537036</v>
      </c>
    </row>
    <row r="2891" spans="1:7" x14ac:dyDescent="0.25">
      <c r="A2891" s="32" t="s">
        <v>7971</v>
      </c>
      <c r="B2891" s="32" t="s">
        <v>5197</v>
      </c>
      <c r="C2891" s="32" t="s">
        <v>373</v>
      </c>
      <c r="D2891" s="32" t="s">
        <v>374</v>
      </c>
      <c r="E2891" s="28">
        <v>45833.622430555559</v>
      </c>
      <c r="F2891" s="32" t="s">
        <v>385</v>
      </c>
      <c r="G2891" s="28">
        <v>45833.622430555559</v>
      </c>
    </row>
    <row r="2892" spans="1:7" x14ac:dyDescent="0.25">
      <c r="A2892" s="32" t="s">
        <v>7972</v>
      </c>
      <c r="B2892" s="32" t="s">
        <v>5200</v>
      </c>
      <c r="C2892" s="32" t="s">
        <v>373</v>
      </c>
      <c r="D2892" s="32" t="s">
        <v>374</v>
      </c>
      <c r="E2892" s="28">
        <v>45833.622511574074</v>
      </c>
      <c r="F2892" s="32" t="s">
        <v>385</v>
      </c>
      <c r="G2892" s="28">
        <v>45833.622511574074</v>
      </c>
    </row>
    <row r="2893" spans="1:7" x14ac:dyDescent="0.25">
      <c r="A2893" s="32" t="s">
        <v>7973</v>
      </c>
      <c r="B2893" s="32" t="s">
        <v>5205</v>
      </c>
      <c r="C2893" s="32" t="s">
        <v>373</v>
      </c>
      <c r="D2893" s="32" t="s">
        <v>374</v>
      </c>
      <c r="E2893" s="28">
        <v>45833.62259259259</v>
      </c>
      <c r="F2893" s="32" t="s">
        <v>385</v>
      </c>
      <c r="G2893" s="28">
        <v>45833.62259259259</v>
      </c>
    </row>
    <row r="2894" spans="1:7" x14ac:dyDescent="0.25">
      <c r="A2894" s="32" t="s">
        <v>7974</v>
      </c>
      <c r="B2894" s="32" t="s">
        <v>2236</v>
      </c>
      <c r="C2894" s="32" t="s">
        <v>381</v>
      </c>
      <c r="D2894" s="32" t="s">
        <v>97</v>
      </c>
      <c r="E2894" s="28">
        <v>45833.630393518521</v>
      </c>
      <c r="F2894" s="32" t="s">
        <v>380</v>
      </c>
      <c r="G2894" s="28">
        <v>45833.630393518521</v>
      </c>
    </row>
    <row r="2895" spans="1:7" x14ac:dyDescent="0.25">
      <c r="A2895" s="32" t="s">
        <v>7975</v>
      </c>
      <c r="B2895" s="32" t="s">
        <v>5190</v>
      </c>
      <c r="C2895" s="32" t="s">
        <v>373</v>
      </c>
      <c r="D2895" s="32" t="s">
        <v>374</v>
      </c>
      <c r="E2895" s="28">
        <v>45833.634548611109</v>
      </c>
      <c r="F2895" s="32" t="s">
        <v>385</v>
      </c>
      <c r="G2895" s="28">
        <v>45833.634548611109</v>
      </c>
    </row>
    <row r="2896" spans="1:7" x14ac:dyDescent="0.25">
      <c r="A2896" s="32" t="s">
        <v>7976</v>
      </c>
      <c r="B2896" s="32" t="s">
        <v>5191</v>
      </c>
      <c r="C2896" s="32" t="s">
        <v>373</v>
      </c>
      <c r="D2896" s="32" t="s">
        <v>374</v>
      </c>
      <c r="E2896" s="28">
        <v>45833.634583333333</v>
      </c>
      <c r="F2896" s="32" t="s">
        <v>385</v>
      </c>
      <c r="G2896" s="28">
        <v>45833.634583333333</v>
      </c>
    </row>
    <row r="2897" spans="1:7" x14ac:dyDescent="0.25">
      <c r="A2897" s="32" t="s">
        <v>7977</v>
      </c>
      <c r="B2897" s="32" t="s">
        <v>5192</v>
      </c>
      <c r="C2897" s="32" t="s">
        <v>373</v>
      </c>
      <c r="D2897" s="32" t="s">
        <v>374</v>
      </c>
      <c r="E2897" s="28">
        <v>45833.634606481479</v>
      </c>
      <c r="F2897" s="32" t="s">
        <v>385</v>
      </c>
      <c r="G2897" s="28">
        <v>45833.634606481479</v>
      </c>
    </row>
    <row r="2898" spans="1:7" x14ac:dyDescent="0.25">
      <c r="A2898" s="32" t="s">
        <v>7978</v>
      </c>
      <c r="B2898" s="32" t="s">
        <v>5193</v>
      </c>
      <c r="C2898" s="32" t="s">
        <v>373</v>
      </c>
      <c r="D2898" s="32" t="s">
        <v>374</v>
      </c>
      <c r="E2898" s="28">
        <v>45833.634664351855</v>
      </c>
      <c r="F2898" s="32" t="s">
        <v>385</v>
      </c>
      <c r="G2898" s="28">
        <v>45833.634664351855</v>
      </c>
    </row>
    <row r="2899" spans="1:7" x14ac:dyDescent="0.25">
      <c r="A2899" s="32" t="s">
        <v>7979</v>
      </c>
      <c r="B2899" s="32" t="s">
        <v>6206</v>
      </c>
      <c r="C2899" s="32" t="s">
        <v>378</v>
      </c>
      <c r="D2899" s="32" t="s">
        <v>394</v>
      </c>
      <c r="E2899" s="28">
        <v>45833.634768518517</v>
      </c>
      <c r="F2899" s="32" t="s">
        <v>385</v>
      </c>
      <c r="G2899" s="28">
        <v>45833.634768518517</v>
      </c>
    </row>
    <row r="2900" spans="1:7" x14ac:dyDescent="0.25">
      <c r="A2900" s="32" t="s">
        <v>7980</v>
      </c>
      <c r="B2900" s="32" t="s">
        <v>6509</v>
      </c>
      <c r="C2900" s="32" t="s">
        <v>378</v>
      </c>
      <c r="D2900" s="32" t="s">
        <v>394</v>
      </c>
      <c r="E2900" s="28">
        <v>45833.634814814817</v>
      </c>
      <c r="F2900" s="32" t="s">
        <v>385</v>
      </c>
      <c r="G2900" s="28">
        <v>45833.634814814817</v>
      </c>
    </row>
    <row r="2901" spans="1:7" x14ac:dyDescent="0.25">
      <c r="A2901" s="32" t="s">
        <v>7981</v>
      </c>
      <c r="B2901" s="32" t="s">
        <v>4058</v>
      </c>
      <c r="C2901" s="32" t="s">
        <v>396</v>
      </c>
      <c r="D2901" s="32" t="s">
        <v>397</v>
      </c>
      <c r="E2901" s="28">
        <v>45833.63758101852</v>
      </c>
      <c r="F2901" s="32" t="s">
        <v>385</v>
      </c>
      <c r="G2901" s="28">
        <v>45833.63758101852</v>
      </c>
    </row>
    <row r="2902" spans="1:7" x14ac:dyDescent="0.25">
      <c r="A2902" s="32" t="s">
        <v>7982</v>
      </c>
      <c r="B2902" s="32" t="s">
        <v>6205</v>
      </c>
      <c r="C2902" s="32" t="s">
        <v>383</v>
      </c>
      <c r="D2902" s="32" t="s">
        <v>392</v>
      </c>
      <c r="E2902" s="28">
        <v>45833.63894675926</v>
      </c>
      <c r="F2902" s="32" t="s">
        <v>385</v>
      </c>
      <c r="G2902" s="28">
        <v>45833.63894675926</v>
      </c>
    </row>
    <row r="2903" spans="1:7" x14ac:dyDescent="0.25">
      <c r="A2903" s="32" t="s">
        <v>7983</v>
      </c>
      <c r="B2903" s="32" t="s">
        <v>6213</v>
      </c>
      <c r="C2903" s="32" t="s">
        <v>383</v>
      </c>
      <c r="D2903" s="32" t="s">
        <v>392</v>
      </c>
      <c r="E2903" s="28">
        <v>45833.638958333337</v>
      </c>
      <c r="F2903" s="32" t="s">
        <v>385</v>
      </c>
      <c r="G2903" s="28">
        <v>45833.638958333337</v>
      </c>
    </row>
    <row r="2904" spans="1:7" x14ac:dyDescent="0.25">
      <c r="A2904" s="32" t="s">
        <v>7984</v>
      </c>
      <c r="B2904" s="32" t="s">
        <v>6205</v>
      </c>
      <c r="C2904" s="32" t="s">
        <v>386</v>
      </c>
      <c r="D2904" s="32" t="s">
        <v>392</v>
      </c>
      <c r="E2904" s="28">
        <v>45833.639444444445</v>
      </c>
      <c r="F2904" s="32" t="s">
        <v>385</v>
      </c>
      <c r="G2904" s="28">
        <v>45833.639444444445</v>
      </c>
    </row>
    <row r="2905" spans="1:7" x14ac:dyDescent="0.25">
      <c r="A2905" s="32" t="s">
        <v>7985</v>
      </c>
      <c r="B2905" s="32" t="s">
        <v>6213</v>
      </c>
      <c r="C2905" s="32" t="s">
        <v>386</v>
      </c>
      <c r="D2905" s="32" t="s">
        <v>392</v>
      </c>
      <c r="E2905" s="28">
        <v>45833.63958333333</v>
      </c>
      <c r="F2905" s="32" t="s">
        <v>385</v>
      </c>
      <c r="G2905" s="28">
        <v>45833.63958333333</v>
      </c>
    </row>
    <row r="2906" spans="1:7" x14ac:dyDescent="0.25">
      <c r="A2906" s="32" t="s">
        <v>7986</v>
      </c>
      <c r="B2906" s="32" t="s">
        <v>6211</v>
      </c>
      <c r="C2906" s="32" t="s">
        <v>378</v>
      </c>
      <c r="D2906" s="32" t="s">
        <v>379</v>
      </c>
      <c r="E2906" s="28">
        <v>45833.640196759261</v>
      </c>
      <c r="F2906" s="32" t="s">
        <v>385</v>
      </c>
      <c r="G2906" s="28">
        <v>45833.640196759261</v>
      </c>
    </row>
    <row r="2907" spans="1:7" x14ac:dyDescent="0.25">
      <c r="A2907" s="32" t="s">
        <v>7987</v>
      </c>
      <c r="B2907" s="32" t="s">
        <v>6212</v>
      </c>
      <c r="C2907" s="32" t="s">
        <v>378</v>
      </c>
      <c r="D2907" s="32" t="s">
        <v>379</v>
      </c>
      <c r="E2907" s="28">
        <v>45833.640347222223</v>
      </c>
      <c r="F2907" s="32" t="s">
        <v>385</v>
      </c>
      <c r="G2907" s="28">
        <v>45833.640347222223</v>
      </c>
    </row>
    <row r="2908" spans="1:7" x14ac:dyDescent="0.25">
      <c r="A2908" s="32" t="s">
        <v>7988</v>
      </c>
      <c r="B2908" s="32" t="s">
        <v>5284</v>
      </c>
      <c r="C2908" s="32" t="s">
        <v>383</v>
      </c>
      <c r="D2908" s="32" t="s">
        <v>384</v>
      </c>
      <c r="E2908" s="28">
        <v>45833.641041666669</v>
      </c>
      <c r="F2908" s="32" t="s">
        <v>385</v>
      </c>
      <c r="G2908" s="28">
        <v>45833.641041666669</v>
      </c>
    </row>
    <row r="2909" spans="1:7" x14ac:dyDescent="0.25">
      <c r="A2909" s="32" t="s">
        <v>7989</v>
      </c>
      <c r="B2909" s="32" t="s">
        <v>5282</v>
      </c>
      <c r="C2909" s="32" t="s">
        <v>383</v>
      </c>
      <c r="D2909" s="32" t="s">
        <v>384</v>
      </c>
      <c r="E2909" s="28">
        <v>45833.641134259262</v>
      </c>
      <c r="F2909" s="32" t="s">
        <v>385</v>
      </c>
      <c r="G2909" s="28">
        <v>45833.641134259262</v>
      </c>
    </row>
    <row r="2910" spans="1:7" x14ac:dyDescent="0.25">
      <c r="A2910" s="32" t="s">
        <v>7990</v>
      </c>
      <c r="B2910" s="32" t="s">
        <v>5283</v>
      </c>
      <c r="C2910" s="32" t="s">
        <v>383</v>
      </c>
      <c r="D2910" s="32" t="s">
        <v>384</v>
      </c>
      <c r="E2910" s="28">
        <v>45833.641238425924</v>
      </c>
      <c r="F2910" s="32" t="s">
        <v>385</v>
      </c>
      <c r="G2910" s="28">
        <v>45833.641238425924</v>
      </c>
    </row>
    <row r="2911" spans="1:7" x14ac:dyDescent="0.25">
      <c r="A2911" s="32" t="s">
        <v>7991</v>
      </c>
      <c r="B2911" s="32" t="s">
        <v>5287</v>
      </c>
      <c r="C2911" s="32" t="s">
        <v>383</v>
      </c>
      <c r="D2911" s="32" t="s">
        <v>384</v>
      </c>
      <c r="E2911" s="28">
        <v>45833.641342592593</v>
      </c>
      <c r="F2911" s="32" t="s">
        <v>385</v>
      </c>
      <c r="G2911" s="28">
        <v>45833.641342592593</v>
      </c>
    </row>
    <row r="2912" spans="1:7" x14ac:dyDescent="0.25">
      <c r="A2912" s="32" t="s">
        <v>7992</v>
      </c>
      <c r="B2912" s="32" t="s">
        <v>6121</v>
      </c>
      <c r="C2912" s="32" t="s">
        <v>378</v>
      </c>
      <c r="D2912" s="32" t="s">
        <v>389</v>
      </c>
      <c r="E2912" s="28">
        <v>45833.641643518517</v>
      </c>
      <c r="F2912" s="32" t="s">
        <v>385</v>
      </c>
      <c r="G2912" s="28">
        <v>45833.641643518517</v>
      </c>
    </row>
    <row r="2913" spans="1:7" x14ac:dyDescent="0.25">
      <c r="A2913" s="32" t="s">
        <v>7993</v>
      </c>
      <c r="B2913" s="32" t="s">
        <v>6420</v>
      </c>
      <c r="C2913" s="32" t="s">
        <v>378</v>
      </c>
      <c r="D2913" s="32" t="s">
        <v>389</v>
      </c>
      <c r="E2913" s="28">
        <v>45833.641712962963</v>
      </c>
      <c r="F2913" s="32" t="s">
        <v>385</v>
      </c>
      <c r="G2913" s="28">
        <v>45833.641712962963</v>
      </c>
    </row>
    <row r="2914" spans="1:7" x14ac:dyDescent="0.25">
      <c r="A2914" s="32" t="s">
        <v>7994</v>
      </c>
      <c r="B2914" s="32" t="s">
        <v>5287</v>
      </c>
      <c r="C2914" s="32" t="s">
        <v>386</v>
      </c>
      <c r="D2914" s="32" t="s">
        <v>384</v>
      </c>
      <c r="E2914" s="28">
        <v>45833.641875000001</v>
      </c>
      <c r="F2914" s="32" t="s">
        <v>385</v>
      </c>
      <c r="G2914" s="28">
        <v>45833.641875000001</v>
      </c>
    </row>
    <row r="2915" spans="1:7" x14ac:dyDescent="0.25">
      <c r="A2915" s="32" t="s">
        <v>7995</v>
      </c>
      <c r="B2915" s="32" t="s">
        <v>5284</v>
      </c>
      <c r="C2915" s="32" t="s">
        <v>386</v>
      </c>
      <c r="D2915" s="32" t="s">
        <v>384</v>
      </c>
      <c r="E2915" s="28">
        <v>45833.641956018517</v>
      </c>
      <c r="F2915" s="32" t="s">
        <v>385</v>
      </c>
      <c r="G2915" s="28">
        <v>45833.641956018517</v>
      </c>
    </row>
    <row r="2916" spans="1:7" x14ac:dyDescent="0.25">
      <c r="A2916" s="32" t="s">
        <v>7996</v>
      </c>
      <c r="B2916" s="32" t="s">
        <v>5282</v>
      </c>
      <c r="C2916" s="32" t="s">
        <v>386</v>
      </c>
      <c r="D2916" s="32" t="s">
        <v>384</v>
      </c>
      <c r="E2916" s="28">
        <v>45833.64203703704</v>
      </c>
      <c r="F2916" s="32" t="s">
        <v>385</v>
      </c>
      <c r="G2916" s="28">
        <v>45833.64203703704</v>
      </c>
    </row>
    <row r="2917" spans="1:7" x14ac:dyDescent="0.25">
      <c r="A2917" s="32" t="s">
        <v>7997</v>
      </c>
      <c r="B2917" s="32" t="s">
        <v>5283</v>
      </c>
      <c r="C2917" s="32" t="s">
        <v>386</v>
      </c>
      <c r="D2917" s="32" t="s">
        <v>384</v>
      </c>
      <c r="E2917" s="28">
        <v>45833.642141203702</v>
      </c>
      <c r="F2917" s="32" t="s">
        <v>385</v>
      </c>
      <c r="G2917" s="28">
        <v>45833.642141203702</v>
      </c>
    </row>
    <row r="2918" spans="1:7" x14ac:dyDescent="0.25">
      <c r="A2918" s="32" t="s">
        <v>7998</v>
      </c>
      <c r="B2918" s="32" t="s">
        <v>3056</v>
      </c>
      <c r="C2918" s="32" t="s">
        <v>373</v>
      </c>
      <c r="D2918" s="32" t="s">
        <v>374</v>
      </c>
      <c r="E2918" s="28">
        <v>45833.646724537037</v>
      </c>
      <c r="F2918" s="32" t="s">
        <v>385</v>
      </c>
      <c r="G2918" s="28">
        <v>45833.646724537037</v>
      </c>
    </row>
    <row r="2919" spans="1:7" x14ac:dyDescent="0.25">
      <c r="A2919" s="32" t="s">
        <v>7999</v>
      </c>
      <c r="B2919" s="32" t="s">
        <v>3705</v>
      </c>
      <c r="C2919" s="32" t="s">
        <v>373</v>
      </c>
      <c r="D2919" s="32" t="s">
        <v>374</v>
      </c>
      <c r="E2919" s="28">
        <v>45833.64707175926</v>
      </c>
      <c r="F2919" s="32" t="s">
        <v>385</v>
      </c>
      <c r="G2919" s="28">
        <v>45833.64707175926</v>
      </c>
    </row>
    <row r="2920" spans="1:7" x14ac:dyDescent="0.25">
      <c r="A2920" s="32" t="s">
        <v>8000</v>
      </c>
      <c r="B2920" s="32" t="s">
        <v>3706</v>
      </c>
      <c r="C2920" s="32" t="s">
        <v>373</v>
      </c>
      <c r="D2920" s="32" t="s">
        <v>374</v>
      </c>
      <c r="E2920" s="28">
        <v>45833.647175925929</v>
      </c>
      <c r="F2920" s="32" t="s">
        <v>385</v>
      </c>
      <c r="G2920" s="28">
        <v>45833.647175925929</v>
      </c>
    </row>
    <row r="2921" spans="1:7" x14ac:dyDescent="0.25">
      <c r="A2921" s="32" t="s">
        <v>8001</v>
      </c>
      <c r="B2921" s="32" t="s">
        <v>3717</v>
      </c>
      <c r="C2921" s="32" t="s">
        <v>381</v>
      </c>
      <c r="D2921" s="32" t="s">
        <v>135</v>
      </c>
      <c r="E2921" s="28">
        <v>45833.648055555554</v>
      </c>
      <c r="F2921" s="32" t="s">
        <v>380</v>
      </c>
      <c r="G2921" s="28">
        <v>45833.648055555554</v>
      </c>
    </row>
    <row r="2922" spans="1:7" x14ac:dyDescent="0.25">
      <c r="A2922" s="32" t="s">
        <v>8002</v>
      </c>
      <c r="B2922" s="32" t="s">
        <v>3719</v>
      </c>
      <c r="C2922" s="32" t="s">
        <v>381</v>
      </c>
      <c r="D2922" s="32" t="s">
        <v>135</v>
      </c>
      <c r="E2922" s="28">
        <v>45833.648090277777</v>
      </c>
      <c r="F2922" s="32" t="s">
        <v>380</v>
      </c>
      <c r="G2922" s="28">
        <v>45833.648090277777</v>
      </c>
    </row>
    <row r="2923" spans="1:7" x14ac:dyDescent="0.25">
      <c r="A2923" s="32" t="s">
        <v>8003</v>
      </c>
      <c r="B2923" s="32" t="s">
        <v>4644</v>
      </c>
      <c r="C2923" s="32" t="s">
        <v>388</v>
      </c>
      <c r="D2923" s="32" t="s">
        <v>60</v>
      </c>
      <c r="E2923" s="28">
        <v>45833.646701388891</v>
      </c>
      <c r="F2923" s="32" t="s">
        <v>380</v>
      </c>
      <c r="G2923" s="28">
        <v>45833.646701388891</v>
      </c>
    </row>
    <row r="2924" spans="1:7" x14ac:dyDescent="0.25">
      <c r="A2924" s="32" t="s">
        <v>8004</v>
      </c>
      <c r="B2924" s="32" t="s">
        <v>3361</v>
      </c>
      <c r="C2924" s="32" t="s">
        <v>388</v>
      </c>
      <c r="D2924" s="32" t="s">
        <v>60</v>
      </c>
      <c r="E2924" s="28">
        <v>45833.649375000001</v>
      </c>
      <c r="F2924" s="32" t="s">
        <v>380</v>
      </c>
      <c r="G2924" s="28">
        <v>45833.649375000001</v>
      </c>
    </row>
    <row r="2925" spans="1:7" x14ac:dyDescent="0.25">
      <c r="A2925" s="32" t="s">
        <v>8005</v>
      </c>
      <c r="B2925" s="32" t="s">
        <v>3901</v>
      </c>
      <c r="C2925" s="32" t="s">
        <v>381</v>
      </c>
      <c r="D2925" s="32" t="s">
        <v>74</v>
      </c>
      <c r="E2925" s="28">
        <v>45833.641331018516</v>
      </c>
      <c r="F2925" s="32" t="s">
        <v>380</v>
      </c>
      <c r="G2925" s="28">
        <v>45833.641331018516</v>
      </c>
    </row>
    <row r="2926" spans="1:7" x14ac:dyDescent="0.25">
      <c r="A2926" s="32" t="s">
        <v>8006</v>
      </c>
      <c r="B2926" s="32" t="s">
        <v>3902</v>
      </c>
      <c r="C2926" s="32" t="s">
        <v>381</v>
      </c>
      <c r="D2926" s="32" t="s">
        <v>74</v>
      </c>
      <c r="E2926" s="28">
        <v>45833.641377314816</v>
      </c>
      <c r="F2926" s="32" t="s">
        <v>380</v>
      </c>
      <c r="G2926" s="28">
        <v>45833.641377314816</v>
      </c>
    </row>
    <row r="2927" spans="1:7" x14ac:dyDescent="0.25">
      <c r="A2927" s="32" t="s">
        <v>8007</v>
      </c>
      <c r="B2927" s="32" t="s">
        <v>3371</v>
      </c>
      <c r="C2927" s="32" t="s">
        <v>381</v>
      </c>
      <c r="D2927" s="32" t="s">
        <v>74</v>
      </c>
      <c r="E2927" s="28">
        <v>45833.641423611109</v>
      </c>
      <c r="F2927" s="32" t="s">
        <v>380</v>
      </c>
      <c r="G2927" s="28">
        <v>45833.641423611109</v>
      </c>
    </row>
    <row r="2928" spans="1:7" x14ac:dyDescent="0.25">
      <c r="A2928" s="32" t="s">
        <v>8008</v>
      </c>
      <c r="B2928" s="32" t="s">
        <v>2556</v>
      </c>
      <c r="C2928" s="32" t="s">
        <v>381</v>
      </c>
      <c r="D2928" s="32" t="s">
        <v>74</v>
      </c>
      <c r="E2928" s="28">
        <v>45833.650636574072</v>
      </c>
      <c r="F2928" s="32" t="s">
        <v>380</v>
      </c>
      <c r="G2928" s="28">
        <v>45833.650636574072</v>
      </c>
    </row>
    <row r="2929" spans="1:7" x14ac:dyDescent="0.25">
      <c r="A2929" s="32" t="s">
        <v>8009</v>
      </c>
      <c r="B2929" s="32" t="s">
        <v>5169</v>
      </c>
      <c r="C2929" s="32" t="s">
        <v>373</v>
      </c>
      <c r="D2929" s="32" t="s">
        <v>374</v>
      </c>
      <c r="E2929" s="28">
        <v>45833.650868055556</v>
      </c>
      <c r="F2929" s="32" t="s">
        <v>385</v>
      </c>
      <c r="G2929" s="28">
        <v>45833.650868055556</v>
      </c>
    </row>
    <row r="2930" spans="1:7" x14ac:dyDescent="0.25">
      <c r="A2930" s="32" t="s">
        <v>8010</v>
      </c>
      <c r="B2930" s="32" t="s">
        <v>4215</v>
      </c>
      <c r="C2930" s="32" t="s">
        <v>383</v>
      </c>
      <c r="D2930" s="32" t="s">
        <v>395</v>
      </c>
      <c r="E2930" s="28">
        <v>45833.654930555553</v>
      </c>
      <c r="F2930" s="32" t="s">
        <v>385</v>
      </c>
      <c r="G2930" s="28">
        <v>45833.654930555553</v>
      </c>
    </row>
    <row r="2931" spans="1:7" x14ac:dyDescent="0.25">
      <c r="A2931" s="32" t="s">
        <v>8011</v>
      </c>
      <c r="B2931" s="32" t="s">
        <v>4065</v>
      </c>
      <c r="C2931" s="32" t="s">
        <v>383</v>
      </c>
      <c r="D2931" s="32" t="s">
        <v>395</v>
      </c>
      <c r="E2931" s="28">
        <v>45833.655046296299</v>
      </c>
      <c r="F2931" s="32" t="s">
        <v>385</v>
      </c>
      <c r="G2931" s="28">
        <v>45833.655046296299</v>
      </c>
    </row>
    <row r="2932" spans="1:7" x14ac:dyDescent="0.25">
      <c r="A2932" s="32" t="s">
        <v>8012</v>
      </c>
      <c r="B2932" s="32" t="s">
        <v>4215</v>
      </c>
      <c r="C2932" s="32" t="s">
        <v>386</v>
      </c>
      <c r="D2932" s="32" t="s">
        <v>395</v>
      </c>
      <c r="E2932" s="28">
        <v>45833.655555555553</v>
      </c>
      <c r="F2932" s="32" t="s">
        <v>385</v>
      </c>
      <c r="G2932" s="28">
        <v>45833.655555555553</v>
      </c>
    </row>
    <row r="2933" spans="1:7" x14ac:dyDescent="0.25">
      <c r="A2933" s="32" t="s">
        <v>8013</v>
      </c>
      <c r="B2933" s="32" t="s">
        <v>4065</v>
      </c>
      <c r="C2933" s="32" t="s">
        <v>386</v>
      </c>
      <c r="D2933" s="32" t="s">
        <v>395</v>
      </c>
      <c r="E2933" s="28">
        <v>45833.655671296299</v>
      </c>
      <c r="F2933" s="32" t="s">
        <v>385</v>
      </c>
      <c r="G2933" s="28">
        <v>45833.655671296299</v>
      </c>
    </row>
    <row r="2934" spans="1:7" x14ac:dyDescent="0.25">
      <c r="A2934" s="32" t="s">
        <v>8014</v>
      </c>
      <c r="B2934" s="32" t="s">
        <v>6508</v>
      </c>
      <c r="C2934" s="32" t="s">
        <v>383</v>
      </c>
      <c r="D2934" s="32" t="s">
        <v>399</v>
      </c>
      <c r="E2934" s="28">
        <v>45833.656111111108</v>
      </c>
      <c r="F2934" s="32" t="s">
        <v>385</v>
      </c>
      <c r="G2934" s="28">
        <v>45833.656111111108</v>
      </c>
    </row>
    <row r="2935" spans="1:7" x14ac:dyDescent="0.25">
      <c r="A2935" s="32" t="s">
        <v>8015</v>
      </c>
      <c r="B2935" s="32" t="s">
        <v>6508</v>
      </c>
      <c r="C2935" s="32" t="s">
        <v>386</v>
      </c>
      <c r="D2935" s="32" t="s">
        <v>399</v>
      </c>
      <c r="E2935" s="28">
        <v>45833.656342592592</v>
      </c>
      <c r="F2935" s="32" t="s">
        <v>385</v>
      </c>
      <c r="G2935" s="28">
        <v>45833.656342592592</v>
      </c>
    </row>
    <row r="2936" spans="1:7" x14ac:dyDescent="0.25">
      <c r="A2936" s="32" t="s">
        <v>8016</v>
      </c>
      <c r="B2936" s="32" t="s">
        <v>3236</v>
      </c>
      <c r="C2936" s="32" t="s">
        <v>381</v>
      </c>
      <c r="D2936" s="32" t="s">
        <v>74</v>
      </c>
      <c r="E2936" s="28">
        <v>45833.658715277779</v>
      </c>
      <c r="F2936" s="32" t="s">
        <v>380</v>
      </c>
      <c r="G2936" s="28">
        <v>45833.658715277779</v>
      </c>
    </row>
    <row r="2937" spans="1:7" x14ac:dyDescent="0.25">
      <c r="A2937" s="32" t="s">
        <v>8017</v>
      </c>
      <c r="B2937" s="32" t="s">
        <v>3242</v>
      </c>
      <c r="C2937" s="32" t="s">
        <v>381</v>
      </c>
      <c r="D2937" s="32" t="s">
        <v>74</v>
      </c>
      <c r="E2937" s="28">
        <v>45833.658761574072</v>
      </c>
      <c r="F2937" s="32" t="s">
        <v>380</v>
      </c>
      <c r="G2937" s="28">
        <v>45833.658761574072</v>
      </c>
    </row>
    <row r="2938" spans="1:7" x14ac:dyDescent="0.25">
      <c r="A2938" s="32" t="s">
        <v>8018</v>
      </c>
      <c r="B2938" s="32" t="s">
        <v>3238</v>
      </c>
      <c r="C2938" s="32" t="s">
        <v>381</v>
      </c>
      <c r="D2938" s="32" t="s">
        <v>74</v>
      </c>
      <c r="E2938" s="28">
        <v>45833.658946759257</v>
      </c>
      <c r="F2938" s="32" t="s">
        <v>380</v>
      </c>
      <c r="G2938" s="28">
        <v>45833.658946759257</v>
      </c>
    </row>
    <row r="2939" spans="1:7" x14ac:dyDescent="0.25">
      <c r="A2939" s="32" t="s">
        <v>8019</v>
      </c>
      <c r="B2939" s="32" t="s">
        <v>3240</v>
      </c>
      <c r="C2939" s="32" t="s">
        <v>381</v>
      </c>
      <c r="D2939" s="32" t="s">
        <v>74</v>
      </c>
      <c r="E2939" s="28">
        <v>45833.65902777778</v>
      </c>
      <c r="F2939" s="32" t="s">
        <v>380</v>
      </c>
      <c r="G2939" s="28">
        <v>45833.65902777778</v>
      </c>
    </row>
    <row r="2940" spans="1:7" x14ac:dyDescent="0.25">
      <c r="A2940" s="32" t="s">
        <v>8020</v>
      </c>
      <c r="B2940" s="32" t="s">
        <v>2537</v>
      </c>
      <c r="C2940" s="32" t="s">
        <v>381</v>
      </c>
      <c r="D2940" s="32" t="s">
        <v>74</v>
      </c>
      <c r="E2940" s="28">
        <v>45833.660046296296</v>
      </c>
      <c r="F2940" s="32" t="s">
        <v>380</v>
      </c>
      <c r="G2940" s="28">
        <v>45833.660046296296</v>
      </c>
    </row>
    <row r="2941" spans="1:7" x14ac:dyDescent="0.25">
      <c r="A2941" s="32" t="s">
        <v>8021</v>
      </c>
      <c r="B2941" s="32" t="s">
        <v>2553</v>
      </c>
      <c r="C2941" s="32" t="s">
        <v>381</v>
      </c>
      <c r="D2941" s="32" t="s">
        <v>74</v>
      </c>
      <c r="E2941" s="28">
        <v>45833.660127314812</v>
      </c>
      <c r="F2941" s="32" t="s">
        <v>380</v>
      </c>
      <c r="G2941" s="28">
        <v>45833.660127314812</v>
      </c>
    </row>
    <row r="2942" spans="1:7" x14ac:dyDescent="0.25">
      <c r="A2942" s="32" t="s">
        <v>8022</v>
      </c>
      <c r="B2942" s="32" t="s">
        <v>2542</v>
      </c>
      <c r="C2942" s="32" t="s">
        <v>381</v>
      </c>
      <c r="D2942" s="32" t="s">
        <v>74</v>
      </c>
      <c r="E2942" s="28">
        <v>45833.660138888888</v>
      </c>
      <c r="F2942" s="32" t="s">
        <v>380</v>
      </c>
      <c r="G2942" s="28">
        <v>45833.660138888888</v>
      </c>
    </row>
    <row r="2943" spans="1:7" x14ac:dyDescent="0.25">
      <c r="A2943" s="32" t="s">
        <v>8023</v>
      </c>
      <c r="B2943" s="32" t="s">
        <v>3377</v>
      </c>
      <c r="C2943" s="32" t="s">
        <v>388</v>
      </c>
      <c r="D2943" s="32" t="s">
        <v>74</v>
      </c>
      <c r="E2943" s="28">
        <v>45833.668171296296</v>
      </c>
      <c r="F2943" s="32" t="s">
        <v>380</v>
      </c>
      <c r="G2943" s="28">
        <v>45833.668171296296</v>
      </c>
    </row>
    <row r="2944" spans="1:7" x14ac:dyDescent="0.25">
      <c r="A2944" s="32" t="s">
        <v>8024</v>
      </c>
      <c r="B2944" s="32" t="s">
        <v>3745</v>
      </c>
      <c r="C2944" s="32" t="s">
        <v>381</v>
      </c>
      <c r="D2944" s="32" t="s">
        <v>74</v>
      </c>
      <c r="E2944" s="28">
        <v>45833.671412037038</v>
      </c>
      <c r="F2944" s="32" t="s">
        <v>380</v>
      </c>
      <c r="G2944" s="28">
        <v>45833.671412037038</v>
      </c>
    </row>
    <row r="2945" spans="1:7" x14ac:dyDescent="0.25">
      <c r="A2945" s="32" t="s">
        <v>8025</v>
      </c>
      <c r="B2945" s="32" t="s">
        <v>6207</v>
      </c>
      <c r="C2945" s="32" t="s">
        <v>378</v>
      </c>
      <c r="D2945" s="32" t="s">
        <v>394</v>
      </c>
      <c r="E2945" s="28">
        <v>45833.673958333333</v>
      </c>
      <c r="F2945" s="32" t="s">
        <v>385</v>
      </c>
      <c r="G2945" s="28">
        <v>45833.673958333333</v>
      </c>
    </row>
    <row r="2946" spans="1:7" x14ac:dyDescent="0.25">
      <c r="A2946" s="32" t="s">
        <v>8026</v>
      </c>
      <c r="B2946" s="32" t="s">
        <v>3721</v>
      </c>
      <c r="C2946" s="32" t="s">
        <v>381</v>
      </c>
      <c r="D2946" s="32" t="s">
        <v>135</v>
      </c>
      <c r="E2946" s="28">
        <v>45833.676620370374</v>
      </c>
      <c r="F2946" s="32" t="s">
        <v>380</v>
      </c>
      <c r="G2946" s="28">
        <v>45833.676620370374</v>
      </c>
    </row>
    <row r="2947" spans="1:7" x14ac:dyDescent="0.25">
      <c r="A2947" s="32" t="s">
        <v>8027</v>
      </c>
      <c r="B2947" s="32" t="s">
        <v>5264</v>
      </c>
      <c r="C2947" s="32" t="s">
        <v>386</v>
      </c>
      <c r="D2947" s="32" t="s">
        <v>401</v>
      </c>
      <c r="E2947" s="28">
        <v>45833.6796875</v>
      </c>
      <c r="F2947" s="32" t="s">
        <v>385</v>
      </c>
      <c r="G2947" s="28">
        <v>45833.6796875</v>
      </c>
    </row>
    <row r="2948" spans="1:7" x14ac:dyDescent="0.25">
      <c r="A2948" s="32" t="s">
        <v>8028</v>
      </c>
      <c r="B2948" s="32" t="s">
        <v>6197</v>
      </c>
      <c r="C2948" s="32" t="s">
        <v>373</v>
      </c>
      <c r="D2948" s="32" t="s">
        <v>374</v>
      </c>
      <c r="E2948" s="28">
        <v>45833.680405092593</v>
      </c>
      <c r="F2948" s="32" t="s">
        <v>385</v>
      </c>
      <c r="G2948" s="28">
        <v>45833.680405092593</v>
      </c>
    </row>
    <row r="2949" spans="1:7" x14ac:dyDescent="0.25">
      <c r="A2949" s="32" t="s">
        <v>8029</v>
      </c>
      <c r="B2949" s="32" t="s">
        <v>3701</v>
      </c>
      <c r="C2949" s="32" t="s">
        <v>373</v>
      </c>
      <c r="D2949" s="32" t="s">
        <v>374</v>
      </c>
      <c r="E2949" s="28">
        <v>45833.680439814816</v>
      </c>
      <c r="F2949" s="32" t="s">
        <v>385</v>
      </c>
      <c r="G2949" s="28">
        <v>45833.680439814816</v>
      </c>
    </row>
    <row r="2950" spans="1:7" x14ac:dyDescent="0.25">
      <c r="A2950" s="32" t="s">
        <v>8030</v>
      </c>
      <c r="B2950" s="32" t="s">
        <v>3898</v>
      </c>
      <c r="C2950" s="32" t="s">
        <v>381</v>
      </c>
      <c r="D2950" s="32" t="s">
        <v>74</v>
      </c>
      <c r="E2950" s="28">
        <v>45833.682326388887</v>
      </c>
      <c r="F2950" s="32" t="s">
        <v>375</v>
      </c>
      <c r="G2950" s="28">
        <v>45833.682326388887</v>
      </c>
    </row>
    <row r="2951" spans="1:7" x14ac:dyDescent="0.25">
      <c r="A2951" s="32" t="s">
        <v>8031</v>
      </c>
      <c r="B2951" s="32" t="s">
        <v>4206</v>
      </c>
      <c r="C2951" s="32" t="s">
        <v>381</v>
      </c>
      <c r="D2951" s="32" t="s">
        <v>74</v>
      </c>
      <c r="E2951" s="28">
        <v>45833.68241898148</v>
      </c>
      <c r="F2951" s="32" t="s">
        <v>375</v>
      </c>
      <c r="G2951" s="28">
        <v>45833.68241898148</v>
      </c>
    </row>
    <row r="2952" spans="1:7" x14ac:dyDescent="0.25">
      <c r="A2952" s="32" t="s">
        <v>8032</v>
      </c>
      <c r="B2952" s="32" t="s">
        <v>3385</v>
      </c>
      <c r="C2952" s="32" t="s">
        <v>381</v>
      </c>
      <c r="D2952" s="32" t="s">
        <v>74</v>
      </c>
      <c r="E2952" s="28">
        <v>45833.682581018518</v>
      </c>
      <c r="F2952" s="32" t="s">
        <v>375</v>
      </c>
      <c r="G2952" s="28">
        <v>45833.682581018518</v>
      </c>
    </row>
    <row r="2953" spans="1:7" x14ac:dyDescent="0.25">
      <c r="A2953" s="32" t="s">
        <v>8033</v>
      </c>
      <c r="B2953" s="32" t="s">
        <v>1550</v>
      </c>
      <c r="C2953" s="32" t="s">
        <v>381</v>
      </c>
      <c r="D2953" s="32" t="s">
        <v>74</v>
      </c>
      <c r="E2953" s="28">
        <v>45833.682685185187</v>
      </c>
      <c r="F2953" s="32" t="s">
        <v>375</v>
      </c>
      <c r="G2953" s="28">
        <v>45833.682685185187</v>
      </c>
    </row>
    <row r="2954" spans="1:7" x14ac:dyDescent="0.25">
      <c r="A2954" s="32" t="s">
        <v>8034</v>
      </c>
      <c r="B2954" s="32" t="s">
        <v>1550</v>
      </c>
      <c r="C2954" s="32" t="s">
        <v>388</v>
      </c>
      <c r="D2954" s="32" t="s">
        <v>60</v>
      </c>
      <c r="E2954" s="28">
        <v>45833.684837962966</v>
      </c>
      <c r="F2954" s="32" t="s">
        <v>380</v>
      </c>
      <c r="G2954" s="28">
        <v>45833.684837962966</v>
      </c>
    </row>
    <row r="2955" spans="1:7" x14ac:dyDescent="0.25">
      <c r="A2955" s="32" t="s">
        <v>8035</v>
      </c>
      <c r="B2955" s="32" t="s">
        <v>3657</v>
      </c>
      <c r="C2955" s="32" t="s">
        <v>388</v>
      </c>
      <c r="D2955" s="32" t="s">
        <v>60</v>
      </c>
      <c r="E2955" s="28">
        <v>45833.684965277775</v>
      </c>
      <c r="F2955" s="32" t="s">
        <v>380</v>
      </c>
      <c r="G2955" s="28">
        <v>45833.684965277775</v>
      </c>
    </row>
    <row r="2956" spans="1:7" x14ac:dyDescent="0.25">
      <c r="A2956" s="32" t="s">
        <v>8036</v>
      </c>
      <c r="B2956" s="32" t="s">
        <v>4206</v>
      </c>
      <c r="C2956" s="32" t="s">
        <v>388</v>
      </c>
      <c r="D2956" s="32" t="s">
        <v>60</v>
      </c>
      <c r="E2956" s="28">
        <v>45833.685173611113</v>
      </c>
      <c r="F2956" s="32" t="s">
        <v>380</v>
      </c>
      <c r="G2956" s="28">
        <v>45833.685173611113</v>
      </c>
    </row>
    <row r="2957" spans="1:7" x14ac:dyDescent="0.25">
      <c r="A2957" s="32" t="s">
        <v>8037</v>
      </c>
      <c r="B2957" s="32" t="s">
        <v>3702</v>
      </c>
      <c r="C2957" s="32" t="s">
        <v>388</v>
      </c>
      <c r="D2957" s="32" t="s">
        <v>74</v>
      </c>
      <c r="E2957" s="28">
        <v>45833.686400462961</v>
      </c>
      <c r="F2957" s="32" t="s">
        <v>380</v>
      </c>
      <c r="G2957" s="28">
        <v>45833.686400462961</v>
      </c>
    </row>
    <row r="2958" spans="1:7" x14ac:dyDescent="0.25">
      <c r="A2958" s="32" t="s">
        <v>8038</v>
      </c>
      <c r="B2958" s="32" t="s">
        <v>2236</v>
      </c>
      <c r="C2958" s="32" t="s">
        <v>388</v>
      </c>
      <c r="D2958" s="32" t="s">
        <v>97</v>
      </c>
      <c r="E2958" s="28">
        <v>45833.682893518519</v>
      </c>
      <c r="F2958" s="32" t="s">
        <v>380</v>
      </c>
      <c r="G2958" s="28">
        <v>45833.682893518519</v>
      </c>
    </row>
    <row r="2959" spans="1:7" x14ac:dyDescent="0.25">
      <c r="A2959" s="32" t="s">
        <v>8039</v>
      </c>
      <c r="B2959" s="32" t="s">
        <v>3327</v>
      </c>
      <c r="C2959" s="32" t="s">
        <v>381</v>
      </c>
      <c r="D2959" s="32" t="s">
        <v>74</v>
      </c>
      <c r="E2959" s="28">
        <v>45833.690497685187</v>
      </c>
      <c r="F2959" s="32" t="s">
        <v>380</v>
      </c>
      <c r="G2959" s="28">
        <v>45833.690497685187</v>
      </c>
    </row>
    <row r="2960" spans="1:7" x14ac:dyDescent="0.25">
      <c r="A2960" s="32" t="s">
        <v>8040</v>
      </c>
      <c r="B2960" s="32" t="s">
        <v>2819</v>
      </c>
      <c r="C2960" s="32" t="s">
        <v>383</v>
      </c>
      <c r="D2960" s="32" t="s">
        <v>392</v>
      </c>
      <c r="E2960" s="28">
        <v>45833.691736111112</v>
      </c>
      <c r="F2960" s="32" t="s">
        <v>385</v>
      </c>
      <c r="G2960" s="28">
        <v>45833.691736111112</v>
      </c>
    </row>
    <row r="2961" spans="1:7" x14ac:dyDescent="0.25">
      <c r="A2961" s="32" t="s">
        <v>8041</v>
      </c>
      <c r="B2961" s="32" t="s">
        <v>2819</v>
      </c>
      <c r="C2961" s="32" t="s">
        <v>386</v>
      </c>
      <c r="D2961" s="32" t="s">
        <v>392</v>
      </c>
      <c r="E2961" s="28">
        <v>45833.691967592589</v>
      </c>
      <c r="F2961" s="32" t="s">
        <v>385</v>
      </c>
      <c r="G2961" s="28">
        <v>45833.691967592589</v>
      </c>
    </row>
    <row r="2962" spans="1:7" x14ac:dyDescent="0.25">
      <c r="A2962" s="32" t="s">
        <v>8042</v>
      </c>
      <c r="B2962" s="32" t="s">
        <v>4168</v>
      </c>
      <c r="C2962" s="32" t="s">
        <v>381</v>
      </c>
      <c r="D2962" s="32" t="s">
        <v>74</v>
      </c>
      <c r="E2962" s="28">
        <v>45833.694421296299</v>
      </c>
      <c r="F2962" s="32" t="s">
        <v>380</v>
      </c>
      <c r="G2962" s="28">
        <v>45833.694421296299</v>
      </c>
    </row>
    <row r="2963" spans="1:7" x14ac:dyDescent="0.25">
      <c r="A2963" s="32" t="s">
        <v>8043</v>
      </c>
      <c r="B2963" s="32" t="s">
        <v>3909</v>
      </c>
      <c r="C2963" s="32" t="s">
        <v>381</v>
      </c>
      <c r="D2963" s="32" t="s">
        <v>74</v>
      </c>
      <c r="E2963" s="28">
        <v>45833.69458333333</v>
      </c>
      <c r="F2963" s="32" t="s">
        <v>380</v>
      </c>
      <c r="G2963" s="28">
        <v>45833.69458333333</v>
      </c>
    </row>
    <row r="2964" spans="1:7" x14ac:dyDescent="0.25">
      <c r="A2964" s="32" t="s">
        <v>8044</v>
      </c>
      <c r="B2964" s="32" t="s">
        <v>3637</v>
      </c>
      <c r="C2964" s="32" t="s">
        <v>381</v>
      </c>
      <c r="D2964" s="32" t="s">
        <v>74</v>
      </c>
      <c r="E2964" s="28">
        <v>45833.694895833331</v>
      </c>
      <c r="F2964" s="32" t="s">
        <v>380</v>
      </c>
      <c r="G2964" s="28">
        <v>45833.694895833331</v>
      </c>
    </row>
    <row r="2965" spans="1:7" x14ac:dyDescent="0.25">
      <c r="A2965" s="32" t="s">
        <v>8045</v>
      </c>
      <c r="B2965" s="32" t="s">
        <v>6214</v>
      </c>
      <c r="C2965" s="32" t="s">
        <v>386</v>
      </c>
      <c r="D2965" s="32" t="s">
        <v>399</v>
      </c>
      <c r="E2965" s="28">
        <v>45833.700694444444</v>
      </c>
      <c r="F2965" s="32" t="s">
        <v>385</v>
      </c>
      <c r="G2965" s="28">
        <v>45833.700694444444</v>
      </c>
    </row>
    <row r="2966" spans="1:7" x14ac:dyDescent="0.25">
      <c r="A2966" s="32" t="s">
        <v>8046</v>
      </c>
      <c r="B2966" s="32" t="s">
        <v>3345</v>
      </c>
      <c r="C2966" s="32" t="s">
        <v>388</v>
      </c>
      <c r="D2966" s="32" t="s">
        <v>74</v>
      </c>
      <c r="E2966" s="28">
        <v>45833.699189814812</v>
      </c>
      <c r="F2966" s="32" t="s">
        <v>380</v>
      </c>
      <c r="G2966" s="28">
        <v>45833.699189814812</v>
      </c>
    </row>
    <row r="2967" spans="1:7" x14ac:dyDescent="0.25">
      <c r="A2967" s="32" t="s">
        <v>8047</v>
      </c>
      <c r="B2967" s="32" t="s">
        <v>2806</v>
      </c>
      <c r="C2967" s="32" t="s">
        <v>388</v>
      </c>
      <c r="D2967" s="32" t="s">
        <v>74</v>
      </c>
      <c r="E2967" s="28">
        <v>45833.700312499997</v>
      </c>
      <c r="F2967" s="32" t="s">
        <v>380</v>
      </c>
      <c r="G2967" s="28">
        <v>45833.700312499997</v>
      </c>
    </row>
    <row r="2968" spans="1:7" x14ac:dyDescent="0.25">
      <c r="A2968" s="32" t="s">
        <v>8048</v>
      </c>
      <c r="B2968" s="32" t="s">
        <v>2609</v>
      </c>
      <c r="C2968" s="32" t="s">
        <v>388</v>
      </c>
      <c r="D2968" s="32" t="s">
        <v>74</v>
      </c>
      <c r="E2968" s="28">
        <v>45833.706712962965</v>
      </c>
      <c r="F2968" s="32" t="s">
        <v>380</v>
      </c>
      <c r="G2968" s="28">
        <v>45833.706712962965</v>
      </c>
    </row>
    <row r="2969" spans="1:7" x14ac:dyDescent="0.25">
      <c r="A2969" s="32" t="s">
        <v>8049</v>
      </c>
      <c r="B2969" s="32" t="s">
        <v>3034</v>
      </c>
      <c r="C2969" s="32" t="s">
        <v>388</v>
      </c>
      <c r="D2969" s="32" t="s">
        <v>74</v>
      </c>
      <c r="E2969" s="28">
        <v>45833.707430555558</v>
      </c>
      <c r="F2969" s="32" t="s">
        <v>380</v>
      </c>
      <c r="G2969" s="28">
        <v>45833.707430555558</v>
      </c>
    </row>
    <row r="2970" spans="1:7" x14ac:dyDescent="0.25">
      <c r="A2970" s="32" t="s">
        <v>8050</v>
      </c>
      <c r="B2970" s="32" t="s">
        <v>1236</v>
      </c>
      <c r="C2970" s="32" t="s">
        <v>381</v>
      </c>
      <c r="D2970" s="32" t="s">
        <v>74</v>
      </c>
      <c r="E2970" s="28">
        <v>45833.713587962964</v>
      </c>
      <c r="F2970" s="32" t="s">
        <v>380</v>
      </c>
      <c r="G2970" s="28">
        <v>45833.713587962964</v>
      </c>
    </row>
    <row r="2971" spans="1:7" x14ac:dyDescent="0.25">
      <c r="A2971" s="32" t="s">
        <v>8051</v>
      </c>
      <c r="B2971" s="32" t="s">
        <v>1236</v>
      </c>
      <c r="C2971" s="32" t="s">
        <v>388</v>
      </c>
      <c r="D2971" s="32" t="s">
        <v>74</v>
      </c>
      <c r="E2971" s="28">
        <v>45833.714247685188</v>
      </c>
      <c r="F2971" s="32" t="s">
        <v>380</v>
      </c>
      <c r="G2971" s="28">
        <v>45833.714247685188</v>
      </c>
    </row>
    <row r="2972" spans="1:7" x14ac:dyDescent="0.25">
      <c r="A2972" s="32" t="s">
        <v>8052</v>
      </c>
      <c r="B2972" s="32" t="s">
        <v>6411</v>
      </c>
      <c r="C2972" s="32" t="s">
        <v>378</v>
      </c>
      <c r="D2972" s="32" t="s">
        <v>390</v>
      </c>
      <c r="E2972" s="28">
        <v>45833.744108796294</v>
      </c>
      <c r="F2972" s="32" t="s">
        <v>385</v>
      </c>
      <c r="G2972" s="28">
        <v>45833.744108796294</v>
      </c>
    </row>
    <row r="2973" spans="1:7" x14ac:dyDescent="0.25">
      <c r="A2973" s="32" t="s">
        <v>8053</v>
      </c>
      <c r="B2973" s="32" t="s">
        <v>6413</v>
      </c>
      <c r="C2973" s="32" t="s">
        <v>378</v>
      </c>
      <c r="D2973" s="32" t="s">
        <v>390</v>
      </c>
      <c r="E2973" s="28">
        <v>45833.744155092594</v>
      </c>
      <c r="F2973" s="32" t="s">
        <v>385</v>
      </c>
      <c r="G2973" s="28">
        <v>45833.744155092594</v>
      </c>
    </row>
    <row r="2974" spans="1:7" x14ac:dyDescent="0.25">
      <c r="A2974" s="32" t="s">
        <v>8054</v>
      </c>
      <c r="B2974" s="32" t="s">
        <v>6412</v>
      </c>
      <c r="C2974" s="32" t="s">
        <v>378</v>
      </c>
      <c r="D2974" s="32" t="s">
        <v>390</v>
      </c>
      <c r="E2974" s="28">
        <v>45833.745092592595</v>
      </c>
      <c r="F2974" s="32" t="s">
        <v>385</v>
      </c>
      <c r="G2974" s="28">
        <v>45833.745092592595</v>
      </c>
    </row>
    <row r="2975" spans="1:7" x14ac:dyDescent="0.25">
      <c r="A2975" s="32" t="s">
        <v>8055</v>
      </c>
      <c r="B2975" s="32" t="s">
        <v>6409</v>
      </c>
      <c r="C2975" s="32" t="s">
        <v>378</v>
      </c>
      <c r="D2975" s="32" t="s">
        <v>390</v>
      </c>
      <c r="E2975" s="28">
        <v>45833.745150462964</v>
      </c>
      <c r="F2975" s="32" t="s">
        <v>385</v>
      </c>
      <c r="G2975" s="28">
        <v>45833.745150462964</v>
      </c>
    </row>
    <row r="2976" spans="1:7" x14ac:dyDescent="0.25">
      <c r="A2976" s="32" t="s">
        <v>8056</v>
      </c>
      <c r="B2976" s="32" t="s">
        <v>6410</v>
      </c>
      <c r="C2976" s="32" t="s">
        <v>378</v>
      </c>
      <c r="D2976" s="32" t="s">
        <v>390</v>
      </c>
      <c r="E2976" s="28">
        <v>45833.745196759257</v>
      </c>
      <c r="F2976" s="32" t="s">
        <v>385</v>
      </c>
      <c r="G2976" s="28">
        <v>45833.745196759257</v>
      </c>
    </row>
    <row r="2977" spans="1:7" x14ac:dyDescent="0.25">
      <c r="A2977" s="32" t="s">
        <v>8057</v>
      </c>
      <c r="B2977" s="32" t="s">
        <v>6418</v>
      </c>
      <c r="C2977" s="32" t="s">
        <v>378</v>
      </c>
      <c r="D2977" s="32" t="s">
        <v>389</v>
      </c>
      <c r="E2977" s="28">
        <v>45833.749259259261</v>
      </c>
      <c r="F2977" s="32" t="s">
        <v>385</v>
      </c>
      <c r="G2977" s="28">
        <v>45833.749259259261</v>
      </c>
    </row>
    <row r="2978" spans="1:7" x14ac:dyDescent="0.25">
      <c r="A2978" s="32" t="s">
        <v>8058</v>
      </c>
      <c r="B2978" s="32" t="s">
        <v>4048</v>
      </c>
      <c r="C2978" s="32" t="s">
        <v>396</v>
      </c>
      <c r="D2978" s="32" t="s">
        <v>397</v>
      </c>
      <c r="E2978" s="28">
        <v>45833.749374999999</v>
      </c>
      <c r="F2978" s="32" t="s">
        <v>385</v>
      </c>
      <c r="G2978" s="28">
        <v>45833.749374999999</v>
      </c>
    </row>
    <row r="2979" spans="1:7" x14ac:dyDescent="0.25">
      <c r="A2979" s="32" t="s">
        <v>8059</v>
      </c>
      <c r="B2979" s="32" t="s">
        <v>4111</v>
      </c>
      <c r="C2979" s="32" t="s">
        <v>396</v>
      </c>
      <c r="D2979" s="32" t="s">
        <v>397</v>
      </c>
      <c r="E2979" s="28">
        <v>45833.7496875</v>
      </c>
      <c r="F2979" s="32" t="s">
        <v>385</v>
      </c>
      <c r="G2979" s="28">
        <v>45833.7496875</v>
      </c>
    </row>
    <row r="2980" spans="1:7" x14ac:dyDescent="0.25">
      <c r="A2980" s="32" t="s">
        <v>8060</v>
      </c>
      <c r="B2980" s="32" t="s">
        <v>3053</v>
      </c>
      <c r="C2980" s="32" t="s">
        <v>396</v>
      </c>
      <c r="D2980" s="32" t="s">
        <v>397</v>
      </c>
      <c r="E2980" s="28">
        <v>45833.750821759262</v>
      </c>
      <c r="F2980" s="32" t="s">
        <v>385</v>
      </c>
      <c r="G2980" s="28">
        <v>45833.750821759262</v>
      </c>
    </row>
    <row r="2981" spans="1:7" x14ac:dyDescent="0.25">
      <c r="A2981" s="32" t="s">
        <v>8061</v>
      </c>
      <c r="B2981" s="32" t="s">
        <v>3896</v>
      </c>
      <c r="C2981" s="32" t="s">
        <v>396</v>
      </c>
      <c r="D2981" s="32" t="s">
        <v>397</v>
      </c>
      <c r="E2981" s="28">
        <v>45833.750983796293</v>
      </c>
      <c r="F2981" s="32" t="s">
        <v>385</v>
      </c>
      <c r="G2981" s="28">
        <v>45833.750983796293</v>
      </c>
    </row>
    <row r="2982" spans="1:7" x14ac:dyDescent="0.25">
      <c r="A2982" s="32" t="s">
        <v>8062</v>
      </c>
      <c r="B2982" s="32" t="s">
        <v>4250</v>
      </c>
      <c r="C2982" s="32" t="s">
        <v>373</v>
      </c>
      <c r="D2982" s="32" t="s">
        <v>374</v>
      </c>
      <c r="E2982" s="28">
        <v>45833.751597222225</v>
      </c>
      <c r="F2982" s="32" t="s">
        <v>385</v>
      </c>
      <c r="G2982" s="28">
        <v>45833.751597222225</v>
      </c>
    </row>
    <row r="2983" spans="1:7" x14ac:dyDescent="0.25">
      <c r="A2983" s="32" t="s">
        <v>8063</v>
      </c>
      <c r="B2983" s="32" t="s">
        <v>6250</v>
      </c>
      <c r="C2983" s="32" t="s">
        <v>383</v>
      </c>
      <c r="D2983" s="32" t="s">
        <v>384</v>
      </c>
      <c r="E2983" s="28">
        <v>45833.76321759259</v>
      </c>
      <c r="F2983" s="32" t="s">
        <v>385</v>
      </c>
      <c r="G2983" s="28">
        <v>45833.76321759259</v>
      </c>
    </row>
    <row r="2984" spans="1:7" x14ac:dyDescent="0.25">
      <c r="A2984" s="32" t="s">
        <v>8064</v>
      </c>
      <c r="B2984" s="32" t="s">
        <v>6250</v>
      </c>
      <c r="C2984" s="32" t="s">
        <v>386</v>
      </c>
      <c r="D2984" s="32" t="s">
        <v>384</v>
      </c>
      <c r="E2984" s="28">
        <v>45833.763831018521</v>
      </c>
      <c r="F2984" s="32" t="s">
        <v>385</v>
      </c>
      <c r="G2984" s="28">
        <v>45833.763831018521</v>
      </c>
    </row>
    <row r="2985" spans="1:7" x14ac:dyDescent="0.25">
      <c r="A2985" s="32" t="s">
        <v>8065</v>
      </c>
      <c r="B2985" s="32" t="s">
        <v>3655</v>
      </c>
      <c r="C2985" s="32" t="s">
        <v>396</v>
      </c>
      <c r="D2985" s="32" t="s">
        <v>397</v>
      </c>
      <c r="E2985" s="28">
        <v>45833.766504629632</v>
      </c>
      <c r="F2985" s="32" t="s">
        <v>385</v>
      </c>
      <c r="G2985" s="28">
        <v>45833.766504629632</v>
      </c>
    </row>
    <row r="2986" spans="1:7" x14ac:dyDescent="0.25">
      <c r="A2986" s="32" t="s">
        <v>8066</v>
      </c>
      <c r="B2986" s="32" t="s">
        <v>3652</v>
      </c>
      <c r="C2986" s="32" t="s">
        <v>396</v>
      </c>
      <c r="D2986" s="32" t="s">
        <v>397</v>
      </c>
      <c r="E2986" s="28">
        <v>45833.766550925924</v>
      </c>
      <c r="F2986" s="32" t="s">
        <v>385</v>
      </c>
      <c r="G2986" s="28">
        <v>45833.766550925924</v>
      </c>
    </row>
    <row r="2987" spans="1:7" x14ac:dyDescent="0.25">
      <c r="A2987" s="32" t="s">
        <v>8067</v>
      </c>
      <c r="B2987" s="32" t="s">
        <v>3656</v>
      </c>
      <c r="C2987" s="32" t="s">
        <v>396</v>
      </c>
      <c r="D2987" s="32" t="s">
        <v>397</v>
      </c>
      <c r="E2987" s="28">
        <v>45833.766608796293</v>
      </c>
      <c r="F2987" s="32" t="s">
        <v>385</v>
      </c>
      <c r="G2987" s="28">
        <v>45833.766608796293</v>
      </c>
    </row>
    <row r="2988" spans="1:7" x14ac:dyDescent="0.25">
      <c r="A2988" s="32" t="s">
        <v>8068</v>
      </c>
      <c r="B2988" s="32" t="s">
        <v>2565</v>
      </c>
      <c r="C2988" s="32" t="s">
        <v>386</v>
      </c>
      <c r="D2988" s="32" t="s">
        <v>395</v>
      </c>
      <c r="E2988" s="28">
        <v>45833.774548611109</v>
      </c>
      <c r="F2988" s="32" t="s">
        <v>385</v>
      </c>
      <c r="G2988" s="28">
        <v>45833.774548611109</v>
      </c>
    </row>
    <row r="2989" spans="1:7" x14ac:dyDescent="0.25">
      <c r="A2989" s="32" t="s">
        <v>8069</v>
      </c>
      <c r="B2989" s="32" t="s">
        <v>2565</v>
      </c>
      <c r="C2989" s="32" t="s">
        <v>373</v>
      </c>
      <c r="D2989" s="32" t="s">
        <v>374</v>
      </c>
      <c r="E2989" s="28">
        <v>45833.77511574074</v>
      </c>
      <c r="F2989" s="32" t="s">
        <v>385</v>
      </c>
      <c r="G2989" s="28">
        <v>45833.77511574074</v>
      </c>
    </row>
    <row r="2990" spans="1:7" x14ac:dyDescent="0.25">
      <c r="A2990" s="32" t="s">
        <v>8070</v>
      </c>
      <c r="B2990" s="32" t="s">
        <v>2565</v>
      </c>
      <c r="C2990" s="32" t="s">
        <v>396</v>
      </c>
      <c r="D2990" s="32" t="s">
        <v>397</v>
      </c>
      <c r="E2990" s="28">
        <v>45833.775868055556</v>
      </c>
      <c r="F2990" s="32" t="s">
        <v>385</v>
      </c>
      <c r="G2990" s="28">
        <v>45833.775868055556</v>
      </c>
    </row>
    <row r="2991" spans="1:7" x14ac:dyDescent="0.25">
      <c r="A2991" s="32" t="s">
        <v>8071</v>
      </c>
      <c r="B2991" s="32" t="s">
        <v>3221</v>
      </c>
      <c r="C2991" s="32" t="s">
        <v>396</v>
      </c>
      <c r="D2991" s="32" t="s">
        <v>397</v>
      </c>
      <c r="E2991" s="28">
        <v>45833.77920138889</v>
      </c>
      <c r="F2991" s="32" t="s">
        <v>385</v>
      </c>
      <c r="G2991" s="28">
        <v>45833.77920138889</v>
      </c>
    </row>
    <row r="2992" spans="1:7" x14ac:dyDescent="0.25">
      <c r="A2992" s="32" t="s">
        <v>8072</v>
      </c>
      <c r="B2992" s="32" t="s">
        <v>3227</v>
      </c>
      <c r="C2992" s="32" t="s">
        <v>396</v>
      </c>
      <c r="D2992" s="32" t="s">
        <v>397</v>
      </c>
      <c r="E2992" s="28">
        <v>45833.779398148145</v>
      </c>
      <c r="F2992" s="32" t="s">
        <v>385</v>
      </c>
      <c r="G2992" s="28">
        <v>45833.779398148145</v>
      </c>
    </row>
    <row r="2993" spans="1:7" x14ac:dyDescent="0.25">
      <c r="A2993" s="32" t="s">
        <v>8073</v>
      </c>
      <c r="B2993" s="32" t="s">
        <v>3225</v>
      </c>
      <c r="C2993" s="32" t="s">
        <v>396</v>
      </c>
      <c r="D2993" s="32" t="s">
        <v>397</v>
      </c>
      <c r="E2993" s="28">
        <v>45833.779502314814</v>
      </c>
      <c r="F2993" s="32" t="s">
        <v>385</v>
      </c>
      <c r="G2993" s="28">
        <v>45833.779502314814</v>
      </c>
    </row>
    <row r="2994" spans="1:7" x14ac:dyDescent="0.25">
      <c r="A2994" s="32" t="s">
        <v>8074</v>
      </c>
      <c r="B2994" s="32" t="s">
        <v>3223</v>
      </c>
      <c r="C2994" s="32" t="s">
        <v>396</v>
      </c>
      <c r="D2994" s="32" t="s">
        <v>397</v>
      </c>
      <c r="E2994" s="28">
        <v>45833.779675925929</v>
      </c>
      <c r="F2994" s="32" t="s">
        <v>385</v>
      </c>
      <c r="G2994" s="28">
        <v>45833.779675925929</v>
      </c>
    </row>
    <row r="2995" spans="1:7" x14ac:dyDescent="0.25">
      <c r="A2995" s="32" t="s">
        <v>8075</v>
      </c>
      <c r="B2995" s="32" t="s">
        <v>3291</v>
      </c>
      <c r="C2995" s="32" t="s">
        <v>396</v>
      </c>
      <c r="D2995" s="32" t="s">
        <v>397</v>
      </c>
      <c r="E2995" s="28">
        <v>45833.780405092592</v>
      </c>
      <c r="F2995" s="32" t="s">
        <v>385</v>
      </c>
      <c r="G2995" s="28">
        <v>45833.780405092592</v>
      </c>
    </row>
    <row r="2996" spans="1:7" x14ac:dyDescent="0.25">
      <c r="A2996" s="32" t="s">
        <v>8076</v>
      </c>
      <c r="B2996" s="32" t="s">
        <v>3300</v>
      </c>
      <c r="C2996" s="32" t="s">
        <v>396</v>
      </c>
      <c r="D2996" s="32" t="s">
        <v>397</v>
      </c>
      <c r="E2996" s="28">
        <v>45833.780706018515</v>
      </c>
      <c r="F2996" s="32" t="s">
        <v>385</v>
      </c>
      <c r="G2996" s="28">
        <v>45833.780706018515</v>
      </c>
    </row>
    <row r="2997" spans="1:7" x14ac:dyDescent="0.25">
      <c r="A2997" s="32" t="s">
        <v>8077</v>
      </c>
      <c r="B2997" s="32" t="s">
        <v>3303</v>
      </c>
      <c r="C2997" s="32" t="s">
        <v>396</v>
      </c>
      <c r="D2997" s="32" t="s">
        <v>397</v>
      </c>
      <c r="E2997" s="28">
        <v>45833.780868055554</v>
      </c>
      <c r="F2997" s="32" t="s">
        <v>385</v>
      </c>
      <c r="G2997" s="28">
        <v>45833.780868055554</v>
      </c>
    </row>
    <row r="2998" spans="1:7" x14ac:dyDescent="0.25">
      <c r="A2998" s="32" t="s">
        <v>8078</v>
      </c>
      <c r="B2998" s="32" t="s">
        <v>6210</v>
      </c>
      <c r="C2998" s="32" t="s">
        <v>378</v>
      </c>
      <c r="D2998" s="32" t="s">
        <v>379</v>
      </c>
      <c r="E2998" s="28">
        <v>45833.782581018517</v>
      </c>
      <c r="F2998" s="32" t="s">
        <v>385</v>
      </c>
      <c r="G2998" s="28">
        <v>45833.782581018517</v>
      </c>
    </row>
    <row r="2999" spans="1:7" x14ac:dyDescent="0.25">
      <c r="A2999" s="32" t="s">
        <v>8079</v>
      </c>
      <c r="B2999" s="32" t="s">
        <v>4070</v>
      </c>
      <c r="C2999" s="32" t="s">
        <v>396</v>
      </c>
      <c r="D2999" s="32" t="s">
        <v>397</v>
      </c>
      <c r="E2999" s="28">
        <v>45833.786921296298</v>
      </c>
      <c r="F2999" s="32" t="s">
        <v>385</v>
      </c>
      <c r="G2999" s="28">
        <v>45833.786921296298</v>
      </c>
    </row>
    <row r="3000" spans="1:7" x14ac:dyDescent="0.25">
      <c r="A3000" s="32" t="s">
        <v>8080</v>
      </c>
      <c r="B3000" s="32" t="s">
        <v>4069</v>
      </c>
      <c r="C3000" s="32" t="s">
        <v>396</v>
      </c>
      <c r="D3000" s="32" t="s">
        <v>397</v>
      </c>
      <c r="E3000" s="28">
        <v>45833.787118055552</v>
      </c>
      <c r="F3000" s="32" t="s">
        <v>385</v>
      </c>
      <c r="G3000" s="28">
        <v>45833.787118055552</v>
      </c>
    </row>
    <row r="3001" spans="1:7" x14ac:dyDescent="0.25">
      <c r="A3001" s="32" t="s">
        <v>8081</v>
      </c>
      <c r="B3001" s="32" t="s">
        <v>2569</v>
      </c>
      <c r="C3001" s="32" t="s">
        <v>378</v>
      </c>
      <c r="D3001" s="32" t="s">
        <v>377</v>
      </c>
      <c r="E3001" s="28">
        <v>45833.788564814815</v>
      </c>
      <c r="F3001" s="32" t="s">
        <v>385</v>
      </c>
      <c r="G3001" s="28">
        <v>45833.788564814815</v>
      </c>
    </row>
    <row r="3002" spans="1:7" x14ac:dyDescent="0.25">
      <c r="A3002" s="32" t="s">
        <v>8082</v>
      </c>
      <c r="B3002" s="32" t="s">
        <v>2222</v>
      </c>
      <c r="C3002" s="32" t="s">
        <v>378</v>
      </c>
      <c r="D3002" s="32" t="s">
        <v>377</v>
      </c>
      <c r="E3002" s="28">
        <v>45833.789050925923</v>
      </c>
      <c r="F3002" s="32" t="s">
        <v>385</v>
      </c>
      <c r="G3002" s="28">
        <v>45833.789050925923</v>
      </c>
    </row>
    <row r="3003" spans="1:7" x14ac:dyDescent="0.25">
      <c r="A3003" s="32" t="s">
        <v>8083</v>
      </c>
      <c r="B3003" s="32" t="s">
        <v>3052</v>
      </c>
      <c r="C3003" s="32" t="s">
        <v>378</v>
      </c>
      <c r="D3003" s="32" t="s">
        <v>377</v>
      </c>
      <c r="E3003" s="28">
        <v>45833.789467592593</v>
      </c>
      <c r="F3003" s="32" t="s">
        <v>385</v>
      </c>
      <c r="G3003" s="28">
        <v>45833.789467592593</v>
      </c>
    </row>
    <row r="3004" spans="1:7" x14ac:dyDescent="0.25">
      <c r="A3004" s="32" t="s">
        <v>8084</v>
      </c>
      <c r="B3004" s="32" t="s">
        <v>6242</v>
      </c>
      <c r="C3004" s="32" t="s">
        <v>383</v>
      </c>
      <c r="D3004" s="32" t="s">
        <v>399</v>
      </c>
      <c r="E3004" s="28">
        <v>45833.793206018519</v>
      </c>
      <c r="F3004" s="32" t="s">
        <v>385</v>
      </c>
      <c r="G3004" s="28">
        <v>45833.793206018519</v>
      </c>
    </row>
    <row r="3005" spans="1:7" x14ac:dyDescent="0.25">
      <c r="A3005" s="32" t="s">
        <v>8085</v>
      </c>
      <c r="B3005" s="32" t="s">
        <v>6235</v>
      </c>
      <c r="C3005" s="32" t="s">
        <v>383</v>
      </c>
      <c r="D3005" s="32" t="s">
        <v>399</v>
      </c>
      <c r="E3005" s="28">
        <v>45833.793252314812</v>
      </c>
      <c r="F3005" s="32" t="s">
        <v>385</v>
      </c>
      <c r="G3005" s="28">
        <v>45833.793252314812</v>
      </c>
    </row>
    <row r="3006" spans="1:7" x14ac:dyDescent="0.25">
      <c r="A3006" s="32" t="s">
        <v>8086</v>
      </c>
      <c r="B3006" s="32" t="s">
        <v>6242</v>
      </c>
      <c r="C3006" s="32" t="s">
        <v>386</v>
      </c>
      <c r="D3006" s="32" t="s">
        <v>399</v>
      </c>
      <c r="E3006" s="28">
        <v>45833.793437499997</v>
      </c>
      <c r="F3006" s="32" t="s">
        <v>385</v>
      </c>
      <c r="G3006" s="28">
        <v>45833.793437499997</v>
      </c>
    </row>
    <row r="3007" spans="1:7" x14ac:dyDescent="0.25">
      <c r="A3007" s="32" t="s">
        <v>8087</v>
      </c>
      <c r="B3007" s="32" t="s">
        <v>6235</v>
      </c>
      <c r="C3007" s="32" t="s">
        <v>386</v>
      </c>
      <c r="D3007" s="32" t="s">
        <v>399</v>
      </c>
      <c r="E3007" s="28">
        <v>45833.79347222222</v>
      </c>
      <c r="F3007" s="32" t="s">
        <v>385</v>
      </c>
      <c r="G3007" s="28">
        <v>45833.79347222222</v>
      </c>
    </row>
    <row r="3008" spans="1:7" x14ac:dyDescent="0.25">
      <c r="A3008" s="32" t="s">
        <v>8088</v>
      </c>
      <c r="B3008" s="32" t="s">
        <v>5302</v>
      </c>
      <c r="C3008" s="32" t="s">
        <v>373</v>
      </c>
      <c r="D3008" s="32" t="s">
        <v>374</v>
      </c>
      <c r="E3008" s="28">
        <v>45833.795057870368</v>
      </c>
      <c r="F3008" s="32" t="s">
        <v>385</v>
      </c>
      <c r="G3008" s="28">
        <v>45833.795057870368</v>
      </c>
    </row>
    <row r="3009" spans="1:7" x14ac:dyDescent="0.25">
      <c r="A3009" s="32" t="s">
        <v>8089</v>
      </c>
      <c r="B3009" s="32" t="s">
        <v>5289</v>
      </c>
      <c r="C3009" s="32" t="s">
        <v>396</v>
      </c>
      <c r="D3009" s="32" t="s">
        <v>397</v>
      </c>
      <c r="E3009" s="28">
        <v>45833.795960648145</v>
      </c>
      <c r="F3009" s="32" t="s">
        <v>385</v>
      </c>
      <c r="G3009" s="28">
        <v>45833.795960648145</v>
      </c>
    </row>
    <row r="3010" spans="1:7" x14ac:dyDescent="0.25">
      <c r="A3010" s="32" t="s">
        <v>8090</v>
      </c>
      <c r="B3010" s="32" t="s">
        <v>5291</v>
      </c>
      <c r="C3010" s="32" t="s">
        <v>396</v>
      </c>
      <c r="D3010" s="32" t="s">
        <v>397</v>
      </c>
      <c r="E3010" s="28">
        <v>45833.796354166669</v>
      </c>
      <c r="F3010" s="32" t="s">
        <v>385</v>
      </c>
      <c r="G3010" s="28">
        <v>45833.796354166669</v>
      </c>
    </row>
    <row r="3011" spans="1:7" x14ac:dyDescent="0.25">
      <c r="A3011" s="32" t="s">
        <v>8091</v>
      </c>
      <c r="B3011" s="32" t="s">
        <v>5293</v>
      </c>
      <c r="C3011" s="32" t="s">
        <v>396</v>
      </c>
      <c r="D3011" s="32" t="s">
        <v>397</v>
      </c>
      <c r="E3011" s="28">
        <v>45833.796527777777</v>
      </c>
      <c r="F3011" s="32" t="s">
        <v>385</v>
      </c>
      <c r="G3011" s="28">
        <v>45833.796527777777</v>
      </c>
    </row>
    <row r="3012" spans="1:7" x14ac:dyDescent="0.25">
      <c r="A3012" s="32" t="s">
        <v>8092</v>
      </c>
      <c r="B3012" s="32" t="s">
        <v>3689</v>
      </c>
      <c r="C3012" s="32" t="s">
        <v>396</v>
      </c>
      <c r="D3012" s="32" t="s">
        <v>397</v>
      </c>
      <c r="E3012" s="28">
        <v>45833.796678240738</v>
      </c>
      <c r="F3012" s="32" t="s">
        <v>385</v>
      </c>
      <c r="G3012" s="28">
        <v>45833.796678240738</v>
      </c>
    </row>
    <row r="3013" spans="1:7" x14ac:dyDescent="0.25">
      <c r="A3013" s="32" t="s">
        <v>8093</v>
      </c>
      <c r="B3013" s="32" t="s">
        <v>4551</v>
      </c>
      <c r="C3013" s="32" t="s">
        <v>396</v>
      </c>
      <c r="D3013" s="32" t="s">
        <v>397</v>
      </c>
      <c r="E3013" s="28">
        <v>45833.796805555554</v>
      </c>
      <c r="F3013" s="32" t="s">
        <v>385</v>
      </c>
      <c r="G3013" s="28">
        <v>45833.796805555554</v>
      </c>
    </row>
    <row r="3014" spans="1:7" x14ac:dyDescent="0.25">
      <c r="A3014" s="32" t="s">
        <v>8094</v>
      </c>
      <c r="B3014" s="32" t="s">
        <v>4630</v>
      </c>
      <c r="C3014" s="32" t="s">
        <v>396</v>
      </c>
      <c r="D3014" s="32" t="s">
        <v>397</v>
      </c>
      <c r="E3014" s="28">
        <v>45833.796886574077</v>
      </c>
      <c r="F3014" s="32" t="s">
        <v>385</v>
      </c>
      <c r="G3014" s="28">
        <v>45833.796886574077</v>
      </c>
    </row>
    <row r="3015" spans="1:7" x14ac:dyDescent="0.25">
      <c r="A3015" s="32" t="s">
        <v>8095</v>
      </c>
      <c r="B3015" s="32" t="s">
        <v>5302</v>
      </c>
      <c r="C3015" s="32" t="s">
        <v>396</v>
      </c>
      <c r="D3015" s="32" t="s">
        <v>397</v>
      </c>
      <c r="E3015" s="28">
        <v>45833.796944444446</v>
      </c>
      <c r="F3015" s="32" t="s">
        <v>385</v>
      </c>
      <c r="G3015" s="28">
        <v>45833.796944444446</v>
      </c>
    </row>
    <row r="3016" spans="1:7" x14ac:dyDescent="0.25">
      <c r="A3016" s="32" t="s">
        <v>8096</v>
      </c>
      <c r="B3016" s="32" t="s">
        <v>4068</v>
      </c>
      <c r="C3016" s="32" t="s">
        <v>396</v>
      </c>
      <c r="D3016" s="32" t="s">
        <v>397</v>
      </c>
      <c r="E3016" s="28">
        <v>45833.798888888887</v>
      </c>
      <c r="F3016" s="32" t="s">
        <v>385</v>
      </c>
      <c r="G3016" s="28">
        <v>45833.798888888887</v>
      </c>
    </row>
    <row r="3017" spans="1:7" x14ac:dyDescent="0.25">
      <c r="A3017" s="32" t="s">
        <v>8097</v>
      </c>
      <c r="B3017" s="32" t="s">
        <v>3669</v>
      </c>
      <c r="C3017" s="32" t="s">
        <v>396</v>
      </c>
      <c r="D3017" s="32" t="s">
        <v>397</v>
      </c>
      <c r="E3017" s="28">
        <v>45833.807893518519</v>
      </c>
      <c r="F3017" s="32" t="s">
        <v>385</v>
      </c>
      <c r="G3017" s="28">
        <v>45833.807893518519</v>
      </c>
    </row>
    <row r="3018" spans="1:7" x14ac:dyDescent="0.25">
      <c r="A3018" s="32" t="s">
        <v>8098</v>
      </c>
      <c r="B3018" s="32" t="s">
        <v>2223</v>
      </c>
      <c r="C3018" s="32" t="s">
        <v>378</v>
      </c>
      <c r="D3018" s="32" t="s">
        <v>379</v>
      </c>
      <c r="E3018" s="28">
        <v>45833.812060185184</v>
      </c>
      <c r="F3018" s="32" t="s">
        <v>385</v>
      </c>
      <c r="G3018" s="28">
        <v>45833.812060185184</v>
      </c>
    </row>
    <row r="3019" spans="1:7" x14ac:dyDescent="0.25">
      <c r="A3019" s="32" t="s">
        <v>8099</v>
      </c>
      <c r="B3019" s="32" t="s">
        <v>4215</v>
      </c>
      <c r="C3019" s="32" t="s">
        <v>373</v>
      </c>
      <c r="D3019" s="32" t="s">
        <v>374</v>
      </c>
      <c r="E3019" s="28">
        <v>45833.8121875</v>
      </c>
      <c r="F3019" s="32" t="s">
        <v>385</v>
      </c>
      <c r="G3019" s="28">
        <v>45833.8121875</v>
      </c>
    </row>
    <row r="3020" spans="1:7" x14ac:dyDescent="0.25">
      <c r="A3020" s="32" t="s">
        <v>8100</v>
      </c>
      <c r="B3020" s="32" t="s">
        <v>5185</v>
      </c>
      <c r="C3020" s="32" t="s">
        <v>386</v>
      </c>
      <c r="D3020" s="32" t="s">
        <v>392</v>
      </c>
      <c r="E3020" s="28">
        <v>45833.812511574077</v>
      </c>
      <c r="F3020" s="32" t="s">
        <v>385</v>
      </c>
      <c r="G3020" s="28">
        <v>45833.812511574077</v>
      </c>
    </row>
    <row r="3021" spans="1:7" x14ac:dyDescent="0.25">
      <c r="A3021" s="32" t="s">
        <v>8101</v>
      </c>
      <c r="B3021" s="32" t="s">
        <v>5187</v>
      </c>
      <c r="C3021" s="32" t="s">
        <v>386</v>
      </c>
      <c r="D3021" s="32" t="s">
        <v>392</v>
      </c>
      <c r="E3021" s="28">
        <v>45833.812743055554</v>
      </c>
      <c r="F3021" s="32" t="s">
        <v>385</v>
      </c>
      <c r="G3021" s="28">
        <v>45833.812743055554</v>
      </c>
    </row>
    <row r="3022" spans="1:7" x14ac:dyDescent="0.25">
      <c r="A3022" s="32" t="s">
        <v>8102</v>
      </c>
      <c r="B3022" s="32" t="s">
        <v>5186</v>
      </c>
      <c r="C3022" s="32" t="s">
        <v>386</v>
      </c>
      <c r="D3022" s="32" t="s">
        <v>392</v>
      </c>
      <c r="E3022" s="28">
        <v>45833.812858796293</v>
      </c>
      <c r="F3022" s="32" t="s">
        <v>385</v>
      </c>
      <c r="G3022" s="28">
        <v>45833.812858796293</v>
      </c>
    </row>
    <row r="3023" spans="1:7" x14ac:dyDescent="0.25">
      <c r="A3023" s="32" t="s">
        <v>8103</v>
      </c>
      <c r="B3023" s="32" t="s">
        <v>5188</v>
      </c>
      <c r="C3023" s="32" t="s">
        <v>386</v>
      </c>
      <c r="D3023" s="32" t="s">
        <v>392</v>
      </c>
      <c r="E3023" s="28">
        <v>45833.812951388885</v>
      </c>
      <c r="F3023" s="32" t="s">
        <v>385</v>
      </c>
      <c r="G3023" s="28">
        <v>45833.812951388885</v>
      </c>
    </row>
    <row r="3024" spans="1:7" x14ac:dyDescent="0.25">
      <c r="A3024" s="32" t="s">
        <v>8104</v>
      </c>
      <c r="B3024" s="32" t="s">
        <v>6421</v>
      </c>
      <c r="C3024" s="32" t="s">
        <v>378</v>
      </c>
      <c r="D3024" s="32" t="s">
        <v>389</v>
      </c>
      <c r="E3024" s="28">
        <v>45833.825624999998</v>
      </c>
      <c r="F3024" s="32" t="s">
        <v>385</v>
      </c>
      <c r="G3024" s="28">
        <v>45833.825624999998</v>
      </c>
    </row>
    <row r="3025" spans="1:7" x14ac:dyDescent="0.25">
      <c r="A3025" s="32" t="s">
        <v>8105</v>
      </c>
      <c r="B3025" s="32" t="s">
        <v>6423</v>
      </c>
      <c r="C3025" s="32" t="s">
        <v>378</v>
      </c>
      <c r="D3025" s="32" t="s">
        <v>389</v>
      </c>
      <c r="E3025" s="28">
        <v>45833.82571759259</v>
      </c>
      <c r="F3025" s="32" t="s">
        <v>385</v>
      </c>
      <c r="G3025" s="28">
        <v>45833.82571759259</v>
      </c>
    </row>
    <row r="3026" spans="1:7" x14ac:dyDescent="0.25">
      <c r="A3026" s="32" t="s">
        <v>8106</v>
      </c>
      <c r="B3026" s="32" t="s">
        <v>4204</v>
      </c>
      <c r="C3026" s="32" t="s">
        <v>373</v>
      </c>
      <c r="D3026" s="32" t="s">
        <v>374</v>
      </c>
      <c r="E3026" s="28">
        <v>45833.82744212963</v>
      </c>
      <c r="F3026" s="32" t="s">
        <v>385</v>
      </c>
      <c r="G3026" s="28">
        <v>45833.82744212963</v>
      </c>
    </row>
    <row r="3027" spans="1:7" x14ac:dyDescent="0.25">
      <c r="A3027" s="32" t="s">
        <v>8107</v>
      </c>
      <c r="B3027" s="32" t="s">
        <v>4179</v>
      </c>
      <c r="C3027" s="32" t="s">
        <v>373</v>
      </c>
      <c r="D3027" s="32" t="s">
        <v>374</v>
      </c>
      <c r="E3027" s="28">
        <v>45833.827523148146</v>
      </c>
      <c r="F3027" s="32" t="s">
        <v>385</v>
      </c>
      <c r="G3027" s="28">
        <v>45833.827523148146</v>
      </c>
    </row>
    <row r="3028" spans="1:7" x14ac:dyDescent="0.25">
      <c r="A3028" s="32" t="s">
        <v>8108</v>
      </c>
      <c r="B3028" s="32" t="s">
        <v>6508</v>
      </c>
      <c r="C3028" s="32" t="s">
        <v>373</v>
      </c>
      <c r="D3028" s="32" t="s">
        <v>374</v>
      </c>
      <c r="E3028" s="28">
        <v>45833.839317129627</v>
      </c>
      <c r="F3028" s="32" t="s">
        <v>385</v>
      </c>
      <c r="G3028" s="28">
        <v>45833.839317129627</v>
      </c>
    </row>
    <row r="3029" spans="1:7" x14ac:dyDescent="0.25">
      <c r="A3029" s="32" t="s">
        <v>8109</v>
      </c>
      <c r="B3029" s="32" t="s">
        <v>4209</v>
      </c>
      <c r="C3029" s="32" t="s">
        <v>396</v>
      </c>
      <c r="D3029" s="32" t="s">
        <v>397</v>
      </c>
      <c r="E3029" s="28">
        <v>45833.842615740738</v>
      </c>
      <c r="F3029" s="32" t="s">
        <v>385</v>
      </c>
      <c r="G3029" s="28">
        <v>45833.842615740738</v>
      </c>
    </row>
    <row r="3030" spans="1:7" x14ac:dyDescent="0.25">
      <c r="A3030" s="32" t="s">
        <v>8110</v>
      </c>
      <c r="B3030" s="32" t="s">
        <v>4210</v>
      </c>
      <c r="C3030" s="32" t="s">
        <v>396</v>
      </c>
      <c r="D3030" s="32" t="s">
        <v>397</v>
      </c>
      <c r="E3030" s="28">
        <v>45833.842662037037</v>
      </c>
      <c r="F3030" s="32" t="s">
        <v>385</v>
      </c>
      <c r="G3030" s="28">
        <v>45833.842662037037</v>
      </c>
    </row>
    <row r="3031" spans="1:7" x14ac:dyDescent="0.25">
      <c r="A3031" s="32" t="s">
        <v>8111</v>
      </c>
      <c r="B3031" s="32" t="s">
        <v>4129</v>
      </c>
      <c r="C3031" s="32" t="s">
        <v>373</v>
      </c>
      <c r="D3031" s="32" t="s">
        <v>374</v>
      </c>
      <c r="E3031" s="28">
        <v>45833.846643518518</v>
      </c>
      <c r="F3031" s="32" t="s">
        <v>385</v>
      </c>
      <c r="G3031" s="28">
        <v>45833.846643518518</v>
      </c>
    </row>
    <row r="3032" spans="1:7" x14ac:dyDescent="0.25">
      <c r="A3032" s="32" t="s">
        <v>8112</v>
      </c>
      <c r="B3032" s="32" t="s">
        <v>4238</v>
      </c>
      <c r="C3032" s="32" t="s">
        <v>373</v>
      </c>
      <c r="D3032" s="32" t="s">
        <v>374</v>
      </c>
      <c r="E3032" s="28">
        <v>45833.846689814818</v>
      </c>
      <c r="F3032" s="32" t="s">
        <v>385</v>
      </c>
      <c r="G3032" s="28">
        <v>45833.846689814818</v>
      </c>
    </row>
    <row r="3033" spans="1:7" x14ac:dyDescent="0.25">
      <c r="A3033" s="32" t="s">
        <v>8113</v>
      </c>
      <c r="B3033" s="32" t="s">
        <v>4213</v>
      </c>
      <c r="C3033" s="32" t="s">
        <v>396</v>
      </c>
      <c r="D3033" s="32" t="s">
        <v>397</v>
      </c>
      <c r="E3033" s="28">
        <v>45833.851354166669</v>
      </c>
      <c r="F3033" s="32" t="s">
        <v>385</v>
      </c>
      <c r="G3033" s="28">
        <v>45833.851354166669</v>
      </c>
    </row>
    <row r="3034" spans="1:7" x14ac:dyDescent="0.25">
      <c r="A3034" s="32" t="s">
        <v>8114</v>
      </c>
      <c r="B3034" s="32" t="s">
        <v>3717</v>
      </c>
      <c r="C3034" s="32" t="s">
        <v>388</v>
      </c>
      <c r="D3034" s="32" t="s">
        <v>135</v>
      </c>
      <c r="E3034" s="28">
        <v>45833.852777777778</v>
      </c>
      <c r="F3034" s="32" t="s">
        <v>375</v>
      </c>
      <c r="G3034" s="28">
        <v>45833.852777777778</v>
      </c>
    </row>
    <row r="3035" spans="1:7" x14ac:dyDescent="0.25">
      <c r="A3035" s="32" t="s">
        <v>8115</v>
      </c>
      <c r="B3035" s="32" t="s">
        <v>3719</v>
      </c>
      <c r="C3035" s="32" t="s">
        <v>388</v>
      </c>
      <c r="D3035" s="32" t="s">
        <v>135</v>
      </c>
      <c r="E3035" s="28">
        <v>45833.852835648147</v>
      </c>
      <c r="F3035" s="32" t="s">
        <v>375</v>
      </c>
      <c r="G3035" s="28">
        <v>45833.852835648147</v>
      </c>
    </row>
    <row r="3036" spans="1:7" x14ac:dyDescent="0.25">
      <c r="A3036" s="32" t="s">
        <v>8116</v>
      </c>
      <c r="B3036" s="32" t="s">
        <v>3721</v>
      </c>
      <c r="C3036" s="32" t="s">
        <v>388</v>
      </c>
      <c r="D3036" s="32" t="s">
        <v>135</v>
      </c>
      <c r="E3036" s="28">
        <v>45833.852916666663</v>
      </c>
      <c r="F3036" s="32" t="s">
        <v>375</v>
      </c>
      <c r="G3036" s="28">
        <v>45833.852916666663</v>
      </c>
    </row>
    <row r="3037" spans="1:7" x14ac:dyDescent="0.25">
      <c r="A3037" s="32" t="s">
        <v>8117</v>
      </c>
      <c r="B3037" s="32" t="s">
        <v>6414</v>
      </c>
      <c r="C3037" s="32" t="s">
        <v>378</v>
      </c>
      <c r="D3037" s="32" t="s">
        <v>390</v>
      </c>
      <c r="E3037" s="28">
        <v>45833.853912037041</v>
      </c>
      <c r="F3037" s="32" t="s">
        <v>385</v>
      </c>
      <c r="G3037" s="28">
        <v>45833.853912037041</v>
      </c>
    </row>
    <row r="3038" spans="1:7" x14ac:dyDescent="0.25">
      <c r="A3038" s="32" t="s">
        <v>8118</v>
      </c>
      <c r="B3038" s="32" t="s">
        <v>6145</v>
      </c>
      <c r="C3038" s="32" t="s">
        <v>378</v>
      </c>
      <c r="D3038" s="32" t="s">
        <v>389</v>
      </c>
      <c r="E3038" s="28">
        <v>45833.855937499997</v>
      </c>
      <c r="F3038" s="32" t="s">
        <v>385</v>
      </c>
      <c r="G3038" s="28">
        <v>45833.855937499997</v>
      </c>
    </row>
    <row r="3039" spans="1:7" x14ac:dyDescent="0.25">
      <c r="A3039" s="32" t="s">
        <v>8119</v>
      </c>
      <c r="B3039" s="32" t="s">
        <v>6172</v>
      </c>
      <c r="C3039" s="32" t="s">
        <v>378</v>
      </c>
      <c r="D3039" s="32" t="s">
        <v>379</v>
      </c>
      <c r="E3039" s="28">
        <v>45833.856423611112</v>
      </c>
      <c r="F3039" s="32" t="s">
        <v>385</v>
      </c>
      <c r="G3039" s="28">
        <v>45833.856423611112</v>
      </c>
    </row>
    <row r="3040" spans="1:7" x14ac:dyDescent="0.25">
      <c r="A3040" s="32" t="s">
        <v>8120</v>
      </c>
      <c r="B3040" s="32" t="s">
        <v>6186</v>
      </c>
      <c r="C3040" s="32" t="s">
        <v>378</v>
      </c>
      <c r="D3040" s="32" t="s">
        <v>379</v>
      </c>
      <c r="E3040" s="28">
        <v>45833.856469907405</v>
      </c>
      <c r="F3040" s="32" t="s">
        <v>385</v>
      </c>
      <c r="G3040" s="28">
        <v>45833.856469907405</v>
      </c>
    </row>
    <row r="3041" spans="1:7" x14ac:dyDescent="0.25">
      <c r="A3041" s="32" t="s">
        <v>8121</v>
      </c>
      <c r="B3041" s="32" t="s">
        <v>6499</v>
      </c>
      <c r="C3041" s="32" t="s">
        <v>378</v>
      </c>
      <c r="D3041" s="32" t="s">
        <v>394</v>
      </c>
      <c r="E3041" s="28">
        <v>45833.861516203702</v>
      </c>
      <c r="F3041" s="32" t="s">
        <v>385</v>
      </c>
      <c r="G3041" s="28">
        <v>45833.861516203702</v>
      </c>
    </row>
    <row r="3042" spans="1:7" x14ac:dyDescent="0.25">
      <c r="A3042" s="32" t="s">
        <v>8122</v>
      </c>
      <c r="B3042" s="32" t="s">
        <v>6208</v>
      </c>
      <c r="C3042" s="32" t="s">
        <v>383</v>
      </c>
      <c r="D3042" s="32" t="s">
        <v>401</v>
      </c>
      <c r="E3042" s="28">
        <v>45833.866388888891</v>
      </c>
      <c r="F3042" s="32" t="s">
        <v>385</v>
      </c>
      <c r="G3042" s="28">
        <v>45833.866388888891</v>
      </c>
    </row>
    <row r="3043" spans="1:7" x14ac:dyDescent="0.25">
      <c r="A3043" s="32" t="s">
        <v>8123</v>
      </c>
      <c r="B3043" s="32" t="s">
        <v>6208</v>
      </c>
      <c r="C3043" s="32" t="s">
        <v>386</v>
      </c>
      <c r="D3043" s="32" t="s">
        <v>401</v>
      </c>
      <c r="E3043" s="28">
        <v>45833.866574074076</v>
      </c>
      <c r="F3043" s="32" t="s">
        <v>385</v>
      </c>
      <c r="G3043" s="28">
        <v>45833.866574074076</v>
      </c>
    </row>
    <row r="3044" spans="1:7" x14ac:dyDescent="0.25">
      <c r="A3044" s="32" t="s">
        <v>8124</v>
      </c>
      <c r="B3044" s="32" t="s">
        <v>3298</v>
      </c>
      <c r="C3044" s="32" t="s">
        <v>396</v>
      </c>
      <c r="D3044" s="32" t="s">
        <v>397</v>
      </c>
      <c r="E3044" s="28">
        <v>45833.866979166669</v>
      </c>
      <c r="F3044" s="32" t="s">
        <v>385</v>
      </c>
      <c r="G3044" s="28">
        <v>45833.866979166669</v>
      </c>
    </row>
    <row r="3045" spans="1:7" x14ac:dyDescent="0.25">
      <c r="A3045" s="32" t="s">
        <v>8125</v>
      </c>
      <c r="B3045" s="32" t="s">
        <v>3293</v>
      </c>
      <c r="C3045" s="32" t="s">
        <v>396</v>
      </c>
      <c r="D3045" s="32" t="s">
        <v>397</v>
      </c>
      <c r="E3045" s="28">
        <v>45833.867118055554</v>
      </c>
      <c r="F3045" s="32" t="s">
        <v>385</v>
      </c>
      <c r="G3045" s="28">
        <v>45833.867118055554</v>
      </c>
    </row>
    <row r="3046" spans="1:7" x14ac:dyDescent="0.25">
      <c r="A3046" s="32" t="s">
        <v>8126</v>
      </c>
      <c r="B3046" s="32" t="s">
        <v>4065</v>
      </c>
      <c r="C3046" s="32" t="s">
        <v>373</v>
      </c>
      <c r="D3046" s="32" t="s">
        <v>374</v>
      </c>
      <c r="E3046" s="28">
        <v>45833.876099537039</v>
      </c>
      <c r="F3046" s="32" t="s">
        <v>385</v>
      </c>
      <c r="G3046" s="28">
        <v>45833.876099537039</v>
      </c>
    </row>
    <row r="3047" spans="1:7" x14ac:dyDescent="0.25">
      <c r="A3047" s="32" t="s">
        <v>8127</v>
      </c>
      <c r="B3047" s="32" t="s">
        <v>4242</v>
      </c>
      <c r="C3047" s="32" t="s">
        <v>373</v>
      </c>
      <c r="D3047" s="32" t="s">
        <v>374</v>
      </c>
      <c r="E3047" s="28">
        <v>45833.876192129632</v>
      </c>
      <c r="F3047" s="32" t="s">
        <v>385</v>
      </c>
      <c r="G3047" s="28">
        <v>45833.876192129632</v>
      </c>
    </row>
    <row r="3048" spans="1:7" x14ac:dyDescent="0.25">
      <c r="A3048" s="32" t="s">
        <v>8128</v>
      </c>
      <c r="B3048" s="32" t="s">
        <v>4130</v>
      </c>
      <c r="C3048" s="32" t="s">
        <v>373</v>
      </c>
      <c r="D3048" s="32" t="s">
        <v>374</v>
      </c>
      <c r="E3048" s="28">
        <v>45833.876296296294</v>
      </c>
      <c r="F3048" s="32" t="s">
        <v>385</v>
      </c>
      <c r="G3048" s="28">
        <v>45833.876296296294</v>
      </c>
    </row>
    <row r="3049" spans="1:7" x14ac:dyDescent="0.25">
      <c r="A3049" s="32" t="s">
        <v>8129</v>
      </c>
      <c r="B3049" s="32" t="s">
        <v>4241</v>
      </c>
      <c r="C3049" s="32" t="s">
        <v>373</v>
      </c>
      <c r="D3049" s="32" t="s">
        <v>374</v>
      </c>
      <c r="E3049" s="28">
        <v>45833.876377314817</v>
      </c>
      <c r="F3049" s="32" t="s">
        <v>385</v>
      </c>
      <c r="G3049" s="28">
        <v>45833.876377314817</v>
      </c>
    </row>
    <row r="3050" spans="1:7" x14ac:dyDescent="0.25">
      <c r="A3050" s="32" t="s">
        <v>8130</v>
      </c>
      <c r="B3050" s="32" t="s">
        <v>4216</v>
      </c>
      <c r="C3050" s="32" t="s">
        <v>373</v>
      </c>
      <c r="D3050" s="32" t="s">
        <v>374</v>
      </c>
      <c r="E3050" s="28">
        <v>45833.876493055555</v>
      </c>
      <c r="F3050" s="32" t="s">
        <v>385</v>
      </c>
      <c r="G3050" s="28">
        <v>45833.876493055555</v>
      </c>
    </row>
    <row r="3051" spans="1:7" x14ac:dyDescent="0.25">
      <c r="A3051" s="32" t="s">
        <v>8131</v>
      </c>
      <c r="B3051" s="32" t="s">
        <v>4219</v>
      </c>
      <c r="C3051" s="32" t="s">
        <v>373</v>
      </c>
      <c r="D3051" s="32" t="s">
        <v>374</v>
      </c>
      <c r="E3051" s="28">
        <v>45833.876805555556</v>
      </c>
      <c r="F3051" s="32" t="s">
        <v>385</v>
      </c>
      <c r="G3051" s="28">
        <v>45833.876805555556</v>
      </c>
    </row>
    <row r="3052" spans="1:7" x14ac:dyDescent="0.25">
      <c r="A3052" s="32" t="s">
        <v>8132</v>
      </c>
      <c r="B3052" s="32" t="s">
        <v>4140</v>
      </c>
      <c r="C3052" s="32" t="s">
        <v>373</v>
      </c>
      <c r="D3052" s="32" t="s">
        <v>374</v>
      </c>
      <c r="E3052" s="28">
        <v>45833.876898148148</v>
      </c>
      <c r="F3052" s="32" t="s">
        <v>385</v>
      </c>
      <c r="G3052" s="28">
        <v>45833.876898148148</v>
      </c>
    </row>
    <row r="3053" spans="1:7" x14ac:dyDescent="0.25">
      <c r="A3053" s="32" t="s">
        <v>8133</v>
      </c>
      <c r="B3053" s="32" t="s">
        <v>3291</v>
      </c>
      <c r="C3053" s="32" t="s">
        <v>381</v>
      </c>
      <c r="D3053" s="32" t="s">
        <v>74</v>
      </c>
      <c r="E3053" s="28">
        <v>45833.877604166664</v>
      </c>
      <c r="F3053" s="32" t="s">
        <v>380</v>
      </c>
      <c r="G3053" s="28">
        <v>45833.877604166664</v>
      </c>
    </row>
    <row r="3054" spans="1:7" x14ac:dyDescent="0.25">
      <c r="A3054" s="32" t="s">
        <v>8134</v>
      </c>
      <c r="B3054" s="32" t="s">
        <v>6138</v>
      </c>
      <c r="C3054" s="32" t="s">
        <v>378</v>
      </c>
      <c r="D3054" s="32" t="s">
        <v>377</v>
      </c>
      <c r="E3054" s="28">
        <v>45833.884189814817</v>
      </c>
      <c r="F3054" s="32" t="s">
        <v>385</v>
      </c>
      <c r="G3054" s="28">
        <v>45833.884189814817</v>
      </c>
    </row>
    <row r="3055" spans="1:7" x14ac:dyDescent="0.25">
      <c r="A3055" s="32" t="s">
        <v>8135</v>
      </c>
      <c r="B3055" s="32" t="s">
        <v>6139</v>
      </c>
      <c r="C3055" s="32" t="s">
        <v>378</v>
      </c>
      <c r="D3055" s="32" t="s">
        <v>377</v>
      </c>
      <c r="E3055" s="28">
        <v>45833.884236111109</v>
      </c>
      <c r="F3055" s="32" t="s">
        <v>385</v>
      </c>
      <c r="G3055" s="28">
        <v>45833.884236111109</v>
      </c>
    </row>
    <row r="3056" spans="1:7" x14ac:dyDescent="0.25">
      <c r="A3056" s="32" t="s">
        <v>8136</v>
      </c>
      <c r="B3056" s="32" t="s">
        <v>6141</v>
      </c>
      <c r="C3056" s="32" t="s">
        <v>378</v>
      </c>
      <c r="D3056" s="32" t="s">
        <v>377</v>
      </c>
      <c r="E3056" s="28">
        <v>45833.884282407409</v>
      </c>
      <c r="F3056" s="32" t="s">
        <v>385</v>
      </c>
      <c r="G3056" s="28">
        <v>45833.884282407409</v>
      </c>
    </row>
    <row r="3057" spans="1:7" x14ac:dyDescent="0.25">
      <c r="A3057" s="32" t="s">
        <v>8137</v>
      </c>
      <c r="B3057" s="32" t="s">
        <v>2548</v>
      </c>
      <c r="C3057" s="32" t="s">
        <v>381</v>
      </c>
      <c r="D3057" s="32" t="s">
        <v>74</v>
      </c>
      <c r="E3057" s="28">
        <v>45833.888495370367</v>
      </c>
      <c r="F3057" s="32" t="s">
        <v>400</v>
      </c>
      <c r="G3057" s="28">
        <v>45833.888495370367</v>
      </c>
    </row>
    <row r="3058" spans="1:7" x14ac:dyDescent="0.25">
      <c r="A3058" s="32" t="s">
        <v>8138</v>
      </c>
      <c r="B3058" s="32" t="s">
        <v>2546</v>
      </c>
      <c r="C3058" s="32" t="s">
        <v>381</v>
      </c>
      <c r="D3058" s="32" t="s">
        <v>74</v>
      </c>
      <c r="E3058" s="28">
        <v>45833.888599537036</v>
      </c>
      <c r="F3058" s="32" t="s">
        <v>400</v>
      </c>
      <c r="G3058" s="28">
        <v>45833.888599537036</v>
      </c>
    </row>
    <row r="3059" spans="1:7" x14ac:dyDescent="0.25">
      <c r="A3059" s="32" t="s">
        <v>8139</v>
      </c>
      <c r="B3059" s="32" t="s">
        <v>3656</v>
      </c>
      <c r="C3059" s="32" t="s">
        <v>381</v>
      </c>
      <c r="D3059" s="32" t="s">
        <v>74</v>
      </c>
      <c r="E3059" s="28">
        <v>45833.888715277775</v>
      </c>
      <c r="F3059" s="32" t="s">
        <v>400</v>
      </c>
      <c r="G3059" s="28">
        <v>45833.888715277775</v>
      </c>
    </row>
    <row r="3060" spans="1:7" x14ac:dyDescent="0.25">
      <c r="A3060" s="32" t="s">
        <v>8140</v>
      </c>
      <c r="B3060" s="32" t="s">
        <v>3652</v>
      </c>
      <c r="C3060" s="32" t="s">
        <v>381</v>
      </c>
      <c r="D3060" s="32" t="s">
        <v>74</v>
      </c>
      <c r="E3060" s="28">
        <v>45833.888761574075</v>
      </c>
      <c r="F3060" s="32" t="s">
        <v>400</v>
      </c>
      <c r="G3060" s="28">
        <v>45833.888761574075</v>
      </c>
    </row>
    <row r="3061" spans="1:7" x14ac:dyDescent="0.25">
      <c r="A3061" s="32" t="s">
        <v>8141</v>
      </c>
      <c r="B3061" s="32" t="s">
        <v>3655</v>
      </c>
      <c r="C3061" s="32" t="s">
        <v>381</v>
      </c>
      <c r="D3061" s="32" t="s">
        <v>74</v>
      </c>
      <c r="E3061" s="28">
        <v>45833.888819444444</v>
      </c>
      <c r="F3061" s="32" t="s">
        <v>400</v>
      </c>
      <c r="G3061" s="28">
        <v>45833.888819444444</v>
      </c>
    </row>
    <row r="3062" spans="1:7" x14ac:dyDescent="0.25">
      <c r="A3062" s="32" t="s">
        <v>8142</v>
      </c>
      <c r="B3062" s="32" t="s">
        <v>6499</v>
      </c>
      <c r="C3062" s="32" t="s">
        <v>383</v>
      </c>
      <c r="D3062" s="32" t="s">
        <v>399</v>
      </c>
      <c r="E3062" s="28">
        <v>45833.890914351854</v>
      </c>
      <c r="F3062" s="32" t="s">
        <v>385</v>
      </c>
      <c r="G3062" s="28">
        <v>45833.890914351854</v>
      </c>
    </row>
    <row r="3063" spans="1:7" x14ac:dyDescent="0.25">
      <c r="A3063" s="32" t="s">
        <v>8143</v>
      </c>
      <c r="B3063" s="32" t="s">
        <v>6207</v>
      </c>
      <c r="C3063" s="32" t="s">
        <v>383</v>
      </c>
      <c r="D3063" s="32" t="s">
        <v>399</v>
      </c>
      <c r="E3063" s="28">
        <v>45833.896666666667</v>
      </c>
      <c r="F3063" s="32" t="s">
        <v>385</v>
      </c>
      <c r="G3063" s="28">
        <v>45833.896666666667</v>
      </c>
    </row>
    <row r="3064" spans="1:7" x14ac:dyDescent="0.25">
      <c r="A3064" s="32" t="s">
        <v>8144</v>
      </c>
      <c r="B3064" s="32" t="s">
        <v>6207</v>
      </c>
      <c r="C3064" s="32" t="s">
        <v>386</v>
      </c>
      <c r="D3064" s="32" t="s">
        <v>384</v>
      </c>
      <c r="E3064" s="28">
        <v>45833.896874999999</v>
      </c>
      <c r="F3064" s="32" t="s">
        <v>385</v>
      </c>
      <c r="G3064" s="28">
        <v>45833.896874999999</v>
      </c>
    </row>
    <row r="3065" spans="1:7" x14ac:dyDescent="0.25">
      <c r="A3065" s="32" t="s">
        <v>8145</v>
      </c>
      <c r="B3065" s="32" t="s">
        <v>6188</v>
      </c>
      <c r="C3065" s="32" t="s">
        <v>378</v>
      </c>
      <c r="D3065" s="32" t="s">
        <v>379</v>
      </c>
      <c r="E3065" s="28">
        <v>45833.899340277778</v>
      </c>
      <c r="F3065" s="32" t="s">
        <v>385</v>
      </c>
      <c r="G3065" s="28">
        <v>45833.899340277778</v>
      </c>
    </row>
    <row r="3066" spans="1:7" x14ac:dyDescent="0.25">
      <c r="A3066" s="32" t="s">
        <v>8146</v>
      </c>
      <c r="B3066" s="32" t="s">
        <v>6173</v>
      </c>
      <c r="C3066" s="32" t="s">
        <v>378</v>
      </c>
      <c r="D3066" s="32" t="s">
        <v>379</v>
      </c>
      <c r="E3066" s="28">
        <v>45833.899363425924</v>
      </c>
      <c r="F3066" s="32" t="s">
        <v>385</v>
      </c>
      <c r="G3066" s="28">
        <v>45833.899363425924</v>
      </c>
    </row>
    <row r="3067" spans="1:7" x14ac:dyDescent="0.25">
      <c r="A3067" s="32" t="s">
        <v>8147</v>
      </c>
      <c r="B3067" s="32" t="s">
        <v>6174</v>
      </c>
      <c r="C3067" s="32" t="s">
        <v>378</v>
      </c>
      <c r="D3067" s="32" t="s">
        <v>379</v>
      </c>
      <c r="E3067" s="28">
        <v>45833.89947916667</v>
      </c>
      <c r="F3067" s="32" t="s">
        <v>385</v>
      </c>
      <c r="G3067" s="28">
        <v>45833.89947916667</v>
      </c>
    </row>
    <row r="3068" spans="1:7" x14ac:dyDescent="0.25">
      <c r="A3068" s="32" t="s">
        <v>8148</v>
      </c>
      <c r="B3068" s="32" t="s">
        <v>6191</v>
      </c>
      <c r="C3068" s="32" t="s">
        <v>378</v>
      </c>
      <c r="D3068" s="32" t="s">
        <v>379</v>
      </c>
      <c r="E3068" s="28">
        <v>45833.899502314816</v>
      </c>
      <c r="F3068" s="32" t="s">
        <v>385</v>
      </c>
      <c r="G3068" s="28">
        <v>45833.899502314816</v>
      </c>
    </row>
    <row r="3069" spans="1:7" x14ac:dyDescent="0.25">
      <c r="A3069" s="32" t="s">
        <v>8149</v>
      </c>
      <c r="B3069" s="32" t="s">
        <v>6053</v>
      </c>
      <c r="C3069" s="32" t="s">
        <v>378</v>
      </c>
      <c r="D3069" s="32" t="s">
        <v>389</v>
      </c>
      <c r="E3069" s="28">
        <v>45833.903692129628</v>
      </c>
      <c r="F3069" s="32" t="s">
        <v>385</v>
      </c>
      <c r="G3069" s="28">
        <v>45833.903692129628</v>
      </c>
    </row>
    <row r="3070" spans="1:7" x14ac:dyDescent="0.25">
      <c r="A3070" s="32" t="s">
        <v>8150</v>
      </c>
      <c r="B3070" s="32" t="s">
        <v>3863</v>
      </c>
      <c r="C3070" s="32" t="s">
        <v>383</v>
      </c>
      <c r="D3070" s="32" t="s">
        <v>392</v>
      </c>
      <c r="E3070" s="28">
        <v>45833.909224537034</v>
      </c>
      <c r="F3070" s="32" t="s">
        <v>385</v>
      </c>
      <c r="G3070" s="28">
        <v>45833.909224537034</v>
      </c>
    </row>
    <row r="3071" spans="1:7" x14ac:dyDescent="0.25">
      <c r="A3071" s="32" t="s">
        <v>8151</v>
      </c>
      <c r="B3071" s="32" t="s">
        <v>3863</v>
      </c>
      <c r="C3071" s="32" t="s">
        <v>386</v>
      </c>
      <c r="D3071" s="32" t="s">
        <v>392</v>
      </c>
      <c r="E3071" s="28">
        <v>45833.909629629627</v>
      </c>
      <c r="F3071" s="32" t="s">
        <v>385</v>
      </c>
      <c r="G3071" s="28">
        <v>45833.909629629627</v>
      </c>
    </row>
    <row r="3072" spans="1:7" x14ac:dyDescent="0.25">
      <c r="A3072" s="32" t="s">
        <v>8152</v>
      </c>
      <c r="B3072" s="32" t="s">
        <v>5240</v>
      </c>
      <c r="C3072" s="32" t="s">
        <v>383</v>
      </c>
      <c r="D3072" s="32" t="s">
        <v>401</v>
      </c>
      <c r="E3072" s="28">
        <v>45833.916273148148</v>
      </c>
      <c r="F3072" s="32" t="s">
        <v>385</v>
      </c>
      <c r="G3072" s="28">
        <v>45833.916273148148</v>
      </c>
    </row>
    <row r="3073" spans="1:7" x14ac:dyDescent="0.25">
      <c r="A3073" s="32" t="s">
        <v>8153</v>
      </c>
      <c r="B3073" s="32" t="s">
        <v>5240</v>
      </c>
      <c r="C3073" s="32" t="s">
        <v>386</v>
      </c>
      <c r="D3073" s="32" t="s">
        <v>401</v>
      </c>
      <c r="E3073" s="28">
        <v>45833.916597222225</v>
      </c>
      <c r="F3073" s="32" t="s">
        <v>385</v>
      </c>
      <c r="G3073" s="28">
        <v>45833.916597222225</v>
      </c>
    </row>
    <row r="3074" spans="1:7" x14ac:dyDescent="0.25">
      <c r="A3074" s="32" t="s">
        <v>8154</v>
      </c>
      <c r="B3074" s="32" t="s">
        <v>2590</v>
      </c>
      <c r="C3074" s="32" t="s">
        <v>381</v>
      </c>
      <c r="D3074" s="32" t="s">
        <v>74</v>
      </c>
      <c r="E3074" s="28">
        <v>45833.932372685187</v>
      </c>
      <c r="F3074" s="32" t="s">
        <v>375</v>
      </c>
      <c r="G3074" s="28">
        <v>45833.932372685187</v>
      </c>
    </row>
    <row r="3075" spans="1:7" x14ac:dyDescent="0.25">
      <c r="A3075" s="32" t="s">
        <v>8155</v>
      </c>
      <c r="B3075" s="32" t="s">
        <v>6417</v>
      </c>
      <c r="C3075" s="32" t="s">
        <v>378</v>
      </c>
      <c r="D3075" s="32" t="s">
        <v>389</v>
      </c>
      <c r="E3075" s="28">
        <v>45833.933437500003</v>
      </c>
      <c r="F3075" s="32" t="s">
        <v>375</v>
      </c>
      <c r="G3075" s="28">
        <v>45833.933437500003</v>
      </c>
    </row>
    <row r="3076" spans="1:7" x14ac:dyDescent="0.25">
      <c r="A3076" s="32" t="s">
        <v>8156</v>
      </c>
      <c r="B3076" s="32" t="s">
        <v>4577</v>
      </c>
      <c r="C3076" s="32" t="s">
        <v>381</v>
      </c>
      <c r="D3076" s="32" t="s">
        <v>74</v>
      </c>
      <c r="E3076" s="28">
        <v>45833.934606481482</v>
      </c>
      <c r="F3076" s="32" t="s">
        <v>375</v>
      </c>
      <c r="G3076" s="28">
        <v>45833.934606481482</v>
      </c>
    </row>
    <row r="3077" spans="1:7" x14ac:dyDescent="0.25">
      <c r="A3077" s="32" t="s">
        <v>8157</v>
      </c>
      <c r="B3077" s="32" t="s">
        <v>6187</v>
      </c>
      <c r="C3077" s="32" t="s">
        <v>378</v>
      </c>
      <c r="D3077" s="32" t="s">
        <v>379</v>
      </c>
      <c r="E3077" s="28">
        <v>45833.937361111108</v>
      </c>
      <c r="F3077" s="32" t="s">
        <v>375</v>
      </c>
      <c r="G3077" s="28">
        <v>45833.937361111108</v>
      </c>
    </row>
    <row r="3078" spans="1:7" x14ac:dyDescent="0.25">
      <c r="A3078" s="32" t="s">
        <v>8158</v>
      </c>
      <c r="B3078" s="32" t="s">
        <v>4116</v>
      </c>
      <c r="C3078" s="32" t="s">
        <v>396</v>
      </c>
      <c r="D3078" s="32" t="s">
        <v>397</v>
      </c>
      <c r="E3078" s="28">
        <v>45833.937349537038</v>
      </c>
      <c r="F3078" s="32" t="s">
        <v>375</v>
      </c>
      <c r="G3078" s="28">
        <v>45833.937349537038</v>
      </c>
    </row>
    <row r="3079" spans="1:7" x14ac:dyDescent="0.25">
      <c r="A3079" s="32" t="s">
        <v>8159</v>
      </c>
      <c r="B3079" s="32" t="s">
        <v>3863</v>
      </c>
      <c r="C3079" s="32" t="s">
        <v>373</v>
      </c>
      <c r="D3079" s="32" t="s">
        <v>374</v>
      </c>
      <c r="E3079" s="28">
        <v>45833.94122685185</v>
      </c>
      <c r="F3079" s="32" t="s">
        <v>375</v>
      </c>
      <c r="G3079" s="28">
        <v>45833.94122685185</v>
      </c>
    </row>
    <row r="3080" spans="1:7" x14ac:dyDescent="0.25">
      <c r="A3080" s="32" t="s">
        <v>8160</v>
      </c>
      <c r="B3080" s="32" t="s">
        <v>6208</v>
      </c>
      <c r="C3080" s="32" t="s">
        <v>373</v>
      </c>
      <c r="D3080" s="32" t="s">
        <v>374</v>
      </c>
      <c r="E3080" s="28">
        <v>45833.941250000003</v>
      </c>
      <c r="F3080" s="32" t="s">
        <v>375</v>
      </c>
      <c r="G3080" s="28">
        <v>45833.941250000003</v>
      </c>
    </row>
    <row r="3081" spans="1:7" x14ac:dyDescent="0.25">
      <c r="A3081" s="32" t="s">
        <v>8161</v>
      </c>
      <c r="B3081" s="32" t="s">
        <v>2827</v>
      </c>
      <c r="C3081" s="32" t="s">
        <v>381</v>
      </c>
      <c r="D3081" s="32" t="s">
        <v>74</v>
      </c>
      <c r="E3081" s="28">
        <v>45833.943182870367</v>
      </c>
      <c r="F3081" s="32" t="s">
        <v>375</v>
      </c>
      <c r="G3081" s="28">
        <v>45833.943182870367</v>
      </c>
    </row>
    <row r="3082" spans="1:7" x14ac:dyDescent="0.25">
      <c r="A3082" s="32" t="s">
        <v>8162</v>
      </c>
      <c r="B3082" s="32" t="s">
        <v>2828</v>
      </c>
      <c r="C3082" s="32" t="s">
        <v>381</v>
      </c>
      <c r="D3082" s="32" t="s">
        <v>74</v>
      </c>
      <c r="E3082" s="28">
        <v>45833.94321759259</v>
      </c>
      <c r="F3082" s="32" t="s">
        <v>375</v>
      </c>
      <c r="G3082" s="28">
        <v>45833.94321759259</v>
      </c>
    </row>
    <row r="3083" spans="1:7" x14ac:dyDescent="0.25">
      <c r="A3083" s="32" t="s">
        <v>8163</v>
      </c>
      <c r="B3083" s="32" t="s">
        <v>2830</v>
      </c>
      <c r="C3083" s="32" t="s">
        <v>381</v>
      </c>
      <c r="D3083" s="32" t="s">
        <v>74</v>
      </c>
      <c r="E3083" s="28">
        <v>45833.94326388889</v>
      </c>
      <c r="F3083" s="32" t="s">
        <v>375</v>
      </c>
      <c r="G3083" s="28">
        <v>45833.94326388889</v>
      </c>
    </row>
    <row r="3084" spans="1:7" x14ac:dyDescent="0.25">
      <c r="A3084" s="32" t="s">
        <v>8164</v>
      </c>
      <c r="B3084" s="32" t="s">
        <v>4614</v>
      </c>
      <c r="C3084" s="32" t="s">
        <v>381</v>
      </c>
      <c r="D3084" s="32" t="s">
        <v>74</v>
      </c>
      <c r="E3084" s="28">
        <v>45833.943333333336</v>
      </c>
      <c r="F3084" s="32" t="s">
        <v>375</v>
      </c>
      <c r="G3084" s="28">
        <v>45833.943333333336</v>
      </c>
    </row>
    <row r="3085" spans="1:7" x14ac:dyDescent="0.25">
      <c r="A3085" s="32" t="s">
        <v>8165</v>
      </c>
      <c r="B3085" s="32" t="s">
        <v>2804</v>
      </c>
      <c r="C3085" s="32" t="s">
        <v>381</v>
      </c>
      <c r="D3085" s="32" t="s">
        <v>74</v>
      </c>
      <c r="E3085" s="28">
        <v>45833.943391203706</v>
      </c>
      <c r="F3085" s="32" t="s">
        <v>375</v>
      </c>
      <c r="G3085" s="28">
        <v>45833.943391203706</v>
      </c>
    </row>
    <row r="3086" spans="1:7" x14ac:dyDescent="0.25">
      <c r="A3086" s="32" t="s">
        <v>8166</v>
      </c>
      <c r="B3086" s="32" t="s">
        <v>4066</v>
      </c>
      <c r="C3086" s="32" t="s">
        <v>381</v>
      </c>
      <c r="D3086" s="32" t="s">
        <v>74</v>
      </c>
      <c r="E3086" s="28">
        <v>45833.943437499998</v>
      </c>
      <c r="F3086" s="32" t="s">
        <v>375</v>
      </c>
      <c r="G3086" s="28">
        <v>45833.943437499998</v>
      </c>
    </row>
    <row r="3087" spans="1:7" x14ac:dyDescent="0.25">
      <c r="A3087" s="32" t="s">
        <v>8167</v>
      </c>
      <c r="B3087" s="32" t="s">
        <v>2204</v>
      </c>
      <c r="C3087" s="32" t="s">
        <v>378</v>
      </c>
      <c r="D3087" s="32" t="s">
        <v>390</v>
      </c>
      <c r="E3087" s="28">
        <v>45833.944479166668</v>
      </c>
      <c r="F3087" s="32" t="s">
        <v>375</v>
      </c>
      <c r="G3087" s="28">
        <v>45833.944479166668</v>
      </c>
    </row>
    <row r="3088" spans="1:7" x14ac:dyDescent="0.25">
      <c r="A3088" s="32" t="s">
        <v>8168</v>
      </c>
      <c r="B3088" s="32" t="s">
        <v>4155</v>
      </c>
      <c r="C3088" s="32" t="s">
        <v>378</v>
      </c>
      <c r="D3088" s="32" t="s">
        <v>377</v>
      </c>
      <c r="E3088" s="28">
        <v>45833.945740740739</v>
      </c>
      <c r="F3088" s="32" t="s">
        <v>375</v>
      </c>
      <c r="G3088" s="28">
        <v>45833.945740740739</v>
      </c>
    </row>
    <row r="3089" spans="1:7" x14ac:dyDescent="0.25">
      <c r="A3089" s="32" t="s">
        <v>8169</v>
      </c>
      <c r="B3089" s="32" t="s">
        <v>3298</v>
      </c>
      <c r="C3089" s="32" t="s">
        <v>381</v>
      </c>
      <c r="D3089" s="32" t="s">
        <v>74</v>
      </c>
      <c r="E3089" s="28">
        <v>45833.945937500001</v>
      </c>
      <c r="F3089" s="32" t="s">
        <v>375</v>
      </c>
      <c r="G3089" s="28">
        <v>45833.945937500001</v>
      </c>
    </row>
    <row r="3090" spans="1:7" x14ac:dyDescent="0.25">
      <c r="A3090" s="32" t="s">
        <v>8170</v>
      </c>
      <c r="B3090" s="32" t="s">
        <v>3293</v>
      </c>
      <c r="C3090" s="32" t="s">
        <v>381</v>
      </c>
      <c r="D3090" s="32" t="s">
        <v>74</v>
      </c>
      <c r="E3090" s="28">
        <v>45833.946168981478</v>
      </c>
      <c r="F3090" s="32" t="s">
        <v>375</v>
      </c>
      <c r="G3090" s="28">
        <v>45833.946168981478</v>
      </c>
    </row>
    <row r="3091" spans="1:7" x14ac:dyDescent="0.25">
      <c r="A3091" s="32" t="s">
        <v>8171</v>
      </c>
      <c r="B3091" s="32" t="s">
        <v>6242</v>
      </c>
      <c r="C3091" s="32" t="s">
        <v>373</v>
      </c>
      <c r="D3091" s="32" t="s">
        <v>374</v>
      </c>
      <c r="E3091" s="28">
        <v>45833.953217592592</v>
      </c>
      <c r="F3091" s="32" t="s">
        <v>375</v>
      </c>
      <c r="G3091" s="28">
        <v>45833.953217592592</v>
      </c>
    </row>
    <row r="3092" spans="1:7" x14ac:dyDescent="0.25">
      <c r="A3092" s="32" t="s">
        <v>8172</v>
      </c>
      <c r="B3092" s="32" t="s">
        <v>6235</v>
      </c>
      <c r="C3092" s="32" t="s">
        <v>373</v>
      </c>
      <c r="D3092" s="32" t="s">
        <v>374</v>
      </c>
      <c r="E3092" s="28">
        <v>45833.953229166669</v>
      </c>
      <c r="F3092" s="32" t="s">
        <v>375</v>
      </c>
      <c r="G3092" s="28">
        <v>45833.953229166669</v>
      </c>
    </row>
    <row r="3093" spans="1:7" x14ac:dyDescent="0.25">
      <c r="A3093" s="32" t="s">
        <v>8173</v>
      </c>
      <c r="B3093" s="32" t="s">
        <v>5067</v>
      </c>
      <c r="C3093" s="32" t="s">
        <v>378</v>
      </c>
      <c r="D3093" s="32" t="s">
        <v>389</v>
      </c>
      <c r="E3093" s="28">
        <v>45833.964814814812</v>
      </c>
      <c r="F3093" s="32" t="s">
        <v>375</v>
      </c>
      <c r="G3093" s="28">
        <v>45833.964814814812</v>
      </c>
    </row>
    <row r="3094" spans="1:7" x14ac:dyDescent="0.25">
      <c r="A3094" s="32" t="s">
        <v>8174</v>
      </c>
      <c r="B3094" s="32" t="s">
        <v>6209</v>
      </c>
      <c r="C3094" s="32" t="s">
        <v>378</v>
      </c>
      <c r="D3094" s="32" t="s">
        <v>393</v>
      </c>
      <c r="E3094" s="28">
        <v>45833.971944444442</v>
      </c>
      <c r="F3094" s="32" t="s">
        <v>375</v>
      </c>
      <c r="G3094" s="28">
        <v>45833.971944444442</v>
      </c>
    </row>
    <row r="3095" spans="1:7" x14ac:dyDescent="0.25">
      <c r="A3095" s="32" t="s">
        <v>8175</v>
      </c>
      <c r="B3095" s="32" t="s">
        <v>6032</v>
      </c>
      <c r="C3095" s="32" t="s">
        <v>378</v>
      </c>
      <c r="D3095" s="32" t="s">
        <v>379</v>
      </c>
      <c r="E3095" s="28">
        <v>45833.973171296297</v>
      </c>
      <c r="F3095" s="32" t="s">
        <v>375</v>
      </c>
      <c r="G3095" s="28">
        <v>45833.973171296297</v>
      </c>
    </row>
    <row r="3096" spans="1:7" x14ac:dyDescent="0.25">
      <c r="A3096" s="32" t="s">
        <v>8176</v>
      </c>
      <c r="B3096" s="32" t="s">
        <v>6204</v>
      </c>
      <c r="C3096" s="32" t="s">
        <v>378</v>
      </c>
      <c r="D3096" s="32" t="s">
        <v>379</v>
      </c>
      <c r="E3096" s="28">
        <v>45833.973634259259</v>
      </c>
      <c r="F3096" s="32" t="s">
        <v>375</v>
      </c>
      <c r="G3096" s="28">
        <v>45833.973634259259</v>
      </c>
    </row>
    <row r="3097" spans="1:7" x14ac:dyDescent="0.25">
      <c r="A3097" s="32" t="s">
        <v>8177</v>
      </c>
      <c r="B3097" s="32" t="s">
        <v>6203</v>
      </c>
      <c r="C3097" s="32" t="s">
        <v>378</v>
      </c>
      <c r="D3097" s="32" t="s">
        <v>379</v>
      </c>
      <c r="E3097" s="28">
        <v>45833.973680555559</v>
      </c>
      <c r="F3097" s="32" t="s">
        <v>375</v>
      </c>
      <c r="G3097" s="28">
        <v>45833.973680555559</v>
      </c>
    </row>
    <row r="3098" spans="1:7" x14ac:dyDescent="0.25">
      <c r="A3098" s="32" t="s">
        <v>8178</v>
      </c>
      <c r="B3098" s="32" t="s">
        <v>6202</v>
      </c>
      <c r="C3098" s="32" t="s">
        <v>378</v>
      </c>
      <c r="D3098" s="32" t="s">
        <v>379</v>
      </c>
      <c r="E3098" s="28">
        <v>45833.973726851851</v>
      </c>
      <c r="F3098" s="32" t="s">
        <v>375</v>
      </c>
      <c r="G3098" s="28">
        <v>45833.973726851851</v>
      </c>
    </row>
    <row r="3099" spans="1:7" x14ac:dyDescent="0.25">
      <c r="A3099" s="32" t="s">
        <v>8179</v>
      </c>
      <c r="B3099" s="32" t="s">
        <v>4168</v>
      </c>
      <c r="C3099" s="32" t="s">
        <v>388</v>
      </c>
      <c r="D3099" s="32" t="s">
        <v>74</v>
      </c>
      <c r="E3099" s="28">
        <v>45833.976967592593</v>
      </c>
      <c r="F3099" s="32" t="s">
        <v>375</v>
      </c>
      <c r="G3099" s="28">
        <v>45833.976967592593</v>
      </c>
    </row>
    <row r="3100" spans="1:7" x14ac:dyDescent="0.25">
      <c r="A3100" s="32" t="s">
        <v>8180</v>
      </c>
      <c r="B3100" s="32" t="s">
        <v>4132</v>
      </c>
      <c r="C3100" s="32" t="s">
        <v>396</v>
      </c>
      <c r="D3100" s="32" t="s">
        <v>397</v>
      </c>
      <c r="E3100" s="28">
        <v>45833.978912037041</v>
      </c>
      <c r="F3100" s="32" t="s">
        <v>375</v>
      </c>
      <c r="G3100" s="28">
        <v>45833.978912037041</v>
      </c>
    </row>
    <row r="3101" spans="1:7" x14ac:dyDescent="0.25">
      <c r="A3101" s="32" t="s">
        <v>8181</v>
      </c>
      <c r="B3101" s="32" t="s">
        <v>4138</v>
      </c>
      <c r="C3101" s="32" t="s">
        <v>396</v>
      </c>
      <c r="D3101" s="32" t="s">
        <v>397</v>
      </c>
      <c r="E3101" s="28">
        <v>45833.97896990741</v>
      </c>
      <c r="F3101" s="32" t="s">
        <v>375</v>
      </c>
      <c r="G3101" s="28">
        <v>45833.97896990741</v>
      </c>
    </row>
    <row r="3102" spans="1:7" x14ac:dyDescent="0.25">
      <c r="A3102" s="32" t="s">
        <v>8182</v>
      </c>
      <c r="B3102" s="32" t="s">
        <v>4133</v>
      </c>
      <c r="C3102" s="32" t="s">
        <v>396</v>
      </c>
      <c r="D3102" s="32" t="s">
        <v>397</v>
      </c>
      <c r="E3102" s="28">
        <v>45833.978993055556</v>
      </c>
      <c r="F3102" s="32" t="s">
        <v>375</v>
      </c>
      <c r="G3102" s="28">
        <v>45833.978993055556</v>
      </c>
    </row>
    <row r="3103" spans="1:7" x14ac:dyDescent="0.25">
      <c r="A3103" s="32" t="s">
        <v>8183</v>
      </c>
      <c r="B3103" s="32" t="s">
        <v>3344</v>
      </c>
      <c r="C3103" s="32" t="s">
        <v>388</v>
      </c>
      <c r="D3103" s="32" t="s">
        <v>74</v>
      </c>
      <c r="E3103" s="28">
        <v>45833.979641203703</v>
      </c>
      <c r="F3103" s="32" t="s">
        <v>375</v>
      </c>
      <c r="G3103" s="28">
        <v>45833.979641203703</v>
      </c>
    </row>
    <row r="3104" spans="1:7" x14ac:dyDescent="0.25">
      <c r="A3104" s="32" t="s">
        <v>8184</v>
      </c>
      <c r="B3104" s="32" t="s">
        <v>3894</v>
      </c>
      <c r="C3104" s="32" t="s">
        <v>388</v>
      </c>
      <c r="D3104" s="32" t="s">
        <v>74</v>
      </c>
      <c r="E3104" s="28">
        <v>45833.980949074074</v>
      </c>
      <c r="F3104" s="32" t="s">
        <v>375</v>
      </c>
      <c r="G3104" s="28">
        <v>45833.980949074074</v>
      </c>
    </row>
    <row r="3105" spans="1:7" x14ac:dyDescent="0.25">
      <c r="A3105" s="32" t="s">
        <v>8185</v>
      </c>
      <c r="B3105" s="32" t="s">
        <v>3296</v>
      </c>
      <c r="C3105" s="32" t="s">
        <v>396</v>
      </c>
      <c r="D3105" s="32" t="s">
        <v>397</v>
      </c>
      <c r="E3105" s="28">
        <v>45833.989189814813</v>
      </c>
      <c r="F3105" s="32" t="s">
        <v>375</v>
      </c>
      <c r="G3105" s="28">
        <v>45833.989189814813</v>
      </c>
    </row>
    <row r="3106" spans="1:7" x14ac:dyDescent="0.25">
      <c r="A3106" s="32" t="s">
        <v>8186</v>
      </c>
      <c r="B3106" s="32" t="s">
        <v>3229</v>
      </c>
      <c r="C3106" s="32" t="s">
        <v>396</v>
      </c>
      <c r="D3106" s="32" t="s">
        <v>397</v>
      </c>
      <c r="E3106" s="28">
        <v>45833.989351851851</v>
      </c>
      <c r="F3106" s="32" t="s">
        <v>375</v>
      </c>
      <c r="G3106" s="28">
        <v>45833.989351851851</v>
      </c>
    </row>
    <row r="3107" spans="1:7" x14ac:dyDescent="0.25">
      <c r="A3107" s="32" t="s">
        <v>8187</v>
      </c>
      <c r="B3107" s="32" t="s">
        <v>3305</v>
      </c>
      <c r="C3107" s="32" t="s">
        <v>396</v>
      </c>
      <c r="D3107" s="32" t="s">
        <v>397</v>
      </c>
      <c r="E3107" s="28">
        <v>45833.989479166667</v>
      </c>
      <c r="F3107" s="32" t="s">
        <v>375</v>
      </c>
      <c r="G3107" s="28">
        <v>45833.989479166667</v>
      </c>
    </row>
    <row r="3108" spans="1:7" x14ac:dyDescent="0.25">
      <c r="A3108" s="32" t="s">
        <v>8188</v>
      </c>
      <c r="B3108" s="32" t="s">
        <v>6215</v>
      </c>
      <c r="C3108" s="32" t="s">
        <v>378</v>
      </c>
      <c r="D3108" s="32" t="s">
        <v>394</v>
      </c>
      <c r="E3108" s="28">
        <v>45834.035081018519</v>
      </c>
      <c r="F3108" s="32" t="s">
        <v>375</v>
      </c>
      <c r="G3108" s="28">
        <v>45833.035081018519</v>
      </c>
    </row>
    <row r="3109" spans="1:7" x14ac:dyDescent="0.25">
      <c r="A3109" s="32" t="s">
        <v>8189</v>
      </c>
      <c r="B3109" s="32" t="s">
        <v>4171</v>
      </c>
      <c r="C3109" s="32" t="s">
        <v>381</v>
      </c>
      <c r="D3109" s="32" t="s">
        <v>74</v>
      </c>
      <c r="E3109" s="28">
        <v>45834.036134259259</v>
      </c>
      <c r="F3109" s="32" t="s">
        <v>375</v>
      </c>
      <c r="G3109" s="28">
        <v>45833.036134259259</v>
      </c>
    </row>
    <row r="3110" spans="1:7" x14ac:dyDescent="0.25">
      <c r="A3110" s="32" t="s">
        <v>8190</v>
      </c>
      <c r="B3110" s="32" t="s">
        <v>2807</v>
      </c>
      <c r="C3110" s="32" t="s">
        <v>396</v>
      </c>
      <c r="D3110" s="32" t="s">
        <v>397</v>
      </c>
      <c r="E3110" s="28">
        <v>45834.038599537038</v>
      </c>
      <c r="F3110" s="32" t="s">
        <v>375</v>
      </c>
      <c r="G3110" s="28">
        <v>45833.038599537038</v>
      </c>
    </row>
    <row r="3111" spans="1:7" x14ac:dyDescent="0.25">
      <c r="A3111" s="32" t="s">
        <v>8191</v>
      </c>
      <c r="B3111" s="32" t="s">
        <v>7304</v>
      </c>
      <c r="C3111" s="32" t="s">
        <v>378</v>
      </c>
      <c r="D3111" s="32" t="s">
        <v>390</v>
      </c>
      <c r="E3111" s="28">
        <v>45834.046377314815</v>
      </c>
      <c r="F3111" s="32" t="s">
        <v>375</v>
      </c>
      <c r="G3111" s="28">
        <v>45833.046377314815</v>
      </c>
    </row>
    <row r="3112" spans="1:7" x14ac:dyDescent="0.25">
      <c r="A3112" s="32" t="s">
        <v>8192</v>
      </c>
      <c r="B3112" s="32" t="s">
        <v>6507</v>
      </c>
      <c r="C3112" s="32" t="s">
        <v>378</v>
      </c>
      <c r="D3112" s="32" t="s">
        <v>390</v>
      </c>
      <c r="E3112" s="28">
        <v>45834.046493055554</v>
      </c>
      <c r="F3112" s="32" t="s">
        <v>375</v>
      </c>
      <c r="G3112" s="28">
        <v>45833.046493055554</v>
      </c>
    </row>
    <row r="3113" spans="1:7" x14ac:dyDescent="0.25">
      <c r="A3113" s="32" t="s">
        <v>8193</v>
      </c>
      <c r="B3113" s="32" t="s">
        <v>6505</v>
      </c>
      <c r="C3113" s="32" t="s">
        <v>378</v>
      </c>
      <c r="D3113" s="32" t="s">
        <v>390</v>
      </c>
      <c r="E3113" s="28">
        <v>45834.0465625</v>
      </c>
      <c r="F3113" s="32" t="s">
        <v>375</v>
      </c>
      <c r="G3113" s="28">
        <v>45833.0465625</v>
      </c>
    </row>
    <row r="3114" spans="1:7" x14ac:dyDescent="0.25">
      <c r="A3114" s="32" t="s">
        <v>8194</v>
      </c>
      <c r="B3114" s="32" t="s">
        <v>6485</v>
      </c>
      <c r="C3114" s="32" t="s">
        <v>378</v>
      </c>
      <c r="D3114" s="32" t="s">
        <v>390</v>
      </c>
      <c r="E3114" s="28">
        <v>45834.0466087963</v>
      </c>
      <c r="F3114" s="32" t="s">
        <v>375</v>
      </c>
      <c r="G3114" s="28">
        <v>45833.0466087963</v>
      </c>
    </row>
    <row r="3115" spans="1:7" x14ac:dyDescent="0.25">
      <c r="A3115" s="32" t="s">
        <v>8195</v>
      </c>
      <c r="B3115" s="32" t="s">
        <v>4070</v>
      </c>
      <c r="C3115" s="32" t="s">
        <v>381</v>
      </c>
      <c r="D3115" s="32" t="s">
        <v>74</v>
      </c>
      <c r="E3115" s="28">
        <v>45834.052118055559</v>
      </c>
      <c r="F3115" s="32" t="s">
        <v>375</v>
      </c>
      <c r="G3115" s="28">
        <v>45833.052118055559</v>
      </c>
    </row>
    <row r="3116" spans="1:7" x14ac:dyDescent="0.25">
      <c r="A3116" s="32" t="s">
        <v>8196</v>
      </c>
      <c r="B3116" s="32" t="s">
        <v>4069</v>
      </c>
      <c r="C3116" s="32" t="s">
        <v>381</v>
      </c>
      <c r="D3116" s="32" t="s">
        <v>74</v>
      </c>
      <c r="E3116" s="28">
        <v>45834.052152777775</v>
      </c>
      <c r="F3116" s="32" t="s">
        <v>375</v>
      </c>
      <c r="G3116" s="28">
        <v>45833.052152777775</v>
      </c>
    </row>
    <row r="3117" spans="1:7" x14ac:dyDescent="0.25">
      <c r="A3117" s="32" t="s">
        <v>8197</v>
      </c>
      <c r="B3117" s="32" t="s">
        <v>2593</v>
      </c>
      <c r="C3117" s="32" t="s">
        <v>381</v>
      </c>
      <c r="D3117" s="32" t="s">
        <v>74</v>
      </c>
      <c r="E3117" s="28">
        <v>45834.05269675926</v>
      </c>
      <c r="F3117" s="32" t="s">
        <v>375</v>
      </c>
      <c r="G3117" s="28">
        <v>45833.05269675926</v>
      </c>
    </row>
    <row r="3118" spans="1:7" x14ac:dyDescent="0.25">
      <c r="A3118" s="32" t="s">
        <v>8198</v>
      </c>
      <c r="B3118" s="32" t="s">
        <v>3339</v>
      </c>
      <c r="C3118" s="32" t="s">
        <v>388</v>
      </c>
      <c r="D3118" s="32" t="s">
        <v>135</v>
      </c>
      <c r="E3118" s="28">
        <v>45834.054398148146</v>
      </c>
      <c r="F3118" s="32" t="s">
        <v>375</v>
      </c>
      <c r="G3118" s="28">
        <v>45833.054398148146</v>
      </c>
    </row>
    <row r="3119" spans="1:7" x14ac:dyDescent="0.25">
      <c r="A3119" s="32" t="s">
        <v>8199</v>
      </c>
      <c r="B3119" s="32" t="s">
        <v>3296</v>
      </c>
      <c r="C3119" s="32" t="s">
        <v>381</v>
      </c>
      <c r="D3119" s="32" t="s">
        <v>74</v>
      </c>
      <c r="E3119" s="28">
        <v>45834.054861111108</v>
      </c>
      <c r="F3119" s="32" t="s">
        <v>375</v>
      </c>
      <c r="G3119" s="28">
        <v>45833.054861111108</v>
      </c>
    </row>
    <row r="3120" spans="1:7" x14ac:dyDescent="0.25">
      <c r="A3120" s="32" t="s">
        <v>8200</v>
      </c>
      <c r="B3120" s="32" t="s">
        <v>3305</v>
      </c>
      <c r="C3120" s="32" t="s">
        <v>381</v>
      </c>
      <c r="D3120" s="32" t="s">
        <v>74</v>
      </c>
      <c r="E3120" s="28">
        <v>45834.054942129631</v>
      </c>
      <c r="F3120" s="32" t="s">
        <v>400</v>
      </c>
      <c r="G3120" s="28">
        <v>45833.054942129631</v>
      </c>
    </row>
    <row r="3121" spans="1:7" x14ac:dyDescent="0.25">
      <c r="A3121" s="32" t="s">
        <v>8201</v>
      </c>
      <c r="B3121" s="32" t="s">
        <v>3229</v>
      </c>
      <c r="C3121" s="32" t="s">
        <v>381</v>
      </c>
      <c r="D3121" s="32" t="s">
        <v>74</v>
      </c>
      <c r="E3121" s="28">
        <v>45834.055011574077</v>
      </c>
      <c r="F3121" s="32" t="s">
        <v>400</v>
      </c>
      <c r="G3121" s="28">
        <v>45833.055011574077</v>
      </c>
    </row>
    <row r="3122" spans="1:7" x14ac:dyDescent="0.25">
      <c r="A3122" s="32" t="s">
        <v>8202</v>
      </c>
      <c r="B3122" s="32" t="s">
        <v>4610</v>
      </c>
      <c r="C3122" s="32" t="s">
        <v>396</v>
      </c>
      <c r="D3122" s="32" t="s">
        <v>397</v>
      </c>
      <c r="E3122" s="28">
        <v>45834.06695601852</v>
      </c>
      <c r="F3122" s="32" t="s">
        <v>375</v>
      </c>
      <c r="G3122" s="28">
        <v>45833.06695601852</v>
      </c>
    </row>
    <row r="3123" spans="1:7" x14ac:dyDescent="0.25">
      <c r="A3123" s="32" t="s">
        <v>8203</v>
      </c>
      <c r="B3123" s="32" t="s">
        <v>3909</v>
      </c>
      <c r="C3123" s="32" t="s">
        <v>388</v>
      </c>
      <c r="D3123" s="32" t="s">
        <v>60</v>
      </c>
      <c r="E3123" s="28">
        <v>45834.06622685185</v>
      </c>
      <c r="F3123" s="32" t="s">
        <v>375</v>
      </c>
      <c r="G3123" s="28">
        <v>45833.06622685185</v>
      </c>
    </row>
    <row r="3124" spans="1:7" x14ac:dyDescent="0.25">
      <c r="A3124" s="32" t="s">
        <v>8204</v>
      </c>
      <c r="B3124" s="32" t="s">
        <v>3665</v>
      </c>
      <c r="C3124" s="32" t="s">
        <v>388</v>
      </c>
      <c r="D3124" s="32" t="s">
        <v>60</v>
      </c>
      <c r="E3124" s="28">
        <v>45834.066562499997</v>
      </c>
      <c r="F3124" s="32" t="s">
        <v>375</v>
      </c>
      <c r="G3124" s="28">
        <v>45833.066562499997</v>
      </c>
    </row>
    <row r="3125" spans="1:7" x14ac:dyDescent="0.25">
      <c r="A3125" s="32" t="s">
        <v>8205</v>
      </c>
      <c r="B3125" s="32" t="s">
        <v>3014</v>
      </c>
      <c r="C3125" s="32" t="s">
        <v>388</v>
      </c>
      <c r="D3125" s="32" t="s">
        <v>60</v>
      </c>
      <c r="E3125" s="28">
        <v>45834.066782407404</v>
      </c>
      <c r="F3125" s="32" t="s">
        <v>375</v>
      </c>
      <c r="G3125" s="28">
        <v>45833.066782407404</v>
      </c>
    </row>
    <row r="3126" spans="1:7" x14ac:dyDescent="0.25">
      <c r="A3126" s="32" t="s">
        <v>8206</v>
      </c>
      <c r="B3126" s="32" t="s">
        <v>5302</v>
      </c>
      <c r="C3126" s="32" t="s">
        <v>381</v>
      </c>
      <c r="D3126" s="32" t="s">
        <v>74</v>
      </c>
      <c r="E3126" s="28">
        <v>45834.068194444444</v>
      </c>
      <c r="F3126" s="32" t="s">
        <v>375</v>
      </c>
      <c r="G3126" s="28">
        <v>45833.068194444444</v>
      </c>
    </row>
    <row r="3127" spans="1:7" x14ac:dyDescent="0.25">
      <c r="A3127" s="32" t="s">
        <v>8207</v>
      </c>
      <c r="B3127" s="32" t="s">
        <v>5289</v>
      </c>
      <c r="C3127" s="32" t="s">
        <v>381</v>
      </c>
      <c r="D3127" s="32" t="s">
        <v>74</v>
      </c>
      <c r="E3127" s="28">
        <v>45834.068229166667</v>
      </c>
      <c r="F3127" s="32" t="s">
        <v>375</v>
      </c>
      <c r="G3127" s="28">
        <v>45833.068229166667</v>
      </c>
    </row>
    <row r="3128" spans="1:7" x14ac:dyDescent="0.25">
      <c r="A3128" s="32" t="s">
        <v>8208</v>
      </c>
      <c r="B3128" s="32" t="s">
        <v>5291</v>
      </c>
      <c r="C3128" s="32" t="s">
        <v>381</v>
      </c>
      <c r="D3128" s="32" t="s">
        <v>74</v>
      </c>
      <c r="E3128" s="28">
        <v>45834.068333333336</v>
      </c>
      <c r="F3128" s="32" t="s">
        <v>375</v>
      </c>
      <c r="G3128" s="28">
        <v>45833.068333333336</v>
      </c>
    </row>
    <row r="3129" spans="1:7" x14ac:dyDescent="0.25">
      <c r="A3129" s="32" t="s">
        <v>8209</v>
      </c>
      <c r="B3129" s="32" t="s">
        <v>5293</v>
      </c>
      <c r="C3129" s="32" t="s">
        <v>381</v>
      </c>
      <c r="D3129" s="32" t="s">
        <v>74</v>
      </c>
      <c r="E3129" s="28">
        <v>45834.068368055552</v>
      </c>
      <c r="F3129" s="32" t="s">
        <v>375</v>
      </c>
      <c r="G3129" s="28">
        <v>45833.068368055552</v>
      </c>
    </row>
    <row r="3130" spans="1:7" x14ac:dyDescent="0.25">
      <c r="A3130" s="32" t="s">
        <v>8210</v>
      </c>
      <c r="B3130" s="32" t="s">
        <v>2831</v>
      </c>
      <c r="C3130" s="32" t="s">
        <v>381</v>
      </c>
      <c r="D3130" s="32" t="s">
        <v>74</v>
      </c>
      <c r="E3130" s="28">
        <v>45834.081875000003</v>
      </c>
      <c r="F3130" s="32" t="s">
        <v>375</v>
      </c>
      <c r="G3130" s="28">
        <v>45833.081875000003</v>
      </c>
    </row>
    <row r="3131" spans="1:7" x14ac:dyDescent="0.25">
      <c r="A3131" s="32" t="s">
        <v>8211</v>
      </c>
      <c r="B3131" s="32" t="s">
        <v>3334</v>
      </c>
      <c r="C3131" s="32" t="s">
        <v>381</v>
      </c>
      <c r="D3131" s="32" t="s">
        <v>74</v>
      </c>
      <c r="E3131" s="28">
        <v>45834.081944444442</v>
      </c>
      <c r="F3131" s="32" t="s">
        <v>375</v>
      </c>
      <c r="G3131" s="28">
        <v>45833.081944444442</v>
      </c>
    </row>
    <row r="3132" spans="1:7" x14ac:dyDescent="0.25">
      <c r="A3132" s="32" t="s">
        <v>8212</v>
      </c>
      <c r="B3132" s="32" t="s">
        <v>2537</v>
      </c>
      <c r="C3132" s="32" t="s">
        <v>388</v>
      </c>
      <c r="D3132" s="32" t="s">
        <v>74</v>
      </c>
      <c r="E3132" s="28">
        <v>45834.093368055554</v>
      </c>
      <c r="F3132" s="32" t="s">
        <v>375</v>
      </c>
      <c r="G3132" s="28">
        <v>45833.093368055554</v>
      </c>
    </row>
    <row r="3133" spans="1:7" x14ac:dyDescent="0.25">
      <c r="A3133" s="32" t="s">
        <v>8213</v>
      </c>
      <c r="B3133" s="32" t="s">
        <v>2582</v>
      </c>
      <c r="C3133" s="32" t="s">
        <v>388</v>
      </c>
      <c r="D3133" s="32" t="s">
        <v>74</v>
      </c>
      <c r="E3133" s="28">
        <v>45834.093518518515</v>
      </c>
      <c r="F3133" s="32" t="s">
        <v>375</v>
      </c>
      <c r="G3133" s="28">
        <v>45833.093518518515</v>
      </c>
    </row>
    <row r="3134" spans="1:7" x14ac:dyDescent="0.25">
      <c r="A3134" s="32" t="s">
        <v>8214</v>
      </c>
      <c r="B3134" s="32" t="s">
        <v>3236</v>
      </c>
      <c r="C3134" s="32" t="s">
        <v>388</v>
      </c>
      <c r="D3134" s="32" t="s">
        <v>74</v>
      </c>
      <c r="E3134" s="28">
        <v>45834.093912037039</v>
      </c>
      <c r="F3134" s="32" t="s">
        <v>375</v>
      </c>
      <c r="G3134" s="28">
        <v>45833.093912037039</v>
      </c>
    </row>
    <row r="3135" spans="1:7" x14ac:dyDescent="0.25">
      <c r="A3135" s="32" t="s">
        <v>8215</v>
      </c>
      <c r="B3135" s="32" t="s">
        <v>3238</v>
      </c>
      <c r="C3135" s="32" t="s">
        <v>388</v>
      </c>
      <c r="D3135" s="32" t="s">
        <v>74</v>
      </c>
      <c r="E3135" s="28">
        <v>45834.094027777777</v>
      </c>
      <c r="F3135" s="32" t="s">
        <v>375</v>
      </c>
      <c r="G3135" s="28">
        <v>45833.094027777777</v>
      </c>
    </row>
    <row r="3136" spans="1:7" x14ac:dyDescent="0.25">
      <c r="A3136" s="32" t="s">
        <v>8216</v>
      </c>
      <c r="B3136" s="32" t="s">
        <v>3240</v>
      </c>
      <c r="C3136" s="32" t="s">
        <v>388</v>
      </c>
      <c r="D3136" s="32" t="s">
        <v>74</v>
      </c>
      <c r="E3136" s="28">
        <v>45834.094305555554</v>
      </c>
      <c r="F3136" s="32" t="s">
        <v>375</v>
      </c>
      <c r="G3136" s="28">
        <v>45833.094305555554</v>
      </c>
    </row>
    <row r="3137" spans="1:7" x14ac:dyDescent="0.25">
      <c r="A3137" s="32" t="s">
        <v>8217</v>
      </c>
      <c r="B3137" s="32" t="s">
        <v>3242</v>
      </c>
      <c r="C3137" s="32" t="s">
        <v>388</v>
      </c>
      <c r="D3137" s="32" t="s">
        <v>74</v>
      </c>
      <c r="E3137" s="28">
        <v>45834.094398148147</v>
      </c>
      <c r="F3137" s="32" t="s">
        <v>375</v>
      </c>
      <c r="G3137" s="28">
        <v>45833.094398148147</v>
      </c>
    </row>
    <row r="3138" spans="1:7" x14ac:dyDescent="0.25">
      <c r="A3138" s="32" t="s">
        <v>8218</v>
      </c>
      <c r="B3138" s="32" t="s">
        <v>4182</v>
      </c>
      <c r="C3138" s="32" t="s">
        <v>388</v>
      </c>
      <c r="D3138" s="32" t="s">
        <v>74</v>
      </c>
      <c r="E3138" s="28">
        <v>45834.094884259262</v>
      </c>
      <c r="F3138" s="32" t="s">
        <v>375</v>
      </c>
      <c r="G3138" s="28">
        <v>45833.094884259262</v>
      </c>
    </row>
    <row r="3139" spans="1:7" x14ac:dyDescent="0.25">
      <c r="A3139" s="32" t="s">
        <v>8219</v>
      </c>
      <c r="B3139" s="32" t="s">
        <v>7153</v>
      </c>
      <c r="C3139" s="32" t="s">
        <v>378</v>
      </c>
      <c r="D3139" s="32" t="s">
        <v>379</v>
      </c>
      <c r="E3139" s="28">
        <v>45834.095810185187</v>
      </c>
      <c r="F3139" s="32" t="s">
        <v>375</v>
      </c>
      <c r="G3139" s="28">
        <v>45833.095810185187</v>
      </c>
    </row>
    <row r="3140" spans="1:7" x14ac:dyDescent="0.25">
      <c r="A3140" s="32" t="s">
        <v>8220</v>
      </c>
      <c r="B3140" s="32" t="s">
        <v>7142</v>
      </c>
      <c r="C3140" s="32" t="s">
        <v>378</v>
      </c>
      <c r="D3140" s="32" t="s">
        <v>379</v>
      </c>
      <c r="E3140" s="28">
        <v>45834.096030092594</v>
      </c>
      <c r="F3140" s="32" t="s">
        <v>375</v>
      </c>
      <c r="G3140" s="28">
        <v>45833.096030092594</v>
      </c>
    </row>
    <row r="3141" spans="1:7" x14ac:dyDescent="0.25">
      <c r="A3141" s="32" t="s">
        <v>8221</v>
      </c>
      <c r="B3141" s="32" t="s">
        <v>4999</v>
      </c>
      <c r="C3141" s="32" t="s">
        <v>396</v>
      </c>
      <c r="D3141" s="32" t="s">
        <v>397</v>
      </c>
      <c r="E3141" s="28">
        <v>45834.097349537034</v>
      </c>
      <c r="F3141" s="32" t="s">
        <v>375</v>
      </c>
      <c r="G3141" s="28">
        <v>45833.097349537034</v>
      </c>
    </row>
    <row r="3142" spans="1:7" x14ac:dyDescent="0.25">
      <c r="A3142" s="32" t="s">
        <v>8222</v>
      </c>
      <c r="B3142" s="32" t="s">
        <v>3901</v>
      </c>
      <c r="C3142" s="32" t="s">
        <v>388</v>
      </c>
      <c r="D3142" s="32" t="s">
        <v>74</v>
      </c>
      <c r="E3142" s="28">
        <v>45834.101793981485</v>
      </c>
      <c r="F3142" s="32" t="s">
        <v>375</v>
      </c>
      <c r="G3142" s="28">
        <v>45833.101793981485</v>
      </c>
    </row>
    <row r="3143" spans="1:7" x14ac:dyDescent="0.25">
      <c r="A3143" s="32" t="s">
        <v>8223</v>
      </c>
      <c r="B3143" s="32" t="s">
        <v>1608</v>
      </c>
      <c r="C3143" s="32" t="s">
        <v>388</v>
      </c>
      <c r="D3143" s="32" t="s">
        <v>74</v>
      </c>
      <c r="E3143" s="28">
        <v>45834.105266203704</v>
      </c>
      <c r="F3143" s="32" t="s">
        <v>375</v>
      </c>
      <c r="G3143" s="28">
        <v>45833.105266203704</v>
      </c>
    </row>
    <row r="3144" spans="1:7" x14ac:dyDescent="0.25">
      <c r="A3144" s="32" t="s">
        <v>8224</v>
      </c>
      <c r="B3144" s="32" t="s">
        <v>3897</v>
      </c>
      <c r="C3144" s="32" t="s">
        <v>396</v>
      </c>
      <c r="D3144" s="32" t="s">
        <v>397</v>
      </c>
      <c r="E3144" s="28">
        <v>45834.110949074071</v>
      </c>
      <c r="F3144" s="32" t="s">
        <v>375</v>
      </c>
      <c r="G3144" s="28">
        <v>45833.110949074071</v>
      </c>
    </row>
    <row r="3145" spans="1:7" x14ac:dyDescent="0.25">
      <c r="A3145" s="32" t="s">
        <v>8225</v>
      </c>
      <c r="B3145" s="32" t="s">
        <v>3900</v>
      </c>
      <c r="C3145" s="32" t="s">
        <v>396</v>
      </c>
      <c r="D3145" s="32" t="s">
        <v>397</v>
      </c>
      <c r="E3145" s="28">
        <v>45834.11105324074</v>
      </c>
      <c r="F3145" s="32" t="s">
        <v>375</v>
      </c>
      <c r="G3145" s="28">
        <v>45833.11105324074</v>
      </c>
    </row>
    <row r="3146" spans="1:7" x14ac:dyDescent="0.25">
      <c r="A3146" s="32" t="s">
        <v>8226</v>
      </c>
      <c r="B3146" s="32" t="s">
        <v>3644</v>
      </c>
      <c r="C3146" s="32" t="s">
        <v>396</v>
      </c>
      <c r="D3146" s="32" t="s">
        <v>397</v>
      </c>
      <c r="E3146" s="28">
        <v>45834.111168981479</v>
      </c>
      <c r="F3146" s="32" t="s">
        <v>375</v>
      </c>
      <c r="G3146" s="28">
        <v>45833.111168981479</v>
      </c>
    </row>
    <row r="3147" spans="1:7" x14ac:dyDescent="0.25">
      <c r="A3147" s="32" t="s">
        <v>8227</v>
      </c>
      <c r="B3147" s="32" t="s">
        <v>3643</v>
      </c>
      <c r="C3147" s="32" t="s">
        <v>396</v>
      </c>
      <c r="D3147" s="32" t="s">
        <v>397</v>
      </c>
      <c r="E3147" s="28">
        <v>45834.111215277779</v>
      </c>
      <c r="F3147" s="32" t="s">
        <v>375</v>
      </c>
      <c r="G3147" s="28">
        <v>45833.111215277779</v>
      </c>
    </row>
    <row r="3148" spans="1:7" x14ac:dyDescent="0.25">
      <c r="A3148" s="32" t="s">
        <v>8228</v>
      </c>
      <c r="B3148" s="32" t="s">
        <v>3641</v>
      </c>
      <c r="C3148" s="32" t="s">
        <v>396</v>
      </c>
      <c r="D3148" s="32" t="s">
        <v>397</v>
      </c>
      <c r="E3148" s="28">
        <v>45834.111296296294</v>
      </c>
      <c r="F3148" s="32" t="s">
        <v>375</v>
      </c>
      <c r="G3148" s="28">
        <v>45833.111296296294</v>
      </c>
    </row>
    <row r="3149" spans="1:7" x14ac:dyDescent="0.25">
      <c r="A3149" s="32" t="s">
        <v>8229</v>
      </c>
      <c r="B3149" s="32" t="s">
        <v>3640</v>
      </c>
      <c r="C3149" s="32" t="s">
        <v>396</v>
      </c>
      <c r="D3149" s="32" t="s">
        <v>397</v>
      </c>
      <c r="E3149" s="28">
        <v>45834.111342592594</v>
      </c>
      <c r="F3149" s="32" t="s">
        <v>375</v>
      </c>
      <c r="G3149" s="28">
        <v>45833.111342592594</v>
      </c>
    </row>
    <row r="3150" spans="1:7" x14ac:dyDescent="0.25">
      <c r="A3150" s="32" t="s">
        <v>8230</v>
      </c>
      <c r="B3150" s="32" t="s">
        <v>3639</v>
      </c>
      <c r="C3150" s="32" t="s">
        <v>396</v>
      </c>
      <c r="D3150" s="32" t="s">
        <v>397</v>
      </c>
      <c r="E3150" s="28">
        <v>45834.111817129633</v>
      </c>
      <c r="F3150" s="32" t="s">
        <v>375</v>
      </c>
      <c r="G3150" s="28">
        <v>45833.111817129633</v>
      </c>
    </row>
    <row r="3151" spans="1:7" x14ac:dyDescent="0.25">
      <c r="A3151" s="32" t="s">
        <v>8231</v>
      </c>
      <c r="B3151" s="32" t="s">
        <v>3895</v>
      </c>
      <c r="C3151" s="32" t="s">
        <v>396</v>
      </c>
      <c r="D3151" s="32" t="s">
        <v>397</v>
      </c>
      <c r="E3151" s="28">
        <v>45834.112256944441</v>
      </c>
      <c r="F3151" s="32" t="s">
        <v>375</v>
      </c>
      <c r="G3151" s="28">
        <v>45833.112256944441</v>
      </c>
    </row>
    <row r="3152" spans="1:7" x14ac:dyDescent="0.25">
      <c r="A3152" s="32" t="s">
        <v>8232</v>
      </c>
      <c r="B3152" s="32" t="s">
        <v>6403</v>
      </c>
      <c r="C3152" s="32" t="s">
        <v>378</v>
      </c>
      <c r="D3152" s="32" t="s">
        <v>390</v>
      </c>
      <c r="E3152" s="28">
        <v>45834.113298611112</v>
      </c>
      <c r="F3152" s="32" t="s">
        <v>375</v>
      </c>
      <c r="G3152" s="28">
        <v>45833.113298611112</v>
      </c>
    </row>
    <row r="3153" spans="1:7" x14ac:dyDescent="0.25">
      <c r="A3153" s="32" t="s">
        <v>8233</v>
      </c>
      <c r="B3153" s="32" t="s">
        <v>871</v>
      </c>
      <c r="C3153" s="32" t="s">
        <v>381</v>
      </c>
      <c r="D3153" s="32" t="s">
        <v>97</v>
      </c>
      <c r="E3153" s="28">
        <v>45834.114259259259</v>
      </c>
      <c r="F3153" s="32" t="s">
        <v>375</v>
      </c>
      <c r="G3153" s="28">
        <v>45833.114259259259</v>
      </c>
    </row>
    <row r="3154" spans="1:7" x14ac:dyDescent="0.25">
      <c r="A3154" s="32" t="s">
        <v>8234</v>
      </c>
      <c r="B3154" s="32" t="s">
        <v>871</v>
      </c>
      <c r="C3154" s="32" t="s">
        <v>388</v>
      </c>
      <c r="D3154" s="32" t="s">
        <v>97</v>
      </c>
      <c r="E3154" s="28">
        <v>45834.114895833336</v>
      </c>
      <c r="F3154" s="32" t="s">
        <v>375</v>
      </c>
      <c r="G3154" s="28">
        <v>45833.114895833336</v>
      </c>
    </row>
    <row r="3155" spans="1:7" x14ac:dyDescent="0.25">
      <c r="A3155" s="32" t="s">
        <v>8235</v>
      </c>
      <c r="B3155" s="32" t="s">
        <v>4085</v>
      </c>
      <c r="C3155" s="32" t="s">
        <v>396</v>
      </c>
      <c r="D3155" s="32" t="s">
        <v>397</v>
      </c>
      <c r="E3155" s="28">
        <v>45834.1171412037</v>
      </c>
      <c r="F3155" s="32" t="s">
        <v>375</v>
      </c>
      <c r="G3155" s="28">
        <v>45833.1171412037</v>
      </c>
    </row>
    <row r="3156" spans="1:7" x14ac:dyDescent="0.25">
      <c r="A3156" s="32" t="s">
        <v>8236</v>
      </c>
      <c r="B3156" s="32" t="s">
        <v>4086</v>
      </c>
      <c r="C3156" s="32" t="s">
        <v>396</v>
      </c>
      <c r="D3156" s="32" t="s">
        <v>397</v>
      </c>
      <c r="E3156" s="28">
        <v>45834.117210648146</v>
      </c>
      <c r="F3156" s="32" t="s">
        <v>375</v>
      </c>
      <c r="G3156" s="28">
        <v>45833.117210648146</v>
      </c>
    </row>
    <row r="3157" spans="1:7" x14ac:dyDescent="0.25">
      <c r="A3157" s="32" t="s">
        <v>8237</v>
      </c>
      <c r="B3157" s="32" t="s">
        <v>4089</v>
      </c>
      <c r="C3157" s="32" t="s">
        <v>396</v>
      </c>
      <c r="D3157" s="32" t="s">
        <v>397</v>
      </c>
      <c r="E3157" s="28">
        <v>45834.117268518516</v>
      </c>
      <c r="F3157" s="32" t="s">
        <v>375</v>
      </c>
      <c r="G3157" s="28">
        <v>45833.117268518516</v>
      </c>
    </row>
    <row r="3158" spans="1:7" x14ac:dyDescent="0.25">
      <c r="A3158" s="32" t="s">
        <v>8238</v>
      </c>
      <c r="B3158" s="32" t="s">
        <v>4090</v>
      </c>
      <c r="C3158" s="32" t="s">
        <v>396</v>
      </c>
      <c r="D3158" s="32" t="s">
        <v>397</v>
      </c>
      <c r="E3158" s="28">
        <v>45834.117314814815</v>
      </c>
      <c r="F3158" s="32" t="s">
        <v>375</v>
      </c>
      <c r="G3158" s="28">
        <v>45833.117314814815</v>
      </c>
    </row>
    <row r="3159" spans="1:7" x14ac:dyDescent="0.25">
      <c r="A3159" s="32" t="s">
        <v>8239</v>
      </c>
      <c r="B3159" s="32" t="s">
        <v>4091</v>
      </c>
      <c r="C3159" s="32" t="s">
        <v>396</v>
      </c>
      <c r="D3159" s="32" t="s">
        <v>397</v>
      </c>
      <c r="E3159" s="28">
        <v>45834.117407407408</v>
      </c>
      <c r="F3159" s="32" t="s">
        <v>375</v>
      </c>
      <c r="G3159" s="28">
        <v>45833.117407407408</v>
      </c>
    </row>
    <row r="3160" spans="1:7" x14ac:dyDescent="0.25">
      <c r="A3160" s="32" t="s">
        <v>8240</v>
      </c>
      <c r="B3160" s="32" t="s">
        <v>4092</v>
      </c>
      <c r="C3160" s="32" t="s">
        <v>396</v>
      </c>
      <c r="D3160" s="32" t="s">
        <v>397</v>
      </c>
      <c r="E3160" s="28">
        <v>45834.117465277777</v>
      </c>
      <c r="F3160" s="32" t="s">
        <v>375</v>
      </c>
      <c r="G3160" s="28">
        <v>45833.117465277777</v>
      </c>
    </row>
    <row r="3161" spans="1:7" x14ac:dyDescent="0.25">
      <c r="A3161" s="32" t="s">
        <v>8241</v>
      </c>
      <c r="B3161" s="32" t="s">
        <v>4093</v>
      </c>
      <c r="C3161" s="32" t="s">
        <v>396</v>
      </c>
      <c r="D3161" s="32" t="s">
        <v>397</v>
      </c>
      <c r="E3161" s="28">
        <v>45834.11755787037</v>
      </c>
      <c r="F3161" s="32" t="s">
        <v>375</v>
      </c>
      <c r="G3161" s="28">
        <v>45833.11755787037</v>
      </c>
    </row>
    <row r="3162" spans="1:7" x14ac:dyDescent="0.25">
      <c r="A3162" s="32" t="s">
        <v>8242</v>
      </c>
      <c r="B3162" s="32" t="s">
        <v>5275</v>
      </c>
      <c r="C3162" s="32" t="s">
        <v>396</v>
      </c>
      <c r="D3162" s="32" t="s">
        <v>397</v>
      </c>
      <c r="E3162" s="28">
        <v>45834.119016203702</v>
      </c>
      <c r="F3162" s="32" t="s">
        <v>375</v>
      </c>
      <c r="G3162" s="28">
        <v>45833.119016203702</v>
      </c>
    </row>
    <row r="3163" spans="1:7" x14ac:dyDescent="0.25">
      <c r="A3163" s="32" t="s">
        <v>8243</v>
      </c>
      <c r="B3163" s="32" t="s">
        <v>4225</v>
      </c>
      <c r="C3163" s="32" t="s">
        <v>396</v>
      </c>
      <c r="D3163" s="32" t="s">
        <v>397</v>
      </c>
      <c r="E3163" s="28">
        <v>45834.119166666664</v>
      </c>
      <c r="F3163" s="32" t="s">
        <v>375</v>
      </c>
      <c r="G3163" s="28">
        <v>45833.119166666664</v>
      </c>
    </row>
    <row r="3164" spans="1:7" x14ac:dyDescent="0.25">
      <c r="A3164" s="32" t="s">
        <v>8244</v>
      </c>
      <c r="B3164" s="32" t="s">
        <v>4226</v>
      </c>
      <c r="C3164" s="32" t="s">
        <v>396</v>
      </c>
      <c r="D3164" s="32" t="s">
        <v>397</v>
      </c>
      <c r="E3164" s="28">
        <v>45834.119270833333</v>
      </c>
      <c r="F3164" s="32" t="s">
        <v>375</v>
      </c>
      <c r="G3164" s="28">
        <v>45833.119270833333</v>
      </c>
    </row>
    <row r="3165" spans="1:7" x14ac:dyDescent="0.25">
      <c r="A3165" s="32" t="s">
        <v>8245</v>
      </c>
      <c r="B3165" s="32" t="s">
        <v>4227</v>
      </c>
      <c r="C3165" s="32" t="s">
        <v>396</v>
      </c>
      <c r="D3165" s="32" t="s">
        <v>397</v>
      </c>
      <c r="E3165" s="28">
        <v>45834.119375000002</v>
      </c>
      <c r="F3165" s="32" t="s">
        <v>375</v>
      </c>
      <c r="G3165" s="28">
        <v>45833.119375000002</v>
      </c>
    </row>
    <row r="3166" spans="1:7" x14ac:dyDescent="0.25">
      <c r="A3166" s="32" t="s">
        <v>8246</v>
      </c>
      <c r="B3166" s="32" t="s">
        <v>4228</v>
      </c>
      <c r="C3166" s="32" t="s">
        <v>396</v>
      </c>
      <c r="D3166" s="32" t="s">
        <v>397</v>
      </c>
      <c r="E3166" s="28">
        <v>45834.119479166664</v>
      </c>
      <c r="F3166" s="32" t="s">
        <v>375</v>
      </c>
      <c r="G3166" s="28">
        <v>45833.119479166664</v>
      </c>
    </row>
    <row r="3167" spans="1:7" x14ac:dyDescent="0.25">
      <c r="A3167" s="32" t="s">
        <v>8247</v>
      </c>
      <c r="B3167" s="32" t="s">
        <v>2556</v>
      </c>
      <c r="C3167" s="32" t="s">
        <v>388</v>
      </c>
      <c r="D3167" s="32" t="s">
        <v>74</v>
      </c>
      <c r="E3167" s="28">
        <v>45834.11986111111</v>
      </c>
      <c r="F3167" s="32" t="s">
        <v>375</v>
      </c>
      <c r="G3167" s="28">
        <v>45833.11986111111</v>
      </c>
    </row>
    <row r="3168" spans="1:7" x14ac:dyDescent="0.25">
      <c r="A3168" s="32" t="s">
        <v>8248</v>
      </c>
      <c r="B3168" s="32" t="s">
        <v>2553</v>
      </c>
      <c r="C3168" s="32" t="s">
        <v>388</v>
      </c>
      <c r="D3168" s="32" t="s">
        <v>74</v>
      </c>
      <c r="E3168" s="28">
        <v>45834.120451388888</v>
      </c>
      <c r="F3168" s="32" t="s">
        <v>375</v>
      </c>
      <c r="G3168" s="28">
        <v>45833.120451388888</v>
      </c>
    </row>
    <row r="3169" spans="1:7" x14ac:dyDescent="0.25">
      <c r="A3169" s="32" t="s">
        <v>8249</v>
      </c>
      <c r="B3169" s="32" t="s">
        <v>3332</v>
      </c>
      <c r="C3169" s="32" t="s">
        <v>388</v>
      </c>
      <c r="D3169" s="32" t="s">
        <v>74</v>
      </c>
      <c r="E3169" s="28">
        <v>45834.120706018519</v>
      </c>
      <c r="F3169" s="32" t="s">
        <v>375</v>
      </c>
      <c r="G3169" s="28">
        <v>45833.120706018519</v>
      </c>
    </row>
    <row r="3170" spans="1:7" x14ac:dyDescent="0.25">
      <c r="A3170" s="32" t="s">
        <v>8250</v>
      </c>
      <c r="B3170" s="32" t="s">
        <v>3902</v>
      </c>
      <c r="C3170" s="32" t="s">
        <v>388</v>
      </c>
      <c r="D3170" s="32" t="s">
        <v>74</v>
      </c>
      <c r="E3170" s="28">
        <v>45834.12127314815</v>
      </c>
      <c r="F3170" s="32" t="s">
        <v>375</v>
      </c>
      <c r="G3170" s="28">
        <v>45833.12127314815</v>
      </c>
    </row>
    <row r="3171" spans="1:7" x14ac:dyDescent="0.25">
      <c r="A3171" s="32" t="s">
        <v>8251</v>
      </c>
      <c r="B3171" s="32" t="s">
        <v>1128</v>
      </c>
      <c r="C3171" s="32" t="s">
        <v>381</v>
      </c>
      <c r="D3171" s="32" t="s">
        <v>74</v>
      </c>
      <c r="E3171" s="28">
        <v>45834.123263888891</v>
      </c>
      <c r="F3171" s="32" t="s">
        <v>382</v>
      </c>
      <c r="G3171" s="28">
        <v>45833.123263888891</v>
      </c>
    </row>
    <row r="3172" spans="1:7" x14ac:dyDescent="0.25">
      <c r="A3172" s="32" t="s">
        <v>8252</v>
      </c>
      <c r="B3172" s="32" t="s">
        <v>1131</v>
      </c>
      <c r="C3172" s="32" t="s">
        <v>381</v>
      </c>
      <c r="D3172" s="32" t="s">
        <v>74</v>
      </c>
      <c r="E3172" s="28">
        <v>45834.123368055552</v>
      </c>
      <c r="F3172" s="32" t="s">
        <v>382</v>
      </c>
      <c r="G3172" s="28">
        <v>45833.123368055552</v>
      </c>
    </row>
    <row r="3173" spans="1:7" x14ac:dyDescent="0.25">
      <c r="A3173" s="32" t="s">
        <v>8253</v>
      </c>
      <c r="B3173" s="32" t="s">
        <v>1128</v>
      </c>
      <c r="C3173" s="32" t="s">
        <v>388</v>
      </c>
      <c r="D3173" s="32" t="s">
        <v>74</v>
      </c>
      <c r="E3173" s="28">
        <v>45834.123831018522</v>
      </c>
      <c r="F3173" s="32" t="s">
        <v>375</v>
      </c>
      <c r="G3173" s="28">
        <v>45833.123831018522</v>
      </c>
    </row>
    <row r="3174" spans="1:7" x14ac:dyDescent="0.25">
      <c r="A3174" s="32" t="s">
        <v>8254</v>
      </c>
      <c r="B3174" s="32" t="s">
        <v>1131</v>
      </c>
      <c r="C3174" s="32" t="s">
        <v>388</v>
      </c>
      <c r="D3174" s="32" t="s">
        <v>74</v>
      </c>
      <c r="E3174" s="28">
        <v>45834.123993055553</v>
      </c>
      <c r="F3174" s="32" t="s">
        <v>375</v>
      </c>
      <c r="G3174" s="28">
        <v>45833.123993055553</v>
      </c>
    </row>
    <row r="3175" spans="1:7" x14ac:dyDescent="0.25">
      <c r="A3175" s="32" t="s">
        <v>8255</v>
      </c>
      <c r="B3175" s="32" t="s">
        <v>2805</v>
      </c>
      <c r="C3175" s="32" t="s">
        <v>396</v>
      </c>
      <c r="D3175" s="32" t="s">
        <v>397</v>
      </c>
      <c r="E3175" s="28">
        <v>45834.124432870369</v>
      </c>
      <c r="F3175" s="32" t="s">
        <v>375</v>
      </c>
      <c r="G3175" s="28">
        <v>45833.124432870369</v>
      </c>
    </row>
    <row r="3176" spans="1:7" x14ac:dyDescent="0.25">
      <c r="A3176" s="32" t="s">
        <v>8256</v>
      </c>
      <c r="B3176" s="32" t="s">
        <v>4067</v>
      </c>
      <c r="C3176" s="32" t="s">
        <v>396</v>
      </c>
      <c r="D3176" s="32" t="s">
        <v>397</v>
      </c>
      <c r="E3176" s="28">
        <v>45834.124432870369</v>
      </c>
      <c r="F3176" s="32" t="s">
        <v>375</v>
      </c>
      <c r="G3176" s="28">
        <v>45833.124432870369</v>
      </c>
    </row>
    <row r="3177" spans="1:7" x14ac:dyDescent="0.25">
      <c r="A3177" s="32" t="s">
        <v>8257</v>
      </c>
      <c r="B3177" s="32" t="s">
        <v>3028</v>
      </c>
      <c r="C3177" s="32" t="s">
        <v>388</v>
      </c>
      <c r="D3177" s="32" t="s">
        <v>74</v>
      </c>
      <c r="E3177" s="28">
        <v>45834.124282407407</v>
      </c>
      <c r="F3177" s="32" t="s">
        <v>375</v>
      </c>
      <c r="G3177" s="28">
        <v>45833.124282407407</v>
      </c>
    </row>
    <row r="3178" spans="1:7" x14ac:dyDescent="0.25">
      <c r="A3178" s="32" t="s">
        <v>8258</v>
      </c>
      <c r="B3178" s="32" t="s">
        <v>1540</v>
      </c>
      <c r="C3178" s="32" t="s">
        <v>388</v>
      </c>
      <c r="D3178" s="32" t="s">
        <v>74</v>
      </c>
      <c r="E3178" s="28">
        <v>45834.125138888892</v>
      </c>
      <c r="F3178" s="32" t="s">
        <v>375</v>
      </c>
      <c r="G3178" s="28">
        <v>45833.125138888892</v>
      </c>
    </row>
    <row r="3179" spans="1:7" x14ac:dyDescent="0.25">
      <c r="A3179" s="32" t="s">
        <v>8259</v>
      </c>
      <c r="B3179" s="32" t="s">
        <v>3327</v>
      </c>
      <c r="C3179" s="32" t="s">
        <v>388</v>
      </c>
      <c r="D3179" s="32" t="s">
        <v>74</v>
      </c>
      <c r="E3179" s="28">
        <v>45834.125613425924</v>
      </c>
      <c r="F3179" s="32" t="s">
        <v>375</v>
      </c>
      <c r="G3179" s="28">
        <v>45833.125613425924</v>
      </c>
    </row>
    <row r="3180" spans="1:7" x14ac:dyDescent="0.25">
      <c r="A3180" s="32" t="s">
        <v>8260</v>
      </c>
      <c r="B3180" s="32" t="s">
        <v>3233</v>
      </c>
      <c r="C3180" s="32" t="s">
        <v>388</v>
      </c>
      <c r="D3180" s="32" t="s">
        <v>74</v>
      </c>
      <c r="E3180" s="28">
        <v>45834.126909722225</v>
      </c>
      <c r="F3180" s="32" t="s">
        <v>375</v>
      </c>
      <c r="G3180" s="28">
        <v>45833.126909722225</v>
      </c>
    </row>
    <row r="3181" spans="1:7" x14ac:dyDescent="0.25">
      <c r="A3181" s="32" t="s">
        <v>8261</v>
      </c>
      <c r="B3181" s="32" t="s">
        <v>6045</v>
      </c>
      <c r="C3181" s="32" t="s">
        <v>378</v>
      </c>
      <c r="D3181" s="32" t="s">
        <v>393</v>
      </c>
      <c r="E3181" s="28">
        <v>45834.129016203704</v>
      </c>
      <c r="F3181" s="32" t="s">
        <v>375</v>
      </c>
      <c r="G3181" s="28">
        <v>45833.129016203704</v>
      </c>
    </row>
    <row r="3182" spans="1:7" x14ac:dyDescent="0.25">
      <c r="A3182" s="32" t="s">
        <v>8262</v>
      </c>
      <c r="B3182" s="32" t="s">
        <v>6146</v>
      </c>
      <c r="C3182" s="32" t="s">
        <v>378</v>
      </c>
      <c r="D3182" s="32" t="s">
        <v>389</v>
      </c>
      <c r="E3182" s="28">
        <v>45834.129965277774</v>
      </c>
      <c r="F3182" s="32" t="s">
        <v>375</v>
      </c>
      <c r="G3182" s="28">
        <v>45833.129965277774</v>
      </c>
    </row>
    <row r="3183" spans="1:7" x14ac:dyDescent="0.25">
      <c r="A3183" s="32" t="s">
        <v>8263</v>
      </c>
      <c r="B3183" s="32" t="s">
        <v>6422</v>
      </c>
      <c r="C3183" s="32" t="s">
        <v>378</v>
      </c>
      <c r="D3183" s="32" t="s">
        <v>389</v>
      </c>
      <c r="E3183" s="28">
        <v>45834.130023148151</v>
      </c>
      <c r="F3183" s="32" t="s">
        <v>375</v>
      </c>
      <c r="G3183" s="28">
        <v>45833.130023148151</v>
      </c>
    </row>
    <row r="3184" spans="1:7" x14ac:dyDescent="0.25">
      <c r="A3184" s="32" t="s">
        <v>8264</v>
      </c>
      <c r="B3184" s="32" t="s">
        <v>6051</v>
      </c>
      <c r="C3184" s="32" t="s">
        <v>378</v>
      </c>
      <c r="D3184" s="32" t="s">
        <v>389</v>
      </c>
      <c r="E3184" s="28">
        <v>45834.13008101852</v>
      </c>
      <c r="F3184" s="32" t="s">
        <v>375</v>
      </c>
      <c r="G3184" s="28">
        <v>45833.13008101852</v>
      </c>
    </row>
    <row r="3185" spans="1:7" x14ac:dyDescent="0.25">
      <c r="A3185" s="32" t="s">
        <v>8265</v>
      </c>
      <c r="B3185" s="32" t="s">
        <v>6170</v>
      </c>
      <c r="C3185" s="32" t="s">
        <v>378</v>
      </c>
      <c r="D3185" s="32" t="s">
        <v>389</v>
      </c>
      <c r="E3185" s="28">
        <v>45834.130127314813</v>
      </c>
      <c r="F3185" s="32" t="s">
        <v>375</v>
      </c>
      <c r="G3185" s="28">
        <v>45833.130127314813</v>
      </c>
    </row>
    <row r="3186" spans="1:7" x14ac:dyDescent="0.25">
      <c r="A3186" s="32" t="s">
        <v>8266</v>
      </c>
      <c r="B3186" s="32" t="s">
        <v>4085</v>
      </c>
      <c r="C3186" s="32" t="s">
        <v>381</v>
      </c>
      <c r="D3186" s="32" t="s">
        <v>74</v>
      </c>
      <c r="E3186" s="28">
        <v>45834.130972222221</v>
      </c>
      <c r="F3186" s="32" t="s">
        <v>375</v>
      </c>
      <c r="G3186" s="28">
        <v>45833.130972222221</v>
      </c>
    </row>
    <row r="3187" spans="1:7" x14ac:dyDescent="0.25">
      <c r="A3187" s="32" t="s">
        <v>8267</v>
      </c>
      <c r="B3187" s="32" t="s">
        <v>4086</v>
      </c>
      <c r="C3187" s="32" t="s">
        <v>381</v>
      </c>
      <c r="D3187" s="32" t="s">
        <v>74</v>
      </c>
      <c r="E3187" s="28">
        <v>45834.131018518521</v>
      </c>
      <c r="F3187" s="32" t="s">
        <v>375</v>
      </c>
      <c r="G3187" s="28">
        <v>45833.131018518521</v>
      </c>
    </row>
    <row r="3188" spans="1:7" x14ac:dyDescent="0.25">
      <c r="A3188" s="32" t="s">
        <v>8268</v>
      </c>
      <c r="B3188" s="32" t="s">
        <v>4089</v>
      </c>
      <c r="C3188" s="32" t="s">
        <v>381</v>
      </c>
      <c r="D3188" s="32" t="s">
        <v>74</v>
      </c>
      <c r="E3188" s="28">
        <v>45834.131041666667</v>
      </c>
      <c r="F3188" s="32" t="s">
        <v>375</v>
      </c>
      <c r="G3188" s="28">
        <v>45833.131041666667</v>
      </c>
    </row>
    <row r="3189" spans="1:7" x14ac:dyDescent="0.25">
      <c r="A3189" s="32" t="s">
        <v>8269</v>
      </c>
      <c r="B3189" s="32" t="s">
        <v>4090</v>
      </c>
      <c r="C3189" s="32" t="s">
        <v>381</v>
      </c>
      <c r="D3189" s="32" t="s">
        <v>74</v>
      </c>
      <c r="E3189" s="28">
        <v>45834.13108796296</v>
      </c>
      <c r="F3189" s="32" t="s">
        <v>375</v>
      </c>
      <c r="G3189" s="28">
        <v>45833.13108796296</v>
      </c>
    </row>
    <row r="3190" spans="1:7" x14ac:dyDescent="0.25">
      <c r="A3190" s="32" t="s">
        <v>8270</v>
      </c>
      <c r="B3190" s="32" t="s">
        <v>4091</v>
      </c>
      <c r="C3190" s="32" t="s">
        <v>381</v>
      </c>
      <c r="D3190" s="32" t="s">
        <v>74</v>
      </c>
      <c r="E3190" s="28">
        <v>45834.131122685183</v>
      </c>
      <c r="F3190" s="32" t="s">
        <v>375</v>
      </c>
      <c r="G3190" s="28">
        <v>45833.131122685183</v>
      </c>
    </row>
    <row r="3191" spans="1:7" x14ac:dyDescent="0.25">
      <c r="A3191" s="32" t="s">
        <v>8271</v>
      </c>
      <c r="B3191" s="32" t="s">
        <v>4092</v>
      </c>
      <c r="C3191" s="32" t="s">
        <v>381</v>
      </c>
      <c r="D3191" s="32" t="s">
        <v>74</v>
      </c>
      <c r="E3191" s="28">
        <v>45834.131145833337</v>
      </c>
      <c r="F3191" s="32" t="s">
        <v>375</v>
      </c>
      <c r="G3191" s="28">
        <v>45833.131145833337</v>
      </c>
    </row>
    <row r="3192" spans="1:7" x14ac:dyDescent="0.25">
      <c r="A3192" s="32" t="s">
        <v>8272</v>
      </c>
      <c r="B3192" s="32" t="s">
        <v>4093</v>
      </c>
      <c r="C3192" s="32" t="s">
        <v>381</v>
      </c>
      <c r="D3192" s="32" t="s">
        <v>74</v>
      </c>
      <c r="E3192" s="28">
        <v>45834.131180555552</v>
      </c>
      <c r="F3192" s="32" t="s">
        <v>375</v>
      </c>
      <c r="G3192" s="28">
        <v>45833.131180555552</v>
      </c>
    </row>
    <row r="3193" spans="1:7" x14ac:dyDescent="0.25">
      <c r="A3193" s="32" t="s">
        <v>8273</v>
      </c>
      <c r="B3193" s="32" t="s">
        <v>3895</v>
      </c>
      <c r="C3193" s="32" t="s">
        <v>381</v>
      </c>
      <c r="D3193" s="32" t="s">
        <v>74</v>
      </c>
      <c r="E3193" s="28">
        <v>45834.131226851852</v>
      </c>
      <c r="F3193" s="32" t="s">
        <v>375</v>
      </c>
      <c r="G3193" s="28">
        <v>45833.131226851852</v>
      </c>
    </row>
    <row r="3194" spans="1:7" x14ac:dyDescent="0.25">
      <c r="A3194" s="32" t="s">
        <v>8274</v>
      </c>
      <c r="B3194" s="32" t="s">
        <v>3644</v>
      </c>
      <c r="C3194" s="32" t="s">
        <v>381</v>
      </c>
      <c r="D3194" s="32" t="s">
        <v>74</v>
      </c>
      <c r="E3194" s="28">
        <v>45834.131261574075</v>
      </c>
      <c r="F3194" s="32" t="s">
        <v>375</v>
      </c>
      <c r="G3194" s="28">
        <v>45833.131261574075</v>
      </c>
    </row>
    <row r="3195" spans="1:7" x14ac:dyDescent="0.25">
      <c r="A3195" s="32" t="s">
        <v>8275</v>
      </c>
      <c r="B3195" s="32" t="s">
        <v>3643</v>
      </c>
      <c r="C3195" s="32" t="s">
        <v>381</v>
      </c>
      <c r="D3195" s="32" t="s">
        <v>74</v>
      </c>
      <c r="E3195" s="28">
        <v>45834.131273148145</v>
      </c>
      <c r="F3195" s="32" t="s">
        <v>375</v>
      </c>
      <c r="G3195" s="28">
        <v>45833.131273148145</v>
      </c>
    </row>
    <row r="3196" spans="1:7" x14ac:dyDescent="0.25">
      <c r="A3196" s="32" t="s">
        <v>8276</v>
      </c>
      <c r="B3196" s="32" t="s">
        <v>3641</v>
      </c>
      <c r="C3196" s="32" t="s">
        <v>381</v>
      </c>
      <c r="D3196" s="32" t="s">
        <v>74</v>
      </c>
      <c r="E3196" s="28">
        <v>45834.131296296298</v>
      </c>
      <c r="F3196" s="32" t="s">
        <v>375</v>
      </c>
      <c r="G3196" s="28">
        <v>45833.131296296298</v>
      </c>
    </row>
    <row r="3197" spans="1:7" x14ac:dyDescent="0.25">
      <c r="A3197" s="32" t="s">
        <v>8277</v>
      </c>
      <c r="B3197" s="32" t="s">
        <v>3640</v>
      </c>
      <c r="C3197" s="32" t="s">
        <v>381</v>
      </c>
      <c r="D3197" s="32" t="s">
        <v>74</v>
      </c>
      <c r="E3197" s="28">
        <v>45834.131319444445</v>
      </c>
      <c r="F3197" s="32" t="s">
        <v>375</v>
      </c>
      <c r="G3197" s="28">
        <v>45833.131319444445</v>
      </c>
    </row>
    <row r="3198" spans="1:7" x14ac:dyDescent="0.25">
      <c r="A3198" s="32" t="s">
        <v>8278</v>
      </c>
      <c r="B3198" s="32" t="s">
        <v>3639</v>
      </c>
      <c r="C3198" s="32" t="s">
        <v>381</v>
      </c>
      <c r="D3198" s="32" t="s">
        <v>74</v>
      </c>
      <c r="E3198" s="28">
        <v>45834.131331018521</v>
      </c>
      <c r="F3198" s="32" t="s">
        <v>375</v>
      </c>
      <c r="G3198" s="28">
        <v>45833.131331018521</v>
      </c>
    </row>
    <row r="3199" spans="1:7" x14ac:dyDescent="0.25">
      <c r="A3199" s="32" t="s">
        <v>8279</v>
      </c>
      <c r="B3199" s="32" t="s">
        <v>5124</v>
      </c>
      <c r="C3199" s="32" t="s">
        <v>381</v>
      </c>
      <c r="D3199" s="32" t="s">
        <v>70</v>
      </c>
      <c r="E3199" s="28">
        <v>45834.138252314813</v>
      </c>
      <c r="F3199" s="32" t="s">
        <v>375</v>
      </c>
      <c r="G3199" s="28">
        <v>45833.138252314813</v>
      </c>
    </row>
    <row r="3200" spans="1:7" x14ac:dyDescent="0.25">
      <c r="A3200" s="32" t="s">
        <v>8280</v>
      </c>
      <c r="B3200" s="32" t="s">
        <v>5122</v>
      </c>
      <c r="C3200" s="32" t="s">
        <v>381</v>
      </c>
      <c r="D3200" s="32" t="s">
        <v>70</v>
      </c>
      <c r="E3200" s="28">
        <v>45834.138483796298</v>
      </c>
      <c r="F3200" s="32" t="s">
        <v>375</v>
      </c>
      <c r="G3200" s="28">
        <v>45833.138483796298</v>
      </c>
    </row>
    <row r="3201" spans="1:7" x14ac:dyDescent="0.25">
      <c r="A3201" s="32" t="s">
        <v>8281</v>
      </c>
      <c r="B3201" s="32" t="s">
        <v>5126</v>
      </c>
      <c r="C3201" s="32" t="s">
        <v>381</v>
      </c>
      <c r="D3201" s="32" t="s">
        <v>70</v>
      </c>
      <c r="E3201" s="28">
        <v>45834.138564814813</v>
      </c>
      <c r="F3201" s="32" t="s">
        <v>375</v>
      </c>
      <c r="G3201" s="28">
        <v>45833.138564814813</v>
      </c>
    </row>
    <row r="3202" spans="1:7" x14ac:dyDescent="0.25">
      <c r="A3202" s="32" t="s">
        <v>8282</v>
      </c>
      <c r="B3202" s="32" t="s">
        <v>5131</v>
      </c>
      <c r="C3202" s="32" t="s">
        <v>381</v>
      </c>
      <c r="D3202" s="32" t="s">
        <v>70</v>
      </c>
      <c r="E3202" s="28">
        <v>45834.138726851852</v>
      </c>
      <c r="F3202" s="32" t="s">
        <v>375</v>
      </c>
      <c r="G3202" s="28">
        <v>45833.138726851852</v>
      </c>
    </row>
    <row r="3203" spans="1:7" x14ac:dyDescent="0.25">
      <c r="A3203" s="32" t="s">
        <v>8283</v>
      </c>
      <c r="B3203" s="32" t="s">
        <v>5129</v>
      </c>
      <c r="C3203" s="32" t="s">
        <v>381</v>
      </c>
      <c r="D3203" s="32" t="s">
        <v>70</v>
      </c>
      <c r="E3203" s="28">
        <v>45834.139386574076</v>
      </c>
      <c r="F3203" s="32" t="s">
        <v>375</v>
      </c>
      <c r="G3203" s="28">
        <v>45833.139386574076</v>
      </c>
    </row>
    <row r="3204" spans="1:7" x14ac:dyDescent="0.25">
      <c r="A3204" s="32" t="s">
        <v>8284</v>
      </c>
      <c r="B3204" s="32" t="s">
        <v>5124</v>
      </c>
      <c r="C3204" s="32" t="s">
        <v>388</v>
      </c>
      <c r="D3204" s="32" t="s">
        <v>70</v>
      </c>
      <c r="E3204" s="28">
        <v>45834.143020833333</v>
      </c>
      <c r="F3204" s="32" t="s">
        <v>375</v>
      </c>
      <c r="G3204" s="28">
        <v>45833.143020833333</v>
      </c>
    </row>
    <row r="3205" spans="1:7" x14ac:dyDescent="0.25">
      <c r="A3205" s="32" t="s">
        <v>8285</v>
      </c>
      <c r="B3205" s="32" t="s">
        <v>5122</v>
      </c>
      <c r="C3205" s="32" t="s">
        <v>388</v>
      </c>
      <c r="D3205" s="32" t="s">
        <v>70</v>
      </c>
      <c r="E3205" s="28">
        <v>45834.143171296295</v>
      </c>
      <c r="F3205" s="32" t="s">
        <v>375</v>
      </c>
      <c r="G3205" s="28">
        <v>45833.143171296295</v>
      </c>
    </row>
    <row r="3206" spans="1:7" x14ac:dyDescent="0.25">
      <c r="A3206" s="32" t="s">
        <v>8286</v>
      </c>
      <c r="B3206" s="32" t="s">
        <v>5126</v>
      </c>
      <c r="C3206" s="32" t="s">
        <v>388</v>
      </c>
      <c r="D3206" s="32" t="s">
        <v>70</v>
      </c>
      <c r="E3206" s="28">
        <v>45834.143217592595</v>
      </c>
      <c r="F3206" s="32" t="s">
        <v>375</v>
      </c>
      <c r="G3206" s="28">
        <v>45833.143217592595</v>
      </c>
    </row>
    <row r="3207" spans="1:7" x14ac:dyDescent="0.25">
      <c r="A3207" s="32" t="s">
        <v>8287</v>
      </c>
      <c r="B3207" s="32" t="s">
        <v>5131</v>
      </c>
      <c r="C3207" s="32" t="s">
        <v>388</v>
      </c>
      <c r="D3207" s="32" t="s">
        <v>70</v>
      </c>
      <c r="E3207" s="28">
        <v>45834.143321759257</v>
      </c>
      <c r="F3207" s="32" t="s">
        <v>375</v>
      </c>
      <c r="G3207" s="28">
        <v>45833.143321759257</v>
      </c>
    </row>
    <row r="3208" spans="1:7" x14ac:dyDescent="0.25">
      <c r="A3208" s="32" t="s">
        <v>8288</v>
      </c>
      <c r="B3208" s="32" t="s">
        <v>5129</v>
      </c>
      <c r="C3208" s="32" t="s">
        <v>388</v>
      </c>
      <c r="D3208" s="32" t="s">
        <v>70</v>
      </c>
      <c r="E3208" s="28">
        <v>45834.143472222226</v>
      </c>
      <c r="F3208" s="32" t="s">
        <v>375</v>
      </c>
      <c r="G3208" s="28">
        <v>45833.143472222226</v>
      </c>
    </row>
    <row r="3209" spans="1:7" x14ac:dyDescent="0.25">
      <c r="A3209" s="32" t="s">
        <v>8289</v>
      </c>
      <c r="B3209" s="32" t="s">
        <v>3310</v>
      </c>
      <c r="C3209" s="32" t="s">
        <v>381</v>
      </c>
      <c r="D3209" s="32" t="s">
        <v>159</v>
      </c>
      <c r="E3209" s="28">
        <v>45834.144895833335</v>
      </c>
      <c r="F3209" s="32" t="s">
        <v>375</v>
      </c>
      <c r="G3209" s="28">
        <v>45833.144895833335</v>
      </c>
    </row>
    <row r="3210" spans="1:7" x14ac:dyDescent="0.25">
      <c r="A3210" s="32" t="s">
        <v>8290</v>
      </c>
      <c r="B3210" s="32" t="s">
        <v>3310</v>
      </c>
      <c r="C3210" s="32" t="s">
        <v>388</v>
      </c>
      <c r="D3210" s="32" t="s">
        <v>159</v>
      </c>
      <c r="E3210" s="28">
        <v>45834.145451388889</v>
      </c>
      <c r="F3210" s="32" t="s">
        <v>375</v>
      </c>
      <c r="G3210" s="28">
        <v>45833.145451388889</v>
      </c>
    </row>
    <row r="3211" spans="1:7" x14ac:dyDescent="0.25">
      <c r="A3211" s="32" t="s">
        <v>8291</v>
      </c>
      <c r="B3211" s="32" t="s">
        <v>3050</v>
      </c>
      <c r="C3211" s="32" t="s">
        <v>383</v>
      </c>
      <c r="D3211" s="32" t="s">
        <v>401</v>
      </c>
      <c r="E3211" s="28">
        <v>45834.153113425928</v>
      </c>
      <c r="F3211" s="32" t="s">
        <v>375</v>
      </c>
      <c r="G3211" s="28">
        <v>45833.153113425928</v>
      </c>
    </row>
    <row r="3212" spans="1:7" x14ac:dyDescent="0.25">
      <c r="A3212" s="32" t="s">
        <v>8292</v>
      </c>
      <c r="B3212" s="32" t="s">
        <v>2204</v>
      </c>
      <c r="C3212" s="32" t="s">
        <v>383</v>
      </c>
      <c r="D3212" s="32" t="s">
        <v>401</v>
      </c>
      <c r="E3212" s="28">
        <v>45834.153148148151</v>
      </c>
      <c r="F3212" s="32" t="s">
        <v>375</v>
      </c>
      <c r="G3212" s="28">
        <v>45833.153148148151</v>
      </c>
    </row>
    <row r="3213" spans="1:7" x14ac:dyDescent="0.25">
      <c r="A3213" s="32" t="s">
        <v>8293</v>
      </c>
      <c r="B3213" s="32" t="s">
        <v>2427</v>
      </c>
      <c r="C3213" s="32" t="s">
        <v>381</v>
      </c>
      <c r="D3213" s="32" t="s">
        <v>164</v>
      </c>
      <c r="E3213" s="28">
        <v>45834.152789351851</v>
      </c>
      <c r="F3213" s="32" t="s">
        <v>375</v>
      </c>
      <c r="G3213" s="28">
        <v>45833.152789351851</v>
      </c>
    </row>
    <row r="3214" spans="1:7" x14ac:dyDescent="0.25">
      <c r="A3214" s="32" t="s">
        <v>8294</v>
      </c>
      <c r="B3214" s="32" t="s">
        <v>2433</v>
      </c>
      <c r="C3214" s="32" t="s">
        <v>381</v>
      </c>
      <c r="D3214" s="32" t="s">
        <v>164</v>
      </c>
      <c r="E3214" s="28">
        <v>45834.15289351852</v>
      </c>
      <c r="F3214" s="32" t="s">
        <v>375</v>
      </c>
      <c r="G3214" s="28">
        <v>45833.15289351852</v>
      </c>
    </row>
    <row r="3215" spans="1:7" x14ac:dyDescent="0.25">
      <c r="A3215" s="32" t="s">
        <v>8295</v>
      </c>
      <c r="B3215" s="32" t="s">
        <v>2431</v>
      </c>
      <c r="C3215" s="32" t="s">
        <v>381</v>
      </c>
      <c r="D3215" s="32" t="s">
        <v>164</v>
      </c>
      <c r="E3215" s="28">
        <v>45834.152916666666</v>
      </c>
      <c r="F3215" s="32" t="s">
        <v>375</v>
      </c>
      <c r="G3215" s="28">
        <v>45833.152916666666</v>
      </c>
    </row>
    <row r="3216" spans="1:7" x14ac:dyDescent="0.25">
      <c r="A3216" s="32" t="s">
        <v>8296</v>
      </c>
      <c r="B3216" s="32" t="s">
        <v>2419</v>
      </c>
      <c r="C3216" s="32" t="s">
        <v>381</v>
      </c>
      <c r="D3216" s="32" t="s">
        <v>164</v>
      </c>
      <c r="E3216" s="28">
        <v>45834.152974537035</v>
      </c>
      <c r="F3216" s="32" t="s">
        <v>375</v>
      </c>
      <c r="G3216" s="28">
        <v>45833.152974537035</v>
      </c>
    </row>
    <row r="3217" spans="1:7" x14ac:dyDescent="0.25">
      <c r="A3217" s="32" t="s">
        <v>8297</v>
      </c>
      <c r="B3217" s="32" t="s">
        <v>3050</v>
      </c>
      <c r="C3217" s="32" t="s">
        <v>386</v>
      </c>
      <c r="D3217" s="32" t="s">
        <v>401</v>
      </c>
      <c r="E3217" s="28">
        <v>45834.153553240743</v>
      </c>
      <c r="F3217" s="32" t="s">
        <v>375</v>
      </c>
      <c r="G3217" s="28">
        <v>45833.153553240743</v>
      </c>
    </row>
    <row r="3218" spans="1:7" x14ac:dyDescent="0.25">
      <c r="A3218" s="32" t="s">
        <v>8298</v>
      </c>
      <c r="B3218" s="32" t="s">
        <v>2204</v>
      </c>
      <c r="C3218" s="32" t="s">
        <v>386</v>
      </c>
      <c r="D3218" s="32" t="s">
        <v>401</v>
      </c>
      <c r="E3218" s="28">
        <v>45834.153668981482</v>
      </c>
      <c r="F3218" s="32" t="s">
        <v>375</v>
      </c>
      <c r="G3218" s="28">
        <v>45833.153668981482</v>
      </c>
    </row>
    <row r="3219" spans="1:7" x14ac:dyDescent="0.25">
      <c r="A3219" s="32" t="s">
        <v>8299</v>
      </c>
      <c r="B3219" s="32" t="s">
        <v>4042</v>
      </c>
      <c r="C3219" s="32" t="s">
        <v>378</v>
      </c>
      <c r="D3219" s="32" t="s">
        <v>389</v>
      </c>
      <c r="E3219" s="28">
        <v>45834.154143518521</v>
      </c>
      <c r="F3219" s="32" t="s">
        <v>375</v>
      </c>
      <c r="G3219" s="28">
        <v>45833.154143518521</v>
      </c>
    </row>
    <row r="3220" spans="1:7" x14ac:dyDescent="0.25">
      <c r="A3220" s="32" t="s">
        <v>8300</v>
      </c>
      <c r="B3220" s="32" t="s">
        <v>4610</v>
      </c>
      <c r="C3220" s="32" t="s">
        <v>381</v>
      </c>
      <c r="D3220" s="32" t="s">
        <v>60</v>
      </c>
      <c r="E3220" s="28">
        <v>45834.15488425926</v>
      </c>
      <c r="F3220" s="32" t="s">
        <v>375</v>
      </c>
      <c r="G3220" s="28">
        <v>45833.15488425926</v>
      </c>
    </row>
    <row r="3221" spans="1:7" x14ac:dyDescent="0.25">
      <c r="A3221" s="32" t="s">
        <v>8301</v>
      </c>
      <c r="B3221" s="32" t="s">
        <v>3912</v>
      </c>
      <c r="C3221" s="32" t="s">
        <v>388</v>
      </c>
      <c r="D3221" s="32" t="s">
        <v>74</v>
      </c>
      <c r="E3221" s="28">
        <v>45834.157488425924</v>
      </c>
      <c r="F3221" s="32" t="s">
        <v>375</v>
      </c>
      <c r="G3221" s="28">
        <v>45833.157488425924</v>
      </c>
    </row>
    <row r="3222" spans="1:7" x14ac:dyDescent="0.25">
      <c r="A3222" s="32" t="s">
        <v>8302</v>
      </c>
      <c r="B3222" s="32" t="s">
        <v>6079</v>
      </c>
      <c r="C3222" s="32" t="s">
        <v>378</v>
      </c>
      <c r="D3222" s="32" t="s">
        <v>393</v>
      </c>
      <c r="E3222" s="28">
        <v>45834.16747685185</v>
      </c>
      <c r="F3222" s="32" t="s">
        <v>375</v>
      </c>
      <c r="G3222" s="28">
        <v>45833.16747685185</v>
      </c>
    </row>
    <row r="3223" spans="1:7" x14ac:dyDescent="0.25">
      <c r="A3223" s="32" t="s">
        <v>8303</v>
      </c>
      <c r="B3223" s="32" t="s">
        <v>6054</v>
      </c>
      <c r="C3223" s="32" t="s">
        <v>378</v>
      </c>
      <c r="D3223" s="32" t="s">
        <v>393</v>
      </c>
      <c r="E3223" s="28">
        <v>45834.167939814812</v>
      </c>
      <c r="F3223" s="32" t="s">
        <v>375</v>
      </c>
      <c r="G3223" s="28">
        <v>45833.167939814812</v>
      </c>
    </row>
    <row r="3224" spans="1:7" x14ac:dyDescent="0.25">
      <c r="A3224" s="32" t="s">
        <v>8304</v>
      </c>
      <c r="B3224" s="32" t="s">
        <v>6055</v>
      </c>
      <c r="C3224" s="32" t="s">
        <v>378</v>
      </c>
      <c r="D3224" s="32" t="s">
        <v>393</v>
      </c>
      <c r="E3224" s="28">
        <v>45834.167974537035</v>
      </c>
      <c r="F3224" s="32" t="s">
        <v>375</v>
      </c>
      <c r="G3224" s="28">
        <v>45833.167974537035</v>
      </c>
    </row>
    <row r="3225" spans="1:7" x14ac:dyDescent="0.25">
      <c r="A3225" s="32" t="s">
        <v>8305</v>
      </c>
      <c r="B3225" s="32" t="s">
        <v>6056</v>
      </c>
      <c r="C3225" s="32" t="s">
        <v>378</v>
      </c>
      <c r="D3225" s="32" t="s">
        <v>393</v>
      </c>
      <c r="E3225" s="28">
        <v>45834.168009259258</v>
      </c>
      <c r="F3225" s="32" t="s">
        <v>375</v>
      </c>
      <c r="G3225" s="28">
        <v>45833.168009259258</v>
      </c>
    </row>
    <row r="3226" spans="1:7" x14ac:dyDescent="0.25">
      <c r="A3226" s="32" t="s">
        <v>8306</v>
      </c>
      <c r="B3226" s="32" t="s">
        <v>6057</v>
      </c>
      <c r="C3226" s="32" t="s">
        <v>378</v>
      </c>
      <c r="D3226" s="32" t="s">
        <v>393</v>
      </c>
      <c r="E3226" s="28">
        <v>45834.168043981481</v>
      </c>
      <c r="F3226" s="32" t="s">
        <v>375</v>
      </c>
      <c r="G3226" s="28">
        <v>45833.168043981481</v>
      </c>
    </row>
    <row r="3227" spans="1:7" x14ac:dyDescent="0.25">
      <c r="A3227" s="32" t="s">
        <v>8307</v>
      </c>
      <c r="B3227" s="32" t="s">
        <v>6058</v>
      </c>
      <c r="C3227" s="32" t="s">
        <v>378</v>
      </c>
      <c r="D3227" s="32" t="s">
        <v>393</v>
      </c>
      <c r="E3227" s="28">
        <v>45834.168124999997</v>
      </c>
      <c r="F3227" s="32" t="s">
        <v>375</v>
      </c>
      <c r="G3227" s="28">
        <v>45833.168124999997</v>
      </c>
    </row>
    <row r="3228" spans="1:7" x14ac:dyDescent="0.25">
      <c r="A3228" s="32" t="s">
        <v>8308</v>
      </c>
      <c r="B3228" s="32" t="s">
        <v>6059</v>
      </c>
      <c r="C3228" s="32" t="s">
        <v>378</v>
      </c>
      <c r="D3228" s="32" t="s">
        <v>393</v>
      </c>
      <c r="E3228" s="28">
        <v>45834.168171296296</v>
      </c>
      <c r="F3228" s="32" t="s">
        <v>375</v>
      </c>
      <c r="G3228" s="28">
        <v>45833.168171296296</v>
      </c>
    </row>
    <row r="3229" spans="1:7" x14ac:dyDescent="0.25">
      <c r="A3229" s="32" t="s">
        <v>8309</v>
      </c>
      <c r="B3229" s="32" t="s">
        <v>6060</v>
      </c>
      <c r="C3229" s="32" t="s">
        <v>378</v>
      </c>
      <c r="D3229" s="32" t="s">
        <v>393</v>
      </c>
      <c r="E3229" s="28">
        <v>45834.168217592596</v>
      </c>
      <c r="F3229" s="32" t="s">
        <v>375</v>
      </c>
      <c r="G3229" s="28">
        <v>45833.168217592596</v>
      </c>
    </row>
    <row r="3230" spans="1:7" x14ac:dyDescent="0.25">
      <c r="A3230" s="32" t="s">
        <v>8310</v>
      </c>
      <c r="B3230" s="32" t="s">
        <v>6061</v>
      </c>
      <c r="C3230" s="32" t="s">
        <v>378</v>
      </c>
      <c r="D3230" s="32" t="s">
        <v>393</v>
      </c>
      <c r="E3230" s="28">
        <v>45834.168229166666</v>
      </c>
      <c r="F3230" s="32" t="s">
        <v>375</v>
      </c>
      <c r="G3230" s="28">
        <v>45833.168229166666</v>
      </c>
    </row>
    <row r="3231" spans="1:7" x14ac:dyDescent="0.25">
      <c r="A3231" s="32" t="s">
        <v>8311</v>
      </c>
      <c r="B3231" s="32" t="s">
        <v>6062</v>
      </c>
      <c r="C3231" s="32" t="s">
        <v>378</v>
      </c>
      <c r="D3231" s="32" t="s">
        <v>393</v>
      </c>
      <c r="E3231" s="28">
        <v>45834.168391203704</v>
      </c>
      <c r="F3231" s="32" t="s">
        <v>375</v>
      </c>
      <c r="G3231" s="28">
        <v>45833.168391203704</v>
      </c>
    </row>
    <row r="3232" spans="1:7" x14ac:dyDescent="0.25">
      <c r="A3232" s="32" t="s">
        <v>8312</v>
      </c>
      <c r="B3232" s="32" t="s">
        <v>6064</v>
      </c>
      <c r="C3232" s="32" t="s">
        <v>378</v>
      </c>
      <c r="D3232" s="32" t="s">
        <v>393</v>
      </c>
      <c r="E3232" s="28">
        <v>45834.168414351851</v>
      </c>
      <c r="F3232" s="32" t="s">
        <v>375</v>
      </c>
      <c r="G3232" s="28">
        <v>45833.168414351851</v>
      </c>
    </row>
    <row r="3233" spans="1:7" x14ac:dyDescent="0.25">
      <c r="A3233" s="32" t="s">
        <v>8313</v>
      </c>
      <c r="B3233" s="32" t="s">
        <v>6063</v>
      </c>
      <c r="C3233" s="32" t="s">
        <v>378</v>
      </c>
      <c r="D3233" s="32" t="s">
        <v>393</v>
      </c>
      <c r="E3233" s="28">
        <v>45834.168553240743</v>
      </c>
      <c r="F3233" s="32" t="s">
        <v>375</v>
      </c>
      <c r="G3233" s="28">
        <v>45833.168553240743</v>
      </c>
    </row>
    <row r="3234" spans="1:7" x14ac:dyDescent="0.25">
      <c r="A3234" s="32" t="s">
        <v>8314</v>
      </c>
      <c r="B3234" s="32" t="s">
        <v>6065</v>
      </c>
      <c r="C3234" s="32" t="s">
        <v>378</v>
      </c>
      <c r="D3234" s="32" t="s">
        <v>393</v>
      </c>
      <c r="E3234" s="28">
        <v>45834.168634259258</v>
      </c>
      <c r="F3234" s="32" t="s">
        <v>375</v>
      </c>
      <c r="G3234" s="28">
        <v>45833.168634259258</v>
      </c>
    </row>
    <row r="3235" spans="1:7" x14ac:dyDescent="0.25">
      <c r="A3235" s="32" t="s">
        <v>8315</v>
      </c>
      <c r="B3235" s="32" t="s">
        <v>6066</v>
      </c>
      <c r="C3235" s="32" t="s">
        <v>378</v>
      </c>
      <c r="D3235" s="32" t="s">
        <v>393</v>
      </c>
      <c r="E3235" s="28">
        <v>45834.168680555558</v>
      </c>
      <c r="F3235" s="32" t="s">
        <v>375</v>
      </c>
      <c r="G3235" s="28">
        <v>45833.168680555558</v>
      </c>
    </row>
    <row r="3236" spans="1:7" x14ac:dyDescent="0.25">
      <c r="A3236" s="32" t="s">
        <v>8316</v>
      </c>
      <c r="B3236" s="32" t="s">
        <v>6067</v>
      </c>
      <c r="C3236" s="32" t="s">
        <v>378</v>
      </c>
      <c r="D3236" s="32" t="s">
        <v>393</v>
      </c>
      <c r="E3236" s="28">
        <v>45834.168726851851</v>
      </c>
      <c r="F3236" s="32" t="s">
        <v>375</v>
      </c>
      <c r="G3236" s="28">
        <v>45833.168726851851</v>
      </c>
    </row>
    <row r="3237" spans="1:7" x14ac:dyDescent="0.25">
      <c r="A3237" s="32" t="s">
        <v>8317</v>
      </c>
      <c r="B3237" s="32" t="s">
        <v>6069</v>
      </c>
      <c r="C3237" s="32" t="s">
        <v>378</v>
      </c>
      <c r="D3237" s="32" t="s">
        <v>393</v>
      </c>
      <c r="E3237" s="28">
        <v>45834.168773148151</v>
      </c>
      <c r="F3237" s="32" t="s">
        <v>375</v>
      </c>
      <c r="G3237" s="28">
        <v>45833.168773148151</v>
      </c>
    </row>
    <row r="3238" spans="1:7" x14ac:dyDescent="0.25">
      <c r="A3238" s="32" t="s">
        <v>8318</v>
      </c>
      <c r="B3238" s="32" t="s">
        <v>6070</v>
      </c>
      <c r="C3238" s="32" t="s">
        <v>378</v>
      </c>
      <c r="D3238" s="32" t="s">
        <v>393</v>
      </c>
      <c r="E3238" s="28">
        <v>45834.168796296297</v>
      </c>
      <c r="F3238" s="32" t="s">
        <v>375</v>
      </c>
      <c r="G3238" s="28">
        <v>45833.168796296297</v>
      </c>
    </row>
    <row r="3239" spans="1:7" x14ac:dyDescent="0.25">
      <c r="A3239" s="32" t="s">
        <v>8319</v>
      </c>
      <c r="B3239" s="32" t="s">
        <v>6071</v>
      </c>
      <c r="C3239" s="32" t="s">
        <v>378</v>
      </c>
      <c r="D3239" s="32" t="s">
        <v>393</v>
      </c>
      <c r="E3239" s="28">
        <v>45834.168842592589</v>
      </c>
      <c r="F3239" s="32" t="s">
        <v>375</v>
      </c>
      <c r="G3239" s="28">
        <v>45833.168842592589</v>
      </c>
    </row>
    <row r="3240" spans="1:7" x14ac:dyDescent="0.25">
      <c r="A3240" s="32" t="s">
        <v>8320</v>
      </c>
      <c r="B3240" s="32" t="s">
        <v>6073</v>
      </c>
      <c r="C3240" s="32" t="s">
        <v>378</v>
      </c>
      <c r="D3240" s="32" t="s">
        <v>393</v>
      </c>
      <c r="E3240" s="28">
        <v>45834.168888888889</v>
      </c>
      <c r="F3240" s="32" t="s">
        <v>375</v>
      </c>
      <c r="G3240" s="28">
        <v>45833.168888888889</v>
      </c>
    </row>
    <row r="3241" spans="1:7" x14ac:dyDescent="0.25">
      <c r="A3241" s="32" t="s">
        <v>8321</v>
      </c>
      <c r="B3241" s="32" t="s">
        <v>6075</v>
      </c>
      <c r="C3241" s="32" t="s">
        <v>378</v>
      </c>
      <c r="D3241" s="32" t="s">
        <v>393</v>
      </c>
      <c r="E3241" s="28">
        <v>45834.168935185182</v>
      </c>
      <c r="F3241" s="32" t="s">
        <v>375</v>
      </c>
      <c r="G3241" s="28">
        <v>45833.168935185182</v>
      </c>
    </row>
    <row r="3242" spans="1:7" x14ac:dyDescent="0.25">
      <c r="A3242" s="32" t="s">
        <v>8322</v>
      </c>
      <c r="B3242" s="32" t="s">
        <v>6077</v>
      </c>
      <c r="C3242" s="32" t="s">
        <v>378</v>
      </c>
      <c r="D3242" s="32" t="s">
        <v>393</v>
      </c>
      <c r="E3242" s="28">
        <v>45834.168981481482</v>
      </c>
      <c r="F3242" s="32" t="s">
        <v>375</v>
      </c>
      <c r="G3242" s="28">
        <v>45833.168981481482</v>
      </c>
    </row>
    <row r="3243" spans="1:7" x14ac:dyDescent="0.25">
      <c r="A3243" s="32" t="s">
        <v>8323</v>
      </c>
      <c r="B3243" s="32" t="s">
        <v>7321</v>
      </c>
      <c r="C3243" s="32" t="s">
        <v>378</v>
      </c>
      <c r="D3243" s="32" t="s">
        <v>379</v>
      </c>
      <c r="E3243" s="28">
        <v>45834.172673611109</v>
      </c>
      <c r="F3243" s="32" t="s">
        <v>375</v>
      </c>
      <c r="G3243" s="28">
        <v>45833.172673611109</v>
      </c>
    </row>
    <row r="3244" spans="1:7" x14ac:dyDescent="0.25">
      <c r="A3244" s="32" t="s">
        <v>8324</v>
      </c>
      <c r="B3244" s="32" t="s">
        <v>7225</v>
      </c>
      <c r="C3244" s="32" t="s">
        <v>378</v>
      </c>
      <c r="D3244" s="32" t="s">
        <v>379</v>
      </c>
      <c r="E3244" s="28">
        <v>45834.172777777778</v>
      </c>
      <c r="F3244" s="32" t="s">
        <v>375</v>
      </c>
      <c r="G3244" s="28">
        <v>45833.172777777778</v>
      </c>
    </row>
    <row r="3245" spans="1:7" x14ac:dyDescent="0.25">
      <c r="A3245" s="32" t="s">
        <v>8325</v>
      </c>
      <c r="B3245" s="32" t="s">
        <v>7143</v>
      </c>
      <c r="C3245" s="32" t="s">
        <v>378</v>
      </c>
      <c r="D3245" s="32" t="s">
        <v>379</v>
      </c>
      <c r="E3245" s="28">
        <v>45834.172893518517</v>
      </c>
      <c r="F3245" s="32" t="s">
        <v>375</v>
      </c>
      <c r="G3245" s="28">
        <v>45833.172893518517</v>
      </c>
    </row>
    <row r="3246" spans="1:7" x14ac:dyDescent="0.25">
      <c r="A3246" s="32" t="s">
        <v>8326</v>
      </c>
      <c r="B3246" s="32" t="s">
        <v>7320</v>
      </c>
      <c r="C3246" s="32" t="s">
        <v>378</v>
      </c>
      <c r="D3246" s="32" t="s">
        <v>379</v>
      </c>
      <c r="E3246" s="28">
        <v>45834.172986111109</v>
      </c>
      <c r="F3246" s="32" t="s">
        <v>375</v>
      </c>
      <c r="G3246" s="28">
        <v>45833.172986111109</v>
      </c>
    </row>
    <row r="3247" spans="1:7" x14ac:dyDescent="0.25">
      <c r="A3247" s="32" t="s">
        <v>8327</v>
      </c>
      <c r="B3247" s="32" t="s">
        <v>7322</v>
      </c>
      <c r="C3247" s="32" t="s">
        <v>378</v>
      </c>
      <c r="D3247" s="32" t="s">
        <v>379</v>
      </c>
      <c r="E3247" s="28">
        <v>45834.173101851855</v>
      </c>
      <c r="F3247" s="32" t="s">
        <v>375</v>
      </c>
      <c r="G3247" s="28">
        <v>45833.173101851855</v>
      </c>
    </row>
    <row r="3248" spans="1:7" x14ac:dyDescent="0.25">
      <c r="A3248" s="32" t="s">
        <v>8328</v>
      </c>
      <c r="B3248" s="32" t="s">
        <v>6134</v>
      </c>
      <c r="C3248" s="32" t="s">
        <v>378</v>
      </c>
      <c r="D3248" s="32" t="s">
        <v>390</v>
      </c>
      <c r="E3248" s="28">
        <v>45834.177719907406</v>
      </c>
      <c r="F3248" s="32" t="s">
        <v>375</v>
      </c>
      <c r="G3248" s="28">
        <v>45833.177719907406</v>
      </c>
    </row>
    <row r="3249" spans="1:7" x14ac:dyDescent="0.25">
      <c r="A3249" s="32" t="s">
        <v>8329</v>
      </c>
      <c r="B3249" s="32" t="s">
        <v>6136</v>
      </c>
      <c r="C3249" s="32" t="s">
        <v>378</v>
      </c>
      <c r="D3249" s="32" t="s">
        <v>390</v>
      </c>
      <c r="E3249" s="28">
        <v>45834.177858796298</v>
      </c>
      <c r="F3249" s="32" t="s">
        <v>375</v>
      </c>
      <c r="G3249" s="28">
        <v>45833.177858796298</v>
      </c>
    </row>
    <row r="3250" spans="1:7" x14ac:dyDescent="0.25">
      <c r="A3250" s="32" t="s">
        <v>8330</v>
      </c>
      <c r="B3250" s="32" t="s">
        <v>4131</v>
      </c>
      <c r="C3250" s="32" t="s">
        <v>383</v>
      </c>
      <c r="D3250" s="32" t="s">
        <v>392</v>
      </c>
      <c r="E3250" s="28">
        <v>45834.186782407407</v>
      </c>
      <c r="F3250" s="32" t="s">
        <v>375</v>
      </c>
      <c r="G3250" s="28">
        <v>45833.186782407407</v>
      </c>
    </row>
    <row r="3251" spans="1:7" x14ac:dyDescent="0.25">
      <c r="A3251" s="32" t="s">
        <v>8331</v>
      </c>
      <c r="B3251" s="32" t="s">
        <v>4126</v>
      </c>
      <c r="C3251" s="32" t="s">
        <v>383</v>
      </c>
      <c r="D3251" s="32" t="s">
        <v>392</v>
      </c>
      <c r="E3251" s="28">
        <v>45834.186898148146</v>
      </c>
      <c r="F3251" s="32" t="s">
        <v>375</v>
      </c>
      <c r="G3251" s="28">
        <v>45833.186898148146</v>
      </c>
    </row>
    <row r="3252" spans="1:7" x14ac:dyDescent="0.25">
      <c r="A3252" s="32" t="s">
        <v>8332</v>
      </c>
      <c r="B3252" s="32" t="s">
        <v>4117</v>
      </c>
      <c r="C3252" s="32" t="s">
        <v>383</v>
      </c>
      <c r="D3252" s="32" t="s">
        <v>392</v>
      </c>
      <c r="E3252" s="28">
        <v>45834.186979166669</v>
      </c>
      <c r="F3252" s="32" t="s">
        <v>375</v>
      </c>
      <c r="G3252" s="28">
        <v>45833.186979166669</v>
      </c>
    </row>
    <row r="3253" spans="1:7" x14ac:dyDescent="0.25">
      <c r="A3253" s="32" t="s">
        <v>8333</v>
      </c>
      <c r="B3253" s="32" t="s">
        <v>3860</v>
      </c>
      <c r="C3253" s="32" t="s">
        <v>383</v>
      </c>
      <c r="D3253" s="32" t="s">
        <v>392</v>
      </c>
      <c r="E3253" s="28">
        <v>45834.187083333331</v>
      </c>
      <c r="F3253" s="32" t="s">
        <v>375</v>
      </c>
      <c r="G3253" s="28">
        <v>45833.187083333331</v>
      </c>
    </row>
    <row r="3254" spans="1:7" x14ac:dyDescent="0.25">
      <c r="A3254" s="32" t="s">
        <v>8334</v>
      </c>
      <c r="B3254" s="32" t="s">
        <v>4131</v>
      </c>
      <c r="C3254" s="32" t="s">
        <v>386</v>
      </c>
      <c r="D3254" s="32" t="s">
        <v>392</v>
      </c>
      <c r="E3254" s="28">
        <v>45834.187418981484</v>
      </c>
      <c r="F3254" s="32" t="s">
        <v>375</v>
      </c>
      <c r="G3254" s="28">
        <v>45833.187418981484</v>
      </c>
    </row>
    <row r="3255" spans="1:7" x14ac:dyDescent="0.25">
      <c r="A3255" s="32" t="s">
        <v>8335</v>
      </c>
      <c r="B3255" s="32" t="s">
        <v>4126</v>
      </c>
      <c r="C3255" s="32" t="s">
        <v>386</v>
      </c>
      <c r="D3255" s="32" t="s">
        <v>392</v>
      </c>
      <c r="E3255" s="28">
        <v>45834.187465277777</v>
      </c>
      <c r="F3255" s="32" t="s">
        <v>375</v>
      </c>
      <c r="G3255" s="28">
        <v>45833.187465277777</v>
      </c>
    </row>
    <row r="3256" spans="1:7" x14ac:dyDescent="0.25">
      <c r="A3256" s="32" t="s">
        <v>8336</v>
      </c>
      <c r="B3256" s="32" t="s">
        <v>4117</v>
      </c>
      <c r="C3256" s="32" t="s">
        <v>386</v>
      </c>
      <c r="D3256" s="32" t="s">
        <v>392</v>
      </c>
      <c r="E3256" s="28">
        <v>45834.187523148146</v>
      </c>
      <c r="F3256" s="32" t="s">
        <v>375</v>
      </c>
      <c r="G3256" s="28">
        <v>45833.187523148146</v>
      </c>
    </row>
    <row r="3257" spans="1:7" x14ac:dyDescent="0.25">
      <c r="A3257" s="32" t="s">
        <v>8337</v>
      </c>
      <c r="B3257" s="32" t="s">
        <v>3860</v>
      </c>
      <c r="C3257" s="32" t="s">
        <v>386</v>
      </c>
      <c r="D3257" s="32" t="s">
        <v>392</v>
      </c>
      <c r="E3257" s="28">
        <v>45834.187592592592</v>
      </c>
      <c r="F3257" s="32" t="s">
        <v>375</v>
      </c>
      <c r="G3257" s="28">
        <v>45833.187592592592</v>
      </c>
    </row>
    <row r="3258" spans="1:7" x14ac:dyDescent="0.25">
      <c r="A3258" s="32" t="s">
        <v>8338</v>
      </c>
      <c r="B3258" s="32" t="s">
        <v>6499</v>
      </c>
      <c r="C3258" s="32" t="s">
        <v>386</v>
      </c>
      <c r="D3258" s="32" t="s">
        <v>399</v>
      </c>
      <c r="E3258" s="28">
        <v>45834.191655092596</v>
      </c>
      <c r="F3258" s="32" t="s">
        <v>375</v>
      </c>
      <c r="G3258" s="28">
        <v>45833.191655092596</v>
      </c>
    </row>
    <row r="3259" spans="1:7" x14ac:dyDescent="0.25">
      <c r="A3259" s="32" t="s">
        <v>8339</v>
      </c>
      <c r="B3259" s="32" t="s">
        <v>2542</v>
      </c>
      <c r="C3259" s="32" t="s">
        <v>388</v>
      </c>
      <c r="D3259" s="32" t="s">
        <v>74</v>
      </c>
      <c r="E3259" s="28">
        <v>45834.192326388889</v>
      </c>
      <c r="F3259" s="32" t="s">
        <v>375</v>
      </c>
      <c r="G3259" s="28">
        <v>45833.192326388889</v>
      </c>
    </row>
    <row r="3260" spans="1:7" x14ac:dyDescent="0.25">
      <c r="A3260" s="32" t="s">
        <v>8340</v>
      </c>
      <c r="B3260" s="32" t="s">
        <v>6225</v>
      </c>
      <c r="C3260" s="32" t="s">
        <v>378</v>
      </c>
      <c r="D3260" s="32" t="s">
        <v>377</v>
      </c>
      <c r="E3260" s="28">
        <v>45834.189965277779</v>
      </c>
      <c r="F3260" s="32" t="s">
        <v>375</v>
      </c>
      <c r="G3260" s="28">
        <v>45833.189965277779</v>
      </c>
    </row>
    <row r="3261" spans="1:7" x14ac:dyDescent="0.25">
      <c r="A3261" s="32" t="s">
        <v>8341</v>
      </c>
      <c r="B3261" s="32" t="s">
        <v>6226</v>
      </c>
      <c r="C3261" s="32" t="s">
        <v>378</v>
      </c>
      <c r="D3261" s="32" t="s">
        <v>377</v>
      </c>
      <c r="E3261" s="28">
        <v>45834.190011574072</v>
      </c>
      <c r="F3261" s="32" t="s">
        <v>375</v>
      </c>
      <c r="G3261" s="28">
        <v>45833.190011574072</v>
      </c>
    </row>
    <row r="3262" spans="1:7" x14ac:dyDescent="0.25">
      <c r="A3262" s="32" t="s">
        <v>8342</v>
      </c>
      <c r="B3262" s="32" t="s">
        <v>6227</v>
      </c>
      <c r="C3262" s="32" t="s">
        <v>378</v>
      </c>
      <c r="D3262" s="32" t="s">
        <v>377</v>
      </c>
      <c r="E3262" s="28">
        <v>45834.190081018518</v>
      </c>
      <c r="F3262" s="32" t="s">
        <v>375</v>
      </c>
      <c r="G3262" s="28">
        <v>45833.190081018518</v>
      </c>
    </row>
    <row r="3263" spans="1:7" x14ac:dyDescent="0.25">
      <c r="A3263" s="32" t="s">
        <v>8343</v>
      </c>
      <c r="B3263" s="32" t="s">
        <v>6228</v>
      </c>
      <c r="C3263" s="32" t="s">
        <v>378</v>
      </c>
      <c r="D3263" s="32" t="s">
        <v>377</v>
      </c>
      <c r="E3263" s="28">
        <v>45834.190138888887</v>
      </c>
      <c r="F3263" s="32" t="s">
        <v>375</v>
      </c>
      <c r="G3263" s="28">
        <v>45833.190138888887</v>
      </c>
    </row>
    <row r="3264" spans="1:7" x14ac:dyDescent="0.25">
      <c r="A3264" s="32" t="s">
        <v>8344</v>
      </c>
      <c r="B3264" s="32" t="s">
        <v>6229</v>
      </c>
      <c r="C3264" s="32" t="s">
        <v>378</v>
      </c>
      <c r="D3264" s="32" t="s">
        <v>377</v>
      </c>
      <c r="E3264" s="28">
        <v>45834.190243055556</v>
      </c>
      <c r="F3264" s="32" t="s">
        <v>375</v>
      </c>
      <c r="G3264" s="28">
        <v>45833.190243055556</v>
      </c>
    </row>
    <row r="3265" spans="1:7" x14ac:dyDescent="0.25">
      <c r="A3265" s="32" t="s">
        <v>8345</v>
      </c>
      <c r="B3265" s="32" t="s">
        <v>6199</v>
      </c>
      <c r="C3265" s="32" t="s">
        <v>378</v>
      </c>
      <c r="D3265" s="32" t="s">
        <v>377</v>
      </c>
      <c r="E3265" s="28">
        <v>45834.190370370372</v>
      </c>
      <c r="F3265" s="32" t="s">
        <v>375</v>
      </c>
      <c r="G3265" s="28">
        <v>45833.190370370372</v>
      </c>
    </row>
    <row r="3266" spans="1:7" x14ac:dyDescent="0.25">
      <c r="A3266" s="32" t="s">
        <v>8346</v>
      </c>
      <c r="B3266" s="32" t="s">
        <v>6200</v>
      </c>
      <c r="C3266" s="32" t="s">
        <v>378</v>
      </c>
      <c r="D3266" s="32" t="s">
        <v>377</v>
      </c>
      <c r="E3266" s="28">
        <v>45834.190462962964</v>
      </c>
      <c r="F3266" s="32" t="s">
        <v>375</v>
      </c>
      <c r="G3266" s="28">
        <v>45833.190462962964</v>
      </c>
    </row>
    <row r="3267" spans="1:7" x14ac:dyDescent="0.25">
      <c r="A3267" s="32" t="s">
        <v>8347</v>
      </c>
      <c r="B3267" s="32" t="s">
        <v>6201</v>
      </c>
      <c r="C3267" s="32" t="s">
        <v>378</v>
      </c>
      <c r="D3267" s="32" t="s">
        <v>377</v>
      </c>
      <c r="E3267" s="28">
        <v>45834.190567129626</v>
      </c>
      <c r="F3267" s="32" t="s">
        <v>375</v>
      </c>
      <c r="G3267" s="28">
        <v>45833.190567129626</v>
      </c>
    </row>
    <row r="3268" spans="1:7" x14ac:dyDescent="0.25">
      <c r="A3268" s="32" t="s">
        <v>8348</v>
      </c>
      <c r="B3268" s="32" t="s">
        <v>6230</v>
      </c>
      <c r="C3268" s="32" t="s">
        <v>378</v>
      </c>
      <c r="D3268" s="32" t="s">
        <v>377</v>
      </c>
      <c r="E3268" s="28">
        <v>45834.190682870372</v>
      </c>
      <c r="F3268" s="32" t="s">
        <v>375</v>
      </c>
      <c r="G3268" s="28">
        <v>45833.190682870372</v>
      </c>
    </row>
    <row r="3269" spans="1:7" x14ac:dyDescent="0.25">
      <c r="A3269" s="32" t="s">
        <v>8349</v>
      </c>
      <c r="B3269" s="32" t="s">
        <v>6231</v>
      </c>
      <c r="C3269" s="32" t="s">
        <v>378</v>
      </c>
      <c r="D3269" s="32" t="s">
        <v>377</v>
      </c>
      <c r="E3269" s="28">
        <v>45834.190879629627</v>
      </c>
      <c r="F3269" s="32" t="s">
        <v>375</v>
      </c>
      <c r="G3269" s="28">
        <v>45833.190879629627</v>
      </c>
    </row>
    <row r="3270" spans="1:7" x14ac:dyDescent="0.25">
      <c r="A3270" s="32" t="s">
        <v>8350</v>
      </c>
      <c r="B3270" s="32" t="s">
        <v>6232</v>
      </c>
      <c r="C3270" s="32" t="s">
        <v>378</v>
      </c>
      <c r="D3270" s="32" t="s">
        <v>377</v>
      </c>
      <c r="E3270" s="28">
        <v>45834.191006944442</v>
      </c>
      <c r="F3270" s="32" t="s">
        <v>375</v>
      </c>
      <c r="G3270" s="28">
        <v>45833.191006944442</v>
      </c>
    </row>
    <row r="3271" spans="1:7" x14ac:dyDescent="0.25">
      <c r="A3271" s="32" t="s">
        <v>8351</v>
      </c>
      <c r="B3271" s="32" t="s">
        <v>6233</v>
      </c>
      <c r="C3271" s="32" t="s">
        <v>378</v>
      </c>
      <c r="D3271" s="32" t="s">
        <v>377</v>
      </c>
      <c r="E3271" s="28">
        <v>45834.191134259258</v>
      </c>
      <c r="F3271" s="32" t="s">
        <v>375</v>
      </c>
      <c r="G3271" s="28">
        <v>45833.191134259258</v>
      </c>
    </row>
    <row r="3272" spans="1:7" x14ac:dyDescent="0.25">
      <c r="A3272" s="32" t="s">
        <v>8352</v>
      </c>
      <c r="B3272" s="32" t="s">
        <v>6216</v>
      </c>
      <c r="C3272" s="32" t="s">
        <v>378</v>
      </c>
      <c r="D3272" s="32" t="s">
        <v>377</v>
      </c>
      <c r="E3272" s="28">
        <v>45834.191238425927</v>
      </c>
      <c r="F3272" s="32" t="s">
        <v>375</v>
      </c>
      <c r="G3272" s="28">
        <v>45833.191238425927</v>
      </c>
    </row>
    <row r="3273" spans="1:7" x14ac:dyDescent="0.25">
      <c r="A3273" s="32" t="s">
        <v>8353</v>
      </c>
      <c r="B3273" s="32" t="s">
        <v>6217</v>
      </c>
      <c r="C3273" s="32" t="s">
        <v>378</v>
      </c>
      <c r="D3273" s="32" t="s">
        <v>377</v>
      </c>
      <c r="E3273" s="28">
        <v>45834.191342592596</v>
      </c>
      <c r="F3273" s="32" t="s">
        <v>375</v>
      </c>
      <c r="G3273" s="28">
        <v>45833.191342592596</v>
      </c>
    </row>
    <row r="3274" spans="1:7" x14ac:dyDescent="0.25">
      <c r="A3274" s="32" t="s">
        <v>8354</v>
      </c>
      <c r="B3274" s="32" t="s">
        <v>6218</v>
      </c>
      <c r="C3274" s="32" t="s">
        <v>378</v>
      </c>
      <c r="D3274" s="32" t="s">
        <v>377</v>
      </c>
      <c r="E3274" s="28">
        <v>45834.191481481481</v>
      </c>
      <c r="F3274" s="32" t="s">
        <v>375</v>
      </c>
      <c r="G3274" s="28">
        <v>45833.191481481481</v>
      </c>
    </row>
    <row r="3275" spans="1:7" x14ac:dyDescent="0.25">
      <c r="A3275" s="32" t="s">
        <v>8355</v>
      </c>
      <c r="B3275" s="32" t="s">
        <v>6219</v>
      </c>
      <c r="C3275" s="32" t="s">
        <v>378</v>
      </c>
      <c r="D3275" s="32" t="s">
        <v>377</v>
      </c>
      <c r="E3275" s="28">
        <v>45834.191643518519</v>
      </c>
      <c r="F3275" s="32" t="s">
        <v>375</v>
      </c>
      <c r="G3275" s="28">
        <v>45833.191643518519</v>
      </c>
    </row>
    <row r="3276" spans="1:7" x14ac:dyDescent="0.25">
      <c r="A3276" s="32" t="s">
        <v>8356</v>
      </c>
      <c r="B3276" s="32" t="s">
        <v>6220</v>
      </c>
      <c r="C3276" s="32" t="s">
        <v>378</v>
      </c>
      <c r="D3276" s="32" t="s">
        <v>377</v>
      </c>
      <c r="E3276" s="28">
        <v>45834.191990740743</v>
      </c>
      <c r="F3276" s="32" t="s">
        <v>375</v>
      </c>
      <c r="G3276" s="28">
        <v>45833.191990740743</v>
      </c>
    </row>
    <row r="3277" spans="1:7" x14ac:dyDescent="0.25">
      <c r="A3277" s="32" t="s">
        <v>8357</v>
      </c>
      <c r="B3277" s="32" t="s">
        <v>6221</v>
      </c>
      <c r="C3277" s="32" t="s">
        <v>378</v>
      </c>
      <c r="D3277" s="32" t="s">
        <v>377</v>
      </c>
      <c r="E3277" s="28">
        <v>45834.192199074074</v>
      </c>
      <c r="F3277" s="32" t="s">
        <v>375</v>
      </c>
      <c r="G3277" s="28">
        <v>45833.192199074074</v>
      </c>
    </row>
    <row r="3278" spans="1:7" x14ac:dyDescent="0.25">
      <c r="A3278" s="32" t="s">
        <v>8358</v>
      </c>
      <c r="B3278" s="32" t="s">
        <v>6222</v>
      </c>
      <c r="C3278" s="32" t="s">
        <v>378</v>
      </c>
      <c r="D3278" s="32" t="s">
        <v>377</v>
      </c>
      <c r="E3278" s="28">
        <v>45834.192499999997</v>
      </c>
      <c r="F3278" s="32" t="s">
        <v>375</v>
      </c>
      <c r="G3278" s="28">
        <v>45833.192499999997</v>
      </c>
    </row>
    <row r="3279" spans="1:7" x14ac:dyDescent="0.25">
      <c r="A3279" s="32" t="s">
        <v>8359</v>
      </c>
      <c r="B3279" s="32" t="s">
        <v>6223</v>
      </c>
      <c r="C3279" s="32" t="s">
        <v>378</v>
      </c>
      <c r="D3279" s="32" t="s">
        <v>377</v>
      </c>
      <c r="E3279" s="28">
        <v>45834.192696759259</v>
      </c>
      <c r="F3279" s="32" t="s">
        <v>375</v>
      </c>
      <c r="G3279" s="28">
        <v>45833.192696759259</v>
      </c>
    </row>
    <row r="3280" spans="1:7" x14ac:dyDescent="0.25">
      <c r="A3280" s="32" t="s">
        <v>8360</v>
      </c>
      <c r="B3280" s="32" t="s">
        <v>6224</v>
      </c>
      <c r="C3280" s="32" t="s">
        <v>378</v>
      </c>
      <c r="D3280" s="32" t="s">
        <v>377</v>
      </c>
      <c r="E3280" s="28">
        <v>45834.192870370367</v>
      </c>
      <c r="F3280" s="32" t="s">
        <v>375</v>
      </c>
      <c r="G3280" s="28">
        <v>45833.192870370367</v>
      </c>
    </row>
    <row r="3281" spans="1:7" x14ac:dyDescent="0.25">
      <c r="A3281" s="32" t="s">
        <v>8361</v>
      </c>
      <c r="B3281" s="32" t="s">
        <v>6046</v>
      </c>
      <c r="C3281" s="32" t="s">
        <v>378</v>
      </c>
      <c r="D3281" s="32" t="s">
        <v>393</v>
      </c>
      <c r="E3281" s="28">
        <v>45834.19390046296</v>
      </c>
      <c r="F3281" s="32" t="s">
        <v>375</v>
      </c>
      <c r="G3281" s="28">
        <v>45833.19390046296</v>
      </c>
    </row>
    <row r="3282" spans="1:7" x14ac:dyDescent="0.25">
      <c r="A3282" s="32" t="s">
        <v>8362</v>
      </c>
      <c r="B3282" s="32" t="s">
        <v>4037</v>
      </c>
      <c r="C3282" s="32" t="s">
        <v>378</v>
      </c>
      <c r="D3282" s="32" t="s">
        <v>393</v>
      </c>
      <c r="E3282" s="28">
        <v>45834.194363425922</v>
      </c>
      <c r="F3282" s="32" t="s">
        <v>375</v>
      </c>
      <c r="G3282" s="28">
        <v>45833.194363425922</v>
      </c>
    </row>
    <row r="3283" spans="1:7" x14ac:dyDescent="0.25">
      <c r="A3283" s="32" t="s">
        <v>8363</v>
      </c>
      <c r="B3283" s="32" t="s">
        <v>3635</v>
      </c>
      <c r="C3283" s="32" t="s">
        <v>386</v>
      </c>
      <c r="D3283" s="32" t="s">
        <v>395</v>
      </c>
      <c r="E3283" s="28">
        <v>45834.194525462961</v>
      </c>
      <c r="F3283" s="32" t="s">
        <v>375</v>
      </c>
      <c r="G3283" s="28">
        <v>45833.194525462961</v>
      </c>
    </row>
    <row r="3284" spans="1:7" x14ac:dyDescent="0.25">
      <c r="A3284" s="32" t="s">
        <v>8364</v>
      </c>
      <c r="B3284" s="32" t="s">
        <v>3906</v>
      </c>
      <c r="C3284" s="32" t="s">
        <v>381</v>
      </c>
      <c r="D3284" s="32" t="s">
        <v>135</v>
      </c>
      <c r="E3284" s="28">
        <v>45834.195439814815</v>
      </c>
      <c r="F3284" s="32" t="s">
        <v>375</v>
      </c>
      <c r="G3284" s="28">
        <v>45833.195439814815</v>
      </c>
    </row>
    <row r="3285" spans="1:7" x14ac:dyDescent="0.25">
      <c r="A3285" s="32" t="s">
        <v>8365</v>
      </c>
      <c r="B3285" s="32" t="s">
        <v>3685</v>
      </c>
      <c r="C3285" s="32" t="s">
        <v>381</v>
      </c>
      <c r="D3285" s="32" t="s">
        <v>135</v>
      </c>
      <c r="E3285" s="28">
        <v>45834.195486111108</v>
      </c>
      <c r="F3285" s="32" t="s">
        <v>375</v>
      </c>
      <c r="G3285" s="28">
        <v>45833.195486111108</v>
      </c>
    </row>
    <row r="3286" spans="1:7" x14ac:dyDescent="0.25">
      <c r="A3286" s="32" t="s">
        <v>8366</v>
      </c>
      <c r="B3286" s="32" t="s">
        <v>2209</v>
      </c>
      <c r="C3286" s="32" t="s">
        <v>381</v>
      </c>
      <c r="D3286" s="32" t="s">
        <v>135</v>
      </c>
      <c r="E3286" s="28">
        <v>45834.195590277777</v>
      </c>
      <c r="F3286" s="32" t="s">
        <v>375</v>
      </c>
      <c r="G3286" s="28">
        <v>45833.195590277777</v>
      </c>
    </row>
    <row r="3287" spans="1:7" x14ac:dyDescent="0.25">
      <c r="A3287" s="32" t="s">
        <v>8367</v>
      </c>
      <c r="B3287" s="32" t="s">
        <v>3906</v>
      </c>
      <c r="C3287" s="32" t="s">
        <v>388</v>
      </c>
      <c r="D3287" s="32" t="s">
        <v>135</v>
      </c>
      <c r="E3287" s="28">
        <v>45834.196342592593</v>
      </c>
      <c r="F3287" s="32" t="s">
        <v>375</v>
      </c>
      <c r="G3287" s="28">
        <v>45833.196342592593</v>
      </c>
    </row>
    <row r="3288" spans="1:7" x14ac:dyDescent="0.25">
      <c r="A3288" s="32" t="s">
        <v>8368</v>
      </c>
      <c r="B3288" s="32" t="s">
        <v>3030</v>
      </c>
      <c r="C3288" s="32" t="s">
        <v>388</v>
      </c>
      <c r="D3288" s="32" t="s">
        <v>74</v>
      </c>
      <c r="E3288" s="28">
        <v>45834.200648148151</v>
      </c>
      <c r="F3288" s="32" t="s">
        <v>375</v>
      </c>
      <c r="G3288" s="28">
        <v>45833.200648148151</v>
      </c>
    </row>
    <row r="3289" spans="1:7" x14ac:dyDescent="0.25">
      <c r="A3289" s="32" t="s">
        <v>8369</v>
      </c>
      <c r="B3289" s="32" t="s">
        <v>6504</v>
      </c>
      <c r="C3289" s="32" t="s">
        <v>383</v>
      </c>
      <c r="D3289" s="32" t="s">
        <v>395</v>
      </c>
      <c r="E3289" s="28">
        <v>45834.201435185183</v>
      </c>
      <c r="F3289" s="32" t="s">
        <v>375</v>
      </c>
      <c r="G3289" s="28">
        <v>45833.201435185183</v>
      </c>
    </row>
    <row r="3290" spans="1:7" x14ac:dyDescent="0.25">
      <c r="A3290" s="32" t="s">
        <v>8370</v>
      </c>
      <c r="B3290" s="32" t="s">
        <v>6504</v>
      </c>
      <c r="C3290" s="32" t="s">
        <v>386</v>
      </c>
      <c r="D3290" s="32" t="s">
        <v>395</v>
      </c>
      <c r="E3290" s="28">
        <v>45834.20171296296</v>
      </c>
      <c r="F3290" s="32" t="s">
        <v>375</v>
      </c>
      <c r="G3290" s="28">
        <v>45833.20171296296</v>
      </c>
    </row>
    <row r="3291" spans="1:7" x14ac:dyDescent="0.25">
      <c r="A3291" s="32" t="s">
        <v>8371</v>
      </c>
      <c r="B3291" s="32" t="s">
        <v>2710</v>
      </c>
      <c r="C3291" s="32" t="s">
        <v>381</v>
      </c>
      <c r="D3291" s="32" t="s">
        <v>97</v>
      </c>
      <c r="E3291" s="28">
        <v>45834.201944444445</v>
      </c>
      <c r="F3291" s="32" t="s">
        <v>375</v>
      </c>
      <c r="G3291" s="28">
        <v>45833.201944444445</v>
      </c>
    </row>
    <row r="3292" spans="1:7" x14ac:dyDescent="0.25">
      <c r="A3292" s="32" t="s">
        <v>8372</v>
      </c>
      <c r="B3292" s="32" t="s">
        <v>7316</v>
      </c>
      <c r="C3292" s="32" t="s">
        <v>378</v>
      </c>
      <c r="D3292" s="32" t="s">
        <v>379</v>
      </c>
      <c r="E3292" s="28">
        <v>45834.205868055556</v>
      </c>
      <c r="F3292" s="32" t="s">
        <v>375</v>
      </c>
      <c r="G3292" s="28">
        <v>45833.205868055556</v>
      </c>
    </row>
    <row r="3293" spans="1:7" x14ac:dyDescent="0.25">
      <c r="A3293" s="32" t="s">
        <v>8373</v>
      </c>
      <c r="B3293" s="32" t="s">
        <v>3244</v>
      </c>
      <c r="C3293" s="32" t="s">
        <v>388</v>
      </c>
      <c r="D3293" s="32" t="s">
        <v>60</v>
      </c>
      <c r="E3293" s="28">
        <v>45834.204652777778</v>
      </c>
      <c r="F3293" s="32" t="s">
        <v>375</v>
      </c>
      <c r="G3293" s="28">
        <v>45833.204652777778</v>
      </c>
    </row>
    <row r="3294" spans="1:7" x14ac:dyDescent="0.25">
      <c r="A3294" s="32" t="s">
        <v>8374</v>
      </c>
      <c r="B3294" s="32" t="s">
        <v>3328</v>
      </c>
      <c r="C3294" s="32" t="s">
        <v>388</v>
      </c>
      <c r="D3294" s="32" t="s">
        <v>60</v>
      </c>
      <c r="E3294" s="28">
        <v>45834.205810185187</v>
      </c>
      <c r="F3294" s="32" t="s">
        <v>375</v>
      </c>
      <c r="G3294" s="28">
        <v>45833.205810185187</v>
      </c>
    </row>
    <row r="3295" spans="1:7" x14ac:dyDescent="0.25">
      <c r="A3295" s="32" t="s">
        <v>8375</v>
      </c>
      <c r="B3295" s="32" t="s">
        <v>3862</v>
      </c>
      <c r="C3295" s="32" t="s">
        <v>383</v>
      </c>
      <c r="D3295" s="32" t="s">
        <v>392</v>
      </c>
      <c r="E3295" s="28">
        <v>45834.212118055555</v>
      </c>
      <c r="F3295" s="32" t="s">
        <v>375</v>
      </c>
      <c r="G3295" s="28">
        <v>45833.212118055555</v>
      </c>
    </row>
    <row r="3296" spans="1:7" x14ac:dyDescent="0.25">
      <c r="A3296" s="32" t="s">
        <v>8376</v>
      </c>
      <c r="B3296" s="32" t="s">
        <v>3862</v>
      </c>
      <c r="C3296" s="32" t="s">
        <v>386</v>
      </c>
      <c r="D3296" s="32" t="s">
        <v>392</v>
      </c>
      <c r="E3296" s="28">
        <v>45834.212395833332</v>
      </c>
      <c r="F3296" s="32" t="s">
        <v>375</v>
      </c>
      <c r="G3296" s="28">
        <v>45833.212395833332</v>
      </c>
    </row>
    <row r="3297" spans="1:7" x14ac:dyDescent="0.25">
      <c r="A3297" s="32" t="s">
        <v>8377</v>
      </c>
      <c r="B3297" s="32" t="s">
        <v>3043</v>
      </c>
      <c r="C3297" s="32" t="s">
        <v>388</v>
      </c>
      <c r="D3297" s="32" t="s">
        <v>74</v>
      </c>
      <c r="E3297" s="28">
        <v>45834.216539351852</v>
      </c>
      <c r="F3297" s="32" t="s">
        <v>375</v>
      </c>
      <c r="G3297" s="28">
        <v>45833.216539351852</v>
      </c>
    </row>
    <row r="3298" spans="1:7" x14ac:dyDescent="0.25">
      <c r="A3298" s="32" t="s">
        <v>8378</v>
      </c>
      <c r="B3298" s="32" t="s">
        <v>6127</v>
      </c>
      <c r="C3298" s="32" t="s">
        <v>378</v>
      </c>
      <c r="D3298" s="32" t="s">
        <v>390</v>
      </c>
      <c r="E3298" s="28">
        <v>45834.218252314815</v>
      </c>
      <c r="F3298" s="32" t="s">
        <v>375</v>
      </c>
      <c r="G3298" s="28">
        <v>45833.218252314815</v>
      </c>
    </row>
    <row r="3299" spans="1:7" x14ac:dyDescent="0.25">
      <c r="A3299" s="32" t="s">
        <v>8379</v>
      </c>
      <c r="B3299" s="32" t="s">
        <v>6128</v>
      </c>
      <c r="C3299" s="32" t="s">
        <v>378</v>
      </c>
      <c r="D3299" s="32" t="s">
        <v>390</v>
      </c>
      <c r="E3299" s="28">
        <v>45834.2184375</v>
      </c>
      <c r="F3299" s="32" t="s">
        <v>375</v>
      </c>
      <c r="G3299" s="28">
        <v>45833.2184375</v>
      </c>
    </row>
    <row r="3300" spans="1:7" x14ac:dyDescent="0.25">
      <c r="A3300" s="32" t="s">
        <v>8380</v>
      </c>
      <c r="B3300" s="32" t="s">
        <v>6129</v>
      </c>
      <c r="C3300" s="32" t="s">
        <v>378</v>
      </c>
      <c r="D3300" s="32" t="s">
        <v>390</v>
      </c>
      <c r="E3300" s="28">
        <v>45834.218668981484</v>
      </c>
      <c r="F3300" s="32" t="s">
        <v>375</v>
      </c>
      <c r="G3300" s="28">
        <v>45833.218668981484</v>
      </c>
    </row>
    <row r="3301" spans="1:7" x14ac:dyDescent="0.25">
      <c r="A3301" s="32" t="s">
        <v>8381</v>
      </c>
      <c r="B3301" s="32" t="s">
        <v>6130</v>
      </c>
      <c r="C3301" s="32" t="s">
        <v>378</v>
      </c>
      <c r="D3301" s="32" t="s">
        <v>390</v>
      </c>
      <c r="E3301" s="28">
        <v>45834.218842592592</v>
      </c>
      <c r="F3301" s="32" t="s">
        <v>375</v>
      </c>
      <c r="G3301" s="28">
        <v>45833.218842592592</v>
      </c>
    </row>
    <row r="3302" spans="1:7" x14ac:dyDescent="0.25">
      <c r="A3302" s="32" t="s">
        <v>8382</v>
      </c>
      <c r="B3302" s="32" t="s">
        <v>3962</v>
      </c>
      <c r="C3302" s="32" t="s">
        <v>381</v>
      </c>
      <c r="D3302" s="32" t="s">
        <v>70</v>
      </c>
      <c r="E3302" s="28">
        <v>45834.217465277776</v>
      </c>
      <c r="F3302" s="32" t="s">
        <v>375</v>
      </c>
      <c r="G3302" s="28">
        <v>45833.217465277776</v>
      </c>
    </row>
    <row r="3303" spans="1:7" x14ac:dyDescent="0.25">
      <c r="A3303" s="32" t="s">
        <v>8383</v>
      </c>
      <c r="B3303" s="32" t="s">
        <v>3963</v>
      </c>
      <c r="C3303" s="32" t="s">
        <v>381</v>
      </c>
      <c r="D3303" s="32" t="s">
        <v>70</v>
      </c>
      <c r="E3303" s="28">
        <v>45834.217546296299</v>
      </c>
      <c r="F3303" s="32" t="s">
        <v>375</v>
      </c>
      <c r="G3303" s="28">
        <v>45833.217546296299</v>
      </c>
    </row>
    <row r="3304" spans="1:7" x14ac:dyDescent="0.25">
      <c r="A3304" s="32" t="s">
        <v>8384</v>
      </c>
      <c r="B3304" s="32" t="s">
        <v>3964</v>
      </c>
      <c r="C3304" s="32" t="s">
        <v>381</v>
      </c>
      <c r="D3304" s="32" t="s">
        <v>70</v>
      </c>
      <c r="E3304" s="28">
        <v>45834.217604166668</v>
      </c>
      <c r="F3304" s="32" t="s">
        <v>375</v>
      </c>
      <c r="G3304" s="28">
        <v>45833.217604166668</v>
      </c>
    </row>
    <row r="3305" spans="1:7" x14ac:dyDescent="0.25">
      <c r="A3305" s="32" t="s">
        <v>8385</v>
      </c>
      <c r="B3305" s="32" t="s">
        <v>3965</v>
      </c>
      <c r="C3305" s="32" t="s">
        <v>381</v>
      </c>
      <c r="D3305" s="32" t="s">
        <v>70</v>
      </c>
      <c r="E3305" s="28">
        <v>45834.217766203707</v>
      </c>
      <c r="F3305" s="32" t="s">
        <v>375</v>
      </c>
      <c r="G3305" s="28">
        <v>45833.217766203707</v>
      </c>
    </row>
    <row r="3306" spans="1:7" x14ac:dyDescent="0.25">
      <c r="A3306" s="32" t="s">
        <v>8386</v>
      </c>
      <c r="B3306" s="32" t="s">
        <v>3966</v>
      </c>
      <c r="C3306" s="32" t="s">
        <v>381</v>
      </c>
      <c r="D3306" s="32" t="s">
        <v>70</v>
      </c>
      <c r="E3306" s="28">
        <v>45834.217928240738</v>
      </c>
      <c r="F3306" s="32" t="s">
        <v>375</v>
      </c>
      <c r="G3306" s="28">
        <v>45833.217928240738</v>
      </c>
    </row>
    <row r="3307" spans="1:7" x14ac:dyDescent="0.25">
      <c r="A3307" s="32" t="s">
        <v>8387</v>
      </c>
      <c r="B3307" s="32" t="s">
        <v>3967</v>
      </c>
      <c r="C3307" s="32" t="s">
        <v>381</v>
      </c>
      <c r="D3307" s="32" t="s">
        <v>70</v>
      </c>
      <c r="E3307" s="28">
        <v>45834.218009259261</v>
      </c>
      <c r="F3307" s="32" t="s">
        <v>375</v>
      </c>
      <c r="G3307" s="28">
        <v>45833.218009259261</v>
      </c>
    </row>
    <row r="3308" spans="1:7" x14ac:dyDescent="0.25">
      <c r="A3308" s="32" t="s">
        <v>8388</v>
      </c>
      <c r="B3308" s="32" t="s">
        <v>3968</v>
      </c>
      <c r="C3308" s="32" t="s">
        <v>381</v>
      </c>
      <c r="D3308" s="32" t="s">
        <v>70</v>
      </c>
      <c r="E3308" s="28">
        <v>45834.218113425923</v>
      </c>
      <c r="F3308" s="32" t="s">
        <v>375</v>
      </c>
      <c r="G3308" s="28">
        <v>45833.218113425923</v>
      </c>
    </row>
    <row r="3309" spans="1:7" x14ac:dyDescent="0.25">
      <c r="A3309" s="32" t="s">
        <v>8389</v>
      </c>
      <c r="B3309" s="32" t="s">
        <v>3969</v>
      </c>
      <c r="C3309" s="32" t="s">
        <v>381</v>
      </c>
      <c r="D3309" s="32" t="s">
        <v>70</v>
      </c>
      <c r="E3309" s="28">
        <v>45834.218263888892</v>
      </c>
      <c r="F3309" s="32" t="s">
        <v>375</v>
      </c>
      <c r="G3309" s="28">
        <v>45833.218263888892</v>
      </c>
    </row>
    <row r="3310" spans="1:7" x14ac:dyDescent="0.25">
      <c r="A3310" s="32" t="s">
        <v>8390</v>
      </c>
      <c r="B3310" s="32" t="s">
        <v>3970</v>
      </c>
      <c r="C3310" s="32" t="s">
        <v>381</v>
      </c>
      <c r="D3310" s="32" t="s">
        <v>70</v>
      </c>
      <c r="E3310" s="28">
        <v>45834.218414351853</v>
      </c>
      <c r="F3310" s="32" t="s">
        <v>375</v>
      </c>
      <c r="G3310" s="28">
        <v>45833.218414351853</v>
      </c>
    </row>
    <row r="3311" spans="1:7" x14ac:dyDescent="0.25">
      <c r="A3311" s="32" t="s">
        <v>8391</v>
      </c>
      <c r="B3311" s="32" t="s">
        <v>3971</v>
      </c>
      <c r="C3311" s="32" t="s">
        <v>381</v>
      </c>
      <c r="D3311" s="32" t="s">
        <v>70</v>
      </c>
      <c r="E3311" s="28">
        <v>45834.218564814815</v>
      </c>
      <c r="F3311" s="32" t="s">
        <v>375</v>
      </c>
      <c r="G3311" s="28">
        <v>45833.218564814815</v>
      </c>
    </row>
    <row r="3312" spans="1:7" x14ac:dyDescent="0.25">
      <c r="A3312" s="32" t="s">
        <v>8392</v>
      </c>
      <c r="B3312" s="32" t="s">
        <v>3972</v>
      </c>
      <c r="C3312" s="32" t="s">
        <v>381</v>
      </c>
      <c r="D3312" s="32" t="s">
        <v>70</v>
      </c>
      <c r="E3312" s="28">
        <v>45834.218680555554</v>
      </c>
      <c r="F3312" s="32" t="s">
        <v>375</v>
      </c>
      <c r="G3312" s="28">
        <v>45833.218680555554</v>
      </c>
    </row>
    <row r="3313" spans="1:7" x14ac:dyDescent="0.25">
      <c r="A3313" s="32" t="s">
        <v>8393</v>
      </c>
      <c r="B3313" s="32" t="s">
        <v>3973</v>
      </c>
      <c r="C3313" s="32" t="s">
        <v>381</v>
      </c>
      <c r="D3313" s="32" t="s">
        <v>70</v>
      </c>
      <c r="E3313" s="28">
        <v>45834.218819444446</v>
      </c>
      <c r="F3313" s="32" t="s">
        <v>375</v>
      </c>
      <c r="G3313" s="28">
        <v>45833.218819444446</v>
      </c>
    </row>
    <row r="3314" spans="1:7" x14ac:dyDescent="0.25">
      <c r="A3314" s="32" t="s">
        <v>8394</v>
      </c>
      <c r="B3314" s="32" t="s">
        <v>3974</v>
      </c>
      <c r="C3314" s="32" t="s">
        <v>381</v>
      </c>
      <c r="D3314" s="32" t="s">
        <v>70</v>
      </c>
      <c r="E3314" s="28">
        <v>45834.218993055554</v>
      </c>
      <c r="F3314" s="32" t="s">
        <v>375</v>
      </c>
      <c r="G3314" s="28">
        <v>45833.218993055554</v>
      </c>
    </row>
    <row r="3315" spans="1:7" x14ac:dyDescent="0.25">
      <c r="A3315" s="32" t="s">
        <v>8395</v>
      </c>
      <c r="B3315" s="32" t="s">
        <v>3747</v>
      </c>
      <c r="C3315" s="32" t="s">
        <v>383</v>
      </c>
      <c r="D3315" s="32" t="s">
        <v>395</v>
      </c>
      <c r="E3315" s="28">
        <v>45834.21947916667</v>
      </c>
      <c r="F3315" s="32" t="s">
        <v>375</v>
      </c>
      <c r="G3315" s="28">
        <v>45833.21947916667</v>
      </c>
    </row>
    <row r="3316" spans="1:7" x14ac:dyDescent="0.25">
      <c r="A3316" s="32" t="s">
        <v>8396</v>
      </c>
      <c r="B3316" s="32" t="s">
        <v>3746</v>
      </c>
      <c r="C3316" s="32" t="s">
        <v>383</v>
      </c>
      <c r="D3316" s="32" t="s">
        <v>395</v>
      </c>
      <c r="E3316" s="28">
        <v>45834.220138888886</v>
      </c>
      <c r="F3316" s="32" t="s">
        <v>375</v>
      </c>
      <c r="G3316" s="28">
        <v>45833.220138888886</v>
      </c>
    </row>
    <row r="3317" spans="1:7" x14ac:dyDescent="0.25">
      <c r="A3317" s="32" t="s">
        <v>8397</v>
      </c>
      <c r="B3317" s="32" t="s">
        <v>3746</v>
      </c>
      <c r="C3317" s="32" t="s">
        <v>386</v>
      </c>
      <c r="D3317" s="32" t="s">
        <v>395</v>
      </c>
      <c r="E3317" s="28">
        <v>45834.220671296294</v>
      </c>
      <c r="F3317" s="32" t="s">
        <v>375</v>
      </c>
      <c r="G3317" s="28">
        <v>45833.220671296294</v>
      </c>
    </row>
    <row r="3318" spans="1:7" x14ac:dyDescent="0.25">
      <c r="A3318" s="32" t="s">
        <v>8398</v>
      </c>
      <c r="B3318" s="32" t="s">
        <v>3747</v>
      </c>
      <c r="C3318" s="32" t="s">
        <v>386</v>
      </c>
      <c r="D3318" s="32" t="s">
        <v>395</v>
      </c>
      <c r="E3318" s="28">
        <v>45834.220949074072</v>
      </c>
      <c r="F3318" s="32" t="s">
        <v>375</v>
      </c>
      <c r="G3318" s="28">
        <v>45833.220949074072</v>
      </c>
    </row>
    <row r="3319" spans="1:7" x14ac:dyDescent="0.25">
      <c r="A3319" s="32" t="s">
        <v>8399</v>
      </c>
      <c r="B3319" s="32" t="s">
        <v>7153</v>
      </c>
      <c r="C3319" s="32" t="s">
        <v>383</v>
      </c>
      <c r="D3319" s="32" t="s">
        <v>401</v>
      </c>
      <c r="E3319" s="28">
        <v>45834.226759259262</v>
      </c>
      <c r="F3319" s="32" t="s">
        <v>375</v>
      </c>
      <c r="G3319" s="28">
        <v>45833.226759259262</v>
      </c>
    </row>
    <row r="3320" spans="1:7" x14ac:dyDescent="0.25">
      <c r="A3320" s="32" t="s">
        <v>8400</v>
      </c>
      <c r="B3320" s="32" t="s">
        <v>7153</v>
      </c>
      <c r="C3320" s="32" t="s">
        <v>386</v>
      </c>
      <c r="D3320" s="32" t="s">
        <v>401</v>
      </c>
      <c r="E3320" s="28">
        <v>45834.227118055554</v>
      </c>
      <c r="F3320" s="32" t="s">
        <v>375</v>
      </c>
      <c r="G3320" s="28">
        <v>45833.227118055554</v>
      </c>
    </row>
    <row r="3321" spans="1:7" x14ac:dyDescent="0.25">
      <c r="A3321" s="32" t="s">
        <v>8401</v>
      </c>
      <c r="B3321" s="32" t="s">
        <v>6419</v>
      </c>
      <c r="C3321" s="32" t="s">
        <v>378</v>
      </c>
      <c r="D3321" s="32" t="s">
        <v>389</v>
      </c>
      <c r="E3321" s="28">
        <v>45834.233310185184</v>
      </c>
      <c r="F3321" s="32" t="s">
        <v>375</v>
      </c>
      <c r="G3321" s="28">
        <v>45833.233310185184</v>
      </c>
    </row>
    <row r="3322" spans="1:7" x14ac:dyDescent="0.25">
      <c r="A3322" s="32" t="s">
        <v>8402</v>
      </c>
      <c r="B3322" s="32" t="s">
        <v>3300</v>
      </c>
      <c r="C3322" s="32" t="s">
        <v>381</v>
      </c>
      <c r="D3322" s="32" t="s">
        <v>74</v>
      </c>
      <c r="E3322" s="28">
        <v>45834.236157407409</v>
      </c>
      <c r="F3322" s="32" t="s">
        <v>382</v>
      </c>
      <c r="G3322" s="28">
        <v>45833.236157407409</v>
      </c>
    </row>
    <row r="3323" spans="1:7" x14ac:dyDescent="0.25">
      <c r="A3323" s="32" t="s">
        <v>8403</v>
      </c>
      <c r="B3323" s="32" t="s">
        <v>3303</v>
      </c>
      <c r="C3323" s="32" t="s">
        <v>381</v>
      </c>
      <c r="D3323" s="32" t="s">
        <v>74</v>
      </c>
      <c r="E3323" s="28">
        <v>45834.236307870371</v>
      </c>
      <c r="F3323" s="32" t="s">
        <v>382</v>
      </c>
      <c r="G3323" s="28">
        <v>45833.236307870371</v>
      </c>
    </row>
    <row r="3324" spans="1:7" x14ac:dyDescent="0.25">
      <c r="A3324" s="32" t="s">
        <v>8404</v>
      </c>
      <c r="B3324" s="32" t="s">
        <v>3291</v>
      </c>
      <c r="C3324" s="32" t="s">
        <v>388</v>
      </c>
      <c r="D3324" s="32" t="s">
        <v>74</v>
      </c>
      <c r="E3324" s="28">
        <v>45834.23510416667</v>
      </c>
      <c r="F3324" s="32" t="s">
        <v>375</v>
      </c>
      <c r="G3324" s="28">
        <v>45833.23510416667</v>
      </c>
    </row>
    <row r="3325" spans="1:7" x14ac:dyDescent="0.25">
      <c r="A3325" s="32" t="s">
        <v>8405</v>
      </c>
      <c r="B3325" s="32" t="s">
        <v>3300</v>
      </c>
      <c r="C3325" s="32" t="s">
        <v>388</v>
      </c>
      <c r="D3325" s="32" t="s">
        <v>74</v>
      </c>
      <c r="E3325" s="28">
        <v>45834.236956018518</v>
      </c>
      <c r="F3325" s="32" t="s">
        <v>375</v>
      </c>
      <c r="G3325" s="28">
        <v>45833.236956018518</v>
      </c>
    </row>
    <row r="3326" spans="1:7" x14ac:dyDescent="0.25">
      <c r="A3326" s="32" t="s">
        <v>8406</v>
      </c>
      <c r="B3326" s="32" t="s">
        <v>3303</v>
      </c>
      <c r="C3326" s="32" t="s">
        <v>388</v>
      </c>
      <c r="D3326" s="32" t="s">
        <v>74</v>
      </c>
      <c r="E3326" s="28">
        <v>45834.237025462964</v>
      </c>
      <c r="F3326" s="32" t="s">
        <v>375</v>
      </c>
      <c r="G3326" s="28">
        <v>45833.237025462964</v>
      </c>
    </row>
    <row r="3327" spans="1:7" x14ac:dyDescent="0.25">
      <c r="A3327" s="32" t="s">
        <v>8407</v>
      </c>
      <c r="B3327" s="32" t="s">
        <v>2548</v>
      </c>
      <c r="C3327" s="32" t="s">
        <v>388</v>
      </c>
      <c r="D3327" s="32" t="s">
        <v>74</v>
      </c>
      <c r="E3327" s="28">
        <v>45834.237488425926</v>
      </c>
      <c r="F3327" s="32" t="s">
        <v>375</v>
      </c>
      <c r="G3327" s="28">
        <v>45833.237488425926</v>
      </c>
    </row>
    <row r="3328" spans="1:7" x14ac:dyDescent="0.25">
      <c r="A3328" s="32" t="s">
        <v>8408</v>
      </c>
      <c r="B3328" s="32" t="s">
        <v>3293</v>
      </c>
      <c r="C3328" s="32" t="s">
        <v>388</v>
      </c>
      <c r="D3328" s="32" t="s">
        <v>74</v>
      </c>
      <c r="E3328" s="28">
        <v>45834.237708333334</v>
      </c>
      <c r="F3328" s="32" t="s">
        <v>375</v>
      </c>
      <c r="G3328" s="28">
        <v>45833.237708333334</v>
      </c>
    </row>
    <row r="3329" spans="1:7" x14ac:dyDescent="0.25">
      <c r="A3329" s="32" t="s">
        <v>8409</v>
      </c>
      <c r="B3329" s="32" t="s">
        <v>3298</v>
      </c>
      <c r="C3329" s="32" t="s">
        <v>388</v>
      </c>
      <c r="D3329" s="32" t="s">
        <v>74</v>
      </c>
      <c r="E3329" s="28">
        <v>45834.237962962965</v>
      </c>
      <c r="F3329" s="32" t="s">
        <v>375</v>
      </c>
      <c r="G3329" s="28">
        <v>45833.237962962965</v>
      </c>
    </row>
    <row r="3330" spans="1:7" x14ac:dyDescent="0.25">
      <c r="A3330" s="32" t="s">
        <v>8410</v>
      </c>
      <c r="B3330" s="32" t="s">
        <v>2546</v>
      </c>
      <c r="C3330" s="32" t="s">
        <v>388</v>
      </c>
      <c r="D3330" s="32" t="s">
        <v>74</v>
      </c>
      <c r="E3330" s="28">
        <v>45834.238402777781</v>
      </c>
      <c r="F3330" s="32" t="s">
        <v>375</v>
      </c>
      <c r="G3330" s="28">
        <v>45833.238402777781</v>
      </c>
    </row>
    <row r="3331" spans="1:7" x14ac:dyDescent="0.25">
      <c r="A3331" s="32" t="s">
        <v>8411</v>
      </c>
      <c r="B3331" s="32" t="s">
        <v>2427</v>
      </c>
      <c r="C3331" s="32" t="s">
        <v>388</v>
      </c>
      <c r="D3331" s="32" t="s">
        <v>164</v>
      </c>
      <c r="E3331" s="28">
        <v>45834.238275462965</v>
      </c>
      <c r="F3331" s="32" t="s">
        <v>375</v>
      </c>
      <c r="G3331" s="28">
        <v>45833.238275462965</v>
      </c>
    </row>
    <row r="3332" spans="1:7" x14ac:dyDescent="0.25">
      <c r="A3332" s="32" t="s">
        <v>8412</v>
      </c>
      <c r="B3332" s="32" t="s">
        <v>2431</v>
      </c>
      <c r="C3332" s="32" t="s">
        <v>388</v>
      </c>
      <c r="D3332" s="32" t="s">
        <v>164</v>
      </c>
      <c r="E3332" s="28">
        <v>45834.238321759258</v>
      </c>
      <c r="F3332" s="32" t="s">
        <v>375</v>
      </c>
      <c r="G3332" s="28">
        <v>45833.238321759258</v>
      </c>
    </row>
    <row r="3333" spans="1:7" x14ac:dyDescent="0.25">
      <c r="A3333" s="32" t="s">
        <v>8413</v>
      </c>
      <c r="B3333" s="32" t="s">
        <v>2433</v>
      </c>
      <c r="C3333" s="32" t="s">
        <v>388</v>
      </c>
      <c r="D3333" s="32" t="s">
        <v>164</v>
      </c>
      <c r="E3333" s="28">
        <v>45834.238379629627</v>
      </c>
      <c r="F3333" s="32" t="s">
        <v>375</v>
      </c>
      <c r="G3333" s="28">
        <v>45833.238379629627</v>
      </c>
    </row>
    <row r="3334" spans="1:7" x14ac:dyDescent="0.25">
      <c r="A3334" s="32" t="s">
        <v>8414</v>
      </c>
      <c r="B3334" s="32" t="s">
        <v>2419</v>
      </c>
      <c r="C3334" s="32" t="s">
        <v>388</v>
      </c>
      <c r="D3334" s="32" t="s">
        <v>164</v>
      </c>
      <c r="E3334" s="28">
        <v>45834.238437499997</v>
      </c>
      <c r="F3334" s="32" t="s">
        <v>375</v>
      </c>
      <c r="G3334" s="28">
        <v>45833.238437499997</v>
      </c>
    </row>
    <row r="3335" spans="1:7" x14ac:dyDescent="0.25">
      <c r="A3335" s="32" t="s">
        <v>8415</v>
      </c>
      <c r="B3335" s="32" t="s">
        <v>3323</v>
      </c>
      <c r="C3335" s="32" t="s">
        <v>381</v>
      </c>
      <c r="D3335" s="32" t="s">
        <v>159</v>
      </c>
      <c r="E3335" s="28">
        <v>45834.239710648151</v>
      </c>
      <c r="F3335" s="32" t="s">
        <v>375</v>
      </c>
      <c r="G3335" s="28">
        <v>45833.239710648151</v>
      </c>
    </row>
    <row r="3336" spans="1:7" x14ac:dyDescent="0.25">
      <c r="A3336" s="32" t="s">
        <v>8416</v>
      </c>
      <c r="B3336" s="32" t="s">
        <v>3022</v>
      </c>
      <c r="C3336" s="32" t="s">
        <v>388</v>
      </c>
      <c r="D3336" s="32" t="s">
        <v>74</v>
      </c>
      <c r="E3336" s="28">
        <v>45834.240868055553</v>
      </c>
      <c r="F3336" s="32" t="s">
        <v>375</v>
      </c>
      <c r="G3336" s="28">
        <v>45833.240868055553</v>
      </c>
    </row>
    <row r="3337" spans="1:7" x14ac:dyDescent="0.25">
      <c r="A3337" s="32" t="s">
        <v>8417</v>
      </c>
      <c r="B3337" s="32" t="s">
        <v>2604</v>
      </c>
      <c r="C3337" s="32" t="s">
        <v>388</v>
      </c>
      <c r="D3337" s="32" t="s">
        <v>74</v>
      </c>
      <c r="E3337" s="28">
        <v>45834.245150462964</v>
      </c>
      <c r="F3337" s="32" t="s">
        <v>375</v>
      </c>
      <c r="G3337" s="28">
        <v>45833.245150462964</v>
      </c>
    </row>
    <row r="3338" spans="1:7" x14ac:dyDescent="0.25">
      <c r="A3338" s="32" t="s">
        <v>8418</v>
      </c>
      <c r="B3338" s="32" t="s">
        <v>2605</v>
      </c>
      <c r="C3338" s="32" t="s">
        <v>388</v>
      </c>
      <c r="D3338" s="32" t="s">
        <v>74</v>
      </c>
      <c r="E3338" s="28">
        <v>45834.245335648149</v>
      </c>
      <c r="F3338" s="32" t="s">
        <v>375</v>
      </c>
      <c r="G3338" s="28">
        <v>45833.245335648149</v>
      </c>
    </row>
    <row r="3339" spans="1:7" x14ac:dyDescent="0.25">
      <c r="A3339" s="32" t="s">
        <v>8419</v>
      </c>
      <c r="B3339" s="32" t="s">
        <v>3693</v>
      </c>
      <c r="C3339" s="32" t="s">
        <v>396</v>
      </c>
      <c r="D3339" s="32" t="s">
        <v>397</v>
      </c>
      <c r="E3339" s="28">
        <v>45834.246180555558</v>
      </c>
      <c r="F3339" s="32" t="s">
        <v>375</v>
      </c>
      <c r="G3339" s="28">
        <v>45833.246180555558</v>
      </c>
    </row>
    <row r="3340" spans="1:7" x14ac:dyDescent="0.25">
      <c r="A3340" s="32" t="s">
        <v>8420</v>
      </c>
      <c r="B3340" s="32" t="s">
        <v>3693</v>
      </c>
      <c r="C3340" s="32" t="s">
        <v>381</v>
      </c>
      <c r="D3340" s="32" t="s">
        <v>74</v>
      </c>
      <c r="E3340" s="28">
        <v>45834.246331018519</v>
      </c>
      <c r="F3340" s="32" t="s">
        <v>382</v>
      </c>
      <c r="G3340" s="28">
        <v>45833.246331018519</v>
      </c>
    </row>
    <row r="3341" spans="1:7" x14ac:dyDescent="0.25">
      <c r="A3341" s="32" t="s">
        <v>8421</v>
      </c>
      <c r="B3341" s="32" t="s">
        <v>3693</v>
      </c>
      <c r="C3341" s="32" t="s">
        <v>388</v>
      </c>
      <c r="D3341" s="32" t="s">
        <v>74</v>
      </c>
      <c r="E3341" s="28">
        <v>45834.246423611112</v>
      </c>
      <c r="F3341" s="32" t="s">
        <v>375</v>
      </c>
      <c r="G3341" s="28">
        <v>45833.246423611112</v>
      </c>
    </row>
    <row r="3342" spans="1:7" x14ac:dyDescent="0.25">
      <c r="A3342" s="32" t="s">
        <v>8422</v>
      </c>
      <c r="B3342" s="32" t="s">
        <v>2429</v>
      </c>
      <c r="C3342" s="32" t="s">
        <v>381</v>
      </c>
      <c r="D3342" s="32" t="s">
        <v>164</v>
      </c>
      <c r="E3342" s="28">
        <v>45834.253379629627</v>
      </c>
      <c r="F3342" s="32" t="s">
        <v>380</v>
      </c>
      <c r="G3342" s="28">
        <v>45834.253379629627</v>
      </c>
    </row>
    <row r="3343" spans="1:7" x14ac:dyDescent="0.25">
      <c r="A3343" s="32" t="s">
        <v>8423</v>
      </c>
      <c r="B3343" s="32" t="s">
        <v>2423</v>
      </c>
      <c r="C3343" s="32" t="s">
        <v>381</v>
      </c>
      <c r="D3343" s="32" t="s">
        <v>164</v>
      </c>
      <c r="E3343" s="28">
        <v>45834.253460648149</v>
      </c>
      <c r="F3343" s="32" t="s">
        <v>380</v>
      </c>
      <c r="G3343" s="28">
        <v>45834.253460648149</v>
      </c>
    </row>
    <row r="3344" spans="1:7" x14ac:dyDescent="0.25">
      <c r="A3344" s="32" t="s">
        <v>8424</v>
      </c>
      <c r="B3344" s="32" t="s">
        <v>2425</v>
      </c>
      <c r="C3344" s="32" t="s">
        <v>381</v>
      </c>
      <c r="D3344" s="32" t="s">
        <v>164</v>
      </c>
      <c r="E3344" s="28">
        <v>45834.253518518519</v>
      </c>
      <c r="F3344" s="32" t="s">
        <v>380</v>
      </c>
      <c r="G3344" s="28">
        <v>45834.253518518519</v>
      </c>
    </row>
    <row r="3345" spans="1:7" x14ac:dyDescent="0.25">
      <c r="A3345" s="32" t="s">
        <v>8425</v>
      </c>
      <c r="B3345" s="32" t="s">
        <v>2588</v>
      </c>
      <c r="C3345" s="32" t="s">
        <v>381</v>
      </c>
      <c r="D3345" s="32" t="s">
        <v>74</v>
      </c>
      <c r="E3345" s="28">
        <v>45834.260127314818</v>
      </c>
      <c r="F3345" s="32" t="s">
        <v>382</v>
      </c>
      <c r="G3345" s="28">
        <v>45834.260127314818</v>
      </c>
    </row>
    <row r="3346" spans="1:7" x14ac:dyDescent="0.25">
      <c r="A3346" s="32" t="s">
        <v>8426</v>
      </c>
      <c r="B3346" s="32" t="s">
        <v>7141</v>
      </c>
      <c r="C3346" s="32" t="s">
        <v>378</v>
      </c>
      <c r="D3346" s="32" t="s">
        <v>394</v>
      </c>
      <c r="E3346" s="28">
        <v>45834.281759259262</v>
      </c>
      <c r="F3346" s="32" t="s">
        <v>380</v>
      </c>
      <c r="G3346" s="28">
        <v>45834.281759259262</v>
      </c>
    </row>
    <row r="3347" spans="1:7" x14ac:dyDescent="0.25">
      <c r="A3347" s="32" t="s">
        <v>9186</v>
      </c>
      <c r="B3347" s="32" t="s">
        <v>7901</v>
      </c>
      <c r="C3347" s="32" t="s">
        <v>378</v>
      </c>
      <c r="D3347" s="32" t="s">
        <v>394</v>
      </c>
      <c r="E3347" s="28">
        <v>45834.282442129632</v>
      </c>
      <c r="F3347" s="32" t="s">
        <v>380</v>
      </c>
      <c r="G3347" s="28">
        <v>45834.282442129632</v>
      </c>
    </row>
    <row r="3348" spans="1:7" x14ac:dyDescent="0.25">
      <c r="A3348" s="32" t="s">
        <v>8427</v>
      </c>
      <c r="B3348" s="32" t="s">
        <v>4161</v>
      </c>
      <c r="C3348" s="32" t="s">
        <v>396</v>
      </c>
      <c r="D3348" s="32" t="s">
        <v>397</v>
      </c>
      <c r="E3348" s="28">
        <v>45834.28633101852</v>
      </c>
      <c r="F3348" s="32" t="s">
        <v>380</v>
      </c>
      <c r="G3348" s="28">
        <v>45834.28633101852</v>
      </c>
    </row>
    <row r="3349" spans="1:7" x14ac:dyDescent="0.25">
      <c r="A3349" s="32" t="s">
        <v>8428</v>
      </c>
      <c r="B3349" s="32" t="s">
        <v>4160</v>
      </c>
      <c r="C3349" s="32" t="s">
        <v>396</v>
      </c>
      <c r="D3349" s="32" t="s">
        <v>397</v>
      </c>
      <c r="E3349" s="28">
        <v>45834.286400462966</v>
      </c>
      <c r="F3349" s="32" t="s">
        <v>380</v>
      </c>
      <c r="G3349" s="28">
        <v>45834.286400462966</v>
      </c>
    </row>
    <row r="3350" spans="1:7" x14ac:dyDescent="0.25">
      <c r="A3350" s="32" t="s">
        <v>8429</v>
      </c>
      <c r="B3350" s="32" t="s">
        <v>4183</v>
      </c>
      <c r="C3350" s="32" t="s">
        <v>396</v>
      </c>
      <c r="D3350" s="32" t="s">
        <v>397</v>
      </c>
      <c r="E3350" s="28">
        <v>45834.29111111111</v>
      </c>
      <c r="F3350" s="32" t="s">
        <v>380</v>
      </c>
      <c r="G3350" s="28">
        <v>45834.29111111111</v>
      </c>
    </row>
    <row r="3351" spans="1:7" x14ac:dyDescent="0.25">
      <c r="A3351" s="32" t="s">
        <v>8430</v>
      </c>
      <c r="B3351" s="32" t="s">
        <v>3050</v>
      </c>
      <c r="C3351" s="32" t="s">
        <v>373</v>
      </c>
      <c r="D3351" s="32" t="s">
        <v>374</v>
      </c>
      <c r="E3351" s="28">
        <v>45834.292013888888</v>
      </c>
      <c r="F3351" s="32" t="s">
        <v>380</v>
      </c>
      <c r="G3351" s="28">
        <v>45834.292013888888</v>
      </c>
    </row>
    <row r="3352" spans="1:7" x14ac:dyDescent="0.25">
      <c r="A3352" s="32" t="s">
        <v>8431</v>
      </c>
      <c r="B3352" s="32" t="s">
        <v>4160</v>
      </c>
      <c r="C3352" s="32" t="s">
        <v>381</v>
      </c>
      <c r="D3352" s="32" t="s">
        <v>74</v>
      </c>
      <c r="E3352" s="28">
        <v>45834.296261574076</v>
      </c>
      <c r="F3352" s="32" t="s">
        <v>380</v>
      </c>
      <c r="G3352" s="28">
        <v>45834.296261574076</v>
      </c>
    </row>
    <row r="3353" spans="1:7" x14ac:dyDescent="0.25">
      <c r="A3353" s="32" t="s">
        <v>8432</v>
      </c>
      <c r="B3353" s="32" t="s">
        <v>4161</v>
      </c>
      <c r="C3353" s="32" t="s">
        <v>381</v>
      </c>
      <c r="D3353" s="32" t="s">
        <v>74</v>
      </c>
      <c r="E3353" s="28">
        <v>45834.296296296299</v>
      </c>
      <c r="F3353" s="32" t="s">
        <v>380</v>
      </c>
      <c r="G3353" s="28">
        <v>45834.296296296299</v>
      </c>
    </row>
    <row r="3354" spans="1:7" x14ac:dyDescent="0.25">
      <c r="A3354" s="32" t="s">
        <v>8433</v>
      </c>
      <c r="B3354" s="32" t="s">
        <v>4183</v>
      </c>
      <c r="C3354" s="32" t="s">
        <v>381</v>
      </c>
      <c r="D3354" s="32" t="s">
        <v>74</v>
      </c>
      <c r="E3354" s="28">
        <v>45834.296365740738</v>
      </c>
      <c r="F3354" s="32" t="s">
        <v>380</v>
      </c>
      <c r="G3354" s="28">
        <v>45834.296365740738</v>
      </c>
    </row>
    <row r="3355" spans="1:7" x14ac:dyDescent="0.25">
      <c r="A3355" s="32" t="s">
        <v>8434</v>
      </c>
      <c r="B3355" s="32" t="s">
        <v>3053</v>
      </c>
      <c r="C3355" s="32" t="s">
        <v>381</v>
      </c>
      <c r="D3355" s="32" t="s">
        <v>74</v>
      </c>
      <c r="E3355" s="28">
        <v>45834.300532407404</v>
      </c>
      <c r="F3355" s="32" t="s">
        <v>380</v>
      </c>
      <c r="G3355" s="28">
        <v>45834.300532407404</v>
      </c>
    </row>
    <row r="3356" spans="1:7" x14ac:dyDescent="0.25">
      <c r="A3356" s="32" t="s">
        <v>8435</v>
      </c>
      <c r="B3356" s="32" t="s">
        <v>3636</v>
      </c>
      <c r="C3356" s="32" t="s">
        <v>381</v>
      </c>
      <c r="D3356" s="32" t="s">
        <v>74</v>
      </c>
      <c r="E3356" s="28">
        <v>45834.300543981481</v>
      </c>
      <c r="F3356" s="32" t="s">
        <v>380</v>
      </c>
      <c r="G3356" s="28">
        <v>45834.300543981481</v>
      </c>
    </row>
    <row r="3357" spans="1:7" x14ac:dyDescent="0.25">
      <c r="A3357" s="32" t="s">
        <v>8436</v>
      </c>
      <c r="B3357" s="32" t="s">
        <v>3323</v>
      </c>
      <c r="C3357" s="32" t="s">
        <v>388</v>
      </c>
      <c r="D3357" s="32" t="s">
        <v>159</v>
      </c>
      <c r="E3357" s="28">
        <v>45834.301851851851</v>
      </c>
      <c r="F3357" s="32" t="s">
        <v>380</v>
      </c>
      <c r="G3357" s="28">
        <v>45834.301851851851</v>
      </c>
    </row>
    <row r="3358" spans="1:7" x14ac:dyDescent="0.25">
      <c r="A3358" s="32" t="s">
        <v>8437</v>
      </c>
      <c r="B3358" s="32" t="s">
        <v>2222</v>
      </c>
      <c r="C3358" s="32" t="s">
        <v>383</v>
      </c>
      <c r="D3358" s="32" t="s">
        <v>392</v>
      </c>
      <c r="E3358" s="28">
        <v>45834.304363425923</v>
      </c>
      <c r="F3358" s="32" t="s">
        <v>380</v>
      </c>
      <c r="G3358" s="28">
        <v>45834.304363425923</v>
      </c>
    </row>
    <row r="3359" spans="1:7" x14ac:dyDescent="0.25">
      <c r="A3359" s="32" t="s">
        <v>8438</v>
      </c>
      <c r="B3359" s="32" t="s">
        <v>2222</v>
      </c>
      <c r="C3359" s="32" t="s">
        <v>386</v>
      </c>
      <c r="D3359" s="32" t="s">
        <v>392</v>
      </c>
      <c r="E3359" s="28">
        <v>45834.304571759261</v>
      </c>
      <c r="F3359" s="32" t="s">
        <v>380</v>
      </c>
      <c r="G3359" s="28">
        <v>45834.304571759261</v>
      </c>
    </row>
    <row r="3360" spans="1:7" x14ac:dyDescent="0.25">
      <c r="A3360" s="32" t="s">
        <v>8439</v>
      </c>
      <c r="B3360" s="32" t="s">
        <v>4131</v>
      </c>
      <c r="C3360" s="32" t="s">
        <v>373</v>
      </c>
      <c r="D3360" s="32" t="s">
        <v>374</v>
      </c>
      <c r="E3360" s="28">
        <v>45834.311388888891</v>
      </c>
      <c r="F3360" s="32" t="s">
        <v>380</v>
      </c>
      <c r="G3360" s="28">
        <v>45834.311388888891</v>
      </c>
    </row>
    <row r="3361" spans="1:7" x14ac:dyDescent="0.25">
      <c r="A3361" s="32" t="s">
        <v>8440</v>
      </c>
      <c r="B3361" s="32" t="s">
        <v>3635</v>
      </c>
      <c r="C3361" s="32" t="s">
        <v>373</v>
      </c>
      <c r="D3361" s="32" t="s">
        <v>374</v>
      </c>
      <c r="E3361" s="28">
        <v>45834.311435185184</v>
      </c>
      <c r="F3361" s="32" t="s">
        <v>380</v>
      </c>
      <c r="G3361" s="28">
        <v>45834.311435185184</v>
      </c>
    </row>
    <row r="3362" spans="1:7" x14ac:dyDescent="0.25">
      <c r="A3362" s="32" t="s">
        <v>8441</v>
      </c>
      <c r="B3362" s="32" t="s">
        <v>5264</v>
      </c>
      <c r="C3362" s="32" t="s">
        <v>373</v>
      </c>
      <c r="D3362" s="32" t="s">
        <v>374</v>
      </c>
      <c r="E3362" s="28">
        <v>45834.311481481483</v>
      </c>
      <c r="F3362" s="32" t="s">
        <v>380</v>
      </c>
      <c r="G3362" s="28">
        <v>45834.311481481483</v>
      </c>
    </row>
    <row r="3363" spans="1:7" x14ac:dyDescent="0.25">
      <c r="A3363" s="32" t="s">
        <v>8442</v>
      </c>
      <c r="B3363" s="32" t="s">
        <v>5284</v>
      </c>
      <c r="C3363" s="32" t="s">
        <v>373</v>
      </c>
      <c r="D3363" s="32" t="s">
        <v>374</v>
      </c>
      <c r="E3363" s="28">
        <v>45834.311597222222</v>
      </c>
      <c r="F3363" s="32" t="s">
        <v>380</v>
      </c>
      <c r="G3363" s="28">
        <v>45834.311597222222</v>
      </c>
    </row>
    <row r="3364" spans="1:7" x14ac:dyDescent="0.25">
      <c r="A3364" s="32" t="s">
        <v>8443</v>
      </c>
      <c r="B3364" s="32" t="s">
        <v>5282</v>
      </c>
      <c r="C3364" s="32" t="s">
        <v>373</v>
      </c>
      <c r="D3364" s="32" t="s">
        <v>374</v>
      </c>
      <c r="E3364" s="28">
        <v>45834.311655092592</v>
      </c>
      <c r="F3364" s="32" t="s">
        <v>380</v>
      </c>
      <c r="G3364" s="28">
        <v>45834.311655092592</v>
      </c>
    </row>
    <row r="3365" spans="1:7" x14ac:dyDescent="0.25">
      <c r="A3365" s="32" t="s">
        <v>8444</v>
      </c>
      <c r="B3365" s="32" t="s">
        <v>5283</v>
      </c>
      <c r="C3365" s="32" t="s">
        <v>373</v>
      </c>
      <c r="D3365" s="32" t="s">
        <v>374</v>
      </c>
      <c r="E3365" s="28">
        <v>45834.311724537038</v>
      </c>
      <c r="F3365" s="32" t="s">
        <v>380</v>
      </c>
      <c r="G3365" s="28">
        <v>45834.311724537038</v>
      </c>
    </row>
    <row r="3366" spans="1:7" x14ac:dyDescent="0.25">
      <c r="A3366" s="32" t="s">
        <v>8445</v>
      </c>
      <c r="B3366" s="32" t="s">
        <v>5287</v>
      </c>
      <c r="C3366" s="32" t="s">
        <v>373</v>
      </c>
      <c r="D3366" s="32" t="s">
        <v>374</v>
      </c>
      <c r="E3366" s="28">
        <v>45834.311793981484</v>
      </c>
      <c r="F3366" s="32" t="s">
        <v>380</v>
      </c>
      <c r="G3366" s="28">
        <v>45834.311793981484</v>
      </c>
    </row>
    <row r="3367" spans="1:7" x14ac:dyDescent="0.25">
      <c r="A3367" s="32" t="s">
        <v>8446</v>
      </c>
      <c r="B3367" s="32" t="s">
        <v>3647</v>
      </c>
      <c r="C3367" s="32" t="s">
        <v>373</v>
      </c>
      <c r="D3367" s="32" t="s">
        <v>374</v>
      </c>
      <c r="E3367" s="28">
        <v>45834.311851851853</v>
      </c>
      <c r="F3367" s="32" t="s">
        <v>380</v>
      </c>
      <c r="G3367" s="28">
        <v>45834.311851851853</v>
      </c>
    </row>
    <row r="3368" spans="1:7" x14ac:dyDescent="0.25">
      <c r="A3368" s="32" t="s">
        <v>8447</v>
      </c>
      <c r="B3368" s="32" t="s">
        <v>6499</v>
      </c>
      <c r="C3368" s="32" t="s">
        <v>373</v>
      </c>
      <c r="D3368" s="32" t="s">
        <v>374</v>
      </c>
      <c r="E3368" s="28">
        <v>45834.311921296299</v>
      </c>
      <c r="F3368" s="32" t="s">
        <v>380</v>
      </c>
      <c r="G3368" s="28">
        <v>45834.311921296299</v>
      </c>
    </row>
    <row r="3369" spans="1:7" x14ac:dyDescent="0.25">
      <c r="A3369" s="32" t="s">
        <v>8448</v>
      </c>
      <c r="B3369" s="32" t="s">
        <v>4126</v>
      </c>
      <c r="C3369" s="32" t="s">
        <v>373</v>
      </c>
      <c r="D3369" s="32" t="s">
        <v>374</v>
      </c>
      <c r="E3369" s="28">
        <v>45834.311990740738</v>
      </c>
      <c r="F3369" s="32" t="s">
        <v>380</v>
      </c>
      <c r="G3369" s="28">
        <v>45834.311990740738</v>
      </c>
    </row>
    <row r="3370" spans="1:7" x14ac:dyDescent="0.25">
      <c r="A3370" s="32" t="s">
        <v>8449</v>
      </c>
      <c r="B3370" s="32" t="s">
        <v>2209</v>
      </c>
      <c r="C3370" s="32" t="s">
        <v>388</v>
      </c>
      <c r="D3370" s="32" t="s">
        <v>135</v>
      </c>
      <c r="E3370" s="28">
        <v>45834.317349537036</v>
      </c>
      <c r="F3370" s="32" t="s">
        <v>380</v>
      </c>
      <c r="G3370" s="28">
        <v>45834.317349537036</v>
      </c>
    </row>
    <row r="3371" spans="1:7" x14ac:dyDescent="0.25">
      <c r="A3371" s="32" t="s">
        <v>8450</v>
      </c>
      <c r="B3371" s="32" t="s">
        <v>6239</v>
      </c>
      <c r="C3371" s="32" t="s">
        <v>383</v>
      </c>
      <c r="D3371" s="32" t="s">
        <v>384</v>
      </c>
      <c r="E3371" s="28">
        <v>45834.31894675926</v>
      </c>
      <c r="F3371" s="32" t="s">
        <v>380</v>
      </c>
      <c r="G3371" s="28">
        <v>45834.31894675926</v>
      </c>
    </row>
    <row r="3372" spans="1:7" x14ac:dyDescent="0.25">
      <c r="A3372" s="32" t="s">
        <v>8451</v>
      </c>
      <c r="B3372" s="32" t="s">
        <v>6239</v>
      </c>
      <c r="C3372" s="32" t="s">
        <v>386</v>
      </c>
      <c r="D3372" s="32" t="s">
        <v>384</v>
      </c>
      <c r="E3372" s="28">
        <v>45834.319201388891</v>
      </c>
      <c r="F3372" s="32" t="s">
        <v>380</v>
      </c>
      <c r="G3372" s="28">
        <v>45834.319201388891</v>
      </c>
    </row>
    <row r="3373" spans="1:7" x14ac:dyDescent="0.25">
      <c r="A3373" s="32" t="s">
        <v>8452</v>
      </c>
      <c r="B3373" s="32" t="s">
        <v>7307</v>
      </c>
      <c r="C3373" s="32" t="s">
        <v>378</v>
      </c>
      <c r="D3373" s="32" t="s">
        <v>379</v>
      </c>
      <c r="E3373" s="28">
        <v>45834.324166666665</v>
      </c>
      <c r="F3373" s="32" t="s">
        <v>380</v>
      </c>
      <c r="G3373" s="28">
        <v>45834.324166666665</v>
      </c>
    </row>
    <row r="3374" spans="1:7" x14ac:dyDescent="0.25">
      <c r="A3374" s="32" t="s">
        <v>8453</v>
      </c>
      <c r="B3374" s="32" t="s">
        <v>7318</v>
      </c>
      <c r="C3374" s="32" t="s">
        <v>378</v>
      </c>
      <c r="D3374" s="32" t="s">
        <v>379</v>
      </c>
      <c r="E3374" s="28">
        <v>45834.324212962965</v>
      </c>
      <c r="F3374" s="32" t="s">
        <v>380</v>
      </c>
      <c r="G3374" s="28">
        <v>45834.324212962965</v>
      </c>
    </row>
    <row r="3375" spans="1:7" x14ac:dyDescent="0.25">
      <c r="A3375" s="32" t="s">
        <v>8454</v>
      </c>
      <c r="B3375" s="32" t="s">
        <v>7314</v>
      </c>
      <c r="C3375" s="32" t="s">
        <v>378</v>
      </c>
      <c r="D3375" s="32" t="s">
        <v>379</v>
      </c>
      <c r="E3375" s="28">
        <v>45834.324259259258</v>
      </c>
      <c r="F3375" s="32" t="s">
        <v>380</v>
      </c>
      <c r="G3375" s="28">
        <v>45834.324259259258</v>
      </c>
    </row>
    <row r="3376" spans="1:7" x14ac:dyDescent="0.25">
      <c r="A3376" s="32" t="s">
        <v>8455</v>
      </c>
      <c r="B3376" s="32" t="s">
        <v>5074</v>
      </c>
      <c r="C3376" s="32" t="s">
        <v>381</v>
      </c>
      <c r="D3376" s="32" t="s">
        <v>70</v>
      </c>
      <c r="E3376" s="28">
        <v>45834.323287037034</v>
      </c>
      <c r="F3376" s="32" t="s">
        <v>380</v>
      </c>
      <c r="G3376" s="28">
        <v>45834.323287037034</v>
      </c>
    </row>
    <row r="3377" spans="1:7" x14ac:dyDescent="0.25">
      <c r="A3377" s="32" t="s">
        <v>8456</v>
      </c>
      <c r="B3377" s="32" t="s">
        <v>5077</v>
      </c>
      <c r="C3377" s="32" t="s">
        <v>381</v>
      </c>
      <c r="D3377" s="32" t="s">
        <v>70</v>
      </c>
      <c r="E3377" s="28">
        <v>45834.323391203703</v>
      </c>
      <c r="F3377" s="32" t="s">
        <v>380</v>
      </c>
      <c r="G3377" s="28">
        <v>45834.323391203703</v>
      </c>
    </row>
    <row r="3378" spans="1:7" x14ac:dyDescent="0.25">
      <c r="A3378" s="32" t="s">
        <v>8457</v>
      </c>
      <c r="B3378" s="32" t="s">
        <v>5079</v>
      </c>
      <c r="C3378" s="32" t="s">
        <v>381</v>
      </c>
      <c r="D3378" s="32" t="s">
        <v>70</v>
      </c>
      <c r="E3378" s="28">
        <v>45834.323425925926</v>
      </c>
      <c r="F3378" s="32" t="s">
        <v>380</v>
      </c>
      <c r="G3378" s="28">
        <v>45834.323425925926</v>
      </c>
    </row>
    <row r="3379" spans="1:7" x14ac:dyDescent="0.25">
      <c r="A3379" s="32" t="s">
        <v>8458</v>
      </c>
      <c r="B3379" s="32" t="s">
        <v>5081</v>
      </c>
      <c r="C3379" s="32" t="s">
        <v>381</v>
      </c>
      <c r="D3379" s="32" t="s">
        <v>70</v>
      </c>
      <c r="E3379" s="28">
        <v>45834.323472222219</v>
      </c>
      <c r="F3379" s="32" t="s">
        <v>380</v>
      </c>
      <c r="G3379" s="28">
        <v>45834.323472222219</v>
      </c>
    </row>
    <row r="3380" spans="1:7" x14ac:dyDescent="0.25">
      <c r="A3380" s="32" t="s">
        <v>8459</v>
      </c>
      <c r="B3380" s="32" t="s">
        <v>5083</v>
      </c>
      <c r="C3380" s="32" t="s">
        <v>381</v>
      </c>
      <c r="D3380" s="32" t="s">
        <v>70</v>
      </c>
      <c r="E3380" s="28">
        <v>45834.323541666665</v>
      </c>
      <c r="F3380" s="32" t="s">
        <v>380</v>
      </c>
      <c r="G3380" s="28">
        <v>45834.323541666665</v>
      </c>
    </row>
    <row r="3381" spans="1:7" x14ac:dyDescent="0.25">
      <c r="A3381" s="32" t="s">
        <v>8460</v>
      </c>
      <c r="B3381" s="32" t="s">
        <v>3933</v>
      </c>
      <c r="C3381" s="32" t="s">
        <v>381</v>
      </c>
      <c r="D3381" s="32" t="s">
        <v>70</v>
      </c>
      <c r="E3381" s="28">
        <v>45834.325057870374</v>
      </c>
      <c r="F3381" s="32" t="s">
        <v>380</v>
      </c>
      <c r="G3381" s="28">
        <v>45834.325057870374</v>
      </c>
    </row>
    <row r="3382" spans="1:7" x14ac:dyDescent="0.25">
      <c r="A3382" s="32" t="s">
        <v>8461</v>
      </c>
      <c r="B3382" s="32" t="s">
        <v>2808</v>
      </c>
      <c r="C3382" s="32" t="s">
        <v>388</v>
      </c>
      <c r="D3382" s="32" t="s">
        <v>60</v>
      </c>
      <c r="E3382" s="28">
        <v>45834.326747685183</v>
      </c>
      <c r="F3382" s="32" t="s">
        <v>380</v>
      </c>
      <c r="G3382" s="28">
        <v>45834.326747685183</v>
      </c>
    </row>
    <row r="3383" spans="1:7" x14ac:dyDescent="0.25">
      <c r="A3383" s="32" t="s">
        <v>8462</v>
      </c>
      <c r="B3383" s="32" t="s">
        <v>2569</v>
      </c>
      <c r="C3383" s="32" t="s">
        <v>383</v>
      </c>
      <c r="D3383" s="32" t="s">
        <v>392</v>
      </c>
      <c r="E3383" s="28">
        <v>45834.329282407409</v>
      </c>
      <c r="F3383" s="32" t="s">
        <v>380</v>
      </c>
      <c r="G3383" s="28">
        <v>45834.329282407409</v>
      </c>
    </row>
    <row r="3384" spans="1:7" x14ac:dyDescent="0.25">
      <c r="A3384" s="32" t="s">
        <v>8463</v>
      </c>
      <c r="B3384" s="32" t="s">
        <v>2569</v>
      </c>
      <c r="C3384" s="32" t="s">
        <v>386</v>
      </c>
      <c r="D3384" s="32" t="s">
        <v>392</v>
      </c>
      <c r="E3384" s="28">
        <v>45834.329502314817</v>
      </c>
      <c r="F3384" s="32" t="s">
        <v>380</v>
      </c>
      <c r="G3384" s="28">
        <v>45834.329502314817</v>
      </c>
    </row>
    <row r="3385" spans="1:7" x14ac:dyDescent="0.25">
      <c r="A3385" s="32" t="s">
        <v>8469</v>
      </c>
      <c r="B3385" s="32" t="s">
        <v>3646</v>
      </c>
      <c r="C3385" s="32" t="s">
        <v>396</v>
      </c>
      <c r="D3385" s="32" t="s">
        <v>397</v>
      </c>
      <c r="E3385" s="28">
        <v>45834.343854166669</v>
      </c>
      <c r="F3385" s="32" t="s">
        <v>380</v>
      </c>
      <c r="G3385" s="28">
        <v>45834.343854166669</v>
      </c>
    </row>
    <row r="3386" spans="1:7" x14ac:dyDescent="0.25">
      <c r="A3386" s="32" t="s">
        <v>8470</v>
      </c>
      <c r="B3386" s="32" t="s">
        <v>5184</v>
      </c>
      <c r="C3386" s="32" t="s">
        <v>378</v>
      </c>
      <c r="D3386" s="32" t="s">
        <v>377</v>
      </c>
      <c r="E3386" s="28">
        <v>45834.346504629626</v>
      </c>
      <c r="F3386" s="32" t="s">
        <v>380</v>
      </c>
      <c r="G3386" s="28">
        <v>45834.346504629626</v>
      </c>
    </row>
    <row r="3387" spans="1:7" x14ac:dyDescent="0.25">
      <c r="A3387" s="32" t="s">
        <v>8471</v>
      </c>
      <c r="B3387" s="32" t="s">
        <v>5173</v>
      </c>
      <c r="C3387" s="32" t="s">
        <v>378</v>
      </c>
      <c r="D3387" s="32" t="s">
        <v>377</v>
      </c>
      <c r="E3387" s="28">
        <v>45834.346967592595</v>
      </c>
      <c r="F3387" s="32" t="s">
        <v>380</v>
      </c>
      <c r="G3387" s="28">
        <v>45834.346967592595</v>
      </c>
    </row>
    <row r="3388" spans="1:7" x14ac:dyDescent="0.25">
      <c r="A3388" s="32" t="s">
        <v>8472</v>
      </c>
      <c r="B3388" s="32" t="s">
        <v>6237</v>
      </c>
      <c r="C3388" s="32" t="s">
        <v>383</v>
      </c>
      <c r="D3388" s="32" t="s">
        <v>384</v>
      </c>
      <c r="E3388" s="28">
        <v>45834.347511574073</v>
      </c>
      <c r="F3388" s="32" t="s">
        <v>380</v>
      </c>
      <c r="G3388" s="28">
        <v>45834.347511574073</v>
      </c>
    </row>
    <row r="3389" spans="1:7" x14ac:dyDescent="0.25">
      <c r="A3389" s="32" t="s">
        <v>8473</v>
      </c>
      <c r="B3389" s="32" t="s">
        <v>6248</v>
      </c>
      <c r="C3389" s="32" t="s">
        <v>383</v>
      </c>
      <c r="D3389" s="32" t="s">
        <v>384</v>
      </c>
      <c r="E3389" s="28">
        <v>45834.347615740742</v>
      </c>
      <c r="F3389" s="32" t="s">
        <v>380</v>
      </c>
      <c r="G3389" s="28">
        <v>45834.347615740742</v>
      </c>
    </row>
    <row r="3390" spans="1:7" x14ac:dyDescent="0.25">
      <c r="A3390" s="32" t="s">
        <v>8474</v>
      </c>
      <c r="B3390" s="32" t="s">
        <v>6237</v>
      </c>
      <c r="C3390" s="32" t="s">
        <v>386</v>
      </c>
      <c r="D3390" s="32" t="s">
        <v>384</v>
      </c>
      <c r="E3390" s="28">
        <v>45834.347858796296</v>
      </c>
      <c r="F3390" s="32" t="s">
        <v>380</v>
      </c>
      <c r="G3390" s="28">
        <v>45834.347858796296</v>
      </c>
    </row>
    <row r="3391" spans="1:7" x14ac:dyDescent="0.25">
      <c r="A3391" s="32" t="s">
        <v>8475</v>
      </c>
      <c r="B3391" s="32" t="s">
        <v>6248</v>
      </c>
      <c r="C3391" s="32" t="s">
        <v>386</v>
      </c>
      <c r="D3391" s="32" t="s">
        <v>384</v>
      </c>
      <c r="E3391" s="28">
        <v>45834.347905092596</v>
      </c>
      <c r="F3391" s="32" t="s">
        <v>380</v>
      </c>
      <c r="G3391" s="28">
        <v>45834.347905092596</v>
      </c>
    </row>
    <row r="3392" spans="1:7" x14ac:dyDescent="0.25">
      <c r="A3392" s="32" t="s">
        <v>8476</v>
      </c>
      <c r="B3392" s="32" t="s">
        <v>4114</v>
      </c>
      <c r="C3392" s="32" t="s">
        <v>386</v>
      </c>
      <c r="D3392" s="32" t="s">
        <v>392</v>
      </c>
      <c r="E3392" s="28">
        <v>45834.350092592591</v>
      </c>
      <c r="F3392" s="32" t="s">
        <v>380</v>
      </c>
      <c r="G3392" s="28">
        <v>45834.350092592591</v>
      </c>
    </row>
    <row r="3393" spans="1:7" x14ac:dyDescent="0.25">
      <c r="A3393" s="32" t="s">
        <v>8477</v>
      </c>
      <c r="B3393" s="32" t="s">
        <v>5172</v>
      </c>
      <c r="C3393" s="32" t="s">
        <v>386</v>
      </c>
      <c r="D3393" s="32" t="s">
        <v>392</v>
      </c>
      <c r="E3393" s="28">
        <v>45834.350208333337</v>
      </c>
      <c r="F3393" s="32" t="s">
        <v>380</v>
      </c>
      <c r="G3393" s="28">
        <v>45834.350208333337</v>
      </c>
    </row>
    <row r="3394" spans="1:7" x14ac:dyDescent="0.25">
      <c r="A3394" s="32" t="s">
        <v>8478</v>
      </c>
      <c r="B3394" s="32" t="s">
        <v>3632</v>
      </c>
      <c r="C3394" s="32" t="s">
        <v>386</v>
      </c>
      <c r="D3394" s="32" t="s">
        <v>392</v>
      </c>
      <c r="E3394" s="28">
        <v>45834.350300925929</v>
      </c>
      <c r="F3394" s="32" t="s">
        <v>380</v>
      </c>
      <c r="G3394" s="28">
        <v>45834.350300925929</v>
      </c>
    </row>
    <row r="3395" spans="1:7" x14ac:dyDescent="0.25">
      <c r="A3395" s="32" t="s">
        <v>8479</v>
      </c>
      <c r="B3395" s="32" t="s">
        <v>3631</v>
      </c>
      <c r="C3395" s="32" t="s">
        <v>386</v>
      </c>
      <c r="D3395" s="32" t="s">
        <v>392</v>
      </c>
      <c r="E3395" s="28">
        <v>45834.350416666668</v>
      </c>
      <c r="F3395" s="32" t="s">
        <v>380</v>
      </c>
      <c r="G3395" s="28">
        <v>45834.350416666668</v>
      </c>
    </row>
    <row r="3396" spans="1:7" x14ac:dyDescent="0.25">
      <c r="A3396" s="32" t="s">
        <v>8480</v>
      </c>
      <c r="B3396" s="32" t="s">
        <v>4062</v>
      </c>
      <c r="C3396" s="32" t="s">
        <v>386</v>
      </c>
      <c r="D3396" s="32" t="s">
        <v>392</v>
      </c>
      <c r="E3396" s="28">
        <v>45834.350486111114</v>
      </c>
      <c r="F3396" s="32" t="s">
        <v>380</v>
      </c>
      <c r="G3396" s="28">
        <v>45834.350486111114</v>
      </c>
    </row>
    <row r="3397" spans="1:7" x14ac:dyDescent="0.25">
      <c r="A3397" s="32" t="s">
        <v>8481</v>
      </c>
      <c r="B3397" s="32" t="s">
        <v>4213</v>
      </c>
      <c r="C3397" s="32" t="s">
        <v>381</v>
      </c>
      <c r="D3397" s="32" t="s">
        <v>74</v>
      </c>
      <c r="E3397" s="28">
        <v>45834.317071759258</v>
      </c>
      <c r="F3397" s="32" t="s">
        <v>380</v>
      </c>
      <c r="G3397" s="28">
        <v>45834.317071759258</v>
      </c>
    </row>
    <row r="3398" spans="1:7" x14ac:dyDescent="0.25">
      <c r="A3398" s="32" t="s">
        <v>8482</v>
      </c>
      <c r="B3398" s="32" t="s">
        <v>4043</v>
      </c>
      <c r="C3398" s="32" t="s">
        <v>396</v>
      </c>
      <c r="D3398" s="32" t="s">
        <v>397</v>
      </c>
      <c r="E3398" s="28">
        <v>45834.358182870368</v>
      </c>
      <c r="F3398" s="32" t="s">
        <v>380</v>
      </c>
      <c r="G3398" s="28">
        <v>45834.358182870368</v>
      </c>
    </row>
    <row r="3399" spans="1:7" x14ac:dyDescent="0.25">
      <c r="A3399" s="32" t="s">
        <v>8483</v>
      </c>
      <c r="B3399" s="32" t="s">
        <v>3646</v>
      </c>
      <c r="C3399" s="32" t="s">
        <v>381</v>
      </c>
      <c r="D3399" s="32" t="s">
        <v>74</v>
      </c>
      <c r="E3399" s="28">
        <v>45834.359791666669</v>
      </c>
      <c r="F3399" s="32" t="s">
        <v>380</v>
      </c>
      <c r="G3399" s="28">
        <v>45834.359791666669</v>
      </c>
    </row>
    <row r="3400" spans="1:7" x14ac:dyDescent="0.25">
      <c r="A3400" s="32" t="s">
        <v>8484</v>
      </c>
      <c r="B3400" s="32" t="s">
        <v>3897</v>
      </c>
      <c r="C3400" s="32" t="s">
        <v>381</v>
      </c>
      <c r="D3400" s="32" t="s">
        <v>74</v>
      </c>
      <c r="E3400" s="28">
        <v>45834.359826388885</v>
      </c>
      <c r="F3400" s="32" t="s">
        <v>380</v>
      </c>
      <c r="G3400" s="28">
        <v>45834.359826388885</v>
      </c>
    </row>
    <row r="3401" spans="1:7" x14ac:dyDescent="0.25">
      <c r="A3401" s="32" t="s">
        <v>8485</v>
      </c>
      <c r="B3401" s="32" t="s">
        <v>3900</v>
      </c>
      <c r="C3401" s="32" t="s">
        <v>381</v>
      </c>
      <c r="D3401" s="32" t="s">
        <v>74</v>
      </c>
      <c r="E3401" s="28">
        <v>45834.359849537039</v>
      </c>
      <c r="F3401" s="32" t="s">
        <v>380</v>
      </c>
      <c r="G3401" s="28">
        <v>45834.359849537039</v>
      </c>
    </row>
    <row r="3402" spans="1:7" x14ac:dyDescent="0.25">
      <c r="A3402" s="32" t="s">
        <v>8486</v>
      </c>
      <c r="B3402" s="32" t="s">
        <v>4158</v>
      </c>
      <c r="C3402" s="32" t="s">
        <v>396</v>
      </c>
      <c r="D3402" s="32" t="s">
        <v>397</v>
      </c>
      <c r="E3402" s="28">
        <v>45834.366446759261</v>
      </c>
      <c r="F3402" s="32" t="s">
        <v>380</v>
      </c>
      <c r="G3402" s="28">
        <v>45834.366446759261</v>
      </c>
    </row>
    <row r="3403" spans="1:7" x14ac:dyDescent="0.25">
      <c r="A3403" s="32" t="s">
        <v>8487</v>
      </c>
      <c r="B3403" s="32" t="s">
        <v>6080</v>
      </c>
      <c r="C3403" s="32" t="s">
        <v>378</v>
      </c>
      <c r="D3403" s="32" t="s">
        <v>390</v>
      </c>
      <c r="E3403" s="28">
        <v>45834.372152777774</v>
      </c>
      <c r="F3403" s="32" t="s">
        <v>380</v>
      </c>
      <c r="G3403" s="28">
        <v>45834.372152777774</v>
      </c>
    </row>
    <row r="3404" spans="1:7" x14ac:dyDescent="0.25">
      <c r="A3404" s="32" t="s">
        <v>8488</v>
      </c>
      <c r="B3404" s="32" t="s">
        <v>6120</v>
      </c>
      <c r="C3404" s="32" t="s">
        <v>378</v>
      </c>
      <c r="D3404" s="32" t="s">
        <v>390</v>
      </c>
      <c r="E3404" s="28">
        <v>45834.372210648151</v>
      </c>
      <c r="F3404" s="32" t="s">
        <v>380</v>
      </c>
      <c r="G3404" s="28">
        <v>45834.372210648151</v>
      </c>
    </row>
    <row r="3405" spans="1:7" x14ac:dyDescent="0.25">
      <c r="A3405" s="32" t="s">
        <v>8489</v>
      </c>
      <c r="B3405" s="32" t="s">
        <v>6082</v>
      </c>
      <c r="C3405" s="32" t="s">
        <v>378</v>
      </c>
      <c r="D3405" s="32" t="s">
        <v>390</v>
      </c>
      <c r="E3405" s="28">
        <v>45834.37226851852</v>
      </c>
      <c r="F3405" s="32" t="s">
        <v>380</v>
      </c>
      <c r="G3405" s="28">
        <v>45834.37226851852</v>
      </c>
    </row>
    <row r="3406" spans="1:7" x14ac:dyDescent="0.25">
      <c r="A3406" s="32" t="s">
        <v>8490</v>
      </c>
      <c r="B3406" s="32" t="s">
        <v>6084</v>
      </c>
      <c r="C3406" s="32" t="s">
        <v>378</v>
      </c>
      <c r="D3406" s="32" t="s">
        <v>390</v>
      </c>
      <c r="E3406" s="28">
        <v>45834.372499999998</v>
      </c>
      <c r="F3406" s="32" t="s">
        <v>380</v>
      </c>
      <c r="G3406" s="28">
        <v>45834.372499999998</v>
      </c>
    </row>
    <row r="3407" spans="1:7" x14ac:dyDescent="0.25">
      <c r="A3407" s="32" t="s">
        <v>8491</v>
      </c>
      <c r="B3407" s="32" t="s">
        <v>6087</v>
      </c>
      <c r="C3407" s="32" t="s">
        <v>378</v>
      </c>
      <c r="D3407" s="32" t="s">
        <v>390</v>
      </c>
      <c r="E3407" s="28">
        <v>45834.372557870367</v>
      </c>
      <c r="F3407" s="32" t="s">
        <v>380</v>
      </c>
      <c r="G3407" s="28">
        <v>45834.372557870367</v>
      </c>
    </row>
    <row r="3408" spans="1:7" x14ac:dyDescent="0.25">
      <c r="A3408" s="32" t="s">
        <v>8492</v>
      </c>
      <c r="B3408" s="32" t="s">
        <v>6085</v>
      </c>
      <c r="C3408" s="32" t="s">
        <v>378</v>
      </c>
      <c r="D3408" s="32" t="s">
        <v>390</v>
      </c>
      <c r="E3408" s="28">
        <v>45834.372696759259</v>
      </c>
      <c r="F3408" s="32" t="s">
        <v>380</v>
      </c>
      <c r="G3408" s="28">
        <v>45834.372696759259</v>
      </c>
    </row>
    <row r="3409" spans="1:7" x14ac:dyDescent="0.25">
      <c r="A3409" s="32" t="s">
        <v>8493</v>
      </c>
      <c r="B3409" s="32" t="s">
        <v>6089</v>
      </c>
      <c r="C3409" s="32" t="s">
        <v>378</v>
      </c>
      <c r="D3409" s="32" t="s">
        <v>390</v>
      </c>
      <c r="E3409" s="28">
        <v>45834.372766203705</v>
      </c>
      <c r="F3409" s="32" t="s">
        <v>380</v>
      </c>
      <c r="G3409" s="28">
        <v>45834.372766203705</v>
      </c>
    </row>
    <row r="3410" spans="1:7" x14ac:dyDescent="0.25">
      <c r="A3410" s="32" t="s">
        <v>8494</v>
      </c>
      <c r="B3410" s="32" t="s">
        <v>6091</v>
      </c>
      <c r="C3410" s="32" t="s">
        <v>378</v>
      </c>
      <c r="D3410" s="32" t="s">
        <v>390</v>
      </c>
      <c r="E3410" s="28">
        <v>45834.372812499998</v>
      </c>
      <c r="F3410" s="32" t="s">
        <v>380</v>
      </c>
      <c r="G3410" s="28">
        <v>45834.372812499998</v>
      </c>
    </row>
    <row r="3411" spans="1:7" x14ac:dyDescent="0.25">
      <c r="A3411" s="32" t="s">
        <v>8495</v>
      </c>
      <c r="B3411" s="32" t="s">
        <v>6095</v>
      </c>
      <c r="C3411" s="32" t="s">
        <v>378</v>
      </c>
      <c r="D3411" s="32" t="s">
        <v>390</v>
      </c>
      <c r="E3411" s="28">
        <v>45834.372858796298</v>
      </c>
      <c r="F3411" s="32" t="s">
        <v>380</v>
      </c>
      <c r="G3411" s="28">
        <v>45834.372858796298</v>
      </c>
    </row>
    <row r="3412" spans="1:7" x14ac:dyDescent="0.25">
      <c r="A3412" s="32" t="s">
        <v>8496</v>
      </c>
      <c r="B3412" s="32" t="s">
        <v>6096</v>
      </c>
      <c r="C3412" s="32" t="s">
        <v>378</v>
      </c>
      <c r="D3412" s="32" t="s">
        <v>390</v>
      </c>
      <c r="E3412" s="28">
        <v>45834.372893518521</v>
      </c>
      <c r="F3412" s="32" t="s">
        <v>380</v>
      </c>
      <c r="G3412" s="28">
        <v>45834.372893518521</v>
      </c>
    </row>
    <row r="3413" spans="1:7" x14ac:dyDescent="0.25">
      <c r="A3413" s="32" t="s">
        <v>8497</v>
      </c>
      <c r="B3413" s="32" t="s">
        <v>6100</v>
      </c>
      <c r="C3413" s="32" t="s">
        <v>378</v>
      </c>
      <c r="D3413" s="32" t="s">
        <v>390</v>
      </c>
      <c r="E3413" s="28">
        <v>45834.37295138889</v>
      </c>
      <c r="F3413" s="32" t="s">
        <v>380</v>
      </c>
      <c r="G3413" s="28">
        <v>45834.37295138889</v>
      </c>
    </row>
    <row r="3414" spans="1:7" x14ac:dyDescent="0.25">
      <c r="A3414" s="32" t="s">
        <v>8498</v>
      </c>
      <c r="B3414" s="32" t="s">
        <v>6102</v>
      </c>
      <c r="C3414" s="32" t="s">
        <v>378</v>
      </c>
      <c r="D3414" s="32" t="s">
        <v>390</v>
      </c>
      <c r="E3414" s="28">
        <v>45834.37300925926</v>
      </c>
      <c r="F3414" s="32" t="s">
        <v>380</v>
      </c>
      <c r="G3414" s="28">
        <v>45834.37300925926</v>
      </c>
    </row>
    <row r="3415" spans="1:7" x14ac:dyDescent="0.25">
      <c r="A3415" s="32" t="s">
        <v>8499</v>
      </c>
      <c r="B3415" s="32" t="s">
        <v>6103</v>
      </c>
      <c r="C3415" s="32" t="s">
        <v>378</v>
      </c>
      <c r="D3415" s="32" t="s">
        <v>390</v>
      </c>
      <c r="E3415" s="28">
        <v>45834.373078703706</v>
      </c>
      <c r="F3415" s="32" t="s">
        <v>380</v>
      </c>
      <c r="G3415" s="28">
        <v>45834.373078703706</v>
      </c>
    </row>
    <row r="3416" spans="1:7" x14ac:dyDescent="0.25">
      <c r="A3416" s="32" t="s">
        <v>8500</v>
      </c>
      <c r="B3416" s="32" t="s">
        <v>6105</v>
      </c>
      <c r="C3416" s="32" t="s">
        <v>378</v>
      </c>
      <c r="D3416" s="32" t="s">
        <v>390</v>
      </c>
      <c r="E3416" s="28">
        <v>45834.373124999998</v>
      </c>
      <c r="F3416" s="32" t="s">
        <v>380</v>
      </c>
      <c r="G3416" s="28">
        <v>45834.373124999998</v>
      </c>
    </row>
    <row r="3417" spans="1:7" x14ac:dyDescent="0.25">
      <c r="A3417" s="32" t="s">
        <v>8501</v>
      </c>
      <c r="B3417" s="32" t="s">
        <v>6109</v>
      </c>
      <c r="C3417" s="32" t="s">
        <v>378</v>
      </c>
      <c r="D3417" s="32" t="s">
        <v>390</v>
      </c>
      <c r="E3417" s="28">
        <v>45834.373194444444</v>
      </c>
      <c r="F3417" s="32" t="s">
        <v>380</v>
      </c>
      <c r="G3417" s="28">
        <v>45834.373194444444</v>
      </c>
    </row>
    <row r="3418" spans="1:7" x14ac:dyDescent="0.25">
      <c r="A3418" s="32" t="s">
        <v>8502</v>
      </c>
      <c r="B3418" s="32" t="s">
        <v>6110</v>
      </c>
      <c r="C3418" s="32" t="s">
        <v>378</v>
      </c>
      <c r="D3418" s="32" t="s">
        <v>390</v>
      </c>
      <c r="E3418" s="28">
        <v>45834.373240740744</v>
      </c>
      <c r="F3418" s="32" t="s">
        <v>380</v>
      </c>
      <c r="G3418" s="28">
        <v>45834.373240740744</v>
      </c>
    </row>
    <row r="3419" spans="1:7" x14ac:dyDescent="0.25">
      <c r="A3419" s="32" t="s">
        <v>8503</v>
      </c>
      <c r="B3419" s="32" t="s">
        <v>6113</v>
      </c>
      <c r="C3419" s="32" t="s">
        <v>378</v>
      </c>
      <c r="D3419" s="32" t="s">
        <v>390</v>
      </c>
      <c r="E3419" s="28">
        <v>45834.373310185183</v>
      </c>
      <c r="F3419" s="32" t="s">
        <v>380</v>
      </c>
      <c r="G3419" s="28">
        <v>45834.373310185183</v>
      </c>
    </row>
    <row r="3420" spans="1:7" x14ac:dyDescent="0.25">
      <c r="A3420" s="32" t="s">
        <v>8504</v>
      </c>
      <c r="B3420" s="32" t="s">
        <v>6117</v>
      </c>
      <c r="C3420" s="32" t="s">
        <v>378</v>
      </c>
      <c r="D3420" s="32" t="s">
        <v>390</v>
      </c>
      <c r="E3420" s="28">
        <v>45834.373356481483</v>
      </c>
      <c r="F3420" s="32" t="s">
        <v>380</v>
      </c>
      <c r="G3420" s="28">
        <v>45834.373356481483</v>
      </c>
    </row>
    <row r="3421" spans="1:7" x14ac:dyDescent="0.25">
      <c r="A3421" s="32" t="s">
        <v>8505</v>
      </c>
      <c r="B3421" s="32" t="s">
        <v>7308</v>
      </c>
      <c r="C3421" s="32" t="s">
        <v>378</v>
      </c>
      <c r="D3421" s="32" t="s">
        <v>393</v>
      </c>
      <c r="E3421" s="28">
        <v>45834.37431712963</v>
      </c>
      <c r="F3421" s="32" t="s">
        <v>380</v>
      </c>
      <c r="G3421" s="28">
        <v>45834.37431712963</v>
      </c>
    </row>
    <row r="3422" spans="1:7" x14ac:dyDescent="0.25">
      <c r="A3422" s="32" t="s">
        <v>8506</v>
      </c>
      <c r="B3422" s="32" t="s">
        <v>4155</v>
      </c>
      <c r="C3422" s="32" t="s">
        <v>383</v>
      </c>
      <c r="D3422" s="32" t="s">
        <v>392</v>
      </c>
      <c r="E3422" s="28">
        <v>45834.381504629629</v>
      </c>
      <c r="F3422" s="32" t="s">
        <v>380</v>
      </c>
      <c r="G3422" s="28">
        <v>45834.381504629629</v>
      </c>
    </row>
    <row r="3423" spans="1:7" x14ac:dyDescent="0.25">
      <c r="A3423" s="32" t="s">
        <v>8507</v>
      </c>
      <c r="B3423" s="32" t="s">
        <v>4155</v>
      </c>
      <c r="C3423" s="32" t="s">
        <v>386</v>
      </c>
      <c r="D3423" s="32" t="s">
        <v>392</v>
      </c>
      <c r="E3423" s="28">
        <v>45834.381874999999</v>
      </c>
      <c r="F3423" s="32" t="s">
        <v>380</v>
      </c>
      <c r="G3423" s="28">
        <v>45834.381874999999</v>
      </c>
    </row>
    <row r="3424" spans="1:7" x14ac:dyDescent="0.25">
      <c r="A3424" s="32" t="s">
        <v>8508</v>
      </c>
      <c r="B3424" s="32" t="s">
        <v>6215</v>
      </c>
      <c r="C3424" s="32" t="s">
        <v>383</v>
      </c>
      <c r="D3424" s="32" t="s">
        <v>399</v>
      </c>
      <c r="E3424" s="28">
        <v>45834.388564814813</v>
      </c>
      <c r="F3424" s="32" t="s">
        <v>380</v>
      </c>
      <c r="G3424" s="28">
        <v>45834.388564814813</v>
      </c>
    </row>
    <row r="3425" spans="1:7" x14ac:dyDescent="0.25">
      <c r="A3425" s="32" t="s">
        <v>8509</v>
      </c>
      <c r="B3425" s="32" t="s">
        <v>6215</v>
      </c>
      <c r="C3425" s="32" t="s">
        <v>386</v>
      </c>
      <c r="D3425" s="32" t="s">
        <v>399</v>
      </c>
      <c r="E3425" s="28">
        <v>45834.388749999998</v>
      </c>
      <c r="F3425" s="32" t="s">
        <v>380</v>
      </c>
      <c r="G3425" s="28">
        <v>45834.388749999998</v>
      </c>
    </row>
    <row r="3426" spans="1:7" x14ac:dyDescent="0.25">
      <c r="A3426" s="32" t="s">
        <v>8510</v>
      </c>
      <c r="B3426" s="32" t="s">
        <v>5285</v>
      </c>
      <c r="C3426" s="32" t="s">
        <v>383</v>
      </c>
      <c r="D3426" s="32" t="s">
        <v>384</v>
      </c>
      <c r="E3426" s="28">
        <v>45834.391412037039</v>
      </c>
      <c r="F3426" s="32" t="s">
        <v>380</v>
      </c>
      <c r="G3426" s="28">
        <v>45834.391412037039</v>
      </c>
    </row>
    <row r="3427" spans="1:7" x14ac:dyDescent="0.25">
      <c r="A3427" s="32" t="s">
        <v>8511</v>
      </c>
      <c r="B3427" s="32" t="s">
        <v>5286</v>
      </c>
      <c r="C3427" s="32" t="s">
        <v>383</v>
      </c>
      <c r="D3427" s="32" t="s">
        <v>384</v>
      </c>
      <c r="E3427" s="28">
        <v>45834.391481481478</v>
      </c>
      <c r="F3427" s="32" t="s">
        <v>380</v>
      </c>
      <c r="G3427" s="28">
        <v>45834.391481481478</v>
      </c>
    </row>
    <row r="3428" spans="1:7" x14ac:dyDescent="0.25">
      <c r="A3428" s="32" t="s">
        <v>8512</v>
      </c>
      <c r="B3428" s="32" t="s">
        <v>3056</v>
      </c>
      <c r="C3428" s="32" t="s">
        <v>396</v>
      </c>
      <c r="D3428" s="32" t="s">
        <v>397</v>
      </c>
      <c r="E3428" s="28">
        <v>45834.392013888886</v>
      </c>
      <c r="F3428" s="32" t="s">
        <v>380</v>
      </c>
      <c r="G3428" s="28">
        <v>45834.392013888886</v>
      </c>
    </row>
    <row r="3429" spans="1:7" x14ac:dyDescent="0.25">
      <c r="A3429" s="32" t="s">
        <v>8513</v>
      </c>
      <c r="B3429" s="32" t="s">
        <v>4941</v>
      </c>
      <c r="C3429" s="32" t="s">
        <v>373</v>
      </c>
      <c r="D3429" s="32" t="s">
        <v>374</v>
      </c>
      <c r="E3429" s="28">
        <v>45834.393217592595</v>
      </c>
      <c r="F3429" s="32" t="s">
        <v>380</v>
      </c>
      <c r="G3429" s="28">
        <v>45834.393217592595</v>
      </c>
    </row>
    <row r="3430" spans="1:7" x14ac:dyDescent="0.25">
      <c r="A3430" s="32" t="s">
        <v>8514</v>
      </c>
      <c r="B3430" s="32" t="s">
        <v>4941</v>
      </c>
      <c r="C3430" s="32" t="s">
        <v>396</v>
      </c>
      <c r="D3430" s="32" t="s">
        <v>397</v>
      </c>
      <c r="E3430" s="28">
        <v>45834.394097222219</v>
      </c>
      <c r="F3430" s="32" t="s">
        <v>380</v>
      </c>
      <c r="G3430" s="28">
        <v>45834.394097222219</v>
      </c>
    </row>
    <row r="3431" spans="1:7" x14ac:dyDescent="0.25">
      <c r="A3431" s="32" t="s">
        <v>8515</v>
      </c>
      <c r="B3431" s="32" t="s">
        <v>5481</v>
      </c>
      <c r="C3431" s="32" t="s">
        <v>383</v>
      </c>
      <c r="D3431" s="32" t="s">
        <v>384</v>
      </c>
      <c r="E3431" s="28">
        <v>45834.396770833337</v>
      </c>
      <c r="F3431" s="32" t="s">
        <v>380</v>
      </c>
      <c r="G3431" s="28">
        <v>45834.396770833337</v>
      </c>
    </row>
    <row r="3432" spans="1:7" x14ac:dyDescent="0.25">
      <c r="A3432" s="32" t="s">
        <v>8516</v>
      </c>
      <c r="B3432" s="32" t="s">
        <v>3056</v>
      </c>
      <c r="C3432" s="32" t="s">
        <v>381</v>
      </c>
      <c r="D3432" s="32" t="s">
        <v>74</v>
      </c>
      <c r="E3432" s="28">
        <v>45834.394930555558</v>
      </c>
      <c r="F3432" s="32" t="s">
        <v>380</v>
      </c>
      <c r="G3432" s="28">
        <v>45834.394930555558</v>
      </c>
    </row>
    <row r="3433" spans="1:7" x14ac:dyDescent="0.25">
      <c r="A3433" s="32" t="s">
        <v>8517</v>
      </c>
      <c r="B3433" s="32" t="s">
        <v>4158</v>
      </c>
      <c r="C3433" s="32" t="s">
        <v>381</v>
      </c>
      <c r="D3433" s="32" t="s">
        <v>74</v>
      </c>
      <c r="E3433" s="28">
        <v>45834.402060185188</v>
      </c>
      <c r="F3433" s="32" t="s">
        <v>380</v>
      </c>
      <c r="G3433" s="28">
        <v>45834.402060185188</v>
      </c>
    </row>
    <row r="3434" spans="1:7" x14ac:dyDescent="0.25">
      <c r="A3434" s="32" t="s">
        <v>8518</v>
      </c>
      <c r="B3434" s="32" t="s">
        <v>6204</v>
      </c>
      <c r="C3434" s="32" t="s">
        <v>383</v>
      </c>
      <c r="D3434" s="32" t="s">
        <v>392</v>
      </c>
      <c r="E3434" s="28">
        <v>45834.40185185185</v>
      </c>
      <c r="F3434" s="32" t="s">
        <v>380</v>
      </c>
      <c r="G3434" s="28">
        <v>45834.40185185185</v>
      </c>
    </row>
    <row r="3435" spans="1:7" x14ac:dyDescent="0.25">
      <c r="A3435" s="32" t="s">
        <v>8519</v>
      </c>
      <c r="B3435" s="32" t="s">
        <v>6203</v>
      </c>
      <c r="C3435" s="32" t="s">
        <v>383</v>
      </c>
      <c r="D3435" s="32" t="s">
        <v>392</v>
      </c>
      <c r="E3435" s="28">
        <v>45834.401932870373</v>
      </c>
      <c r="F3435" s="32" t="s">
        <v>380</v>
      </c>
      <c r="G3435" s="28">
        <v>45834.401932870373</v>
      </c>
    </row>
    <row r="3436" spans="1:7" x14ac:dyDescent="0.25">
      <c r="A3436" s="32" t="s">
        <v>8520</v>
      </c>
      <c r="B3436" s="32" t="s">
        <v>6202</v>
      </c>
      <c r="C3436" s="32" t="s">
        <v>383</v>
      </c>
      <c r="D3436" s="32" t="s">
        <v>392</v>
      </c>
      <c r="E3436" s="28">
        <v>45834.401944444442</v>
      </c>
      <c r="F3436" s="32" t="s">
        <v>380</v>
      </c>
      <c r="G3436" s="28">
        <v>45834.401944444442</v>
      </c>
    </row>
    <row r="3437" spans="1:7" x14ac:dyDescent="0.25">
      <c r="A3437" s="32" t="s">
        <v>8521</v>
      </c>
      <c r="B3437" s="32" t="s">
        <v>6204</v>
      </c>
      <c r="C3437" s="32" t="s">
        <v>386</v>
      </c>
      <c r="D3437" s="32" t="s">
        <v>392</v>
      </c>
      <c r="E3437" s="28">
        <v>45834.402384259258</v>
      </c>
      <c r="F3437" s="32" t="s">
        <v>380</v>
      </c>
      <c r="G3437" s="28">
        <v>45834.402384259258</v>
      </c>
    </row>
    <row r="3438" spans="1:7" x14ac:dyDescent="0.25">
      <c r="A3438" s="32" t="s">
        <v>8522</v>
      </c>
      <c r="B3438" s="32" t="s">
        <v>6203</v>
      </c>
      <c r="C3438" s="32" t="s">
        <v>386</v>
      </c>
      <c r="D3438" s="32" t="s">
        <v>392</v>
      </c>
      <c r="E3438" s="28">
        <v>45834.40247685185</v>
      </c>
      <c r="F3438" s="32" t="s">
        <v>380</v>
      </c>
      <c r="G3438" s="28">
        <v>45834.40247685185</v>
      </c>
    </row>
    <row r="3439" spans="1:7" x14ac:dyDescent="0.25">
      <c r="A3439" s="32" t="s">
        <v>8523</v>
      </c>
      <c r="B3439" s="32" t="s">
        <v>6202</v>
      </c>
      <c r="C3439" s="32" t="s">
        <v>386</v>
      </c>
      <c r="D3439" s="32" t="s">
        <v>392</v>
      </c>
      <c r="E3439" s="28">
        <v>45834.402546296296</v>
      </c>
      <c r="F3439" s="32" t="s">
        <v>380</v>
      </c>
      <c r="G3439" s="28">
        <v>45834.402546296296</v>
      </c>
    </row>
    <row r="3440" spans="1:7" x14ac:dyDescent="0.25">
      <c r="A3440" s="32" t="s">
        <v>8524</v>
      </c>
      <c r="B3440" s="32" t="s">
        <v>6214</v>
      </c>
      <c r="C3440" s="32" t="s">
        <v>373</v>
      </c>
      <c r="D3440" s="32" t="s">
        <v>374</v>
      </c>
      <c r="E3440" s="28">
        <v>45834.404386574075</v>
      </c>
      <c r="F3440" s="32" t="s">
        <v>380</v>
      </c>
      <c r="G3440" s="28">
        <v>45834.404386574075</v>
      </c>
    </row>
    <row r="3441" spans="1:7" x14ac:dyDescent="0.25">
      <c r="A3441" s="32" t="s">
        <v>8525</v>
      </c>
      <c r="B3441" s="32" t="s">
        <v>3747</v>
      </c>
      <c r="C3441" s="32" t="s">
        <v>373</v>
      </c>
      <c r="D3441" s="32" t="s">
        <v>374</v>
      </c>
      <c r="E3441" s="28">
        <v>45834.404456018521</v>
      </c>
      <c r="F3441" s="32" t="s">
        <v>380</v>
      </c>
      <c r="G3441" s="28">
        <v>45834.404456018521</v>
      </c>
    </row>
    <row r="3442" spans="1:7" x14ac:dyDescent="0.25">
      <c r="A3442" s="32" t="s">
        <v>8526</v>
      </c>
      <c r="B3442" s="32" t="s">
        <v>3746</v>
      </c>
      <c r="C3442" s="32" t="s">
        <v>373</v>
      </c>
      <c r="D3442" s="32" t="s">
        <v>374</v>
      </c>
      <c r="E3442" s="28">
        <v>45834.40452546296</v>
      </c>
      <c r="F3442" s="32" t="s">
        <v>380</v>
      </c>
      <c r="G3442" s="28">
        <v>45834.40452546296</v>
      </c>
    </row>
    <row r="3443" spans="1:7" x14ac:dyDescent="0.25">
      <c r="A3443" s="32" t="s">
        <v>8527</v>
      </c>
      <c r="B3443" s="32" t="s">
        <v>5185</v>
      </c>
      <c r="C3443" s="32" t="s">
        <v>373</v>
      </c>
      <c r="D3443" s="32" t="s">
        <v>374</v>
      </c>
      <c r="E3443" s="28">
        <v>45834.404618055552</v>
      </c>
      <c r="F3443" s="32" t="s">
        <v>380</v>
      </c>
      <c r="G3443" s="28">
        <v>45834.404618055552</v>
      </c>
    </row>
    <row r="3444" spans="1:7" x14ac:dyDescent="0.25">
      <c r="A3444" s="32" t="s">
        <v>8528</v>
      </c>
      <c r="B3444" s="32" t="s">
        <v>5188</v>
      </c>
      <c r="C3444" s="32" t="s">
        <v>373</v>
      </c>
      <c r="D3444" s="32" t="s">
        <v>374</v>
      </c>
      <c r="E3444" s="28">
        <v>45834.404768518521</v>
      </c>
      <c r="F3444" s="32" t="s">
        <v>380</v>
      </c>
      <c r="G3444" s="28">
        <v>45834.404768518521</v>
      </c>
    </row>
    <row r="3445" spans="1:7" x14ac:dyDescent="0.25">
      <c r="A3445" s="32" t="s">
        <v>8529</v>
      </c>
      <c r="B3445" s="32" t="s">
        <v>5187</v>
      </c>
      <c r="C3445" s="32" t="s">
        <v>373</v>
      </c>
      <c r="D3445" s="32" t="s">
        <v>374</v>
      </c>
      <c r="E3445" s="28">
        <v>45834.404861111114</v>
      </c>
      <c r="F3445" s="32" t="s">
        <v>380</v>
      </c>
      <c r="G3445" s="28">
        <v>45834.404861111114</v>
      </c>
    </row>
    <row r="3446" spans="1:7" x14ac:dyDescent="0.25">
      <c r="A3446" s="32" t="s">
        <v>8530</v>
      </c>
      <c r="B3446" s="32" t="s">
        <v>5186</v>
      </c>
      <c r="C3446" s="32" t="s">
        <v>373</v>
      </c>
      <c r="D3446" s="32" t="s">
        <v>374</v>
      </c>
      <c r="E3446" s="28">
        <v>45834.404918981483</v>
      </c>
      <c r="F3446" s="32" t="s">
        <v>380</v>
      </c>
      <c r="G3446" s="28">
        <v>45834.404918981483</v>
      </c>
    </row>
    <row r="3447" spans="1:7" x14ac:dyDescent="0.25">
      <c r="A3447" s="32" t="s">
        <v>8531</v>
      </c>
      <c r="B3447" s="32" t="s">
        <v>7153</v>
      </c>
      <c r="C3447" s="32" t="s">
        <v>373</v>
      </c>
      <c r="D3447" s="32" t="s">
        <v>374</v>
      </c>
      <c r="E3447" s="28">
        <v>45834.404988425929</v>
      </c>
      <c r="F3447" s="32" t="s">
        <v>380</v>
      </c>
      <c r="G3447" s="28">
        <v>45834.404988425929</v>
      </c>
    </row>
    <row r="3448" spans="1:7" x14ac:dyDescent="0.25">
      <c r="A3448" s="32" t="s">
        <v>8532</v>
      </c>
      <c r="B3448" s="32" t="s">
        <v>8467</v>
      </c>
      <c r="C3448" s="32" t="s">
        <v>378</v>
      </c>
      <c r="D3448" s="32" t="s">
        <v>393</v>
      </c>
      <c r="E3448" s="28">
        <v>45834.406076388892</v>
      </c>
      <c r="F3448" s="32" t="s">
        <v>380</v>
      </c>
      <c r="G3448" s="28">
        <v>45834.406076388892</v>
      </c>
    </row>
    <row r="3449" spans="1:7" x14ac:dyDescent="0.25">
      <c r="A3449" s="32" t="s">
        <v>8533</v>
      </c>
      <c r="B3449" s="32" t="s">
        <v>8468</v>
      </c>
      <c r="C3449" s="32" t="s">
        <v>378</v>
      </c>
      <c r="D3449" s="32" t="s">
        <v>393</v>
      </c>
      <c r="E3449" s="28">
        <v>45834.406192129631</v>
      </c>
      <c r="F3449" s="32" t="s">
        <v>380</v>
      </c>
      <c r="G3449" s="28">
        <v>45834.406192129631</v>
      </c>
    </row>
    <row r="3450" spans="1:7" x14ac:dyDescent="0.25">
      <c r="A3450" s="32" t="s">
        <v>8534</v>
      </c>
      <c r="B3450" s="32" t="s">
        <v>4941</v>
      </c>
      <c r="C3450" s="32" t="s">
        <v>381</v>
      </c>
      <c r="D3450" s="32" t="s">
        <v>74</v>
      </c>
      <c r="E3450" s="28">
        <v>45834.40625</v>
      </c>
      <c r="F3450" s="32" t="s">
        <v>380</v>
      </c>
      <c r="G3450" s="28">
        <v>45834.40625</v>
      </c>
    </row>
    <row r="3451" spans="1:7" x14ac:dyDescent="0.25">
      <c r="A3451" s="32" t="s">
        <v>8535</v>
      </c>
      <c r="B3451" s="32" t="s">
        <v>3858</v>
      </c>
      <c r="C3451" s="32" t="s">
        <v>373</v>
      </c>
      <c r="D3451" s="32" t="s">
        <v>374</v>
      </c>
      <c r="E3451" s="28">
        <v>45834.406875000001</v>
      </c>
      <c r="F3451" s="32" t="s">
        <v>380</v>
      </c>
      <c r="G3451" s="28">
        <v>45834.406875000001</v>
      </c>
    </row>
    <row r="3452" spans="1:7" x14ac:dyDescent="0.25">
      <c r="A3452" s="32" t="s">
        <v>8536</v>
      </c>
      <c r="B3452" s="32" t="s">
        <v>4072</v>
      </c>
      <c r="C3452" s="32" t="s">
        <v>373</v>
      </c>
      <c r="D3452" s="32" t="s">
        <v>374</v>
      </c>
      <c r="E3452" s="28">
        <v>45834.406921296293</v>
      </c>
      <c r="F3452" s="32" t="s">
        <v>380</v>
      </c>
      <c r="G3452" s="28">
        <v>45834.406921296293</v>
      </c>
    </row>
    <row r="3453" spans="1:7" x14ac:dyDescent="0.25">
      <c r="A3453" s="32" t="s">
        <v>8537</v>
      </c>
      <c r="B3453" s="32" t="s">
        <v>4941</v>
      </c>
      <c r="C3453" s="32" t="s">
        <v>388</v>
      </c>
      <c r="D3453" s="32" t="s">
        <v>74</v>
      </c>
      <c r="E3453" s="28">
        <v>45834.408483796295</v>
      </c>
      <c r="F3453" s="32" t="s">
        <v>380</v>
      </c>
      <c r="G3453" s="28">
        <v>45834.408483796295</v>
      </c>
    </row>
    <row r="3454" spans="1:7" x14ac:dyDescent="0.25">
      <c r="A3454" s="32" t="s">
        <v>8538</v>
      </c>
      <c r="B3454" s="32" t="s">
        <v>5478</v>
      </c>
      <c r="C3454" s="32" t="s">
        <v>383</v>
      </c>
      <c r="D3454" s="32" t="s">
        <v>384</v>
      </c>
      <c r="E3454" s="28">
        <v>45834.416168981479</v>
      </c>
      <c r="F3454" s="32" t="s">
        <v>380</v>
      </c>
      <c r="G3454" s="28">
        <v>45834.416168981479</v>
      </c>
    </row>
    <row r="3455" spans="1:7" x14ac:dyDescent="0.25">
      <c r="A3455" s="32" t="s">
        <v>8539</v>
      </c>
      <c r="B3455" s="32" t="s">
        <v>5479</v>
      </c>
      <c r="C3455" s="32" t="s">
        <v>383</v>
      </c>
      <c r="D3455" s="32" t="s">
        <v>384</v>
      </c>
      <c r="E3455" s="28">
        <v>45834.416296296295</v>
      </c>
      <c r="F3455" s="32" t="s">
        <v>380</v>
      </c>
      <c r="G3455" s="28">
        <v>45834.416296296295</v>
      </c>
    </row>
    <row r="3456" spans="1:7" x14ac:dyDescent="0.25">
      <c r="A3456" s="32" t="s">
        <v>8540</v>
      </c>
      <c r="B3456" s="32" t="s">
        <v>5479</v>
      </c>
      <c r="C3456" s="32" t="s">
        <v>386</v>
      </c>
      <c r="D3456" s="32" t="s">
        <v>384</v>
      </c>
      <c r="E3456" s="28">
        <v>45834.416539351849</v>
      </c>
      <c r="F3456" s="32" t="s">
        <v>380</v>
      </c>
      <c r="G3456" s="28">
        <v>45834.416539351849</v>
      </c>
    </row>
    <row r="3457" spans="1:7" x14ac:dyDescent="0.25">
      <c r="A3457" s="32" t="s">
        <v>8541</v>
      </c>
      <c r="B3457" s="32" t="s">
        <v>5478</v>
      </c>
      <c r="C3457" s="32" t="s">
        <v>386</v>
      </c>
      <c r="D3457" s="32" t="s">
        <v>384</v>
      </c>
      <c r="E3457" s="28">
        <v>45834.416608796295</v>
      </c>
      <c r="F3457" s="32" t="s">
        <v>380</v>
      </c>
      <c r="G3457" s="28">
        <v>45834.416608796295</v>
      </c>
    </row>
    <row r="3458" spans="1:7" x14ac:dyDescent="0.25">
      <c r="A3458" s="32" t="s">
        <v>9187</v>
      </c>
      <c r="B3458" s="32" t="s">
        <v>7901</v>
      </c>
      <c r="C3458" s="32" t="s">
        <v>383</v>
      </c>
      <c r="D3458" s="32" t="s">
        <v>384</v>
      </c>
      <c r="E3458" s="28">
        <v>45834.427916666667</v>
      </c>
      <c r="F3458" s="32" t="s">
        <v>380</v>
      </c>
      <c r="G3458" s="28">
        <v>45834.427916666667</v>
      </c>
    </row>
    <row r="3459" spans="1:7" x14ac:dyDescent="0.25">
      <c r="A3459" s="32" t="s">
        <v>9188</v>
      </c>
      <c r="B3459" s="32" t="s">
        <v>7901</v>
      </c>
      <c r="C3459" s="32" t="s">
        <v>386</v>
      </c>
      <c r="D3459" s="32" t="s">
        <v>384</v>
      </c>
      <c r="E3459" s="28">
        <v>45834.428194444445</v>
      </c>
      <c r="F3459" s="32" t="s">
        <v>380</v>
      </c>
      <c r="G3459" s="28">
        <v>45834.428194444445</v>
      </c>
    </row>
    <row r="3460" spans="1:7" x14ac:dyDescent="0.25">
      <c r="A3460" s="32" t="s">
        <v>8542</v>
      </c>
      <c r="B3460" s="32" t="s">
        <v>6210</v>
      </c>
      <c r="C3460" s="32" t="s">
        <v>383</v>
      </c>
      <c r="D3460" s="32" t="s">
        <v>392</v>
      </c>
      <c r="E3460" s="28">
        <v>45834.428449074076</v>
      </c>
      <c r="F3460" s="32" t="s">
        <v>380</v>
      </c>
      <c r="G3460" s="28">
        <v>45834.428449074076</v>
      </c>
    </row>
    <row r="3461" spans="1:7" x14ac:dyDescent="0.25">
      <c r="A3461" s="32" t="s">
        <v>8543</v>
      </c>
      <c r="B3461" s="32" t="s">
        <v>6210</v>
      </c>
      <c r="C3461" s="32" t="s">
        <v>386</v>
      </c>
      <c r="D3461" s="32" t="s">
        <v>392</v>
      </c>
      <c r="E3461" s="28">
        <v>45834.42863425926</v>
      </c>
      <c r="F3461" s="32" t="s">
        <v>380</v>
      </c>
      <c r="G3461" s="28">
        <v>45834.42863425926</v>
      </c>
    </row>
    <row r="3462" spans="1:7" x14ac:dyDescent="0.25">
      <c r="A3462" s="32" t="s">
        <v>8544</v>
      </c>
      <c r="B3462" s="32" t="s">
        <v>3336</v>
      </c>
      <c r="C3462" s="32" t="s">
        <v>381</v>
      </c>
      <c r="D3462" s="32" t="s">
        <v>74</v>
      </c>
      <c r="E3462" s="28">
        <v>45834.428587962961</v>
      </c>
      <c r="F3462" s="32" t="s">
        <v>380</v>
      </c>
      <c r="G3462" s="28">
        <v>45834.428587962961</v>
      </c>
    </row>
    <row r="3463" spans="1:7" x14ac:dyDescent="0.25">
      <c r="A3463" s="32" t="s">
        <v>8545</v>
      </c>
      <c r="B3463" s="32" t="s">
        <v>2807</v>
      </c>
      <c r="C3463" s="32" t="s">
        <v>381</v>
      </c>
      <c r="D3463" s="32" t="s">
        <v>74</v>
      </c>
      <c r="E3463" s="28">
        <v>45834.430694444447</v>
      </c>
      <c r="F3463" s="32" t="s">
        <v>380</v>
      </c>
      <c r="G3463" s="28">
        <v>45834.430694444447</v>
      </c>
    </row>
    <row r="3464" spans="1:7" x14ac:dyDescent="0.25">
      <c r="A3464" s="32" t="s">
        <v>8546</v>
      </c>
      <c r="B3464" s="32" t="s">
        <v>7315</v>
      </c>
      <c r="C3464" s="32" t="s">
        <v>378</v>
      </c>
      <c r="D3464" s="32" t="s">
        <v>379</v>
      </c>
      <c r="E3464" s="28">
        <v>45834.437962962962</v>
      </c>
      <c r="F3464" s="32" t="s">
        <v>380</v>
      </c>
      <c r="G3464" s="28">
        <v>45834.437962962962</v>
      </c>
    </row>
    <row r="3465" spans="1:7" x14ac:dyDescent="0.25">
      <c r="A3465" s="32" t="s">
        <v>8547</v>
      </c>
      <c r="B3465" s="32" t="s">
        <v>7144</v>
      </c>
      <c r="C3465" s="32" t="s">
        <v>378</v>
      </c>
      <c r="D3465" s="32" t="s">
        <v>379</v>
      </c>
      <c r="E3465" s="28">
        <v>45834.438055555554</v>
      </c>
      <c r="F3465" s="32" t="s">
        <v>380</v>
      </c>
      <c r="G3465" s="28">
        <v>45834.438055555554</v>
      </c>
    </row>
    <row r="3466" spans="1:7" x14ac:dyDescent="0.25">
      <c r="A3466" s="32" t="s">
        <v>8548</v>
      </c>
      <c r="B3466" s="32" t="s">
        <v>7306</v>
      </c>
      <c r="C3466" s="32" t="s">
        <v>378</v>
      </c>
      <c r="D3466" s="32" t="s">
        <v>379</v>
      </c>
      <c r="E3466" s="28">
        <v>45834.438171296293</v>
      </c>
      <c r="F3466" s="32" t="s">
        <v>380</v>
      </c>
      <c r="G3466" s="28">
        <v>45834.438171296293</v>
      </c>
    </row>
    <row r="3467" spans="1:7" x14ac:dyDescent="0.25">
      <c r="A3467" s="32" t="s">
        <v>8549</v>
      </c>
      <c r="B3467" s="32" t="s">
        <v>7312</v>
      </c>
      <c r="C3467" s="32" t="s">
        <v>378</v>
      </c>
      <c r="D3467" s="32" t="s">
        <v>379</v>
      </c>
      <c r="E3467" s="28">
        <v>45834.438263888886</v>
      </c>
      <c r="F3467" s="32" t="s">
        <v>380</v>
      </c>
      <c r="G3467" s="28">
        <v>45834.438263888886</v>
      </c>
    </row>
    <row r="3468" spans="1:7" x14ac:dyDescent="0.25">
      <c r="A3468" s="32" t="s">
        <v>8550</v>
      </c>
      <c r="B3468" s="32" t="s">
        <v>7313</v>
      </c>
      <c r="C3468" s="32" t="s">
        <v>378</v>
      </c>
      <c r="D3468" s="32" t="s">
        <v>379</v>
      </c>
      <c r="E3468" s="28">
        <v>45834.438368055555</v>
      </c>
      <c r="F3468" s="32" t="s">
        <v>380</v>
      </c>
      <c r="G3468" s="28">
        <v>45834.438368055555</v>
      </c>
    </row>
    <row r="3469" spans="1:7" x14ac:dyDescent="0.25">
      <c r="A3469" s="32" t="s">
        <v>8551</v>
      </c>
      <c r="B3469" s="32" t="s">
        <v>7317</v>
      </c>
      <c r="C3469" s="32" t="s">
        <v>378</v>
      </c>
      <c r="D3469" s="32" t="s">
        <v>379</v>
      </c>
      <c r="E3469" s="28">
        <v>45834.438425925924</v>
      </c>
      <c r="F3469" s="32" t="s">
        <v>380</v>
      </c>
      <c r="G3469" s="28">
        <v>45834.438425925924</v>
      </c>
    </row>
    <row r="3470" spans="1:7" x14ac:dyDescent="0.25">
      <c r="A3470" s="32" t="s">
        <v>8552</v>
      </c>
      <c r="B3470" s="32" t="s">
        <v>7319</v>
      </c>
      <c r="C3470" s="32" t="s">
        <v>378</v>
      </c>
      <c r="D3470" s="32" t="s">
        <v>379</v>
      </c>
      <c r="E3470" s="28">
        <v>45834.438506944447</v>
      </c>
      <c r="F3470" s="32" t="s">
        <v>380</v>
      </c>
      <c r="G3470" s="28">
        <v>45834.438506944447</v>
      </c>
    </row>
    <row r="3471" spans="1:7" x14ac:dyDescent="0.25">
      <c r="A3471" s="32" t="s">
        <v>8553</v>
      </c>
      <c r="B3471" s="32" t="s">
        <v>4999</v>
      </c>
      <c r="C3471" s="32" t="s">
        <v>381</v>
      </c>
      <c r="D3471" s="32" t="s">
        <v>74</v>
      </c>
      <c r="E3471" s="28">
        <v>45834.43105324074</v>
      </c>
      <c r="F3471" s="32" t="s">
        <v>380</v>
      </c>
      <c r="G3471" s="28">
        <v>45834.43105324074</v>
      </c>
    </row>
    <row r="3472" spans="1:7" x14ac:dyDescent="0.25">
      <c r="A3472" s="32" t="s">
        <v>8554</v>
      </c>
      <c r="B3472" s="32" t="s">
        <v>5077</v>
      </c>
      <c r="C3472" s="32" t="s">
        <v>388</v>
      </c>
      <c r="D3472" s="32" t="s">
        <v>70</v>
      </c>
      <c r="E3472" s="28">
        <v>45834.441388888888</v>
      </c>
      <c r="F3472" s="32" t="s">
        <v>380</v>
      </c>
      <c r="G3472" s="28">
        <v>45834.441388888888</v>
      </c>
    </row>
    <row r="3473" spans="1:7" x14ac:dyDescent="0.25">
      <c r="A3473" s="32" t="s">
        <v>8555</v>
      </c>
      <c r="B3473" s="32" t="s">
        <v>6043</v>
      </c>
      <c r="C3473" s="32" t="s">
        <v>378</v>
      </c>
      <c r="D3473" s="32" t="s">
        <v>389</v>
      </c>
      <c r="E3473" s="28">
        <v>45834.442025462966</v>
      </c>
      <c r="F3473" s="32" t="s">
        <v>380</v>
      </c>
      <c r="G3473" s="28">
        <v>45834.442025462966</v>
      </c>
    </row>
    <row r="3474" spans="1:7" x14ac:dyDescent="0.25">
      <c r="A3474" s="32" t="s">
        <v>8556</v>
      </c>
      <c r="B3474" s="32" t="s">
        <v>3870</v>
      </c>
      <c r="C3474" s="32" t="s">
        <v>396</v>
      </c>
      <c r="D3474" s="32" t="s">
        <v>397</v>
      </c>
      <c r="E3474" s="28">
        <v>45834.442280092589</v>
      </c>
      <c r="F3474" s="32" t="s">
        <v>380</v>
      </c>
      <c r="G3474" s="28">
        <v>45834.442280092589</v>
      </c>
    </row>
    <row r="3475" spans="1:7" x14ac:dyDescent="0.25">
      <c r="A3475" s="32" t="s">
        <v>8557</v>
      </c>
      <c r="B3475" s="32" t="s">
        <v>2819</v>
      </c>
      <c r="C3475" s="32" t="s">
        <v>373</v>
      </c>
      <c r="D3475" s="32" t="s">
        <v>374</v>
      </c>
      <c r="E3475" s="28">
        <v>45834.446620370371</v>
      </c>
      <c r="F3475" s="32" t="s">
        <v>380</v>
      </c>
      <c r="G3475" s="28">
        <v>45834.446620370371</v>
      </c>
    </row>
    <row r="3476" spans="1:7" x14ac:dyDescent="0.25">
      <c r="A3476" s="32" t="s">
        <v>8558</v>
      </c>
      <c r="B3476" s="32" t="s">
        <v>3864</v>
      </c>
      <c r="C3476" s="32" t="s">
        <v>373</v>
      </c>
      <c r="D3476" s="32" t="s">
        <v>374</v>
      </c>
      <c r="E3476" s="28">
        <v>45834.446701388886</v>
      </c>
      <c r="F3476" s="32" t="s">
        <v>380</v>
      </c>
      <c r="G3476" s="28">
        <v>45834.446701388886</v>
      </c>
    </row>
    <row r="3477" spans="1:7" x14ac:dyDescent="0.25">
      <c r="A3477" s="32" t="s">
        <v>8559</v>
      </c>
      <c r="B3477" s="32" t="s">
        <v>2197</v>
      </c>
      <c r="C3477" s="32" t="s">
        <v>373</v>
      </c>
      <c r="D3477" s="32" t="s">
        <v>374</v>
      </c>
      <c r="E3477" s="28">
        <v>45834.446770833332</v>
      </c>
      <c r="F3477" s="32" t="s">
        <v>380</v>
      </c>
      <c r="G3477" s="28">
        <v>45834.446770833332</v>
      </c>
    </row>
    <row r="3478" spans="1:7" x14ac:dyDescent="0.25">
      <c r="A3478" s="32" t="s">
        <v>8560</v>
      </c>
      <c r="B3478" s="32" t="s">
        <v>6512</v>
      </c>
      <c r="C3478" s="32" t="s">
        <v>373</v>
      </c>
      <c r="D3478" s="32" t="s">
        <v>374</v>
      </c>
      <c r="E3478" s="28">
        <v>45834.446851851855</v>
      </c>
      <c r="F3478" s="32" t="s">
        <v>380</v>
      </c>
      <c r="G3478" s="28">
        <v>45834.446851851855</v>
      </c>
    </row>
    <row r="3479" spans="1:7" x14ac:dyDescent="0.25">
      <c r="A3479" s="32" t="s">
        <v>8561</v>
      </c>
      <c r="B3479" s="32" t="s">
        <v>6513</v>
      </c>
      <c r="C3479" s="32" t="s">
        <v>373</v>
      </c>
      <c r="D3479" s="32" t="s">
        <v>374</v>
      </c>
      <c r="E3479" s="28">
        <v>45834.446944444448</v>
      </c>
      <c r="F3479" s="32" t="s">
        <v>380</v>
      </c>
      <c r="G3479" s="28">
        <v>45834.446944444448</v>
      </c>
    </row>
    <row r="3480" spans="1:7" x14ac:dyDescent="0.25">
      <c r="A3480" s="32" t="s">
        <v>8562</v>
      </c>
      <c r="B3480" s="32" t="s">
        <v>4180</v>
      </c>
      <c r="C3480" s="32" t="s">
        <v>396</v>
      </c>
      <c r="D3480" s="32" t="s">
        <v>397</v>
      </c>
      <c r="E3480" s="28">
        <v>45834.447557870371</v>
      </c>
      <c r="F3480" s="32" t="s">
        <v>380</v>
      </c>
      <c r="G3480" s="28">
        <v>45834.447557870371</v>
      </c>
    </row>
    <row r="3481" spans="1:7" x14ac:dyDescent="0.25">
      <c r="A3481" s="32" t="s">
        <v>8563</v>
      </c>
      <c r="B3481" s="32" t="s">
        <v>3862</v>
      </c>
      <c r="C3481" s="32" t="s">
        <v>373</v>
      </c>
      <c r="D3481" s="32" t="s">
        <v>374</v>
      </c>
      <c r="E3481" s="28">
        <v>45834.448229166665</v>
      </c>
      <c r="F3481" s="32" t="s">
        <v>380</v>
      </c>
      <c r="G3481" s="28">
        <v>45834.448229166665</v>
      </c>
    </row>
    <row r="3482" spans="1:7" x14ac:dyDescent="0.25">
      <c r="A3482" s="32" t="s">
        <v>8564</v>
      </c>
      <c r="B3482" s="32" t="s">
        <v>3860</v>
      </c>
      <c r="C3482" s="32" t="s">
        <v>373</v>
      </c>
      <c r="D3482" s="32" t="s">
        <v>374</v>
      </c>
      <c r="E3482" s="28">
        <v>45834.448506944442</v>
      </c>
      <c r="F3482" s="32" t="s">
        <v>380</v>
      </c>
      <c r="G3482" s="28">
        <v>45834.448506944442</v>
      </c>
    </row>
    <row r="3483" spans="1:7" x14ac:dyDescent="0.25">
      <c r="A3483" s="32" t="s">
        <v>8565</v>
      </c>
      <c r="B3483" s="32" t="s">
        <v>6081</v>
      </c>
      <c r="C3483" s="32" t="s">
        <v>378</v>
      </c>
      <c r="D3483" s="32" t="s">
        <v>390</v>
      </c>
      <c r="E3483" s="28">
        <v>45834.44636574074</v>
      </c>
      <c r="F3483" s="32" t="s">
        <v>380</v>
      </c>
      <c r="G3483" s="28">
        <v>45834.44636574074</v>
      </c>
    </row>
    <row r="3484" spans="1:7" x14ac:dyDescent="0.25">
      <c r="A3484" s="32" t="s">
        <v>8566</v>
      </c>
      <c r="B3484" s="32" t="s">
        <v>6083</v>
      </c>
      <c r="C3484" s="32" t="s">
        <v>378</v>
      </c>
      <c r="D3484" s="32" t="s">
        <v>390</v>
      </c>
      <c r="E3484" s="28">
        <v>45834.446435185186</v>
      </c>
      <c r="F3484" s="32" t="s">
        <v>380</v>
      </c>
      <c r="G3484" s="28">
        <v>45834.446435185186</v>
      </c>
    </row>
    <row r="3485" spans="1:7" x14ac:dyDescent="0.25">
      <c r="A3485" s="32" t="s">
        <v>8567</v>
      </c>
      <c r="B3485" s="32" t="s">
        <v>6086</v>
      </c>
      <c r="C3485" s="32" t="s">
        <v>378</v>
      </c>
      <c r="D3485" s="32" t="s">
        <v>390</v>
      </c>
      <c r="E3485" s="28">
        <v>45834.446481481478</v>
      </c>
      <c r="F3485" s="32" t="s">
        <v>380</v>
      </c>
      <c r="G3485" s="28">
        <v>45834.446481481478</v>
      </c>
    </row>
    <row r="3486" spans="1:7" x14ac:dyDescent="0.25">
      <c r="A3486" s="32" t="s">
        <v>8568</v>
      </c>
      <c r="B3486" s="32" t="s">
        <v>6088</v>
      </c>
      <c r="C3486" s="32" t="s">
        <v>378</v>
      </c>
      <c r="D3486" s="32" t="s">
        <v>390</v>
      </c>
      <c r="E3486" s="28">
        <v>45834.446527777778</v>
      </c>
      <c r="F3486" s="32" t="s">
        <v>380</v>
      </c>
      <c r="G3486" s="28">
        <v>45834.446527777778</v>
      </c>
    </row>
    <row r="3487" spans="1:7" x14ac:dyDescent="0.25">
      <c r="A3487" s="32" t="s">
        <v>8569</v>
      </c>
      <c r="B3487" s="32" t="s">
        <v>6090</v>
      </c>
      <c r="C3487" s="32" t="s">
        <v>378</v>
      </c>
      <c r="D3487" s="32" t="s">
        <v>390</v>
      </c>
      <c r="E3487" s="28">
        <v>45834.446574074071</v>
      </c>
      <c r="F3487" s="32" t="s">
        <v>380</v>
      </c>
      <c r="G3487" s="28">
        <v>45834.446574074071</v>
      </c>
    </row>
    <row r="3488" spans="1:7" x14ac:dyDescent="0.25">
      <c r="A3488" s="32" t="s">
        <v>8570</v>
      </c>
      <c r="B3488" s="32" t="s">
        <v>6093</v>
      </c>
      <c r="C3488" s="32" t="s">
        <v>378</v>
      </c>
      <c r="D3488" s="32" t="s">
        <v>390</v>
      </c>
      <c r="E3488" s="28">
        <v>45834.446643518517</v>
      </c>
      <c r="F3488" s="32" t="s">
        <v>380</v>
      </c>
      <c r="G3488" s="28">
        <v>45834.446643518517</v>
      </c>
    </row>
    <row r="3489" spans="1:7" x14ac:dyDescent="0.25">
      <c r="A3489" s="32" t="s">
        <v>8571</v>
      </c>
      <c r="B3489" s="32" t="s">
        <v>6094</v>
      </c>
      <c r="C3489" s="32" t="s">
        <v>378</v>
      </c>
      <c r="D3489" s="32" t="s">
        <v>390</v>
      </c>
      <c r="E3489" s="28">
        <v>45834.446712962963</v>
      </c>
      <c r="F3489" s="32" t="s">
        <v>380</v>
      </c>
      <c r="G3489" s="28">
        <v>45834.446712962963</v>
      </c>
    </row>
    <row r="3490" spans="1:7" x14ac:dyDescent="0.25">
      <c r="A3490" s="32" t="s">
        <v>8572</v>
      </c>
      <c r="B3490" s="32" t="s">
        <v>6097</v>
      </c>
      <c r="C3490" s="32" t="s">
        <v>378</v>
      </c>
      <c r="D3490" s="32" t="s">
        <v>390</v>
      </c>
      <c r="E3490" s="28">
        <v>45834.446782407409</v>
      </c>
      <c r="F3490" s="32" t="s">
        <v>380</v>
      </c>
      <c r="G3490" s="28">
        <v>45834.446782407409</v>
      </c>
    </row>
    <row r="3491" spans="1:7" x14ac:dyDescent="0.25">
      <c r="A3491" s="32" t="s">
        <v>8573</v>
      </c>
      <c r="B3491" s="32" t="s">
        <v>6099</v>
      </c>
      <c r="C3491" s="32" t="s">
        <v>378</v>
      </c>
      <c r="D3491" s="32" t="s">
        <v>390</v>
      </c>
      <c r="E3491" s="28">
        <v>45834.446840277778</v>
      </c>
      <c r="F3491" s="32" t="s">
        <v>380</v>
      </c>
      <c r="G3491" s="28">
        <v>45834.446840277778</v>
      </c>
    </row>
    <row r="3492" spans="1:7" x14ac:dyDescent="0.25">
      <c r="A3492" s="32" t="s">
        <v>8574</v>
      </c>
      <c r="B3492" s="32" t="s">
        <v>6101</v>
      </c>
      <c r="C3492" s="32" t="s">
        <v>378</v>
      </c>
      <c r="D3492" s="32" t="s">
        <v>390</v>
      </c>
      <c r="E3492" s="28">
        <v>45834.446932870371</v>
      </c>
      <c r="F3492" s="32" t="s">
        <v>380</v>
      </c>
      <c r="G3492" s="28">
        <v>45834.446932870371</v>
      </c>
    </row>
    <row r="3493" spans="1:7" x14ac:dyDescent="0.25">
      <c r="A3493" s="32" t="s">
        <v>8575</v>
      </c>
      <c r="B3493" s="32" t="s">
        <v>6104</v>
      </c>
      <c r="C3493" s="32" t="s">
        <v>378</v>
      </c>
      <c r="D3493" s="32" t="s">
        <v>390</v>
      </c>
      <c r="E3493" s="28">
        <v>45834.44699074074</v>
      </c>
      <c r="F3493" s="32" t="s">
        <v>380</v>
      </c>
      <c r="G3493" s="28">
        <v>45834.44699074074</v>
      </c>
    </row>
    <row r="3494" spans="1:7" x14ac:dyDescent="0.25">
      <c r="A3494" s="32" t="s">
        <v>8576</v>
      </c>
      <c r="B3494" s="32" t="s">
        <v>6107</v>
      </c>
      <c r="C3494" s="32" t="s">
        <v>378</v>
      </c>
      <c r="D3494" s="32" t="s">
        <v>390</v>
      </c>
      <c r="E3494" s="28">
        <v>45834.447094907409</v>
      </c>
      <c r="F3494" s="32" t="s">
        <v>380</v>
      </c>
      <c r="G3494" s="28">
        <v>45834.447094907409</v>
      </c>
    </row>
    <row r="3495" spans="1:7" x14ac:dyDescent="0.25">
      <c r="A3495" s="32" t="s">
        <v>8577</v>
      </c>
      <c r="B3495" s="32" t="s">
        <v>6108</v>
      </c>
      <c r="C3495" s="32" t="s">
        <v>378</v>
      </c>
      <c r="D3495" s="32" t="s">
        <v>390</v>
      </c>
      <c r="E3495" s="28">
        <v>45834.447210648148</v>
      </c>
      <c r="F3495" s="32" t="s">
        <v>380</v>
      </c>
      <c r="G3495" s="28">
        <v>45834.447210648148</v>
      </c>
    </row>
    <row r="3496" spans="1:7" x14ac:dyDescent="0.25">
      <c r="A3496" s="32" t="s">
        <v>8578</v>
      </c>
      <c r="B3496" s="32" t="s">
        <v>6112</v>
      </c>
      <c r="C3496" s="32" t="s">
        <v>378</v>
      </c>
      <c r="D3496" s="32" t="s">
        <v>390</v>
      </c>
      <c r="E3496" s="28">
        <v>45834.447337962964</v>
      </c>
      <c r="F3496" s="32" t="s">
        <v>380</v>
      </c>
      <c r="G3496" s="28">
        <v>45834.447337962964</v>
      </c>
    </row>
    <row r="3497" spans="1:7" x14ac:dyDescent="0.25">
      <c r="A3497" s="32" t="s">
        <v>8579</v>
      </c>
      <c r="B3497" s="32" t="s">
        <v>6115</v>
      </c>
      <c r="C3497" s="32" t="s">
        <v>378</v>
      </c>
      <c r="D3497" s="32" t="s">
        <v>390</v>
      </c>
      <c r="E3497" s="28">
        <v>45834.447488425925</v>
      </c>
      <c r="F3497" s="32" t="s">
        <v>380</v>
      </c>
      <c r="G3497" s="28">
        <v>45834.447488425925</v>
      </c>
    </row>
    <row r="3498" spans="1:7" x14ac:dyDescent="0.25">
      <c r="A3498" s="32" t="s">
        <v>8580</v>
      </c>
      <c r="B3498" s="32" t="s">
        <v>6116</v>
      </c>
      <c r="C3498" s="32" t="s">
        <v>378</v>
      </c>
      <c r="D3498" s="32" t="s">
        <v>390</v>
      </c>
      <c r="E3498" s="28">
        <v>45834.447638888887</v>
      </c>
      <c r="F3498" s="32" t="s">
        <v>380</v>
      </c>
      <c r="G3498" s="28">
        <v>45834.447638888887</v>
      </c>
    </row>
    <row r="3499" spans="1:7" x14ac:dyDescent="0.25">
      <c r="A3499" s="32" t="s">
        <v>8581</v>
      </c>
      <c r="B3499" s="32" t="s">
        <v>6119</v>
      </c>
      <c r="C3499" s="32" t="s">
        <v>378</v>
      </c>
      <c r="D3499" s="32" t="s">
        <v>390</v>
      </c>
      <c r="E3499" s="28">
        <v>45834.447743055556</v>
      </c>
      <c r="F3499" s="32" t="s">
        <v>380</v>
      </c>
      <c r="G3499" s="28">
        <v>45834.447743055556</v>
      </c>
    </row>
    <row r="3500" spans="1:7" x14ac:dyDescent="0.25">
      <c r="A3500" s="32" t="s">
        <v>8582</v>
      </c>
      <c r="B3500" s="32" t="s">
        <v>6155</v>
      </c>
      <c r="C3500" s="32" t="s">
        <v>378</v>
      </c>
      <c r="D3500" s="32" t="s">
        <v>390</v>
      </c>
      <c r="E3500" s="28">
        <v>45834.447835648149</v>
      </c>
      <c r="F3500" s="32" t="s">
        <v>380</v>
      </c>
      <c r="G3500" s="28">
        <v>45834.447835648149</v>
      </c>
    </row>
    <row r="3501" spans="1:7" x14ac:dyDescent="0.25">
      <c r="A3501" s="32" t="s">
        <v>8583</v>
      </c>
      <c r="B3501" s="32" t="s">
        <v>6156</v>
      </c>
      <c r="C3501" s="32" t="s">
        <v>378</v>
      </c>
      <c r="D3501" s="32" t="s">
        <v>390</v>
      </c>
      <c r="E3501" s="28">
        <v>45834.447905092595</v>
      </c>
      <c r="F3501" s="32" t="s">
        <v>380</v>
      </c>
      <c r="G3501" s="28">
        <v>45834.447905092595</v>
      </c>
    </row>
    <row r="3502" spans="1:7" x14ac:dyDescent="0.25">
      <c r="A3502" s="32" t="s">
        <v>8584</v>
      </c>
      <c r="B3502" s="32" t="s">
        <v>6157</v>
      </c>
      <c r="C3502" s="32" t="s">
        <v>378</v>
      </c>
      <c r="D3502" s="32" t="s">
        <v>390</v>
      </c>
      <c r="E3502" s="28">
        <v>45834.44803240741</v>
      </c>
      <c r="F3502" s="32" t="s">
        <v>380</v>
      </c>
      <c r="G3502" s="28">
        <v>45834.44803240741</v>
      </c>
    </row>
    <row r="3503" spans="1:7" x14ac:dyDescent="0.25">
      <c r="A3503" s="32" t="s">
        <v>8585</v>
      </c>
      <c r="B3503" s="32" t="s">
        <v>6158</v>
      </c>
      <c r="C3503" s="32" t="s">
        <v>378</v>
      </c>
      <c r="D3503" s="32" t="s">
        <v>390</v>
      </c>
      <c r="E3503" s="28">
        <v>45834.448101851849</v>
      </c>
      <c r="F3503" s="32" t="s">
        <v>380</v>
      </c>
      <c r="G3503" s="28">
        <v>45834.448101851849</v>
      </c>
    </row>
    <row r="3504" spans="1:7" x14ac:dyDescent="0.25">
      <c r="A3504" s="32" t="s">
        <v>8586</v>
      </c>
      <c r="B3504" s="32" t="s">
        <v>6159</v>
      </c>
      <c r="C3504" s="32" t="s">
        <v>378</v>
      </c>
      <c r="D3504" s="32" t="s">
        <v>390</v>
      </c>
      <c r="E3504" s="28">
        <v>45834.448217592595</v>
      </c>
      <c r="F3504" s="32" t="s">
        <v>380</v>
      </c>
      <c r="G3504" s="28">
        <v>45834.448217592595</v>
      </c>
    </row>
    <row r="3505" spans="1:7" x14ac:dyDescent="0.25">
      <c r="A3505" s="32" t="s">
        <v>8587</v>
      </c>
      <c r="B3505" s="32" t="s">
        <v>6160</v>
      </c>
      <c r="C3505" s="32" t="s">
        <v>378</v>
      </c>
      <c r="D3505" s="32" t="s">
        <v>390</v>
      </c>
      <c r="E3505" s="28">
        <v>45834.448333333334</v>
      </c>
      <c r="F3505" s="32" t="s">
        <v>380</v>
      </c>
      <c r="G3505" s="28">
        <v>45834.448333333334</v>
      </c>
    </row>
    <row r="3506" spans="1:7" x14ac:dyDescent="0.25">
      <c r="A3506" s="32" t="s">
        <v>8588</v>
      </c>
      <c r="B3506" s="32" t="s">
        <v>6161</v>
      </c>
      <c r="C3506" s="32" t="s">
        <v>378</v>
      </c>
      <c r="D3506" s="32" t="s">
        <v>390</v>
      </c>
      <c r="E3506" s="28">
        <v>45834.448425925926</v>
      </c>
      <c r="F3506" s="32" t="s">
        <v>380</v>
      </c>
      <c r="G3506" s="28">
        <v>45834.448425925926</v>
      </c>
    </row>
    <row r="3507" spans="1:7" x14ac:dyDescent="0.25">
      <c r="A3507" s="32" t="s">
        <v>8589</v>
      </c>
      <c r="B3507" s="32" t="s">
        <v>6162</v>
      </c>
      <c r="C3507" s="32" t="s">
        <v>378</v>
      </c>
      <c r="D3507" s="32" t="s">
        <v>390</v>
      </c>
      <c r="E3507" s="28">
        <v>45834.448495370372</v>
      </c>
      <c r="F3507" s="32" t="s">
        <v>380</v>
      </c>
      <c r="G3507" s="28">
        <v>45834.448495370372</v>
      </c>
    </row>
    <row r="3508" spans="1:7" x14ac:dyDescent="0.25">
      <c r="A3508" s="32" t="s">
        <v>8590</v>
      </c>
      <c r="B3508" s="32" t="s">
        <v>6163</v>
      </c>
      <c r="C3508" s="32" t="s">
        <v>378</v>
      </c>
      <c r="D3508" s="32" t="s">
        <v>390</v>
      </c>
      <c r="E3508" s="28">
        <v>45834.448576388888</v>
      </c>
      <c r="F3508" s="32" t="s">
        <v>380</v>
      </c>
      <c r="G3508" s="28">
        <v>45834.448576388888</v>
      </c>
    </row>
    <row r="3509" spans="1:7" x14ac:dyDescent="0.25">
      <c r="A3509" s="32" t="s">
        <v>8591</v>
      </c>
      <c r="B3509" s="32" t="s">
        <v>6164</v>
      </c>
      <c r="C3509" s="32" t="s">
        <v>378</v>
      </c>
      <c r="D3509" s="32" t="s">
        <v>390</v>
      </c>
      <c r="E3509" s="28">
        <v>45834.448703703703</v>
      </c>
      <c r="F3509" s="32" t="s">
        <v>380</v>
      </c>
      <c r="G3509" s="28">
        <v>45834.448703703703</v>
      </c>
    </row>
    <row r="3510" spans="1:7" x14ac:dyDescent="0.25">
      <c r="A3510" s="32" t="s">
        <v>8592</v>
      </c>
      <c r="B3510" s="32" t="s">
        <v>6165</v>
      </c>
      <c r="C3510" s="32" t="s">
        <v>378</v>
      </c>
      <c r="D3510" s="32" t="s">
        <v>390</v>
      </c>
      <c r="E3510" s="28">
        <v>45834.448796296296</v>
      </c>
      <c r="F3510" s="32" t="s">
        <v>380</v>
      </c>
      <c r="G3510" s="28">
        <v>45834.448796296296</v>
      </c>
    </row>
    <row r="3511" spans="1:7" x14ac:dyDescent="0.25">
      <c r="A3511" s="32" t="s">
        <v>8593</v>
      </c>
      <c r="B3511" s="32" t="s">
        <v>6166</v>
      </c>
      <c r="C3511" s="32" t="s">
        <v>378</v>
      </c>
      <c r="D3511" s="32" t="s">
        <v>390</v>
      </c>
      <c r="E3511" s="28">
        <v>45834.448865740742</v>
      </c>
      <c r="F3511" s="32" t="s">
        <v>380</v>
      </c>
      <c r="G3511" s="28">
        <v>45834.448865740742</v>
      </c>
    </row>
    <row r="3512" spans="1:7" x14ac:dyDescent="0.25">
      <c r="A3512" s="32" t="s">
        <v>8594</v>
      </c>
      <c r="B3512" s="32" t="s">
        <v>6167</v>
      </c>
      <c r="C3512" s="32" t="s">
        <v>378</v>
      </c>
      <c r="D3512" s="32" t="s">
        <v>390</v>
      </c>
      <c r="E3512" s="28">
        <v>45834.448935185188</v>
      </c>
      <c r="F3512" s="32" t="s">
        <v>380</v>
      </c>
      <c r="G3512" s="28">
        <v>45834.448935185188</v>
      </c>
    </row>
    <row r="3513" spans="1:7" x14ac:dyDescent="0.25">
      <c r="A3513" s="32" t="s">
        <v>8595</v>
      </c>
      <c r="B3513" s="32" t="s">
        <v>6168</v>
      </c>
      <c r="C3513" s="32" t="s">
        <v>378</v>
      </c>
      <c r="D3513" s="32" t="s">
        <v>390</v>
      </c>
      <c r="E3513" s="28">
        <v>45834.449016203704</v>
      </c>
      <c r="F3513" s="32" t="s">
        <v>380</v>
      </c>
      <c r="G3513" s="28">
        <v>45834.449016203704</v>
      </c>
    </row>
    <row r="3514" spans="1:7" x14ac:dyDescent="0.25">
      <c r="A3514" s="32" t="s">
        <v>8596</v>
      </c>
      <c r="B3514" s="32" t="s">
        <v>6171</v>
      </c>
      <c r="C3514" s="32" t="s">
        <v>378</v>
      </c>
      <c r="D3514" s="32" t="s">
        <v>390</v>
      </c>
      <c r="E3514" s="28">
        <v>45834.449074074073</v>
      </c>
      <c r="F3514" s="32" t="s">
        <v>380</v>
      </c>
      <c r="G3514" s="28">
        <v>45834.449074074073</v>
      </c>
    </row>
    <row r="3515" spans="1:7" x14ac:dyDescent="0.25">
      <c r="A3515" s="32" t="s">
        <v>8597</v>
      </c>
      <c r="B3515" s="32" t="s">
        <v>6483</v>
      </c>
      <c r="C3515" s="32" t="s">
        <v>378</v>
      </c>
      <c r="D3515" s="32" t="s">
        <v>390</v>
      </c>
      <c r="E3515" s="28">
        <v>45834.449826388889</v>
      </c>
      <c r="F3515" s="32" t="s">
        <v>380</v>
      </c>
      <c r="G3515" s="28">
        <v>45834.449826388889</v>
      </c>
    </row>
    <row r="3516" spans="1:7" x14ac:dyDescent="0.25">
      <c r="A3516" s="32" t="s">
        <v>8598</v>
      </c>
      <c r="B3516" s="32" t="s">
        <v>6482</v>
      </c>
      <c r="C3516" s="32" t="s">
        <v>378</v>
      </c>
      <c r="D3516" s="32" t="s">
        <v>390</v>
      </c>
      <c r="E3516" s="28">
        <v>45834.450902777775</v>
      </c>
      <c r="F3516" s="32" t="s">
        <v>380</v>
      </c>
      <c r="G3516" s="28">
        <v>45834.450902777775</v>
      </c>
    </row>
    <row r="3517" spans="1:7" x14ac:dyDescent="0.25">
      <c r="A3517" s="32" t="s">
        <v>8599</v>
      </c>
      <c r="B3517" s="32" t="s">
        <v>6048</v>
      </c>
      <c r="C3517" s="32" t="s">
        <v>378</v>
      </c>
      <c r="D3517" s="32" t="s">
        <v>393</v>
      </c>
      <c r="E3517" s="28">
        <v>45834.452268518522</v>
      </c>
      <c r="F3517" s="32" t="s">
        <v>380</v>
      </c>
      <c r="G3517" s="28">
        <v>45834.452268518522</v>
      </c>
    </row>
    <row r="3518" spans="1:7" x14ac:dyDescent="0.25">
      <c r="A3518" s="32" t="s">
        <v>8600</v>
      </c>
      <c r="B3518" s="32" t="s">
        <v>6047</v>
      </c>
      <c r="C3518" s="32" t="s">
        <v>378</v>
      </c>
      <c r="D3518" s="32" t="s">
        <v>393</v>
      </c>
      <c r="E3518" s="28">
        <v>45834.453101851854</v>
      </c>
      <c r="F3518" s="32" t="s">
        <v>380</v>
      </c>
      <c r="G3518" s="28">
        <v>45834.453101851854</v>
      </c>
    </row>
    <row r="3519" spans="1:7" x14ac:dyDescent="0.25">
      <c r="A3519" s="32" t="s">
        <v>8601</v>
      </c>
      <c r="B3519" s="32" t="s">
        <v>3347</v>
      </c>
      <c r="C3519" s="32" t="s">
        <v>381</v>
      </c>
      <c r="D3519" s="32" t="s">
        <v>74</v>
      </c>
      <c r="E3519" s="28">
        <v>45834.455011574071</v>
      </c>
      <c r="F3519" s="32" t="s">
        <v>380</v>
      </c>
      <c r="G3519" s="28">
        <v>45834.455011574071</v>
      </c>
    </row>
    <row r="3520" spans="1:7" x14ac:dyDescent="0.25">
      <c r="A3520" s="32" t="s">
        <v>8602</v>
      </c>
      <c r="B3520" s="32" t="s">
        <v>4070</v>
      </c>
      <c r="C3520" s="32" t="s">
        <v>388</v>
      </c>
      <c r="D3520" s="32" t="s">
        <v>74</v>
      </c>
      <c r="E3520" s="28">
        <v>45834.452743055554</v>
      </c>
      <c r="F3520" s="32" t="s">
        <v>380</v>
      </c>
      <c r="G3520" s="28">
        <v>45834.452743055554</v>
      </c>
    </row>
    <row r="3521" spans="1:7" x14ac:dyDescent="0.25">
      <c r="A3521" s="32" t="s">
        <v>8603</v>
      </c>
      <c r="B3521" s="32" t="s">
        <v>3347</v>
      </c>
      <c r="C3521" s="32" t="s">
        <v>388</v>
      </c>
      <c r="D3521" s="32" t="s">
        <v>74</v>
      </c>
      <c r="E3521" s="28">
        <v>45834.455775462964</v>
      </c>
      <c r="F3521" s="32" t="s">
        <v>380</v>
      </c>
      <c r="G3521" s="28">
        <v>45834.455775462964</v>
      </c>
    </row>
    <row r="3522" spans="1:7" x14ac:dyDescent="0.25">
      <c r="A3522" s="32" t="s">
        <v>8604</v>
      </c>
      <c r="B3522" s="32" t="s">
        <v>5526</v>
      </c>
      <c r="C3522" s="32" t="s">
        <v>378</v>
      </c>
      <c r="D3522" s="32" t="s">
        <v>377</v>
      </c>
      <c r="E3522" s="28">
        <v>45834.466481481482</v>
      </c>
      <c r="F3522" s="32" t="s">
        <v>380</v>
      </c>
      <c r="G3522" s="28">
        <v>45834.466481481482</v>
      </c>
    </row>
    <row r="3523" spans="1:7" x14ac:dyDescent="0.25">
      <c r="A3523" s="32" t="s">
        <v>8605</v>
      </c>
      <c r="B3523" s="32" t="s">
        <v>5528</v>
      </c>
      <c r="C3523" s="32" t="s">
        <v>378</v>
      </c>
      <c r="D3523" s="32" t="s">
        <v>377</v>
      </c>
      <c r="E3523" s="28">
        <v>45834.466539351852</v>
      </c>
      <c r="F3523" s="32" t="s">
        <v>380</v>
      </c>
      <c r="G3523" s="28">
        <v>45834.466539351852</v>
      </c>
    </row>
    <row r="3524" spans="1:7" x14ac:dyDescent="0.25">
      <c r="A3524" s="32" t="s">
        <v>8606</v>
      </c>
      <c r="B3524" s="32" t="s">
        <v>5280</v>
      </c>
      <c r="C3524" s="32" t="s">
        <v>386</v>
      </c>
      <c r="D3524" s="32" t="s">
        <v>392</v>
      </c>
      <c r="E3524" s="28">
        <v>45834.485520833332</v>
      </c>
      <c r="F3524" s="32" t="s">
        <v>380</v>
      </c>
      <c r="G3524" s="28">
        <v>45834.485520833332</v>
      </c>
    </row>
    <row r="3525" spans="1:7" x14ac:dyDescent="0.25">
      <c r="A3525" s="32" t="s">
        <v>8607</v>
      </c>
      <c r="B3525" s="32" t="s">
        <v>5271</v>
      </c>
      <c r="C3525" s="32" t="s">
        <v>386</v>
      </c>
      <c r="D3525" s="32" t="s">
        <v>392</v>
      </c>
      <c r="E3525" s="28">
        <v>45834.485636574071</v>
      </c>
      <c r="F3525" s="32" t="s">
        <v>380</v>
      </c>
      <c r="G3525" s="28">
        <v>45834.485636574071</v>
      </c>
    </row>
    <row r="3526" spans="1:7" x14ac:dyDescent="0.25">
      <c r="A3526" s="32" t="s">
        <v>8608</v>
      </c>
      <c r="B3526" s="32" t="s">
        <v>5270</v>
      </c>
      <c r="C3526" s="32" t="s">
        <v>386</v>
      </c>
      <c r="D3526" s="32" t="s">
        <v>392</v>
      </c>
      <c r="E3526" s="28">
        <v>45834.485717592594</v>
      </c>
      <c r="F3526" s="32" t="s">
        <v>380</v>
      </c>
      <c r="G3526" s="28">
        <v>45834.485717592594</v>
      </c>
    </row>
    <row r="3527" spans="1:7" x14ac:dyDescent="0.25">
      <c r="A3527" s="32" t="s">
        <v>8609</v>
      </c>
      <c r="B3527" s="32" t="s">
        <v>5278</v>
      </c>
      <c r="C3527" s="32" t="s">
        <v>386</v>
      </c>
      <c r="D3527" s="32" t="s">
        <v>392</v>
      </c>
      <c r="E3527" s="28">
        <v>45834.48578703704</v>
      </c>
      <c r="F3527" s="32" t="s">
        <v>380</v>
      </c>
      <c r="G3527" s="28">
        <v>45834.48578703704</v>
      </c>
    </row>
    <row r="3528" spans="1:7" x14ac:dyDescent="0.25">
      <c r="A3528" s="32" t="s">
        <v>8610</v>
      </c>
      <c r="B3528" s="32" t="s">
        <v>5279</v>
      </c>
      <c r="C3528" s="32" t="s">
        <v>386</v>
      </c>
      <c r="D3528" s="32" t="s">
        <v>392</v>
      </c>
      <c r="E3528" s="28">
        <v>45834.485868055555</v>
      </c>
      <c r="F3528" s="32" t="s">
        <v>380</v>
      </c>
      <c r="G3528" s="28">
        <v>45834.485868055555</v>
      </c>
    </row>
    <row r="3529" spans="1:7" x14ac:dyDescent="0.25">
      <c r="A3529" s="32" t="s">
        <v>8611</v>
      </c>
      <c r="B3529" s="32" t="s">
        <v>4118</v>
      </c>
      <c r="C3529" s="32" t="s">
        <v>383</v>
      </c>
      <c r="D3529" s="32" t="s">
        <v>384</v>
      </c>
      <c r="E3529" s="28">
        <v>45834.486898148149</v>
      </c>
      <c r="F3529" s="32" t="s">
        <v>380</v>
      </c>
      <c r="G3529" s="28">
        <v>45834.486898148149</v>
      </c>
    </row>
    <row r="3530" spans="1:7" x14ac:dyDescent="0.25">
      <c r="A3530" s="32" t="s">
        <v>8612</v>
      </c>
      <c r="B3530" s="32" t="s">
        <v>4118</v>
      </c>
      <c r="C3530" s="32" t="s">
        <v>386</v>
      </c>
      <c r="D3530" s="32" t="s">
        <v>384</v>
      </c>
      <c r="E3530" s="28">
        <v>45834.487453703703</v>
      </c>
      <c r="F3530" s="32" t="s">
        <v>380</v>
      </c>
      <c r="G3530" s="28">
        <v>45834.487453703703</v>
      </c>
    </row>
    <row r="3531" spans="1:7" x14ac:dyDescent="0.25">
      <c r="A3531" s="32" t="s">
        <v>8613</v>
      </c>
      <c r="B3531" s="32" t="s">
        <v>7311</v>
      </c>
      <c r="C3531" s="32" t="s">
        <v>378</v>
      </c>
      <c r="D3531" s="32" t="s">
        <v>394</v>
      </c>
      <c r="E3531" s="28">
        <v>45834.488726851851</v>
      </c>
      <c r="F3531" s="32" t="s">
        <v>380</v>
      </c>
      <c r="G3531" s="28">
        <v>45834.488726851851</v>
      </c>
    </row>
    <row r="3532" spans="1:7" x14ac:dyDescent="0.25">
      <c r="A3532" s="32" t="s">
        <v>8614</v>
      </c>
      <c r="B3532" s="32" t="s">
        <v>7310</v>
      </c>
      <c r="C3532" s="32" t="s">
        <v>378</v>
      </c>
      <c r="D3532" s="32" t="s">
        <v>394</v>
      </c>
      <c r="E3532" s="28">
        <v>45834.48877314815</v>
      </c>
      <c r="F3532" s="32" t="s">
        <v>380</v>
      </c>
      <c r="G3532" s="28">
        <v>45834.48877314815</v>
      </c>
    </row>
    <row r="3533" spans="1:7" x14ac:dyDescent="0.25">
      <c r="A3533" s="32" t="s">
        <v>8615</v>
      </c>
      <c r="B3533" s="32" t="s">
        <v>7337</v>
      </c>
      <c r="C3533" s="32" t="s">
        <v>378</v>
      </c>
      <c r="D3533" s="32" t="s">
        <v>394</v>
      </c>
      <c r="E3533" s="28">
        <v>45834.489224537036</v>
      </c>
      <c r="F3533" s="32" t="s">
        <v>380</v>
      </c>
      <c r="G3533" s="28">
        <v>45834.489224537036</v>
      </c>
    </row>
    <row r="3534" spans="1:7" x14ac:dyDescent="0.25">
      <c r="A3534" s="32" t="s">
        <v>8616</v>
      </c>
      <c r="B3534" s="32" t="s">
        <v>7338</v>
      </c>
      <c r="C3534" s="32" t="s">
        <v>378</v>
      </c>
      <c r="D3534" s="32" t="s">
        <v>394</v>
      </c>
      <c r="E3534" s="28">
        <v>45834.489259259259</v>
      </c>
      <c r="F3534" s="32" t="s">
        <v>380</v>
      </c>
      <c r="G3534" s="28">
        <v>45834.489259259259</v>
      </c>
    </row>
    <row r="3535" spans="1:7" x14ac:dyDescent="0.25">
      <c r="A3535" s="32" t="s">
        <v>8617</v>
      </c>
      <c r="B3535" s="32" t="s">
        <v>7339</v>
      </c>
      <c r="C3535" s="32" t="s">
        <v>378</v>
      </c>
      <c r="D3535" s="32" t="s">
        <v>394</v>
      </c>
      <c r="E3535" s="28">
        <v>45834.489305555559</v>
      </c>
      <c r="F3535" s="32" t="s">
        <v>380</v>
      </c>
      <c r="G3535" s="28">
        <v>45834.489305555559</v>
      </c>
    </row>
    <row r="3536" spans="1:7" x14ac:dyDescent="0.25">
      <c r="A3536" s="32" t="s">
        <v>8618</v>
      </c>
      <c r="B3536" s="32" t="s">
        <v>3052</v>
      </c>
      <c r="C3536" s="32" t="s">
        <v>383</v>
      </c>
      <c r="D3536" s="32" t="s">
        <v>392</v>
      </c>
      <c r="E3536" s="28">
        <v>45834.490624999999</v>
      </c>
      <c r="F3536" s="32" t="s">
        <v>380</v>
      </c>
      <c r="G3536" s="28">
        <v>45834.490624999999</v>
      </c>
    </row>
    <row r="3537" spans="1:7" x14ac:dyDescent="0.25">
      <c r="A3537" s="32" t="s">
        <v>8619</v>
      </c>
      <c r="B3537" s="32" t="s">
        <v>3052</v>
      </c>
      <c r="C3537" s="32" t="s">
        <v>386</v>
      </c>
      <c r="D3537" s="32" t="s">
        <v>392</v>
      </c>
      <c r="E3537" s="28">
        <v>45834.490983796299</v>
      </c>
      <c r="F3537" s="32" t="s">
        <v>380</v>
      </c>
      <c r="G3537" s="28">
        <v>45834.490983796299</v>
      </c>
    </row>
    <row r="3538" spans="1:7" x14ac:dyDescent="0.25">
      <c r="A3538" s="32" t="s">
        <v>8620</v>
      </c>
      <c r="B3538" s="32" t="s">
        <v>6509</v>
      </c>
      <c r="C3538" s="32" t="s">
        <v>383</v>
      </c>
      <c r="D3538" s="32" t="s">
        <v>384</v>
      </c>
      <c r="E3538" s="28">
        <v>45834.4924537037</v>
      </c>
      <c r="F3538" s="32" t="s">
        <v>380</v>
      </c>
      <c r="G3538" s="28">
        <v>45834.4924537037</v>
      </c>
    </row>
    <row r="3539" spans="1:7" x14ac:dyDescent="0.25">
      <c r="A3539" s="32" t="s">
        <v>8621</v>
      </c>
      <c r="B3539" s="32" t="s">
        <v>6509</v>
      </c>
      <c r="C3539" s="32" t="s">
        <v>386</v>
      </c>
      <c r="D3539" s="32" t="s">
        <v>384</v>
      </c>
      <c r="E3539" s="28">
        <v>45834.493101851855</v>
      </c>
      <c r="F3539" s="32" t="s">
        <v>380</v>
      </c>
      <c r="G3539" s="28">
        <v>45834.493101851855</v>
      </c>
    </row>
    <row r="3540" spans="1:7" x14ac:dyDescent="0.25">
      <c r="A3540" s="32" t="s">
        <v>8622</v>
      </c>
      <c r="B3540" s="32" t="s">
        <v>5235</v>
      </c>
      <c r="C3540" s="32" t="s">
        <v>373</v>
      </c>
      <c r="D3540" s="32" t="s">
        <v>374</v>
      </c>
      <c r="E3540" s="28">
        <v>45834.495682870373</v>
      </c>
      <c r="F3540" s="32" t="s">
        <v>380</v>
      </c>
      <c r="G3540" s="28">
        <v>45834.495682870373</v>
      </c>
    </row>
    <row r="3541" spans="1:7" x14ac:dyDescent="0.25">
      <c r="A3541" s="32" t="s">
        <v>8623</v>
      </c>
      <c r="B3541" s="32" t="s">
        <v>4212</v>
      </c>
      <c r="C3541" s="32" t="s">
        <v>386</v>
      </c>
      <c r="D3541" s="32" t="s">
        <v>395</v>
      </c>
      <c r="E3541" s="28">
        <v>45834.501550925925</v>
      </c>
      <c r="F3541" s="32" t="s">
        <v>380</v>
      </c>
      <c r="G3541" s="28">
        <v>45834.501550925925</v>
      </c>
    </row>
    <row r="3542" spans="1:7" x14ac:dyDescent="0.25">
      <c r="A3542" s="32" t="s">
        <v>8624</v>
      </c>
      <c r="B3542" s="32" t="s">
        <v>5285</v>
      </c>
      <c r="C3542" s="32" t="s">
        <v>386</v>
      </c>
      <c r="D3542" s="32" t="s">
        <v>395</v>
      </c>
      <c r="E3542" s="28">
        <v>45834.501631944448</v>
      </c>
      <c r="F3542" s="32" t="s">
        <v>380</v>
      </c>
      <c r="G3542" s="28">
        <v>45834.501631944448</v>
      </c>
    </row>
    <row r="3543" spans="1:7" x14ac:dyDescent="0.25">
      <c r="A3543" s="32" t="s">
        <v>8625</v>
      </c>
      <c r="B3543" s="32" t="s">
        <v>5286</v>
      </c>
      <c r="C3543" s="32" t="s">
        <v>386</v>
      </c>
      <c r="D3543" s="32" t="s">
        <v>395</v>
      </c>
      <c r="E3543" s="28">
        <v>45834.501736111109</v>
      </c>
      <c r="F3543" s="32" t="s">
        <v>380</v>
      </c>
      <c r="G3543" s="28">
        <v>45834.501736111109</v>
      </c>
    </row>
    <row r="3544" spans="1:7" x14ac:dyDescent="0.25">
      <c r="A3544" s="32" t="s">
        <v>8626</v>
      </c>
      <c r="B3544" s="32" t="s">
        <v>5481</v>
      </c>
      <c r="C3544" s="32" t="s">
        <v>386</v>
      </c>
      <c r="D3544" s="32" t="s">
        <v>395</v>
      </c>
      <c r="E3544" s="28">
        <v>45834.501805555556</v>
      </c>
      <c r="F3544" s="32" t="s">
        <v>380</v>
      </c>
      <c r="G3544" s="28">
        <v>45834.501805555556</v>
      </c>
    </row>
    <row r="3545" spans="1:7" x14ac:dyDescent="0.25">
      <c r="A3545" s="32" t="s">
        <v>8627</v>
      </c>
      <c r="B3545" s="32" t="s">
        <v>2425</v>
      </c>
      <c r="C3545" s="32" t="s">
        <v>388</v>
      </c>
      <c r="D3545" s="32" t="s">
        <v>164</v>
      </c>
      <c r="E3545" s="28">
        <v>45834.503113425926</v>
      </c>
      <c r="F3545" s="32" t="s">
        <v>380</v>
      </c>
      <c r="G3545" s="28">
        <v>45834.503113425926</v>
      </c>
    </row>
    <row r="3546" spans="1:7" x14ac:dyDescent="0.25">
      <c r="A3546" s="32" t="s">
        <v>8628</v>
      </c>
      <c r="B3546" s="32" t="s">
        <v>4998</v>
      </c>
      <c r="C3546" s="32" t="s">
        <v>396</v>
      </c>
      <c r="D3546" s="32" t="s">
        <v>397</v>
      </c>
      <c r="E3546" s="28">
        <v>45834.503784722219</v>
      </c>
      <c r="F3546" s="32" t="s">
        <v>380</v>
      </c>
      <c r="G3546" s="28">
        <v>45834.503784722219</v>
      </c>
    </row>
    <row r="3547" spans="1:7" x14ac:dyDescent="0.25">
      <c r="A3547" s="32" t="s">
        <v>8629</v>
      </c>
      <c r="B3547" s="32" t="s">
        <v>4184</v>
      </c>
      <c r="C3547" s="32" t="s">
        <v>396</v>
      </c>
      <c r="D3547" s="32" t="s">
        <v>397</v>
      </c>
      <c r="E3547" s="28">
        <v>45834.503842592596</v>
      </c>
      <c r="F3547" s="32" t="s">
        <v>380</v>
      </c>
      <c r="G3547" s="28">
        <v>45834.503842592596</v>
      </c>
    </row>
    <row r="3548" spans="1:7" x14ac:dyDescent="0.25">
      <c r="A3548" s="32" t="s">
        <v>8630</v>
      </c>
      <c r="B3548" s="32" t="s">
        <v>4224</v>
      </c>
      <c r="C3548" s="32" t="s">
        <v>396</v>
      </c>
      <c r="D3548" s="32" t="s">
        <v>397</v>
      </c>
      <c r="E3548" s="28">
        <v>45834.510208333333</v>
      </c>
      <c r="F3548" s="32" t="s">
        <v>380</v>
      </c>
      <c r="G3548" s="28">
        <v>45834.510208333333</v>
      </c>
    </row>
    <row r="3549" spans="1:7" x14ac:dyDescent="0.25">
      <c r="A3549" s="32" t="s">
        <v>8631</v>
      </c>
      <c r="B3549" s="32" t="s">
        <v>4127</v>
      </c>
      <c r="C3549" s="32" t="s">
        <v>396</v>
      </c>
      <c r="D3549" s="32" t="s">
        <v>397</v>
      </c>
      <c r="E3549" s="28">
        <v>45834.510254629633</v>
      </c>
      <c r="F3549" s="32" t="s">
        <v>380</v>
      </c>
      <c r="G3549" s="28">
        <v>45834.510254629633</v>
      </c>
    </row>
    <row r="3550" spans="1:7" x14ac:dyDescent="0.25">
      <c r="A3550" s="32" t="s">
        <v>8632</v>
      </c>
      <c r="B3550" s="32" t="s">
        <v>4128</v>
      </c>
      <c r="C3550" s="32" t="s">
        <v>396</v>
      </c>
      <c r="D3550" s="32" t="s">
        <v>397</v>
      </c>
      <c r="E3550" s="28">
        <v>45834.510289351849</v>
      </c>
      <c r="F3550" s="32" t="s">
        <v>380</v>
      </c>
      <c r="G3550" s="28">
        <v>45834.510289351849</v>
      </c>
    </row>
    <row r="3551" spans="1:7" x14ac:dyDescent="0.25">
      <c r="A3551" s="32" t="s">
        <v>8633</v>
      </c>
      <c r="B3551" s="32" t="s">
        <v>5276</v>
      </c>
      <c r="C3551" s="32" t="s">
        <v>396</v>
      </c>
      <c r="D3551" s="32" t="s">
        <v>397</v>
      </c>
      <c r="E3551" s="28">
        <v>45834.510439814818</v>
      </c>
      <c r="F3551" s="32" t="s">
        <v>380</v>
      </c>
      <c r="G3551" s="28">
        <v>45834.510439814818</v>
      </c>
    </row>
    <row r="3552" spans="1:7" x14ac:dyDescent="0.25">
      <c r="A3552" s="32" t="s">
        <v>8634</v>
      </c>
      <c r="B3552" s="32" t="s">
        <v>6149</v>
      </c>
      <c r="C3552" s="32" t="s">
        <v>381</v>
      </c>
      <c r="D3552" s="32" t="s">
        <v>153</v>
      </c>
      <c r="E3552" s="28">
        <v>45834.512106481481</v>
      </c>
      <c r="F3552" s="32" t="s">
        <v>380</v>
      </c>
      <c r="G3552" s="28">
        <v>45834.512106481481</v>
      </c>
    </row>
    <row r="3553" spans="1:7" x14ac:dyDescent="0.25">
      <c r="A3553" s="32" t="s">
        <v>8635</v>
      </c>
      <c r="B3553" s="32" t="s">
        <v>4002</v>
      </c>
      <c r="C3553" s="32" t="s">
        <v>381</v>
      </c>
      <c r="D3553" s="32" t="s">
        <v>153</v>
      </c>
      <c r="E3553" s="28">
        <v>45834.512372685182</v>
      </c>
      <c r="F3553" s="32" t="s">
        <v>380</v>
      </c>
      <c r="G3553" s="28">
        <v>45834.512372685182</v>
      </c>
    </row>
    <row r="3554" spans="1:7" x14ac:dyDescent="0.25">
      <c r="A3554" s="32" t="s">
        <v>8636</v>
      </c>
      <c r="B3554" s="32" t="s">
        <v>3369</v>
      </c>
      <c r="C3554" s="32" t="s">
        <v>386</v>
      </c>
      <c r="D3554" s="32" t="s">
        <v>395</v>
      </c>
      <c r="E3554" s="28">
        <v>45834.514756944445</v>
      </c>
      <c r="F3554" s="32" t="s">
        <v>380</v>
      </c>
      <c r="G3554" s="28">
        <v>45834.514756944445</v>
      </c>
    </row>
    <row r="3555" spans="1:7" x14ac:dyDescent="0.25">
      <c r="A3555" s="32" t="s">
        <v>8637</v>
      </c>
      <c r="B3555" s="32" t="s">
        <v>7141</v>
      </c>
      <c r="C3555" s="32" t="s">
        <v>383</v>
      </c>
      <c r="D3555" s="32" t="s">
        <v>401</v>
      </c>
      <c r="E3555" s="28">
        <v>45834.515173611115</v>
      </c>
      <c r="F3555" s="32" t="s">
        <v>380</v>
      </c>
      <c r="G3555" s="28">
        <v>45834.515173611115</v>
      </c>
    </row>
    <row r="3556" spans="1:7" x14ac:dyDescent="0.25">
      <c r="A3556" s="32" t="s">
        <v>8638</v>
      </c>
      <c r="B3556" s="32" t="s">
        <v>7141</v>
      </c>
      <c r="C3556" s="32" t="s">
        <v>386</v>
      </c>
      <c r="D3556" s="32" t="s">
        <v>401</v>
      </c>
      <c r="E3556" s="28">
        <v>45834.515370370369</v>
      </c>
      <c r="F3556" s="32" t="s">
        <v>380</v>
      </c>
      <c r="G3556" s="28">
        <v>45834.515370370369</v>
      </c>
    </row>
    <row r="3557" spans="1:7" x14ac:dyDescent="0.25">
      <c r="A3557" s="32" t="s">
        <v>8639</v>
      </c>
      <c r="B3557" s="32" t="s">
        <v>5277</v>
      </c>
      <c r="C3557" s="32" t="s">
        <v>386</v>
      </c>
      <c r="D3557" s="32" t="s">
        <v>395</v>
      </c>
      <c r="E3557" s="28">
        <v>45834.516585648147</v>
      </c>
      <c r="F3557" s="32" t="s">
        <v>380</v>
      </c>
      <c r="G3557" s="28">
        <v>45834.516585648147</v>
      </c>
    </row>
    <row r="3558" spans="1:7" x14ac:dyDescent="0.25">
      <c r="A3558" s="32" t="s">
        <v>8640</v>
      </c>
      <c r="B3558" s="32" t="s">
        <v>7223</v>
      </c>
      <c r="C3558" s="32" t="s">
        <v>378</v>
      </c>
      <c r="D3558" s="32" t="s">
        <v>393</v>
      </c>
      <c r="E3558" s="28">
        <v>45834.520104166666</v>
      </c>
      <c r="F3558" s="32" t="s">
        <v>380</v>
      </c>
      <c r="G3558" s="28">
        <v>45834.520104166666</v>
      </c>
    </row>
    <row r="3559" spans="1:7" x14ac:dyDescent="0.25">
      <c r="A3559" s="32" t="s">
        <v>8641</v>
      </c>
      <c r="B3559" s="32" t="s">
        <v>4048</v>
      </c>
      <c r="C3559" s="32" t="s">
        <v>381</v>
      </c>
      <c r="D3559" s="32" t="s">
        <v>135</v>
      </c>
      <c r="E3559" s="28">
        <v>45834.527187500003</v>
      </c>
      <c r="F3559" s="32" t="s">
        <v>380</v>
      </c>
      <c r="G3559" s="28">
        <v>45834.527187500003</v>
      </c>
    </row>
    <row r="3560" spans="1:7" x14ac:dyDescent="0.25">
      <c r="A3560" s="32" t="s">
        <v>8642</v>
      </c>
      <c r="B3560" s="32" t="s">
        <v>4043</v>
      </c>
      <c r="C3560" s="32" t="s">
        <v>381</v>
      </c>
      <c r="D3560" s="32" t="s">
        <v>74</v>
      </c>
      <c r="E3560" s="28">
        <v>45834.51939814815</v>
      </c>
      <c r="F3560" s="32" t="s">
        <v>380</v>
      </c>
      <c r="G3560" s="28">
        <v>45834.51939814815</v>
      </c>
    </row>
    <row r="3561" spans="1:7" x14ac:dyDescent="0.25">
      <c r="A3561" s="32" t="s">
        <v>8643</v>
      </c>
      <c r="B3561" s="32" t="s">
        <v>4052</v>
      </c>
      <c r="C3561" s="32" t="s">
        <v>383</v>
      </c>
      <c r="D3561" s="32" t="s">
        <v>395</v>
      </c>
      <c r="E3561" s="28">
        <v>45834.526273148149</v>
      </c>
      <c r="F3561" s="32" t="s">
        <v>380</v>
      </c>
      <c r="G3561" s="28">
        <v>45834.526273148149</v>
      </c>
    </row>
    <row r="3562" spans="1:7" x14ac:dyDescent="0.25">
      <c r="A3562" s="32" t="s">
        <v>8644</v>
      </c>
      <c r="B3562" s="32" t="s">
        <v>4053</v>
      </c>
      <c r="C3562" s="32" t="s">
        <v>383</v>
      </c>
      <c r="D3562" s="32" t="s">
        <v>395</v>
      </c>
      <c r="E3562" s="28">
        <v>45834.526307870372</v>
      </c>
      <c r="F3562" s="32" t="s">
        <v>380</v>
      </c>
      <c r="G3562" s="28">
        <v>45834.526307870372</v>
      </c>
    </row>
    <row r="3563" spans="1:7" x14ac:dyDescent="0.25">
      <c r="A3563" s="32" t="s">
        <v>8645</v>
      </c>
      <c r="B3563" s="32" t="s">
        <v>4055</v>
      </c>
      <c r="C3563" s="32" t="s">
        <v>383</v>
      </c>
      <c r="D3563" s="32" t="s">
        <v>395</v>
      </c>
      <c r="E3563" s="28">
        <v>45834.526388888888</v>
      </c>
      <c r="F3563" s="32" t="s">
        <v>380</v>
      </c>
      <c r="G3563" s="28">
        <v>45834.526388888888</v>
      </c>
    </row>
    <row r="3564" spans="1:7" x14ac:dyDescent="0.25">
      <c r="A3564" s="32" t="s">
        <v>8646</v>
      </c>
      <c r="B3564" s="32" t="s">
        <v>4051</v>
      </c>
      <c r="C3564" s="32" t="s">
        <v>383</v>
      </c>
      <c r="D3564" s="32" t="s">
        <v>395</v>
      </c>
      <c r="E3564" s="28">
        <v>45834.526504629626</v>
      </c>
      <c r="F3564" s="32" t="s">
        <v>380</v>
      </c>
      <c r="G3564" s="28">
        <v>45834.526504629626</v>
      </c>
    </row>
    <row r="3565" spans="1:7" x14ac:dyDescent="0.25">
      <c r="A3565" s="32" t="s">
        <v>8647</v>
      </c>
      <c r="B3565" s="32" t="s">
        <v>4046</v>
      </c>
      <c r="C3565" s="32" t="s">
        <v>383</v>
      </c>
      <c r="D3565" s="32" t="s">
        <v>395</v>
      </c>
      <c r="E3565" s="28">
        <v>45834.526562500003</v>
      </c>
      <c r="F3565" s="32" t="s">
        <v>380</v>
      </c>
      <c r="G3565" s="28">
        <v>45834.526562500003</v>
      </c>
    </row>
    <row r="3566" spans="1:7" x14ac:dyDescent="0.25">
      <c r="A3566" s="32" t="s">
        <v>8648</v>
      </c>
      <c r="B3566" s="32" t="s">
        <v>5001</v>
      </c>
      <c r="C3566" s="32" t="s">
        <v>383</v>
      </c>
      <c r="D3566" s="32" t="s">
        <v>395</v>
      </c>
      <c r="E3566" s="28">
        <v>45834.526666666665</v>
      </c>
      <c r="F3566" s="32" t="s">
        <v>380</v>
      </c>
      <c r="G3566" s="28">
        <v>45834.526666666665</v>
      </c>
    </row>
    <row r="3567" spans="1:7" x14ac:dyDescent="0.25">
      <c r="A3567" s="32" t="s">
        <v>8649</v>
      </c>
      <c r="B3567" s="32" t="s">
        <v>5000</v>
      </c>
      <c r="C3567" s="32" t="s">
        <v>383</v>
      </c>
      <c r="D3567" s="32" t="s">
        <v>395</v>
      </c>
      <c r="E3567" s="28">
        <v>45834.526759259257</v>
      </c>
      <c r="F3567" s="32" t="s">
        <v>380</v>
      </c>
      <c r="G3567" s="28">
        <v>45834.526759259257</v>
      </c>
    </row>
    <row r="3568" spans="1:7" x14ac:dyDescent="0.25">
      <c r="A3568" s="32" t="s">
        <v>8650</v>
      </c>
      <c r="B3568" s="32" t="s">
        <v>5002</v>
      </c>
      <c r="C3568" s="32" t="s">
        <v>383</v>
      </c>
      <c r="D3568" s="32" t="s">
        <v>395</v>
      </c>
      <c r="E3568" s="28">
        <v>45834.52684027778</v>
      </c>
      <c r="F3568" s="32" t="s">
        <v>380</v>
      </c>
      <c r="G3568" s="28">
        <v>45834.52684027778</v>
      </c>
    </row>
    <row r="3569" spans="1:7" x14ac:dyDescent="0.25">
      <c r="A3569" s="32" t="s">
        <v>8651</v>
      </c>
      <c r="B3569" s="32" t="s">
        <v>5003</v>
      </c>
      <c r="C3569" s="32" t="s">
        <v>383</v>
      </c>
      <c r="D3569" s="32" t="s">
        <v>395</v>
      </c>
      <c r="E3569" s="28">
        <v>45834.526909722219</v>
      </c>
      <c r="F3569" s="32" t="s">
        <v>380</v>
      </c>
      <c r="G3569" s="28">
        <v>45834.526909722219</v>
      </c>
    </row>
    <row r="3570" spans="1:7" x14ac:dyDescent="0.25">
      <c r="A3570" s="32" t="s">
        <v>8652</v>
      </c>
      <c r="B3570" s="32" t="s">
        <v>5004</v>
      </c>
      <c r="C3570" s="32" t="s">
        <v>383</v>
      </c>
      <c r="D3570" s="32" t="s">
        <v>395</v>
      </c>
      <c r="E3570" s="28">
        <v>45834.526944444442</v>
      </c>
      <c r="F3570" s="32" t="s">
        <v>380</v>
      </c>
      <c r="G3570" s="28">
        <v>45834.526944444442</v>
      </c>
    </row>
    <row r="3571" spans="1:7" x14ac:dyDescent="0.25">
      <c r="A3571" s="32" t="s">
        <v>8653</v>
      </c>
      <c r="B3571" s="32" t="s">
        <v>5005</v>
      </c>
      <c r="C3571" s="32" t="s">
        <v>383</v>
      </c>
      <c r="D3571" s="32" t="s">
        <v>395</v>
      </c>
      <c r="E3571" s="28">
        <v>45834.526990740742</v>
      </c>
      <c r="F3571" s="32" t="s">
        <v>380</v>
      </c>
      <c r="G3571" s="28">
        <v>45834.526990740742</v>
      </c>
    </row>
    <row r="3572" spans="1:7" x14ac:dyDescent="0.25">
      <c r="A3572" s="32" t="s">
        <v>8654</v>
      </c>
      <c r="B3572" s="32" t="s">
        <v>5006</v>
      </c>
      <c r="C3572" s="32" t="s">
        <v>383</v>
      </c>
      <c r="D3572" s="32" t="s">
        <v>395</v>
      </c>
      <c r="E3572" s="28">
        <v>45834.527083333334</v>
      </c>
      <c r="F3572" s="32" t="s">
        <v>380</v>
      </c>
      <c r="G3572" s="28">
        <v>45834.527083333334</v>
      </c>
    </row>
    <row r="3573" spans="1:7" x14ac:dyDescent="0.25">
      <c r="A3573" s="32" t="s">
        <v>8655</v>
      </c>
      <c r="B3573" s="32" t="s">
        <v>5007</v>
      </c>
      <c r="C3573" s="32" t="s">
        <v>383</v>
      </c>
      <c r="D3573" s="32" t="s">
        <v>395</v>
      </c>
      <c r="E3573" s="28">
        <v>45834.52715277778</v>
      </c>
      <c r="F3573" s="32" t="s">
        <v>380</v>
      </c>
      <c r="G3573" s="28">
        <v>45834.52715277778</v>
      </c>
    </row>
    <row r="3574" spans="1:7" x14ac:dyDescent="0.25">
      <c r="A3574" s="32" t="s">
        <v>8656</v>
      </c>
      <c r="B3574" s="32" t="s">
        <v>4048</v>
      </c>
      <c r="C3574" s="32" t="s">
        <v>388</v>
      </c>
      <c r="D3574" s="32" t="s">
        <v>135</v>
      </c>
      <c r="E3574" s="28">
        <v>45834.527557870373</v>
      </c>
      <c r="F3574" s="32" t="s">
        <v>380</v>
      </c>
      <c r="G3574" s="28">
        <v>45834.527557870373</v>
      </c>
    </row>
    <row r="3575" spans="1:7" x14ac:dyDescent="0.25">
      <c r="A3575" s="32" t="s">
        <v>8657</v>
      </c>
      <c r="B3575" s="32" t="s">
        <v>5001</v>
      </c>
      <c r="C3575" s="32" t="s">
        <v>386</v>
      </c>
      <c r="D3575" s="32" t="s">
        <v>395</v>
      </c>
      <c r="E3575" s="28">
        <v>45834.527731481481</v>
      </c>
      <c r="F3575" s="32" t="s">
        <v>380</v>
      </c>
      <c r="G3575" s="28">
        <v>45834.527731481481</v>
      </c>
    </row>
    <row r="3576" spans="1:7" x14ac:dyDescent="0.25">
      <c r="A3576" s="32" t="s">
        <v>8658</v>
      </c>
      <c r="B3576" s="32" t="s">
        <v>5000</v>
      </c>
      <c r="C3576" s="32" t="s">
        <v>386</v>
      </c>
      <c r="D3576" s="32" t="s">
        <v>395</v>
      </c>
      <c r="E3576" s="28">
        <v>45834.527777777781</v>
      </c>
      <c r="F3576" s="32" t="s">
        <v>380</v>
      </c>
      <c r="G3576" s="28">
        <v>45834.527777777781</v>
      </c>
    </row>
    <row r="3577" spans="1:7" x14ac:dyDescent="0.25">
      <c r="A3577" s="32" t="s">
        <v>8659</v>
      </c>
      <c r="B3577" s="32" t="s">
        <v>5002</v>
      </c>
      <c r="C3577" s="32" t="s">
        <v>386</v>
      </c>
      <c r="D3577" s="32" t="s">
        <v>395</v>
      </c>
      <c r="E3577" s="28">
        <v>45834.52783564815</v>
      </c>
      <c r="F3577" s="32" t="s">
        <v>380</v>
      </c>
      <c r="G3577" s="28">
        <v>45834.52783564815</v>
      </c>
    </row>
    <row r="3578" spans="1:7" x14ac:dyDescent="0.25">
      <c r="A3578" s="32" t="s">
        <v>8660</v>
      </c>
      <c r="B3578" s="32" t="s">
        <v>5003</v>
      </c>
      <c r="C3578" s="32" t="s">
        <v>386</v>
      </c>
      <c r="D3578" s="32" t="s">
        <v>395</v>
      </c>
      <c r="E3578" s="28">
        <v>45834.527881944443</v>
      </c>
      <c r="F3578" s="32" t="s">
        <v>380</v>
      </c>
      <c r="G3578" s="28">
        <v>45834.527881944443</v>
      </c>
    </row>
    <row r="3579" spans="1:7" x14ac:dyDescent="0.25">
      <c r="A3579" s="32" t="s">
        <v>8661</v>
      </c>
      <c r="B3579" s="32" t="s">
        <v>5004</v>
      </c>
      <c r="C3579" s="32" t="s">
        <v>386</v>
      </c>
      <c r="D3579" s="32" t="s">
        <v>395</v>
      </c>
      <c r="E3579" s="28">
        <v>45834.527928240743</v>
      </c>
      <c r="F3579" s="32" t="s">
        <v>380</v>
      </c>
      <c r="G3579" s="28">
        <v>45834.527928240743</v>
      </c>
    </row>
    <row r="3580" spans="1:7" x14ac:dyDescent="0.25">
      <c r="A3580" s="32" t="s">
        <v>8662</v>
      </c>
      <c r="B3580" s="32" t="s">
        <v>5005</v>
      </c>
      <c r="C3580" s="32" t="s">
        <v>386</v>
      </c>
      <c r="D3580" s="32" t="s">
        <v>395</v>
      </c>
      <c r="E3580" s="28">
        <v>45834.527974537035</v>
      </c>
      <c r="F3580" s="32" t="s">
        <v>380</v>
      </c>
      <c r="G3580" s="28">
        <v>45834.527974537035</v>
      </c>
    </row>
    <row r="3581" spans="1:7" x14ac:dyDescent="0.25">
      <c r="A3581" s="32" t="s">
        <v>8663</v>
      </c>
      <c r="B3581" s="32" t="s">
        <v>5006</v>
      </c>
      <c r="C3581" s="32" t="s">
        <v>386</v>
      </c>
      <c r="D3581" s="32" t="s">
        <v>395</v>
      </c>
      <c r="E3581" s="28">
        <v>45834.528020833335</v>
      </c>
      <c r="F3581" s="32" t="s">
        <v>380</v>
      </c>
      <c r="G3581" s="28">
        <v>45834.528020833335</v>
      </c>
    </row>
    <row r="3582" spans="1:7" x14ac:dyDescent="0.25">
      <c r="A3582" s="32" t="s">
        <v>8664</v>
      </c>
      <c r="B3582" s="32" t="s">
        <v>5007</v>
      </c>
      <c r="C3582" s="32" t="s">
        <v>386</v>
      </c>
      <c r="D3582" s="32" t="s">
        <v>395</v>
      </c>
      <c r="E3582" s="28">
        <v>45834.528113425928</v>
      </c>
      <c r="F3582" s="32" t="s">
        <v>380</v>
      </c>
      <c r="G3582" s="28">
        <v>45834.528113425928</v>
      </c>
    </row>
    <row r="3583" spans="1:7" x14ac:dyDescent="0.25">
      <c r="A3583" s="32" t="s">
        <v>8665</v>
      </c>
      <c r="B3583" s="32" t="s">
        <v>4051</v>
      </c>
      <c r="C3583" s="32" t="s">
        <v>386</v>
      </c>
      <c r="D3583" s="32" t="s">
        <v>395</v>
      </c>
      <c r="E3583" s="28">
        <v>45834.52815972222</v>
      </c>
      <c r="F3583" s="32" t="s">
        <v>380</v>
      </c>
      <c r="G3583" s="28">
        <v>45834.52815972222</v>
      </c>
    </row>
    <row r="3584" spans="1:7" x14ac:dyDescent="0.25">
      <c r="A3584" s="32" t="s">
        <v>8666</v>
      </c>
      <c r="B3584" s="32" t="s">
        <v>4055</v>
      </c>
      <c r="C3584" s="32" t="s">
        <v>386</v>
      </c>
      <c r="D3584" s="32" t="s">
        <v>395</v>
      </c>
      <c r="E3584" s="28">
        <v>45834.528217592589</v>
      </c>
      <c r="F3584" s="32" t="s">
        <v>380</v>
      </c>
      <c r="G3584" s="28">
        <v>45834.528217592589</v>
      </c>
    </row>
    <row r="3585" spans="1:7" x14ac:dyDescent="0.25">
      <c r="A3585" s="32" t="s">
        <v>8667</v>
      </c>
      <c r="B3585" s="32" t="s">
        <v>4052</v>
      </c>
      <c r="C3585" s="32" t="s">
        <v>386</v>
      </c>
      <c r="D3585" s="32" t="s">
        <v>395</v>
      </c>
      <c r="E3585" s="28">
        <v>45834.528275462966</v>
      </c>
      <c r="F3585" s="32" t="s">
        <v>380</v>
      </c>
      <c r="G3585" s="28">
        <v>45834.528275462966</v>
      </c>
    </row>
    <row r="3586" spans="1:7" x14ac:dyDescent="0.25">
      <c r="A3586" s="32" t="s">
        <v>8668</v>
      </c>
      <c r="B3586" s="32" t="s">
        <v>4053</v>
      </c>
      <c r="C3586" s="32" t="s">
        <v>386</v>
      </c>
      <c r="D3586" s="32" t="s">
        <v>395</v>
      </c>
      <c r="E3586" s="28">
        <v>45834.528321759259</v>
      </c>
      <c r="F3586" s="32" t="s">
        <v>380</v>
      </c>
      <c r="G3586" s="28">
        <v>45834.528321759259</v>
      </c>
    </row>
    <row r="3587" spans="1:7" x14ac:dyDescent="0.25">
      <c r="A3587" s="32" t="s">
        <v>8669</v>
      </c>
      <c r="B3587" s="32" t="s">
        <v>4046</v>
      </c>
      <c r="C3587" s="32" t="s">
        <v>386</v>
      </c>
      <c r="D3587" s="32" t="s">
        <v>395</v>
      </c>
      <c r="E3587" s="28">
        <v>45834.528356481482</v>
      </c>
      <c r="F3587" s="32" t="s">
        <v>380</v>
      </c>
      <c r="G3587" s="28">
        <v>45834.528356481482</v>
      </c>
    </row>
    <row r="3588" spans="1:7" x14ac:dyDescent="0.25">
      <c r="A3588" s="32" t="s">
        <v>8670</v>
      </c>
      <c r="B3588" s="32" t="s">
        <v>4136</v>
      </c>
      <c r="C3588" s="32" t="s">
        <v>396</v>
      </c>
      <c r="D3588" s="32" t="s">
        <v>397</v>
      </c>
      <c r="E3588" s="28">
        <v>45834.529664351852</v>
      </c>
      <c r="F3588" s="32" t="s">
        <v>380</v>
      </c>
      <c r="G3588" s="28">
        <v>45834.529664351852</v>
      </c>
    </row>
    <row r="3589" spans="1:7" x14ac:dyDescent="0.25">
      <c r="A3589" s="32" t="s">
        <v>8671</v>
      </c>
      <c r="B3589" s="32" t="s">
        <v>4135</v>
      </c>
      <c r="C3589" s="32" t="s">
        <v>396</v>
      </c>
      <c r="D3589" s="32" t="s">
        <v>397</v>
      </c>
      <c r="E3589" s="28">
        <v>45834.529722222222</v>
      </c>
      <c r="F3589" s="32" t="s">
        <v>380</v>
      </c>
      <c r="G3589" s="28">
        <v>45834.529722222222</v>
      </c>
    </row>
    <row r="3590" spans="1:7" x14ac:dyDescent="0.25">
      <c r="A3590" s="32" t="s">
        <v>8672</v>
      </c>
      <c r="B3590" s="32" t="s">
        <v>4134</v>
      </c>
      <c r="C3590" s="32" t="s">
        <v>396</v>
      </c>
      <c r="D3590" s="32" t="s">
        <v>397</v>
      </c>
      <c r="E3590" s="28">
        <v>45834.529861111114</v>
      </c>
      <c r="F3590" s="32" t="s">
        <v>380</v>
      </c>
      <c r="G3590" s="28">
        <v>45834.529861111114</v>
      </c>
    </row>
    <row r="3591" spans="1:7" x14ac:dyDescent="0.25">
      <c r="A3591" s="32" t="s">
        <v>8673</v>
      </c>
      <c r="B3591" s="32" t="s">
        <v>8468</v>
      </c>
      <c r="C3591" s="32" t="s">
        <v>383</v>
      </c>
      <c r="D3591" s="32" t="s">
        <v>384</v>
      </c>
      <c r="E3591" s="28">
        <v>45834.534317129626</v>
      </c>
      <c r="F3591" s="32" t="s">
        <v>380</v>
      </c>
      <c r="G3591" s="28">
        <v>45834.534317129626</v>
      </c>
    </row>
    <row r="3592" spans="1:7" x14ac:dyDescent="0.25">
      <c r="A3592" s="32" t="s">
        <v>8674</v>
      </c>
      <c r="B3592" s="32" t="s">
        <v>8467</v>
      </c>
      <c r="C3592" s="32" t="s">
        <v>383</v>
      </c>
      <c r="D3592" s="32" t="s">
        <v>384</v>
      </c>
      <c r="E3592" s="28">
        <v>45834.534375000003</v>
      </c>
      <c r="F3592" s="32" t="s">
        <v>380</v>
      </c>
      <c r="G3592" s="28">
        <v>45834.534375000003</v>
      </c>
    </row>
    <row r="3593" spans="1:7" x14ac:dyDescent="0.25">
      <c r="A3593" s="32" t="s">
        <v>8675</v>
      </c>
      <c r="B3593" s="32" t="s">
        <v>8468</v>
      </c>
      <c r="C3593" s="32" t="s">
        <v>386</v>
      </c>
      <c r="D3593" s="32" t="s">
        <v>384</v>
      </c>
      <c r="E3593" s="28">
        <v>45834.534722222219</v>
      </c>
      <c r="F3593" s="32" t="s">
        <v>380</v>
      </c>
      <c r="G3593" s="28">
        <v>45834.534722222219</v>
      </c>
    </row>
    <row r="3594" spans="1:7" x14ac:dyDescent="0.25">
      <c r="A3594" s="32" t="s">
        <v>8676</v>
      </c>
      <c r="B3594" s="32" t="s">
        <v>8467</v>
      </c>
      <c r="C3594" s="32" t="s">
        <v>386</v>
      </c>
      <c r="D3594" s="32" t="s">
        <v>384</v>
      </c>
      <c r="E3594" s="28">
        <v>45834.534756944442</v>
      </c>
      <c r="F3594" s="32" t="s">
        <v>380</v>
      </c>
      <c r="G3594" s="28">
        <v>45834.534756944442</v>
      </c>
    </row>
    <row r="3595" spans="1:7" x14ac:dyDescent="0.25">
      <c r="A3595" s="32" t="s">
        <v>8677</v>
      </c>
      <c r="B3595" s="32" t="s">
        <v>5296</v>
      </c>
      <c r="C3595" s="32" t="s">
        <v>396</v>
      </c>
      <c r="D3595" s="32" t="s">
        <v>397</v>
      </c>
      <c r="E3595" s="28">
        <v>45834.545775462961</v>
      </c>
      <c r="F3595" s="32" t="s">
        <v>380</v>
      </c>
      <c r="G3595" s="28">
        <v>45834.545775462961</v>
      </c>
    </row>
    <row r="3596" spans="1:7" x14ac:dyDescent="0.25">
      <c r="A3596" s="32" t="s">
        <v>8678</v>
      </c>
      <c r="B3596" s="32" t="s">
        <v>5295</v>
      </c>
      <c r="C3596" s="32" t="s">
        <v>396</v>
      </c>
      <c r="D3596" s="32" t="s">
        <v>397</v>
      </c>
      <c r="E3596" s="28">
        <v>45834.545787037037</v>
      </c>
      <c r="F3596" s="32" t="s">
        <v>380</v>
      </c>
      <c r="G3596" s="28">
        <v>45834.545787037037</v>
      </c>
    </row>
    <row r="3597" spans="1:7" x14ac:dyDescent="0.25">
      <c r="A3597" s="32" t="s">
        <v>8679</v>
      </c>
      <c r="B3597" s="32" t="s">
        <v>7203</v>
      </c>
      <c r="C3597" s="32" t="s">
        <v>378</v>
      </c>
      <c r="D3597" s="32" t="s">
        <v>377</v>
      </c>
      <c r="E3597" s="28">
        <v>45834.547002314815</v>
      </c>
      <c r="F3597" s="32" t="s">
        <v>380</v>
      </c>
      <c r="G3597" s="28">
        <v>45834.547002314815</v>
      </c>
    </row>
    <row r="3598" spans="1:7" x14ac:dyDescent="0.25">
      <c r="A3598" s="32" t="s">
        <v>8680</v>
      </c>
      <c r="B3598" s="32" t="s">
        <v>7882</v>
      </c>
      <c r="C3598" s="32" t="s">
        <v>378</v>
      </c>
      <c r="D3598" s="32" t="s">
        <v>377</v>
      </c>
      <c r="E3598" s="28">
        <v>45834.547094907408</v>
      </c>
      <c r="F3598" s="32" t="s">
        <v>380</v>
      </c>
      <c r="G3598" s="28">
        <v>45834.547094907408</v>
      </c>
    </row>
    <row r="3599" spans="1:7" x14ac:dyDescent="0.25">
      <c r="A3599" s="32" t="s">
        <v>8681</v>
      </c>
      <c r="B3599" s="32" t="s">
        <v>4577</v>
      </c>
      <c r="C3599" s="32" t="s">
        <v>388</v>
      </c>
      <c r="D3599" s="32" t="s">
        <v>74</v>
      </c>
      <c r="E3599" s="28">
        <v>45834.54791666667</v>
      </c>
      <c r="F3599" s="32" t="s">
        <v>380</v>
      </c>
      <c r="G3599" s="28">
        <v>45834.54791666667</v>
      </c>
    </row>
    <row r="3600" spans="1:7" x14ac:dyDescent="0.25">
      <c r="A3600" s="32" t="s">
        <v>8682</v>
      </c>
      <c r="B3600" s="32" t="s">
        <v>3229</v>
      </c>
      <c r="C3600" s="32" t="s">
        <v>388</v>
      </c>
      <c r="D3600" s="32" t="s">
        <v>74</v>
      </c>
      <c r="E3600" s="28">
        <v>45834.548055555555</v>
      </c>
      <c r="F3600" s="32" t="s">
        <v>380</v>
      </c>
      <c r="G3600" s="28">
        <v>45834.548055555555</v>
      </c>
    </row>
    <row r="3601" spans="1:7" x14ac:dyDescent="0.25">
      <c r="A3601" s="32" t="s">
        <v>8683</v>
      </c>
      <c r="B3601" s="32" t="s">
        <v>6044</v>
      </c>
      <c r="C3601" s="32" t="s">
        <v>378</v>
      </c>
      <c r="D3601" s="32" t="s">
        <v>389</v>
      </c>
      <c r="E3601" s="28">
        <v>45834.553252314814</v>
      </c>
      <c r="F3601" s="32" t="s">
        <v>380</v>
      </c>
      <c r="G3601" s="28">
        <v>45834.553252314814</v>
      </c>
    </row>
    <row r="3602" spans="1:7" x14ac:dyDescent="0.25">
      <c r="A3602" s="32" t="s">
        <v>8684</v>
      </c>
      <c r="B3602" s="32" t="s">
        <v>5261</v>
      </c>
      <c r="C3602" s="32" t="s">
        <v>396</v>
      </c>
      <c r="D3602" s="32" t="s">
        <v>397</v>
      </c>
      <c r="E3602" s="28">
        <v>45834.554490740738</v>
      </c>
      <c r="F3602" s="32" t="s">
        <v>380</v>
      </c>
      <c r="G3602" s="28">
        <v>45834.554490740738</v>
      </c>
    </row>
    <row r="3603" spans="1:7" x14ac:dyDescent="0.25">
      <c r="A3603" s="32" t="s">
        <v>8685</v>
      </c>
      <c r="B3603" s="32" t="s">
        <v>6176</v>
      </c>
      <c r="C3603" s="32" t="s">
        <v>378</v>
      </c>
      <c r="D3603" s="32" t="s">
        <v>394</v>
      </c>
      <c r="E3603" s="28">
        <v>45834.554791666669</v>
      </c>
      <c r="F3603" s="32" t="s">
        <v>380</v>
      </c>
      <c r="G3603" s="28">
        <v>45834.554791666669</v>
      </c>
    </row>
    <row r="3604" spans="1:7" x14ac:dyDescent="0.25">
      <c r="A3604" s="32" t="s">
        <v>8686</v>
      </c>
      <c r="B3604" s="32" t="s">
        <v>3379</v>
      </c>
      <c r="C3604" s="32" t="s">
        <v>373</v>
      </c>
      <c r="D3604" s="32" t="s">
        <v>374</v>
      </c>
      <c r="E3604" s="28">
        <v>45834.555972222224</v>
      </c>
      <c r="F3604" s="32" t="s">
        <v>380</v>
      </c>
      <c r="G3604" s="28">
        <v>45834.555972222224</v>
      </c>
    </row>
    <row r="3605" spans="1:7" x14ac:dyDescent="0.25">
      <c r="A3605" s="32" t="s">
        <v>8687</v>
      </c>
      <c r="B3605" s="32" t="s">
        <v>7142</v>
      </c>
      <c r="C3605" s="32" t="s">
        <v>383</v>
      </c>
      <c r="D3605" s="32" t="s">
        <v>401</v>
      </c>
      <c r="E3605" s="28">
        <v>45834.556921296295</v>
      </c>
      <c r="F3605" s="32" t="s">
        <v>380</v>
      </c>
      <c r="G3605" s="28">
        <v>45834.556921296295</v>
      </c>
    </row>
    <row r="3606" spans="1:7" x14ac:dyDescent="0.25">
      <c r="A3606" s="32" t="s">
        <v>8688</v>
      </c>
      <c r="B3606" s="32" t="s">
        <v>7143</v>
      </c>
      <c r="C3606" s="32" t="s">
        <v>383</v>
      </c>
      <c r="D3606" s="32" t="s">
        <v>401</v>
      </c>
      <c r="E3606" s="28">
        <v>45834.557037037041</v>
      </c>
      <c r="F3606" s="32" t="s">
        <v>380</v>
      </c>
      <c r="G3606" s="28">
        <v>45834.557037037041</v>
      </c>
    </row>
    <row r="3607" spans="1:7" x14ac:dyDescent="0.25">
      <c r="A3607" s="32" t="s">
        <v>8689</v>
      </c>
      <c r="B3607" s="32" t="s">
        <v>7142</v>
      </c>
      <c r="C3607" s="32" t="s">
        <v>386</v>
      </c>
      <c r="D3607" s="32" t="s">
        <v>401</v>
      </c>
      <c r="E3607" s="28">
        <v>45834.55746527778</v>
      </c>
      <c r="F3607" s="32" t="s">
        <v>380</v>
      </c>
      <c r="G3607" s="28">
        <v>45834.55746527778</v>
      </c>
    </row>
    <row r="3608" spans="1:7" x14ac:dyDescent="0.25">
      <c r="A3608" s="32" t="s">
        <v>8690</v>
      </c>
      <c r="B3608" s="32" t="s">
        <v>7143</v>
      </c>
      <c r="C3608" s="32" t="s">
        <v>386</v>
      </c>
      <c r="D3608" s="32" t="s">
        <v>401</v>
      </c>
      <c r="E3608" s="28">
        <v>45834.557523148149</v>
      </c>
      <c r="F3608" s="32" t="s">
        <v>380</v>
      </c>
      <c r="G3608" s="28">
        <v>45834.557523148149</v>
      </c>
    </row>
    <row r="3609" spans="1:7" x14ac:dyDescent="0.25">
      <c r="A3609" s="32" t="s">
        <v>8691</v>
      </c>
      <c r="B3609" s="32" t="s">
        <v>5180</v>
      </c>
      <c r="C3609" s="32" t="s">
        <v>396</v>
      </c>
      <c r="D3609" s="32" t="s">
        <v>397</v>
      </c>
      <c r="E3609" s="28">
        <v>45834.558564814812</v>
      </c>
      <c r="F3609" s="32" t="s">
        <v>380</v>
      </c>
      <c r="G3609" s="28">
        <v>45834.558564814812</v>
      </c>
    </row>
    <row r="3610" spans="1:7" x14ac:dyDescent="0.25">
      <c r="A3610" s="32" t="s">
        <v>8692</v>
      </c>
      <c r="B3610" s="32" t="s">
        <v>5233</v>
      </c>
      <c r="C3610" s="32" t="s">
        <v>396</v>
      </c>
      <c r="D3610" s="32" t="s">
        <v>397</v>
      </c>
      <c r="E3610" s="28">
        <v>45834.562650462962</v>
      </c>
      <c r="F3610" s="32" t="s">
        <v>380</v>
      </c>
      <c r="G3610" s="28">
        <v>45834.562650462962</v>
      </c>
    </row>
    <row r="3611" spans="1:7" x14ac:dyDescent="0.25">
      <c r="A3611" s="32" t="s">
        <v>8693</v>
      </c>
      <c r="B3611" s="32" t="s">
        <v>4120</v>
      </c>
      <c r="C3611" s="32" t="s">
        <v>386</v>
      </c>
      <c r="D3611" s="32" t="s">
        <v>401</v>
      </c>
      <c r="E3611" s="28">
        <v>45834.563113425924</v>
      </c>
      <c r="F3611" s="32" t="s">
        <v>380</v>
      </c>
      <c r="G3611" s="28">
        <v>45834.563113425924</v>
      </c>
    </row>
    <row r="3612" spans="1:7" x14ac:dyDescent="0.25">
      <c r="A3612" s="32" t="s">
        <v>8694</v>
      </c>
      <c r="B3612" s="32" t="s">
        <v>4122</v>
      </c>
      <c r="C3612" s="32" t="s">
        <v>386</v>
      </c>
      <c r="D3612" s="32" t="s">
        <v>401</v>
      </c>
      <c r="E3612" s="28">
        <v>45834.563159722224</v>
      </c>
      <c r="F3612" s="32" t="s">
        <v>380</v>
      </c>
      <c r="G3612" s="28">
        <v>45834.563159722224</v>
      </c>
    </row>
    <row r="3613" spans="1:7" x14ac:dyDescent="0.25">
      <c r="A3613" s="32" t="s">
        <v>8695</v>
      </c>
      <c r="B3613" s="32" t="s">
        <v>4123</v>
      </c>
      <c r="C3613" s="32" t="s">
        <v>386</v>
      </c>
      <c r="D3613" s="32" t="s">
        <v>401</v>
      </c>
      <c r="E3613" s="28">
        <v>45834.563194444447</v>
      </c>
      <c r="F3613" s="32" t="s">
        <v>380</v>
      </c>
      <c r="G3613" s="28">
        <v>45834.563194444447</v>
      </c>
    </row>
    <row r="3614" spans="1:7" x14ac:dyDescent="0.25">
      <c r="A3614" s="32" t="s">
        <v>8696</v>
      </c>
      <c r="B3614" s="32" t="s">
        <v>3707</v>
      </c>
      <c r="C3614" s="32" t="s">
        <v>386</v>
      </c>
      <c r="D3614" s="32" t="s">
        <v>395</v>
      </c>
      <c r="E3614" s="28">
        <v>45834.565567129626</v>
      </c>
      <c r="F3614" s="32" t="s">
        <v>380</v>
      </c>
      <c r="G3614" s="28">
        <v>45834.565567129626</v>
      </c>
    </row>
    <row r="3615" spans="1:7" x14ac:dyDescent="0.25">
      <c r="A3615" s="32" t="s">
        <v>8697</v>
      </c>
      <c r="B3615" s="32" t="s">
        <v>3708</v>
      </c>
      <c r="C3615" s="32" t="s">
        <v>386</v>
      </c>
      <c r="D3615" s="32" t="s">
        <v>395</v>
      </c>
      <c r="E3615" s="28">
        <v>45834.565613425926</v>
      </c>
      <c r="F3615" s="32" t="s">
        <v>380</v>
      </c>
      <c r="G3615" s="28">
        <v>45834.565613425926</v>
      </c>
    </row>
    <row r="3616" spans="1:7" x14ac:dyDescent="0.25">
      <c r="A3616" s="32" t="s">
        <v>8698</v>
      </c>
      <c r="B3616" s="32" t="s">
        <v>3709</v>
      </c>
      <c r="C3616" s="32" t="s">
        <v>386</v>
      </c>
      <c r="D3616" s="32" t="s">
        <v>395</v>
      </c>
      <c r="E3616" s="28">
        <v>45834.565659722219</v>
      </c>
      <c r="F3616" s="32" t="s">
        <v>380</v>
      </c>
      <c r="G3616" s="28">
        <v>45834.565659722219</v>
      </c>
    </row>
    <row r="3617" spans="1:7" x14ac:dyDescent="0.25">
      <c r="A3617" s="32" t="s">
        <v>8699</v>
      </c>
      <c r="B3617" s="32" t="s">
        <v>4173</v>
      </c>
      <c r="C3617" s="32" t="s">
        <v>373</v>
      </c>
      <c r="D3617" s="32" t="s">
        <v>374</v>
      </c>
      <c r="E3617" s="28">
        <v>45834.567511574074</v>
      </c>
      <c r="F3617" s="32" t="s">
        <v>380</v>
      </c>
      <c r="G3617" s="28">
        <v>45834.567511574074</v>
      </c>
    </row>
    <row r="3618" spans="1:7" x14ac:dyDescent="0.25">
      <c r="A3618" s="32" t="s">
        <v>8700</v>
      </c>
      <c r="B3618" s="32" t="s">
        <v>5015</v>
      </c>
      <c r="C3618" s="32" t="s">
        <v>383</v>
      </c>
      <c r="D3618" s="32" t="s">
        <v>395</v>
      </c>
      <c r="E3618" s="28">
        <v>45834.568460648145</v>
      </c>
      <c r="F3618" s="32" t="s">
        <v>380</v>
      </c>
      <c r="G3618" s="28">
        <v>45834.568460648145</v>
      </c>
    </row>
    <row r="3619" spans="1:7" x14ac:dyDescent="0.25">
      <c r="A3619" s="32" t="s">
        <v>8701</v>
      </c>
      <c r="B3619" s="32" t="s">
        <v>5014</v>
      </c>
      <c r="C3619" s="32" t="s">
        <v>383</v>
      </c>
      <c r="D3619" s="32" t="s">
        <v>395</v>
      </c>
      <c r="E3619" s="28">
        <v>45834.568506944444</v>
      </c>
      <c r="F3619" s="32" t="s">
        <v>380</v>
      </c>
      <c r="G3619" s="28">
        <v>45834.568506944444</v>
      </c>
    </row>
    <row r="3620" spans="1:7" x14ac:dyDescent="0.25">
      <c r="A3620" s="32" t="s">
        <v>8702</v>
      </c>
      <c r="B3620" s="32" t="s">
        <v>5013</v>
      </c>
      <c r="C3620" s="32" t="s">
        <v>383</v>
      </c>
      <c r="D3620" s="32" t="s">
        <v>395</v>
      </c>
      <c r="E3620" s="28">
        <v>45834.568553240744</v>
      </c>
      <c r="F3620" s="32" t="s">
        <v>380</v>
      </c>
      <c r="G3620" s="28">
        <v>45834.568553240744</v>
      </c>
    </row>
    <row r="3621" spans="1:7" x14ac:dyDescent="0.25">
      <c r="A3621" s="32" t="s">
        <v>8703</v>
      </c>
      <c r="B3621" s="32" t="s">
        <v>5012</v>
      </c>
      <c r="C3621" s="32" t="s">
        <v>383</v>
      </c>
      <c r="D3621" s="32" t="s">
        <v>395</v>
      </c>
      <c r="E3621" s="28">
        <v>45834.56858796296</v>
      </c>
      <c r="F3621" s="32" t="s">
        <v>380</v>
      </c>
      <c r="G3621" s="28">
        <v>45834.56858796296</v>
      </c>
    </row>
    <row r="3622" spans="1:7" x14ac:dyDescent="0.25">
      <c r="A3622" s="32" t="s">
        <v>8704</v>
      </c>
      <c r="B3622" s="32" t="s">
        <v>5011</v>
      </c>
      <c r="C3622" s="32" t="s">
        <v>383</v>
      </c>
      <c r="D3622" s="32" t="s">
        <v>395</v>
      </c>
      <c r="E3622" s="28">
        <v>45834.56863425926</v>
      </c>
      <c r="F3622" s="32" t="s">
        <v>380</v>
      </c>
      <c r="G3622" s="28">
        <v>45834.56863425926</v>
      </c>
    </row>
    <row r="3623" spans="1:7" x14ac:dyDescent="0.25">
      <c r="A3623" s="32" t="s">
        <v>8705</v>
      </c>
      <c r="B3623" s="32" t="s">
        <v>5010</v>
      </c>
      <c r="C3623" s="32" t="s">
        <v>383</v>
      </c>
      <c r="D3623" s="32" t="s">
        <v>395</v>
      </c>
      <c r="E3623" s="28">
        <v>45834.568668981483</v>
      </c>
      <c r="F3623" s="32" t="s">
        <v>380</v>
      </c>
      <c r="G3623" s="28">
        <v>45834.568668981483</v>
      </c>
    </row>
    <row r="3624" spans="1:7" x14ac:dyDescent="0.25">
      <c r="A3624" s="32" t="s">
        <v>8706</v>
      </c>
      <c r="B3624" s="32" t="s">
        <v>5009</v>
      </c>
      <c r="C3624" s="32" t="s">
        <v>383</v>
      </c>
      <c r="D3624" s="32" t="s">
        <v>395</v>
      </c>
      <c r="E3624" s="28">
        <v>45834.568715277775</v>
      </c>
      <c r="F3624" s="32" t="s">
        <v>380</v>
      </c>
      <c r="G3624" s="28">
        <v>45834.568715277775</v>
      </c>
    </row>
    <row r="3625" spans="1:7" x14ac:dyDescent="0.25">
      <c r="A3625" s="32" t="s">
        <v>8707</v>
      </c>
      <c r="B3625" s="32" t="s">
        <v>5008</v>
      </c>
      <c r="C3625" s="32" t="s">
        <v>383</v>
      </c>
      <c r="D3625" s="32" t="s">
        <v>395</v>
      </c>
      <c r="E3625" s="28">
        <v>45834.568749999999</v>
      </c>
      <c r="F3625" s="32" t="s">
        <v>380</v>
      </c>
      <c r="G3625" s="28">
        <v>45834.568749999999</v>
      </c>
    </row>
    <row r="3626" spans="1:7" x14ac:dyDescent="0.25">
      <c r="A3626" s="32" t="s">
        <v>8708</v>
      </c>
      <c r="B3626" s="32" t="s">
        <v>6131</v>
      </c>
      <c r="C3626" s="32" t="s">
        <v>378</v>
      </c>
      <c r="D3626" s="32" t="s">
        <v>390</v>
      </c>
      <c r="E3626" s="28">
        <v>45834.570405092592</v>
      </c>
      <c r="F3626" s="32" t="s">
        <v>380</v>
      </c>
      <c r="G3626" s="28">
        <v>45834.570405092592</v>
      </c>
    </row>
    <row r="3627" spans="1:7" x14ac:dyDescent="0.25">
      <c r="A3627" s="32" t="s">
        <v>8709</v>
      </c>
      <c r="B3627" s="32" t="s">
        <v>6153</v>
      </c>
      <c r="C3627" s="32" t="s">
        <v>378</v>
      </c>
      <c r="D3627" s="32" t="s">
        <v>390</v>
      </c>
      <c r="E3627" s="28">
        <v>45834.570439814815</v>
      </c>
      <c r="F3627" s="32" t="s">
        <v>380</v>
      </c>
      <c r="G3627" s="28">
        <v>45834.570439814815</v>
      </c>
    </row>
    <row r="3628" spans="1:7" x14ac:dyDescent="0.25">
      <c r="A3628" s="32" t="s">
        <v>8710</v>
      </c>
      <c r="B3628" s="32" t="s">
        <v>6152</v>
      </c>
      <c r="C3628" s="32" t="s">
        <v>378</v>
      </c>
      <c r="D3628" s="32" t="s">
        <v>390</v>
      </c>
      <c r="E3628" s="28">
        <v>45834.570798611108</v>
      </c>
      <c r="F3628" s="32" t="s">
        <v>380</v>
      </c>
      <c r="G3628" s="28">
        <v>45834.570798611108</v>
      </c>
    </row>
    <row r="3629" spans="1:7" x14ac:dyDescent="0.25">
      <c r="A3629" s="32" t="s">
        <v>8711</v>
      </c>
      <c r="B3629" s="32" t="s">
        <v>6032</v>
      </c>
      <c r="C3629" s="32" t="s">
        <v>383</v>
      </c>
      <c r="D3629" s="32" t="s">
        <v>384</v>
      </c>
      <c r="E3629" s="28">
        <v>45834.575439814813</v>
      </c>
      <c r="F3629" s="32" t="s">
        <v>380</v>
      </c>
      <c r="G3629" s="28">
        <v>45834.575439814813</v>
      </c>
    </row>
    <row r="3630" spans="1:7" x14ac:dyDescent="0.25">
      <c r="A3630" s="32" t="s">
        <v>8712</v>
      </c>
      <c r="B3630" s="32" t="s">
        <v>6032</v>
      </c>
      <c r="C3630" s="32" t="s">
        <v>386</v>
      </c>
      <c r="D3630" s="32" t="s">
        <v>384</v>
      </c>
      <c r="E3630" s="28">
        <v>45834.575671296298</v>
      </c>
      <c r="F3630" s="32" t="s">
        <v>380</v>
      </c>
      <c r="G3630" s="28">
        <v>45834.575671296298</v>
      </c>
    </row>
    <row r="3631" spans="1:7" x14ac:dyDescent="0.25">
      <c r="A3631" s="32" t="s">
        <v>8713</v>
      </c>
      <c r="B3631" s="32" t="s">
        <v>3864</v>
      </c>
      <c r="C3631" s="32" t="s">
        <v>396</v>
      </c>
      <c r="D3631" s="32" t="s">
        <v>397</v>
      </c>
      <c r="E3631" s="28">
        <v>45834.576805555553</v>
      </c>
      <c r="F3631" s="32" t="s">
        <v>380</v>
      </c>
      <c r="G3631" s="28">
        <v>45834.576805555553</v>
      </c>
    </row>
    <row r="3632" spans="1:7" x14ac:dyDescent="0.25">
      <c r="A3632" s="32" t="s">
        <v>8714</v>
      </c>
      <c r="B3632" s="32" t="s">
        <v>4180</v>
      </c>
      <c r="C3632" s="32" t="s">
        <v>381</v>
      </c>
      <c r="D3632" s="32" t="s">
        <v>74</v>
      </c>
      <c r="E3632" s="28">
        <v>45834.570659722223</v>
      </c>
      <c r="F3632" s="32" t="s">
        <v>380</v>
      </c>
      <c r="G3632" s="28">
        <v>45834.570659722223</v>
      </c>
    </row>
    <row r="3633" spans="1:7" x14ac:dyDescent="0.25">
      <c r="A3633" s="32" t="s">
        <v>8715</v>
      </c>
      <c r="B3633" s="32" t="s">
        <v>4184</v>
      </c>
      <c r="C3633" s="32" t="s">
        <v>381</v>
      </c>
      <c r="D3633" s="32" t="s">
        <v>74</v>
      </c>
      <c r="E3633" s="28">
        <v>45834.591261574074</v>
      </c>
      <c r="F3633" s="32" t="s">
        <v>380</v>
      </c>
      <c r="G3633" s="28">
        <v>45834.591261574074</v>
      </c>
    </row>
    <row r="3634" spans="1:7" x14ac:dyDescent="0.25">
      <c r="A3634" s="32" t="s">
        <v>8716</v>
      </c>
      <c r="B3634" s="32" t="s">
        <v>5528</v>
      </c>
      <c r="C3634" s="32" t="s">
        <v>381</v>
      </c>
      <c r="D3634" s="32" t="s">
        <v>70</v>
      </c>
      <c r="E3634" s="28">
        <v>45834.59851851852</v>
      </c>
      <c r="F3634" s="32" t="s">
        <v>380</v>
      </c>
      <c r="G3634" s="28">
        <v>45834.59851851852</v>
      </c>
    </row>
    <row r="3635" spans="1:7" x14ac:dyDescent="0.25">
      <c r="A3635" s="32" t="s">
        <v>8717</v>
      </c>
      <c r="B3635" s="32" t="s">
        <v>5528</v>
      </c>
      <c r="C3635" s="32" t="s">
        <v>388</v>
      </c>
      <c r="D3635" s="32" t="s">
        <v>70</v>
      </c>
      <c r="E3635" s="28">
        <v>45834.598865740743</v>
      </c>
      <c r="F3635" s="32" t="s">
        <v>380</v>
      </c>
      <c r="G3635" s="28">
        <v>45834.598865740743</v>
      </c>
    </row>
    <row r="3636" spans="1:7" x14ac:dyDescent="0.25">
      <c r="A3636" s="32" t="s">
        <v>8718</v>
      </c>
      <c r="B3636" s="32" t="s">
        <v>5074</v>
      </c>
      <c r="C3636" s="32" t="s">
        <v>388</v>
      </c>
      <c r="D3636" s="32" t="s">
        <v>70</v>
      </c>
      <c r="E3636" s="28">
        <v>45834.599456018521</v>
      </c>
      <c r="F3636" s="32" t="s">
        <v>380</v>
      </c>
      <c r="G3636" s="28">
        <v>45834.599456018521</v>
      </c>
    </row>
    <row r="3637" spans="1:7" x14ac:dyDescent="0.25">
      <c r="A3637" s="32" t="s">
        <v>8719</v>
      </c>
      <c r="B3637" s="32" t="s">
        <v>5526</v>
      </c>
      <c r="C3637" s="32" t="s">
        <v>381</v>
      </c>
      <c r="D3637" s="32" t="s">
        <v>70</v>
      </c>
      <c r="E3637" s="28">
        <v>45834.604039351849</v>
      </c>
      <c r="F3637" s="32" t="s">
        <v>380</v>
      </c>
      <c r="G3637" s="28">
        <v>45834.604039351849</v>
      </c>
    </row>
    <row r="3638" spans="1:7" x14ac:dyDescent="0.25">
      <c r="A3638" s="32" t="s">
        <v>8720</v>
      </c>
      <c r="B3638" s="32" t="s">
        <v>6175</v>
      </c>
      <c r="C3638" s="32" t="s">
        <v>378</v>
      </c>
      <c r="D3638" s="32" t="s">
        <v>394</v>
      </c>
      <c r="E3638" s="28">
        <v>45834.604131944441</v>
      </c>
      <c r="F3638" s="32" t="s">
        <v>385</v>
      </c>
      <c r="G3638" s="28">
        <v>45834.604131944441</v>
      </c>
    </row>
    <row r="3639" spans="1:7" x14ac:dyDescent="0.25">
      <c r="A3639" s="32" t="s">
        <v>8721</v>
      </c>
      <c r="B3639" s="32" t="s">
        <v>6177</v>
      </c>
      <c r="C3639" s="32" t="s">
        <v>378</v>
      </c>
      <c r="D3639" s="32" t="s">
        <v>394</v>
      </c>
      <c r="E3639" s="28">
        <v>45834.604247685187</v>
      </c>
      <c r="F3639" s="32" t="s">
        <v>385</v>
      </c>
      <c r="G3639" s="28">
        <v>45834.604247685187</v>
      </c>
    </row>
    <row r="3640" spans="1:7" x14ac:dyDescent="0.25">
      <c r="A3640" s="32" t="s">
        <v>8722</v>
      </c>
      <c r="B3640" s="32" t="s">
        <v>6178</v>
      </c>
      <c r="C3640" s="32" t="s">
        <v>378</v>
      </c>
      <c r="D3640" s="32" t="s">
        <v>394</v>
      </c>
      <c r="E3640" s="28">
        <v>45834.604375000003</v>
      </c>
      <c r="F3640" s="32" t="s">
        <v>385</v>
      </c>
      <c r="G3640" s="28">
        <v>45834.604375000003</v>
      </c>
    </row>
    <row r="3641" spans="1:7" x14ac:dyDescent="0.25">
      <c r="A3641" s="32" t="s">
        <v>8723</v>
      </c>
      <c r="B3641" s="32" t="s">
        <v>6179</v>
      </c>
      <c r="C3641" s="32" t="s">
        <v>378</v>
      </c>
      <c r="D3641" s="32" t="s">
        <v>394</v>
      </c>
      <c r="E3641" s="28">
        <v>45834.604456018518</v>
      </c>
      <c r="F3641" s="32" t="s">
        <v>385</v>
      </c>
      <c r="G3641" s="28">
        <v>45834.604456018518</v>
      </c>
    </row>
    <row r="3642" spans="1:7" x14ac:dyDescent="0.25">
      <c r="A3642" s="32" t="s">
        <v>8724</v>
      </c>
      <c r="B3642" s="32" t="s">
        <v>6180</v>
      </c>
      <c r="C3642" s="32" t="s">
        <v>378</v>
      </c>
      <c r="D3642" s="32" t="s">
        <v>394</v>
      </c>
      <c r="E3642" s="28">
        <v>45834.604548611111</v>
      </c>
      <c r="F3642" s="32" t="s">
        <v>385</v>
      </c>
      <c r="G3642" s="28">
        <v>45834.604548611111</v>
      </c>
    </row>
    <row r="3643" spans="1:7" x14ac:dyDescent="0.25">
      <c r="A3643" s="32" t="s">
        <v>8725</v>
      </c>
      <c r="B3643" s="32" t="s">
        <v>5526</v>
      </c>
      <c r="C3643" s="32" t="s">
        <v>388</v>
      </c>
      <c r="D3643" s="32" t="s">
        <v>70</v>
      </c>
      <c r="E3643" s="28">
        <v>45834.60465277778</v>
      </c>
      <c r="F3643" s="32" t="s">
        <v>380</v>
      </c>
      <c r="G3643" s="28">
        <v>45834.60465277778</v>
      </c>
    </row>
    <row r="3644" spans="1:7" x14ac:dyDescent="0.25">
      <c r="A3644" s="32" t="s">
        <v>8726</v>
      </c>
      <c r="B3644" s="32" t="s">
        <v>2710</v>
      </c>
      <c r="C3644" s="32" t="s">
        <v>388</v>
      </c>
      <c r="D3644" s="32" t="s">
        <v>97</v>
      </c>
      <c r="E3644" s="28">
        <v>45834.60769675926</v>
      </c>
      <c r="F3644" s="32" t="s">
        <v>380</v>
      </c>
      <c r="G3644" s="28">
        <v>45834.60769675926</v>
      </c>
    </row>
    <row r="3645" spans="1:7" x14ac:dyDescent="0.25">
      <c r="A3645" s="32" t="s">
        <v>8727</v>
      </c>
      <c r="B3645" s="32" t="s">
        <v>5172</v>
      </c>
      <c r="C3645" s="32" t="s">
        <v>373</v>
      </c>
      <c r="D3645" s="32" t="s">
        <v>374</v>
      </c>
      <c r="E3645" s="28">
        <v>45834.607893518521</v>
      </c>
      <c r="F3645" s="32" t="s">
        <v>385</v>
      </c>
      <c r="G3645" s="28">
        <v>45834.607893518521</v>
      </c>
    </row>
    <row r="3646" spans="1:7" x14ac:dyDescent="0.25">
      <c r="A3646" s="32" t="s">
        <v>8728</v>
      </c>
      <c r="B3646" s="32" t="s">
        <v>3631</v>
      </c>
      <c r="C3646" s="32" t="s">
        <v>373</v>
      </c>
      <c r="D3646" s="32" t="s">
        <v>374</v>
      </c>
      <c r="E3646" s="28">
        <v>45834.607893518521</v>
      </c>
      <c r="F3646" s="32" t="s">
        <v>385</v>
      </c>
      <c r="G3646" s="28">
        <v>45834.607893518521</v>
      </c>
    </row>
    <row r="3647" spans="1:7" x14ac:dyDescent="0.25">
      <c r="A3647" s="32" t="s">
        <v>8729</v>
      </c>
      <c r="B3647" s="32" t="s">
        <v>4062</v>
      </c>
      <c r="C3647" s="32" t="s">
        <v>373</v>
      </c>
      <c r="D3647" s="32" t="s">
        <v>374</v>
      </c>
      <c r="E3647" s="28">
        <v>45834.608020833337</v>
      </c>
      <c r="F3647" s="32" t="s">
        <v>385</v>
      </c>
      <c r="G3647" s="28">
        <v>45834.608020833337</v>
      </c>
    </row>
    <row r="3648" spans="1:7" x14ac:dyDescent="0.25">
      <c r="A3648" s="32" t="s">
        <v>8730</v>
      </c>
      <c r="B3648" s="32" t="s">
        <v>3632</v>
      </c>
      <c r="C3648" s="32" t="s">
        <v>373</v>
      </c>
      <c r="D3648" s="32" t="s">
        <v>374</v>
      </c>
      <c r="E3648" s="28">
        <v>45834.608136574076</v>
      </c>
      <c r="F3648" s="32" t="s">
        <v>385</v>
      </c>
      <c r="G3648" s="28">
        <v>45834.608136574076</v>
      </c>
    </row>
    <row r="3649" spans="1:7" x14ac:dyDescent="0.25">
      <c r="A3649" s="32" t="s">
        <v>8731</v>
      </c>
      <c r="B3649" s="32" t="s">
        <v>4114</v>
      </c>
      <c r="C3649" s="32" t="s">
        <v>373</v>
      </c>
      <c r="D3649" s="32" t="s">
        <v>374</v>
      </c>
      <c r="E3649" s="28">
        <v>45834.608298611114</v>
      </c>
      <c r="F3649" s="32" t="s">
        <v>385</v>
      </c>
      <c r="G3649" s="28">
        <v>45834.608298611114</v>
      </c>
    </row>
    <row r="3650" spans="1:7" x14ac:dyDescent="0.25">
      <c r="A3650" s="32" t="s">
        <v>8732</v>
      </c>
      <c r="B3650" s="32" t="s">
        <v>6184</v>
      </c>
      <c r="C3650" s="32" t="s">
        <v>383</v>
      </c>
      <c r="D3650" s="32" t="s">
        <v>399</v>
      </c>
      <c r="E3650" s="28">
        <v>45834.609479166669</v>
      </c>
      <c r="F3650" s="32" t="s">
        <v>385</v>
      </c>
      <c r="G3650" s="28">
        <v>45834.609479166669</v>
      </c>
    </row>
    <row r="3651" spans="1:7" x14ac:dyDescent="0.25">
      <c r="A3651" s="32" t="s">
        <v>8733</v>
      </c>
      <c r="B3651" s="32" t="s">
        <v>6184</v>
      </c>
      <c r="C3651" s="32" t="s">
        <v>386</v>
      </c>
      <c r="D3651" s="32" t="s">
        <v>399</v>
      </c>
      <c r="E3651" s="28">
        <v>45834.609722222223</v>
      </c>
      <c r="F3651" s="32" t="s">
        <v>385</v>
      </c>
      <c r="G3651" s="28">
        <v>45834.609722222223</v>
      </c>
    </row>
    <row r="3652" spans="1:7" x14ac:dyDescent="0.25">
      <c r="A3652" s="32" t="s">
        <v>8734</v>
      </c>
      <c r="B3652" s="32" t="s">
        <v>4144</v>
      </c>
      <c r="C3652" s="32" t="s">
        <v>396</v>
      </c>
      <c r="D3652" s="32" t="s">
        <v>397</v>
      </c>
      <c r="E3652" s="28">
        <v>45834.611446759256</v>
      </c>
      <c r="F3652" s="32" t="s">
        <v>385</v>
      </c>
      <c r="G3652" s="28">
        <v>45834.611446759256</v>
      </c>
    </row>
    <row r="3653" spans="1:7" x14ac:dyDescent="0.25">
      <c r="A3653" s="32" t="s">
        <v>8735</v>
      </c>
      <c r="B3653" s="32" t="s">
        <v>4203</v>
      </c>
      <c r="C3653" s="32" t="s">
        <v>396</v>
      </c>
      <c r="D3653" s="32" t="s">
        <v>397</v>
      </c>
      <c r="E3653" s="28">
        <v>45834.611932870372</v>
      </c>
      <c r="F3653" s="32" t="s">
        <v>385</v>
      </c>
      <c r="G3653" s="28">
        <v>45834.611932870372</v>
      </c>
    </row>
    <row r="3654" spans="1:7" x14ac:dyDescent="0.25">
      <c r="A3654" s="32" t="s">
        <v>8736</v>
      </c>
      <c r="B3654" s="32" t="s">
        <v>8467</v>
      </c>
      <c r="C3654" s="32" t="s">
        <v>373</v>
      </c>
      <c r="D3654" s="32" t="s">
        <v>374</v>
      </c>
      <c r="E3654" s="28">
        <v>45834.624166666668</v>
      </c>
      <c r="F3654" s="32" t="s">
        <v>385</v>
      </c>
      <c r="G3654" s="28">
        <v>45834.624166666668</v>
      </c>
    </row>
    <row r="3655" spans="1:7" x14ac:dyDescent="0.25">
      <c r="A3655" s="32" t="s">
        <v>8737</v>
      </c>
      <c r="B3655" s="32" t="s">
        <v>8468</v>
      </c>
      <c r="C3655" s="32" t="s">
        <v>373</v>
      </c>
      <c r="D3655" s="32" t="s">
        <v>374</v>
      </c>
      <c r="E3655" s="28">
        <v>45834.624456018515</v>
      </c>
      <c r="F3655" s="32" t="s">
        <v>385</v>
      </c>
      <c r="G3655" s="28">
        <v>45834.624456018515</v>
      </c>
    </row>
    <row r="3656" spans="1:7" x14ac:dyDescent="0.25">
      <c r="A3656" s="32" t="s">
        <v>8738</v>
      </c>
      <c r="B3656" s="32" t="s">
        <v>3296</v>
      </c>
      <c r="C3656" s="32" t="s">
        <v>388</v>
      </c>
      <c r="D3656" s="32" t="s">
        <v>74</v>
      </c>
      <c r="E3656" s="28">
        <v>45834.617731481485</v>
      </c>
      <c r="F3656" s="32" t="s">
        <v>380</v>
      </c>
      <c r="G3656" s="28">
        <v>45834.617731481485</v>
      </c>
    </row>
    <row r="3657" spans="1:7" x14ac:dyDescent="0.25">
      <c r="A3657" s="32" t="s">
        <v>8739</v>
      </c>
      <c r="B3657" s="32" t="s">
        <v>4066</v>
      </c>
      <c r="C3657" s="32" t="s">
        <v>388</v>
      </c>
      <c r="D3657" s="32" t="s">
        <v>74</v>
      </c>
      <c r="E3657" s="28">
        <v>45834.627789351849</v>
      </c>
      <c r="F3657" s="32" t="s">
        <v>380</v>
      </c>
      <c r="G3657" s="28">
        <v>45834.627789351849</v>
      </c>
    </row>
    <row r="3658" spans="1:7" x14ac:dyDescent="0.25">
      <c r="A3658" s="32" t="s">
        <v>8740</v>
      </c>
      <c r="B3658" s="32" t="s">
        <v>3700</v>
      </c>
      <c r="C3658" s="32" t="s">
        <v>388</v>
      </c>
      <c r="D3658" s="32" t="s">
        <v>74</v>
      </c>
      <c r="E3658" s="28">
        <v>45834.629432870373</v>
      </c>
      <c r="F3658" s="32" t="s">
        <v>380</v>
      </c>
      <c r="G3658" s="28">
        <v>45834.629432870373</v>
      </c>
    </row>
    <row r="3659" spans="1:7" x14ac:dyDescent="0.25">
      <c r="A3659" s="32" t="s">
        <v>9131</v>
      </c>
      <c r="B3659" s="32" t="s">
        <v>2423</v>
      </c>
      <c r="C3659" s="32" t="s">
        <v>388</v>
      </c>
      <c r="D3659" s="32" t="s">
        <v>164</v>
      </c>
      <c r="E3659" s="28">
        <v>45834.631145833337</v>
      </c>
      <c r="F3659" s="32" t="s">
        <v>380</v>
      </c>
      <c r="G3659" s="28">
        <v>45834.631145833337</v>
      </c>
    </row>
    <row r="3660" spans="1:7" x14ac:dyDescent="0.25">
      <c r="A3660" s="32" t="s">
        <v>9132</v>
      </c>
      <c r="B3660" s="32" t="s">
        <v>3976</v>
      </c>
      <c r="C3660" s="32" t="s">
        <v>381</v>
      </c>
      <c r="D3660" s="32" t="s">
        <v>164</v>
      </c>
      <c r="E3660" s="28">
        <v>45834.636956018519</v>
      </c>
      <c r="F3660" s="32" t="s">
        <v>380</v>
      </c>
      <c r="G3660" s="28">
        <v>45834.636956018519</v>
      </c>
    </row>
    <row r="3661" spans="1:7" x14ac:dyDescent="0.25">
      <c r="A3661" s="32" t="s">
        <v>9133</v>
      </c>
      <c r="B3661" s="32" t="s">
        <v>3977</v>
      </c>
      <c r="C3661" s="32" t="s">
        <v>381</v>
      </c>
      <c r="D3661" s="32" t="s">
        <v>164</v>
      </c>
      <c r="E3661" s="28">
        <v>45834.637060185189</v>
      </c>
      <c r="F3661" s="32" t="s">
        <v>380</v>
      </c>
      <c r="G3661" s="28">
        <v>45834.637060185189</v>
      </c>
    </row>
    <row r="3662" spans="1:7" x14ac:dyDescent="0.25">
      <c r="A3662" s="32" t="s">
        <v>9134</v>
      </c>
      <c r="B3662" s="32" t="s">
        <v>3362</v>
      </c>
      <c r="C3662" s="32" t="s">
        <v>381</v>
      </c>
      <c r="D3662" s="32" t="s">
        <v>74</v>
      </c>
      <c r="E3662" s="28">
        <v>45834.640196759261</v>
      </c>
      <c r="F3662" s="32" t="s">
        <v>380</v>
      </c>
      <c r="G3662" s="28">
        <v>45834.640196759261</v>
      </c>
    </row>
    <row r="3663" spans="1:7" x14ac:dyDescent="0.25">
      <c r="A3663" s="32" t="s">
        <v>9135</v>
      </c>
      <c r="B3663" s="32" t="s">
        <v>2009</v>
      </c>
      <c r="C3663" s="32" t="s">
        <v>381</v>
      </c>
      <c r="D3663" s="32" t="s">
        <v>74</v>
      </c>
      <c r="E3663" s="28">
        <v>45834.64025462963</v>
      </c>
      <c r="F3663" s="32" t="s">
        <v>380</v>
      </c>
      <c r="G3663" s="28">
        <v>45834.64025462963</v>
      </c>
    </row>
    <row r="3664" spans="1:7" x14ac:dyDescent="0.25">
      <c r="A3664" s="32" t="s">
        <v>9136</v>
      </c>
      <c r="B3664" s="32" t="s">
        <v>7141</v>
      </c>
      <c r="C3664" s="32" t="s">
        <v>373</v>
      </c>
      <c r="D3664" s="32" t="s">
        <v>374</v>
      </c>
      <c r="E3664" s="28">
        <v>45834.642893518518</v>
      </c>
      <c r="F3664" s="32" t="s">
        <v>385</v>
      </c>
      <c r="G3664" s="28">
        <v>45834.642893518518</v>
      </c>
    </row>
    <row r="3665" spans="1:7" x14ac:dyDescent="0.25">
      <c r="A3665" s="32" t="s">
        <v>9137</v>
      </c>
      <c r="B3665" s="32" t="s">
        <v>5049</v>
      </c>
      <c r="C3665" s="32" t="s">
        <v>381</v>
      </c>
      <c r="D3665" s="32" t="s">
        <v>97</v>
      </c>
      <c r="E3665" s="28">
        <v>45834.646597222221</v>
      </c>
      <c r="F3665" s="32" t="s">
        <v>380</v>
      </c>
      <c r="G3665" s="28">
        <v>45834.646597222221</v>
      </c>
    </row>
    <row r="3666" spans="1:7" x14ac:dyDescent="0.25">
      <c r="A3666" s="32" t="s">
        <v>9138</v>
      </c>
      <c r="B3666" s="32" t="s">
        <v>5049</v>
      </c>
      <c r="C3666" s="32" t="s">
        <v>388</v>
      </c>
      <c r="D3666" s="32" t="s">
        <v>97</v>
      </c>
      <c r="E3666" s="28">
        <v>45834.647326388891</v>
      </c>
      <c r="F3666" s="32" t="s">
        <v>380</v>
      </c>
      <c r="G3666" s="28">
        <v>45834.647326388891</v>
      </c>
    </row>
    <row r="3667" spans="1:7" x14ac:dyDescent="0.25">
      <c r="A3667" s="32" t="s">
        <v>9139</v>
      </c>
      <c r="B3667" s="32" t="s">
        <v>3048</v>
      </c>
      <c r="C3667" s="32" t="s">
        <v>381</v>
      </c>
      <c r="D3667" s="32" t="s">
        <v>74</v>
      </c>
      <c r="E3667" s="28">
        <v>45834.647314814814</v>
      </c>
      <c r="F3667" s="32" t="s">
        <v>380</v>
      </c>
      <c r="G3667" s="28">
        <v>45834.647314814814</v>
      </c>
    </row>
    <row r="3668" spans="1:7" x14ac:dyDescent="0.25">
      <c r="A3668" s="32" t="s">
        <v>9140</v>
      </c>
      <c r="B3668" s="32" t="s">
        <v>4998</v>
      </c>
      <c r="C3668" s="32" t="s">
        <v>381</v>
      </c>
      <c r="D3668" s="32" t="s">
        <v>74</v>
      </c>
      <c r="E3668" s="28">
        <v>45834.647372685184</v>
      </c>
      <c r="F3668" s="32" t="s">
        <v>380</v>
      </c>
      <c r="G3668" s="28">
        <v>45834.647372685184</v>
      </c>
    </row>
    <row r="3669" spans="1:7" x14ac:dyDescent="0.25">
      <c r="A3669" s="32" t="s">
        <v>9141</v>
      </c>
      <c r="B3669" s="32" t="s">
        <v>4127</v>
      </c>
      <c r="C3669" s="32" t="s">
        <v>381</v>
      </c>
      <c r="D3669" s="32" t="s">
        <v>74</v>
      </c>
      <c r="E3669" s="28">
        <v>45834.647407407407</v>
      </c>
      <c r="F3669" s="32" t="s">
        <v>380</v>
      </c>
      <c r="G3669" s="28">
        <v>45834.647407407407</v>
      </c>
    </row>
    <row r="3670" spans="1:7" x14ac:dyDescent="0.25">
      <c r="A3670" s="32" t="s">
        <v>9142</v>
      </c>
      <c r="B3670" s="32" t="s">
        <v>4128</v>
      </c>
      <c r="C3670" s="32" t="s">
        <v>381</v>
      </c>
      <c r="D3670" s="32" t="s">
        <v>74</v>
      </c>
      <c r="E3670" s="28">
        <v>45834.64744212963</v>
      </c>
      <c r="F3670" s="32" t="s">
        <v>380</v>
      </c>
      <c r="G3670" s="28">
        <v>45834.64744212963</v>
      </c>
    </row>
    <row r="3671" spans="1:7" x14ac:dyDescent="0.25">
      <c r="A3671" s="32" t="s">
        <v>9143</v>
      </c>
      <c r="B3671" s="32" t="s">
        <v>4224</v>
      </c>
      <c r="C3671" s="32" t="s">
        <v>381</v>
      </c>
      <c r="D3671" s="32" t="s">
        <v>74</v>
      </c>
      <c r="E3671" s="28">
        <v>45834.647488425922</v>
      </c>
      <c r="F3671" s="32" t="s">
        <v>380</v>
      </c>
      <c r="G3671" s="28">
        <v>45834.647488425922</v>
      </c>
    </row>
    <row r="3672" spans="1:7" x14ac:dyDescent="0.25">
      <c r="A3672" s="32" t="s">
        <v>9144</v>
      </c>
      <c r="B3672" s="32" t="s">
        <v>5001</v>
      </c>
      <c r="C3672" s="32" t="s">
        <v>373</v>
      </c>
      <c r="D3672" s="32" t="s">
        <v>374</v>
      </c>
      <c r="E3672" s="28">
        <v>45834.648796296293</v>
      </c>
      <c r="F3672" s="32" t="s">
        <v>385</v>
      </c>
      <c r="G3672" s="28">
        <v>45834.648796296293</v>
      </c>
    </row>
    <row r="3673" spans="1:7" x14ac:dyDescent="0.25">
      <c r="A3673" s="32" t="s">
        <v>9145</v>
      </c>
      <c r="B3673" s="32" t="s">
        <v>5000</v>
      </c>
      <c r="C3673" s="32" t="s">
        <v>373</v>
      </c>
      <c r="D3673" s="32" t="s">
        <v>374</v>
      </c>
      <c r="E3673" s="28">
        <v>45834.648842592593</v>
      </c>
      <c r="F3673" s="32" t="s">
        <v>385</v>
      </c>
      <c r="G3673" s="28">
        <v>45834.648842592593</v>
      </c>
    </row>
    <row r="3674" spans="1:7" x14ac:dyDescent="0.25">
      <c r="A3674" s="32" t="s">
        <v>9146</v>
      </c>
      <c r="B3674" s="32" t="s">
        <v>5002</v>
      </c>
      <c r="C3674" s="32" t="s">
        <v>373</v>
      </c>
      <c r="D3674" s="32" t="s">
        <v>374</v>
      </c>
      <c r="E3674" s="28">
        <v>45834.648888888885</v>
      </c>
      <c r="F3674" s="32" t="s">
        <v>385</v>
      </c>
      <c r="G3674" s="28">
        <v>45834.648888888885</v>
      </c>
    </row>
    <row r="3675" spans="1:7" x14ac:dyDescent="0.25">
      <c r="A3675" s="32" t="s">
        <v>9147</v>
      </c>
      <c r="B3675" s="32" t="s">
        <v>5003</v>
      </c>
      <c r="C3675" s="32" t="s">
        <v>373</v>
      </c>
      <c r="D3675" s="32" t="s">
        <v>374</v>
      </c>
      <c r="E3675" s="28">
        <v>45834.648946759262</v>
      </c>
      <c r="F3675" s="32" t="s">
        <v>385</v>
      </c>
      <c r="G3675" s="28">
        <v>45834.648946759262</v>
      </c>
    </row>
    <row r="3676" spans="1:7" x14ac:dyDescent="0.25">
      <c r="A3676" s="32" t="s">
        <v>9148</v>
      </c>
      <c r="B3676" s="32" t="s">
        <v>5004</v>
      </c>
      <c r="C3676" s="32" t="s">
        <v>373</v>
      </c>
      <c r="D3676" s="32" t="s">
        <v>374</v>
      </c>
      <c r="E3676" s="28">
        <v>45834.649027777778</v>
      </c>
      <c r="F3676" s="32" t="s">
        <v>385</v>
      </c>
      <c r="G3676" s="28">
        <v>45834.649027777778</v>
      </c>
    </row>
    <row r="3677" spans="1:7" x14ac:dyDescent="0.25">
      <c r="A3677" s="32" t="s">
        <v>9149</v>
      </c>
      <c r="B3677" s="32" t="s">
        <v>5005</v>
      </c>
      <c r="C3677" s="32" t="s">
        <v>373</v>
      </c>
      <c r="D3677" s="32" t="s">
        <v>374</v>
      </c>
      <c r="E3677" s="28">
        <v>45834.649062500001</v>
      </c>
      <c r="F3677" s="32" t="s">
        <v>385</v>
      </c>
      <c r="G3677" s="28">
        <v>45834.649062500001</v>
      </c>
    </row>
    <row r="3678" spans="1:7" x14ac:dyDescent="0.25">
      <c r="A3678" s="32" t="s">
        <v>9150</v>
      </c>
      <c r="B3678" s="32" t="s">
        <v>5006</v>
      </c>
      <c r="C3678" s="32" t="s">
        <v>373</v>
      </c>
      <c r="D3678" s="32" t="s">
        <v>374</v>
      </c>
      <c r="E3678" s="28">
        <v>45834.649108796293</v>
      </c>
      <c r="F3678" s="32" t="s">
        <v>385</v>
      </c>
      <c r="G3678" s="28">
        <v>45834.649108796293</v>
      </c>
    </row>
    <row r="3679" spans="1:7" x14ac:dyDescent="0.25">
      <c r="A3679" s="32" t="s">
        <v>9151</v>
      </c>
      <c r="B3679" s="32" t="s">
        <v>5007</v>
      </c>
      <c r="C3679" s="32" t="s">
        <v>373</v>
      </c>
      <c r="D3679" s="32" t="s">
        <v>374</v>
      </c>
      <c r="E3679" s="28">
        <v>45834.649155092593</v>
      </c>
      <c r="F3679" s="32" t="s">
        <v>385</v>
      </c>
      <c r="G3679" s="28">
        <v>45834.649155092593</v>
      </c>
    </row>
    <row r="3680" spans="1:7" x14ac:dyDescent="0.25">
      <c r="A3680" s="32" t="s">
        <v>9152</v>
      </c>
      <c r="B3680" s="32" t="s">
        <v>5052</v>
      </c>
      <c r="C3680" s="32" t="s">
        <v>381</v>
      </c>
      <c r="D3680" s="32" t="s">
        <v>97</v>
      </c>
      <c r="E3680" s="28">
        <v>45834.649328703701</v>
      </c>
      <c r="F3680" s="32" t="s">
        <v>380</v>
      </c>
      <c r="G3680" s="28">
        <v>45834.649328703701</v>
      </c>
    </row>
    <row r="3681" spans="1:7" x14ac:dyDescent="0.25">
      <c r="A3681" s="32" t="s">
        <v>9153</v>
      </c>
      <c r="B3681" s="32" t="s">
        <v>5052</v>
      </c>
      <c r="C3681" s="32" t="s">
        <v>388</v>
      </c>
      <c r="D3681" s="32" t="s">
        <v>97</v>
      </c>
      <c r="E3681" s="28">
        <v>45834.649895833332</v>
      </c>
      <c r="F3681" s="32" t="s">
        <v>380</v>
      </c>
      <c r="G3681" s="28">
        <v>45834.649895833332</v>
      </c>
    </row>
    <row r="3682" spans="1:7" x14ac:dyDescent="0.25">
      <c r="A3682" s="32" t="s">
        <v>9154</v>
      </c>
      <c r="B3682" s="32" t="s">
        <v>5303</v>
      </c>
      <c r="C3682" s="32" t="s">
        <v>396</v>
      </c>
      <c r="D3682" s="32" t="s">
        <v>397</v>
      </c>
      <c r="E3682" s="28">
        <v>45834.652199074073</v>
      </c>
      <c r="F3682" s="32" t="s">
        <v>385</v>
      </c>
      <c r="G3682" s="28">
        <v>45834.652199074073</v>
      </c>
    </row>
    <row r="3683" spans="1:7" x14ac:dyDescent="0.25">
      <c r="A3683" s="32" t="s">
        <v>9155</v>
      </c>
      <c r="B3683" s="32" t="s">
        <v>5290</v>
      </c>
      <c r="C3683" s="32" t="s">
        <v>396</v>
      </c>
      <c r="D3683" s="32" t="s">
        <v>397</v>
      </c>
      <c r="E3683" s="28">
        <v>45834.652256944442</v>
      </c>
      <c r="F3683" s="32" t="s">
        <v>385</v>
      </c>
      <c r="G3683" s="28">
        <v>45834.652256944442</v>
      </c>
    </row>
    <row r="3684" spans="1:7" x14ac:dyDescent="0.25">
      <c r="A3684" s="32" t="s">
        <v>9156</v>
      </c>
      <c r="B3684" s="32" t="s">
        <v>5292</v>
      </c>
      <c r="C3684" s="32" t="s">
        <v>396</v>
      </c>
      <c r="D3684" s="32" t="s">
        <v>397</v>
      </c>
      <c r="E3684" s="28">
        <v>45834.652303240742</v>
      </c>
      <c r="F3684" s="32" t="s">
        <v>385</v>
      </c>
      <c r="G3684" s="28">
        <v>45834.652303240742</v>
      </c>
    </row>
    <row r="3685" spans="1:7" x14ac:dyDescent="0.25">
      <c r="A3685" s="32" t="s">
        <v>9157</v>
      </c>
      <c r="B3685" s="32" t="s">
        <v>5300</v>
      </c>
      <c r="C3685" s="32" t="s">
        <v>396</v>
      </c>
      <c r="D3685" s="32" t="s">
        <v>397</v>
      </c>
      <c r="E3685" s="28">
        <v>45834.652361111112</v>
      </c>
      <c r="F3685" s="32" t="s">
        <v>385</v>
      </c>
      <c r="G3685" s="28">
        <v>45834.652361111112</v>
      </c>
    </row>
    <row r="3686" spans="1:7" x14ac:dyDescent="0.25">
      <c r="A3686" s="32" t="s">
        <v>9158</v>
      </c>
      <c r="B3686" s="32" t="s">
        <v>5297</v>
      </c>
      <c r="C3686" s="32" t="s">
        <v>396</v>
      </c>
      <c r="D3686" s="32" t="s">
        <v>397</v>
      </c>
      <c r="E3686" s="28">
        <v>45834.652418981481</v>
      </c>
      <c r="F3686" s="32" t="s">
        <v>385</v>
      </c>
      <c r="G3686" s="28">
        <v>45834.652418981481</v>
      </c>
    </row>
    <row r="3687" spans="1:7" x14ac:dyDescent="0.25">
      <c r="A3687" s="32" t="s">
        <v>9159</v>
      </c>
      <c r="B3687" s="32" t="s">
        <v>3360</v>
      </c>
      <c r="C3687" s="32" t="s">
        <v>381</v>
      </c>
      <c r="D3687" s="32" t="s">
        <v>74</v>
      </c>
      <c r="E3687" s="28">
        <v>45834.653645833336</v>
      </c>
      <c r="F3687" s="32" t="s">
        <v>380</v>
      </c>
      <c r="G3687" s="28">
        <v>45834.653645833336</v>
      </c>
    </row>
    <row r="3688" spans="1:7" x14ac:dyDescent="0.25">
      <c r="A3688" s="32" t="s">
        <v>9160</v>
      </c>
      <c r="B3688" s="32" t="s">
        <v>3870</v>
      </c>
      <c r="C3688" s="32" t="s">
        <v>381</v>
      </c>
      <c r="D3688" s="32" t="s">
        <v>74</v>
      </c>
      <c r="E3688" s="28">
        <v>45834.654131944444</v>
      </c>
      <c r="F3688" s="32" t="s">
        <v>380</v>
      </c>
      <c r="G3688" s="28">
        <v>45834.654131944444</v>
      </c>
    </row>
    <row r="3689" spans="1:7" x14ac:dyDescent="0.25">
      <c r="A3689" s="32" t="s">
        <v>9161</v>
      </c>
      <c r="B3689" s="32" t="s">
        <v>7204</v>
      </c>
      <c r="C3689" s="32" t="s">
        <v>378</v>
      </c>
      <c r="D3689" s="32" t="s">
        <v>391</v>
      </c>
      <c r="E3689" s="28">
        <v>45834.653622685182</v>
      </c>
      <c r="F3689" s="32" t="s">
        <v>385</v>
      </c>
      <c r="G3689" s="28">
        <v>45834.653622685182</v>
      </c>
    </row>
    <row r="3690" spans="1:7" x14ac:dyDescent="0.25">
      <c r="A3690" s="32" t="s">
        <v>9162</v>
      </c>
      <c r="B3690" s="32" t="s">
        <v>7205</v>
      </c>
      <c r="C3690" s="32" t="s">
        <v>378</v>
      </c>
      <c r="D3690" s="32" t="s">
        <v>391</v>
      </c>
      <c r="E3690" s="28">
        <v>45834.653668981482</v>
      </c>
      <c r="F3690" s="32" t="s">
        <v>385</v>
      </c>
      <c r="G3690" s="28">
        <v>45834.653668981482</v>
      </c>
    </row>
    <row r="3691" spans="1:7" x14ac:dyDescent="0.25">
      <c r="A3691" s="32" t="s">
        <v>9163</v>
      </c>
      <c r="B3691" s="32" t="s">
        <v>7206</v>
      </c>
      <c r="C3691" s="32" t="s">
        <v>378</v>
      </c>
      <c r="D3691" s="32" t="s">
        <v>391</v>
      </c>
      <c r="E3691" s="28">
        <v>45834.653715277775</v>
      </c>
      <c r="F3691" s="32" t="s">
        <v>385</v>
      </c>
      <c r="G3691" s="28">
        <v>45834.653715277775</v>
      </c>
    </row>
    <row r="3692" spans="1:7" x14ac:dyDescent="0.25">
      <c r="A3692" s="32" t="s">
        <v>9164</v>
      </c>
      <c r="B3692" s="32" t="s">
        <v>7207</v>
      </c>
      <c r="C3692" s="32" t="s">
        <v>378</v>
      </c>
      <c r="D3692" s="32" t="s">
        <v>391</v>
      </c>
      <c r="E3692" s="28">
        <v>45834.653761574074</v>
      </c>
      <c r="F3692" s="32" t="s">
        <v>385</v>
      </c>
      <c r="G3692" s="28">
        <v>45834.653761574074</v>
      </c>
    </row>
    <row r="3693" spans="1:7" x14ac:dyDescent="0.25">
      <c r="A3693" s="32" t="s">
        <v>9165</v>
      </c>
      <c r="B3693" s="32" t="s">
        <v>7211</v>
      </c>
      <c r="C3693" s="32" t="s">
        <v>378</v>
      </c>
      <c r="D3693" s="32" t="s">
        <v>391</v>
      </c>
      <c r="E3693" s="28">
        <v>45834.653831018521</v>
      </c>
      <c r="F3693" s="32" t="s">
        <v>385</v>
      </c>
      <c r="G3693" s="28">
        <v>45834.653831018521</v>
      </c>
    </row>
    <row r="3694" spans="1:7" x14ac:dyDescent="0.25">
      <c r="A3694" s="32" t="s">
        <v>9166</v>
      </c>
      <c r="B3694" s="32" t="s">
        <v>7212</v>
      </c>
      <c r="C3694" s="32" t="s">
        <v>378</v>
      </c>
      <c r="D3694" s="32" t="s">
        <v>391</v>
      </c>
      <c r="E3694" s="28">
        <v>45834.653865740744</v>
      </c>
      <c r="F3694" s="32" t="s">
        <v>385</v>
      </c>
      <c r="G3694" s="28">
        <v>45834.653865740744</v>
      </c>
    </row>
    <row r="3695" spans="1:7" x14ac:dyDescent="0.25">
      <c r="A3695" s="32" t="s">
        <v>9167</v>
      </c>
      <c r="B3695" s="32" t="s">
        <v>7213</v>
      </c>
      <c r="C3695" s="32" t="s">
        <v>378</v>
      </c>
      <c r="D3695" s="32" t="s">
        <v>391</v>
      </c>
      <c r="E3695" s="28">
        <v>45834.653923611113</v>
      </c>
      <c r="F3695" s="32" t="s">
        <v>385</v>
      </c>
      <c r="G3695" s="28">
        <v>45834.653923611113</v>
      </c>
    </row>
    <row r="3696" spans="1:7" x14ac:dyDescent="0.25">
      <c r="A3696" s="32" t="s">
        <v>9168</v>
      </c>
      <c r="B3696" s="32" t="s">
        <v>7214</v>
      </c>
      <c r="C3696" s="32" t="s">
        <v>378</v>
      </c>
      <c r="D3696" s="32" t="s">
        <v>391</v>
      </c>
      <c r="E3696" s="28">
        <v>45834.653958333336</v>
      </c>
      <c r="F3696" s="32" t="s">
        <v>385</v>
      </c>
      <c r="G3696" s="28">
        <v>45834.653958333336</v>
      </c>
    </row>
    <row r="3697" spans="1:7" x14ac:dyDescent="0.25">
      <c r="A3697" s="32" t="s">
        <v>9169</v>
      </c>
      <c r="B3697" s="32" t="s">
        <v>7216</v>
      </c>
      <c r="C3697" s="32" t="s">
        <v>378</v>
      </c>
      <c r="D3697" s="32" t="s">
        <v>391</v>
      </c>
      <c r="E3697" s="28">
        <v>45834.654004629629</v>
      </c>
      <c r="F3697" s="32" t="s">
        <v>385</v>
      </c>
      <c r="G3697" s="28">
        <v>45834.654004629629</v>
      </c>
    </row>
    <row r="3698" spans="1:7" x14ac:dyDescent="0.25">
      <c r="A3698" s="32" t="s">
        <v>9170</v>
      </c>
      <c r="B3698" s="32" t="s">
        <v>7885</v>
      </c>
      <c r="C3698" s="32" t="s">
        <v>378</v>
      </c>
      <c r="D3698" s="32" t="s">
        <v>391</v>
      </c>
      <c r="E3698" s="28">
        <v>45834.654050925928</v>
      </c>
      <c r="F3698" s="32" t="s">
        <v>385</v>
      </c>
      <c r="G3698" s="28">
        <v>45834.654050925928</v>
      </c>
    </row>
    <row r="3699" spans="1:7" x14ac:dyDescent="0.25">
      <c r="A3699" s="32" t="s">
        <v>9171</v>
      </c>
      <c r="B3699" s="32" t="s">
        <v>7886</v>
      </c>
      <c r="C3699" s="32" t="s">
        <v>378</v>
      </c>
      <c r="D3699" s="32" t="s">
        <v>391</v>
      </c>
      <c r="E3699" s="28">
        <v>45834.654085648152</v>
      </c>
      <c r="F3699" s="32" t="s">
        <v>385</v>
      </c>
      <c r="G3699" s="28">
        <v>45834.654085648152</v>
      </c>
    </row>
    <row r="3700" spans="1:7" x14ac:dyDescent="0.25">
      <c r="A3700" s="32" t="s">
        <v>9172</v>
      </c>
      <c r="B3700" s="32" t="s">
        <v>7208</v>
      </c>
      <c r="C3700" s="32" t="s">
        <v>378</v>
      </c>
      <c r="D3700" s="32" t="s">
        <v>391</v>
      </c>
      <c r="E3700" s="28">
        <v>45834.654131944444</v>
      </c>
      <c r="F3700" s="32" t="s">
        <v>385</v>
      </c>
      <c r="G3700" s="28">
        <v>45834.654131944444</v>
      </c>
    </row>
    <row r="3701" spans="1:7" x14ac:dyDescent="0.25">
      <c r="A3701" s="32" t="s">
        <v>9173</v>
      </c>
      <c r="B3701" s="32" t="s">
        <v>7209</v>
      </c>
      <c r="C3701" s="32" t="s">
        <v>378</v>
      </c>
      <c r="D3701" s="32" t="s">
        <v>391</v>
      </c>
      <c r="E3701" s="28">
        <v>45834.65421296296</v>
      </c>
      <c r="F3701" s="32" t="s">
        <v>385</v>
      </c>
      <c r="G3701" s="28">
        <v>45834.65421296296</v>
      </c>
    </row>
    <row r="3702" spans="1:7" x14ac:dyDescent="0.25">
      <c r="A3702" s="32" t="s">
        <v>9174</v>
      </c>
      <c r="B3702" s="32" t="s">
        <v>7210</v>
      </c>
      <c r="C3702" s="32" t="s">
        <v>378</v>
      </c>
      <c r="D3702" s="32" t="s">
        <v>391</v>
      </c>
      <c r="E3702" s="28">
        <v>45834.654247685183</v>
      </c>
      <c r="F3702" s="32" t="s">
        <v>385</v>
      </c>
      <c r="G3702" s="28">
        <v>45834.654247685183</v>
      </c>
    </row>
    <row r="3703" spans="1:7" x14ac:dyDescent="0.25">
      <c r="A3703" s="32" t="s">
        <v>9175</v>
      </c>
      <c r="B3703" s="32" t="s">
        <v>7215</v>
      </c>
      <c r="C3703" s="32" t="s">
        <v>378</v>
      </c>
      <c r="D3703" s="32" t="s">
        <v>391</v>
      </c>
      <c r="E3703" s="28">
        <v>45834.654317129629</v>
      </c>
      <c r="F3703" s="32" t="s">
        <v>385</v>
      </c>
      <c r="G3703" s="28">
        <v>45834.654317129629</v>
      </c>
    </row>
    <row r="3704" spans="1:7" x14ac:dyDescent="0.25">
      <c r="A3704" s="32" t="s">
        <v>9176</v>
      </c>
      <c r="B3704" s="32" t="s">
        <v>5479</v>
      </c>
      <c r="C3704" s="32" t="s">
        <v>373</v>
      </c>
      <c r="D3704" s="32" t="s">
        <v>374</v>
      </c>
      <c r="E3704" s="28">
        <v>45834.656180555554</v>
      </c>
      <c r="F3704" s="32" t="s">
        <v>385</v>
      </c>
      <c r="G3704" s="28">
        <v>45834.656180555554</v>
      </c>
    </row>
    <row r="3705" spans="1:7" x14ac:dyDescent="0.25">
      <c r="A3705" s="32" t="s">
        <v>9177</v>
      </c>
      <c r="B3705" s="32" t="s">
        <v>5478</v>
      </c>
      <c r="C3705" s="32" t="s">
        <v>373</v>
      </c>
      <c r="D3705" s="32" t="s">
        <v>374</v>
      </c>
      <c r="E3705" s="28">
        <v>45834.65625</v>
      </c>
      <c r="F3705" s="32" t="s">
        <v>385</v>
      </c>
      <c r="G3705" s="28">
        <v>45834.65625</v>
      </c>
    </row>
    <row r="3706" spans="1:7" x14ac:dyDescent="0.25">
      <c r="A3706" s="32" t="s">
        <v>9189</v>
      </c>
      <c r="B3706" s="32" t="s">
        <v>7901</v>
      </c>
      <c r="C3706" s="32" t="s">
        <v>373</v>
      </c>
      <c r="D3706" s="32" t="s">
        <v>374</v>
      </c>
      <c r="E3706" s="28">
        <v>45834.656400462962</v>
      </c>
      <c r="F3706" s="32" t="s">
        <v>385</v>
      </c>
      <c r="G3706" s="28">
        <v>45834.656400462962</v>
      </c>
    </row>
    <row r="3707" spans="1:7" x14ac:dyDescent="0.25">
      <c r="A3707" s="32" t="s">
        <v>9178</v>
      </c>
      <c r="B3707" s="32" t="s">
        <v>6239</v>
      </c>
      <c r="C3707" s="32" t="s">
        <v>373</v>
      </c>
      <c r="D3707" s="32" t="s">
        <v>374</v>
      </c>
      <c r="E3707" s="28">
        <v>45834.656643518516</v>
      </c>
      <c r="F3707" s="32" t="s">
        <v>385</v>
      </c>
      <c r="G3707" s="28">
        <v>45834.656643518516</v>
      </c>
    </row>
    <row r="3708" spans="1:7" x14ac:dyDescent="0.25">
      <c r="A3708" s="32" t="s">
        <v>9179</v>
      </c>
      <c r="B3708" s="32" t="s">
        <v>6248</v>
      </c>
      <c r="C3708" s="32" t="s">
        <v>373</v>
      </c>
      <c r="D3708" s="32" t="s">
        <v>374</v>
      </c>
      <c r="E3708" s="28">
        <v>45834.656712962962</v>
      </c>
      <c r="F3708" s="32" t="s">
        <v>385</v>
      </c>
      <c r="G3708" s="28">
        <v>45834.656712962962</v>
      </c>
    </row>
    <row r="3709" spans="1:7" x14ac:dyDescent="0.25">
      <c r="A3709" s="32" t="s">
        <v>9180</v>
      </c>
      <c r="B3709" s="32" t="s">
        <v>6237</v>
      </c>
      <c r="C3709" s="32" t="s">
        <v>373</v>
      </c>
      <c r="D3709" s="32" t="s">
        <v>374</v>
      </c>
      <c r="E3709" s="28">
        <v>45834.656875000001</v>
      </c>
      <c r="F3709" s="32" t="s">
        <v>385</v>
      </c>
      <c r="G3709" s="28">
        <v>45834.656875000001</v>
      </c>
    </row>
    <row r="3710" spans="1:7" x14ac:dyDescent="0.25">
      <c r="A3710" s="32" t="s">
        <v>9181</v>
      </c>
      <c r="B3710" s="32" t="s">
        <v>3710</v>
      </c>
      <c r="C3710" s="32" t="s">
        <v>386</v>
      </c>
      <c r="D3710" s="32" t="s">
        <v>399</v>
      </c>
      <c r="E3710" s="28">
        <v>45834.659247685187</v>
      </c>
      <c r="F3710" s="32" t="s">
        <v>385</v>
      </c>
      <c r="G3710" s="28">
        <v>45834.659247685187</v>
      </c>
    </row>
    <row r="3711" spans="1:7" x14ac:dyDescent="0.25">
      <c r="A3711" s="32" t="s">
        <v>9182</v>
      </c>
      <c r="B3711" s="32" t="s">
        <v>5183</v>
      </c>
      <c r="C3711" s="32" t="s">
        <v>386</v>
      </c>
      <c r="D3711" s="32" t="s">
        <v>399</v>
      </c>
      <c r="E3711" s="28">
        <v>45834.659317129626</v>
      </c>
      <c r="F3711" s="32" t="s">
        <v>385</v>
      </c>
      <c r="G3711" s="28">
        <v>45834.659317129626</v>
      </c>
    </row>
    <row r="3712" spans="1:7" x14ac:dyDescent="0.25">
      <c r="A3712" s="32" t="s">
        <v>9183</v>
      </c>
      <c r="B3712" s="32" t="s">
        <v>2821</v>
      </c>
      <c r="C3712" s="32" t="s">
        <v>373</v>
      </c>
      <c r="D3712" s="32" t="s">
        <v>374</v>
      </c>
      <c r="E3712" s="28">
        <v>45834.665879629632</v>
      </c>
      <c r="F3712" s="32" t="s">
        <v>385</v>
      </c>
      <c r="G3712" s="28">
        <v>45834.665879629632</v>
      </c>
    </row>
    <row r="3713" spans="1:7" x14ac:dyDescent="0.25">
      <c r="A3713" s="32" t="s">
        <v>9184</v>
      </c>
      <c r="B3713" s="32" t="s">
        <v>3714</v>
      </c>
      <c r="C3713" s="32" t="s">
        <v>373</v>
      </c>
      <c r="D3713" s="32" t="s">
        <v>374</v>
      </c>
      <c r="E3713" s="28">
        <v>45834.665925925925</v>
      </c>
      <c r="F3713" s="32" t="s">
        <v>385</v>
      </c>
      <c r="G3713" s="28">
        <v>45834.665925925925</v>
      </c>
    </row>
    <row r="3714" spans="1:7" x14ac:dyDescent="0.25">
      <c r="A3714" s="32" t="s">
        <v>9185</v>
      </c>
      <c r="B3714" s="32" t="s">
        <v>6215</v>
      </c>
      <c r="C3714" s="32" t="s">
        <v>373</v>
      </c>
      <c r="D3714" s="32" t="s">
        <v>374</v>
      </c>
      <c r="E3714" s="28">
        <v>45834.665960648148</v>
      </c>
      <c r="F3714" s="32" t="s">
        <v>385</v>
      </c>
      <c r="G3714" s="28">
        <v>45834.665960648148</v>
      </c>
    </row>
    <row r="3715" spans="1:7" x14ac:dyDescent="0.25">
      <c r="A3715" s="32" t="s">
        <v>9190</v>
      </c>
      <c r="B3715" s="32" t="s">
        <v>5301</v>
      </c>
      <c r="C3715" s="32" t="s">
        <v>396</v>
      </c>
      <c r="D3715" s="32" t="s">
        <v>397</v>
      </c>
      <c r="E3715" s="28">
        <v>45834.668738425928</v>
      </c>
      <c r="F3715" s="32" t="s">
        <v>385</v>
      </c>
      <c r="G3715" s="28">
        <v>45834.668738425928</v>
      </c>
    </row>
    <row r="3716" spans="1:7" x14ac:dyDescent="0.25">
      <c r="A3716" s="32" t="s">
        <v>9191</v>
      </c>
      <c r="B3716" s="32" t="s">
        <v>5298</v>
      </c>
      <c r="C3716" s="32" t="s">
        <v>396</v>
      </c>
      <c r="D3716" s="32" t="s">
        <v>397</v>
      </c>
      <c r="E3716" s="28">
        <v>45834.668796296297</v>
      </c>
      <c r="F3716" s="32" t="s">
        <v>385</v>
      </c>
      <c r="G3716" s="28">
        <v>45834.668796296297</v>
      </c>
    </row>
    <row r="3717" spans="1:7" x14ac:dyDescent="0.25">
      <c r="A3717" s="32" t="s">
        <v>9192</v>
      </c>
      <c r="B3717" s="32" t="s">
        <v>3893</v>
      </c>
      <c r="C3717" s="32" t="s">
        <v>396</v>
      </c>
      <c r="D3717" s="32" t="s">
        <v>397</v>
      </c>
      <c r="E3717" s="28">
        <v>45834.670983796299</v>
      </c>
      <c r="F3717" s="32" t="s">
        <v>385</v>
      </c>
      <c r="G3717" s="28">
        <v>45834.670983796299</v>
      </c>
    </row>
    <row r="3718" spans="1:7" x14ac:dyDescent="0.25">
      <c r="A3718" s="32" t="s">
        <v>9193</v>
      </c>
      <c r="B3718" s="32" t="s">
        <v>5446</v>
      </c>
      <c r="C3718" s="32" t="s">
        <v>383</v>
      </c>
      <c r="D3718" s="32" t="s">
        <v>392</v>
      </c>
      <c r="E3718" s="28">
        <v>45834.672083333331</v>
      </c>
      <c r="F3718" s="32" t="s">
        <v>385</v>
      </c>
      <c r="G3718" s="28">
        <v>45834.672083333331</v>
      </c>
    </row>
    <row r="3719" spans="1:7" x14ac:dyDescent="0.25">
      <c r="A3719" s="32" t="s">
        <v>9194</v>
      </c>
      <c r="B3719" s="32" t="s">
        <v>5446</v>
      </c>
      <c r="C3719" s="32" t="s">
        <v>386</v>
      </c>
      <c r="D3719" s="32" t="s">
        <v>392</v>
      </c>
      <c r="E3719" s="28">
        <v>45834.672488425924</v>
      </c>
      <c r="F3719" s="32" t="s">
        <v>385</v>
      </c>
      <c r="G3719" s="28">
        <v>45834.672488425924</v>
      </c>
    </row>
    <row r="3720" spans="1:7" x14ac:dyDescent="0.25">
      <c r="A3720" s="32" t="s">
        <v>9195</v>
      </c>
      <c r="B3720" s="32" t="s">
        <v>5294</v>
      </c>
      <c r="C3720" s="32" t="s">
        <v>396</v>
      </c>
      <c r="D3720" s="32" t="s">
        <v>397</v>
      </c>
      <c r="E3720" s="28">
        <v>45834.674502314818</v>
      </c>
      <c r="F3720" s="32" t="s">
        <v>385</v>
      </c>
      <c r="G3720" s="28">
        <v>45834.674502314818</v>
      </c>
    </row>
    <row r="3721" spans="1:7" x14ac:dyDescent="0.25">
      <c r="A3721" s="32" t="s">
        <v>9196</v>
      </c>
      <c r="B3721" s="32" t="s">
        <v>5299</v>
      </c>
      <c r="C3721" s="32" t="s">
        <v>396</v>
      </c>
      <c r="D3721" s="32" t="s">
        <v>397</v>
      </c>
      <c r="E3721" s="28">
        <v>45834.674513888887</v>
      </c>
      <c r="F3721" s="32" t="s">
        <v>385</v>
      </c>
      <c r="G3721" s="28">
        <v>45834.674513888887</v>
      </c>
    </row>
    <row r="3722" spans="1:7" x14ac:dyDescent="0.25">
      <c r="A3722" s="32" t="s">
        <v>9197</v>
      </c>
      <c r="B3722" s="32" t="s">
        <v>4614</v>
      </c>
      <c r="C3722" s="32" t="s">
        <v>388</v>
      </c>
      <c r="D3722" s="32" t="s">
        <v>74</v>
      </c>
      <c r="E3722" s="28">
        <v>45834.674201388887</v>
      </c>
      <c r="F3722" s="32" t="s">
        <v>380</v>
      </c>
      <c r="G3722" s="28">
        <v>45834.674201388887</v>
      </c>
    </row>
    <row r="3723" spans="1:7" x14ac:dyDescent="0.25">
      <c r="A3723" s="32" t="s">
        <v>9198</v>
      </c>
      <c r="B3723" s="32" t="s">
        <v>2804</v>
      </c>
      <c r="C3723" s="32" t="s">
        <v>388</v>
      </c>
      <c r="D3723" s="32" t="s">
        <v>74</v>
      </c>
      <c r="E3723" s="28">
        <v>45834.674375000002</v>
      </c>
      <c r="F3723" s="32" t="s">
        <v>380</v>
      </c>
      <c r="G3723" s="28">
        <v>45834.674375000002</v>
      </c>
    </row>
    <row r="3724" spans="1:7" x14ac:dyDescent="0.25">
      <c r="A3724" s="32" t="s">
        <v>9199</v>
      </c>
      <c r="B3724" s="32" t="s">
        <v>3334</v>
      </c>
      <c r="C3724" s="32" t="s">
        <v>388</v>
      </c>
      <c r="D3724" s="32" t="s">
        <v>74</v>
      </c>
      <c r="E3724" s="28">
        <v>45834.67459490741</v>
      </c>
      <c r="F3724" s="32" t="s">
        <v>380</v>
      </c>
      <c r="G3724" s="28">
        <v>45834.67459490741</v>
      </c>
    </row>
    <row r="3725" spans="1:7" x14ac:dyDescent="0.25">
      <c r="A3725" s="32" t="s">
        <v>9200</v>
      </c>
      <c r="B3725" s="32" t="s">
        <v>6132</v>
      </c>
      <c r="C3725" s="32" t="s">
        <v>378</v>
      </c>
      <c r="D3725" s="32" t="s">
        <v>390</v>
      </c>
      <c r="E3725" s="28">
        <v>45834.676585648151</v>
      </c>
      <c r="F3725" s="32" t="s">
        <v>385</v>
      </c>
      <c r="G3725" s="28">
        <v>45834.676585648151</v>
      </c>
    </row>
    <row r="3726" spans="1:7" x14ac:dyDescent="0.25">
      <c r="A3726" s="32" t="s">
        <v>9201</v>
      </c>
      <c r="B3726" s="32" t="s">
        <v>2574</v>
      </c>
      <c r="C3726" s="32" t="s">
        <v>381</v>
      </c>
      <c r="D3726" s="32" t="s">
        <v>74</v>
      </c>
      <c r="E3726" s="28">
        <v>45834.667905092596</v>
      </c>
      <c r="F3726" s="32" t="s">
        <v>380</v>
      </c>
      <c r="G3726" s="28">
        <v>45834.667905092596</v>
      </c>
    </row>
    <row r="3727" spans="1:7" x14ac:dyDescent="0.25">
      <c r="A3727" s="32" t="s">
        <v>9202</v>
      </c>
      <c r="B3727" s="32" t="s">
        <v>5292</v>
      </c>
      <c r="C3727" s="32" t="s">
        <v>381</v>
      </c>
      <c r="D3727" s="32" t="s">
        <v>74</v>
      </c>
      <c r="E3727" s="28">
        <v>45834.673449074071</v>
      </c>
      <c r="F3727" s="32" t="s">
        <v>380</v>
      </c>
      <c r="G3727" s="28">
        <v>45834.673449074071</v>
      </c>
    </row>
    <row r="3728" spans="1:7" x14ac:dyDescent="0.25">
      <c r="A3728" s="32" t="s">
        <v>9203</v>
      </c>
      <c r="B3728" s="32" t="s">
        <v>5290</v>
      </c>
      <c r="C3728" s="32" t="s">
        <v>381</v>
      </c>
      <c r="D3728" s="32" t="s">
        <v>74</v>
      </c>
      <c r="E3728" s="28">
        <v>45834.673726851855</v>
      </c>
      <c r="F3728" s="32" t="s">
        <v>380</v>
      </c>
      <c r="G3728" s="28">
        <v>45834.673726851855</v>
      </c>
    </row>
    <row r="3729" spans="1:7" x14ac:dyDescent="0.25">
      <c r="A3729" s="32" t="s">
        <v>9204</v>
      </c>
      <c r="B3729" s="32" t="s">
        <v>5297</v>
      </c>
      <c r="C3729" s="32" t="s">
        <v>381</v>
      </c>
      <c r="D3729" s="32" t="s">
        <v>74</v>
      </c>
      <c r="E3729" s="28">
        <v>45834.673981481479</v>
      </c>
      <c r="F3729" s="32" t="s">
        <v>380</v>
      </c>
      <c r="G3729" s="28">
        <v>45834.673981481479</v>
      </c>
    </row>
    <row r="3730" spans="1:7" x14ac:dyDescent="0.25">
      <c r="A3730" s="32" t="s">
        <v>9205</v>
      </c>
      <c r="B3730" s="32" t="s">
        <v>5303</v>
      </c>
      <c r="C3730" s="32" t="s">
        <v>381</v>
      </c>
      <c r="D3730" s="32" t="s">
        <v>74</v>
      </c>
      <c r="E3730" s="28">
        <v>45834.674108796295</v>
      </c>
      <c r="F3730" s="32" t="s">
        <v>380</v>
      </c>
      <c r="G3730" s="28">
        <v>45834.674108796295</v>
      </c>
    </row>
    <row r="3731" spans="1:7" x14ac:dyDescent="0.25">
      <c r="A3731" s="32" t="s">
        <v>9206</v>
      </c>
      <c r="B3731" s="32" t="s">
        <v>5298</v>
      </c>
      <c r="C3731" s="32" t="s">
        <v>381</v>
      </c>
      <c r="D3731" s="32" t="s">
        <v>74</v>
      </c>
      <c r="E3731" s="28">
        <v>45834.677118055559</v>
      </c>
      <c r="F3731" s="32" t="s">
        <v>380</v>
      </c>
      <c r="G3731" s="28">
        <v>45834.677118055559</v>
      </c>
    </row>
    <row r="3732" spans="1:7" x14ac:dyDescent="0.25">
      <c r="A3732" s="32" t="s">
        <v>9207</v>
      </c>
      <c r="B3732" s="32" t="s">
        <v>4046</v>
      </c>
      <c r="C3732" s="32" t="s">
        <v>373</v>
      </c>
      <c r="D3732" s="32" t="s">
        <v>374</v>
      </c>
      <c r="E3732" s="28">
        <v>45834.677430555559</v>
      </c>
      <c r="F3732" s="32" t="s">
        <v>385</v>
      </c>
      <c r="G3732" s="28">
        <v>45834.677430555559</v>
      </c>
    </row>
    <row r="3733" spans="1:7" x14ac:dyDescent="0.25">
      <c r="A3733" s="32" t="s">
        <v>9208</v>
      </c>
      <c r="B3733" s="32" t="s">
        <v>6184</v>
      </c>
      <c r="C3733" s="32" t="s">
        <v>373</v>
      </c>
      <c r="D3733" s="32" t="s">
        <v>374</v>
      </c>
      <c r="E3733" s="28">
        <v>45834.68372685185</v>
      </c>
      <c r="F3733" s="32" t="s">
        <v>385</v>
      </c>
      <c r="G3733" s="28">
        <v>45834.68372685185</v>
      </c>
    </row>
    <row r="3734" spans="1:7" x14ac:dyDescent="0.25">
      <c r="A3734" s="32" t="s">
        <v>9209</v>
      </c>
      <c r="B3734" s="32" t="s">
        <v>2588</v>
      </c>
      <c r="C3734" s="32" t="s">
        <v>388</v>
      </c>
      <c r="D3734" s="32" t="s">
        <v>74</v>
      </c>
      <c r="E3734" s="28">
        <v>45834.678287037037</v>
      </c>
      <c r="F3734" s="32" t="s">
        <v>380</v>
      </c>
      <c r="G3734" s="28">
        <v>45834.678287037037</v>
      </c>
    </row>
    <row r="3735" spans="1:7" x14ac:dyDescent="0.25">
      <c r="A3735" s="32" t="s">
        <v>9210</v>
      </c>
      <c r="B3735" s="32" t="s">
        <v>3955</v>
      </c>
      <c r="C3735" s="32" t="s">
        <v>381</v>
      </c>
      <c r="D3735" s="32" t="s">
        <v>70</v>
      </c>
      <c r="E3735" s="28">
        <v>45834.68577546296</v>
      </c>
      <c r="F3735" s="32" t="s">
        <v>380</v>
      </c>
      <c r="G3735" s="28">
        <v>45834.68577546296</v>
      </c>
    </row>
    <row r="3736" spans="1:7" x14ac:dyDescent="0.25">
      <c r="A3736" s="32" t="s">
        <v>9211</v>
      </c>
      <c r="B3736" s="32" t="s">
        <v>3910</v>
      </c>
      <c r="C3736" s="32" t="s">
        <v>381</v>
      </c>
      <c r="D3736" s="32" t="s">
        <v>70</v>
      </c>
      <c r="E3736" s="28">
        <v>45834.68608796296</v>
      </c>
      <c r="F3736" s="32" t="s">
        <v>380</v>
      </c>
      <c r="G3736" s="28">
        <v>45834.68608796296</v>
      </c>
    </row>
    <row r="3737" spans="1:7" x14ac:dyDescent="0.25">
      <c r="A3737" s="32" t="s">
        <v>9212</v>
      </c>
      <c r="B3737" s="32" t="s">
        <v>3955</v>
      </c>
      <c r="C3737" s="32" t="s">
        <v>388</v>
      </c>
      <c r="D3737" s="32" t="s">
        <v>70</v>
      </c>
      <c r="E3737" s="28">
        <v>45834.687002314815</v>
      </c>
      <c r="F3737" s="32" t="s">
        <v>380</v>
      </c>
      <c r="G3737" s="28">
        <v>45834.687002314815</v>
      </c>
    </row>
    <row r="3738" spans="1:7" x14ac:dyDescent="0.25">
      <c r="A3738" s="32" t="s">
        <v>9213</v>
      </c>
      <c r="B3738" s="32" t="s">
        <v>5081</v>
      </c>
      <c r="C3738" s="32" t="s">
        <v>388</v>
      </c>
      <c r="D3738" s="32" t="s">
        <v>70</v>
      </c>
      <c r="E3738" s="28">
        <v>45834.687060185184</v>
      </c>
      <c r="F3738" s="32" t="s">
        <v>380</v>
      </c>
      <c r="G3738" s="28">
        <v>45834.687060185184</v>
      </c>
    </row>
    <row r="3739" spans="1:7" x14ac:dyDescent="0.25">
      <c r="A3739" s="32" t="s">
        <v>9214</v>
      </c>
      <c r="B3739" s="32" t="s">
        <v>5083</v>
      </c>
      <c r="C3739" s="32" t="s">
        <v>388</v>
      </c>
      <c r="D3739" s="32" t="s">
        <v>70</v>
      </c>
      <c r="E3739" s="28">
        <v>45834.687164351853</v>
      </c>
      <c r="F3739" s="32" t="s">
        <v>380</v>
      </c>
      <c r="G3739" s="28">
        <v>45834.687164351853</v>
      </c>
    </row>
    <row r="3740" spans="1:7" x14ac:dyDescent="0.25">
      <c r="A3740" s="32" t="s">
        <v>9215</v>
      </c>
      <c r="B3740" s="32" t="s">
        <v>3910</v>
      </c>
      <c r="C3740" s="32" t="s">
        <v>388</v>
      </c>
      <c r="D3740" s="32" t="s">
        <v>70</v>
      </c>
      <c r="E3740" s="28">
        <v>45834.687210648146</v>
      </c>
      <c r="F3740" s="32" t="s">
        <v>380</v>
      </c>
      <c r="G3740" s="28">
        <v>45834.687210648146</v>
      </c>
    </row>
    <row r="3741" spans="1:7" x14ac:dyDescent="0.25">
      <c r="A3741" s="32" t="s">
        <v>9216</v>
      </c>
      <c r="B3741" s="32" t="s">
        <v>5079</v>
      </c>
      <c r="C3741" s="32" t="s">
        <v>388</v>
      </c>
      <c r="D3741" s="32" t="s">
        <v>70</v>
      </c>
      <c r="E3741" s="28">
        <v>45834.687291666669</v>
      </c>
      <c r="F3741" s="32" t="s">
        <v>380</v>
      </c>
      <c r="G3741" s="28">
        <v>45834.687291666669</v>
      </c>
    </row>
    <row r="3742" spans="1:7" x14ac:dyDescent="0.25">
      <c r="A3742" s="32" t="s">
        <v>9217</v>
      </c>
      <c r="B3742" s="32" t="s">
        <v>3928</v>
      </c>
      <c r="C3742" s="32" t="s">
        <v>381</v>
      </c>
      <c r="D3742" s="32" t="s">
        <v>70</v>
      </c>
      <c r="E3742" s="28">
        <v>45834.688240740739</v>
      </c>
      <c r="F3742" s="32" t="s">
        <v>380</v>
      </c>
      <c r="G3742" s="28">
        <v>45834.688240740739</v>
      </c>
    </row>
    <row r="3743" spans="1:7" x14ac:dyDescent="0.25">
      <c r="A3743" s="32" t="s">
        <v>9218</v>
      </c>
      <c r="B3743" s="32" t="s">
        <v>2792</v>
      </c>
      <c r="C3743" s="32" t="s">
        <v>381</v>
      </c>
      <c r="D3743" s="32" t="s">
        <v>70</v>
      </c>
      <c r="E3743" s="28">
        <v>45834.688460648147</v>
      </c>
      <c r="F3743" s="32" t="s">
        <v>380</v>
      </c>
      <c r="G3743" s="28">
        <v>45834.688460648147</v>
      </c>
    </row>
    <row r="3744" spans="1:7" x14ac:dyDescent="0.25">
      <c r="A3744" s="32" t="s">
        <v>9219</v>
      </c>
      <c r="B3744" s="32" t="s">
        <v>3898</v>
      </c>
      <c r="C3744" s="32" t="s">
        <v>388</v>
      </c>
      <c r="D3744" s="32" t="s">
        <v>60</v>
      </c>
      <c r="E3744" s="28">
        <v>45834.688310185185</v>
      </c>
      <c r="F3744" s="32" t="s">
        <v>380</v>
      </c>
      <c r="G3744" s="28">
        <v>45834.688310185185</v>
      </c>
    </row>
    <row r="3745" spans="1:7" x14ac:dyDescent="0.25">
      <c r="A3745" s="32" t="s">
        <v>9220</v>
      </c>
      <c r="B3745" s="32" t="s">
        <v>3305</v>
      </c>
      <c r="C3745" s="32" t="s">
        <v>388</v>
      </c>
      <c r="D3745" s="32" t="s">
        <v>60</v>
      </c>
      <c r="E3745" s="28">
        <v>45834.688738425924</v>
      </c>
      <c r="F3745" s="32" t="s">
        <v>380</v>
      </c>
      <c r="G3745" s="28">
        <v>45834.688738425924</v>
      </c>
    </row>
    <row r="3746" spans="1:7" x14ac:dyDescent="0.25">
      <c r="A3746" s="32" t="s">
        <v>9221</v>
      </c>
      <c r="B3746" s="32" t="s">
        <v>5289</v>
      </c>
      <c r="C3746" s="32" t="s">
        <v>388</v>
      </c>
      <c r="D3746" s="32" t="s">
        <v>74</v>
      </c>
      <c r="E3746" s="28">
        <v>45834.686620370368</v>
      </c>
      <c r="F3746" s="32" t="s">
        <v>380</v>
      </c>
      <c r="G3746" s="28">
        <v>45834.686620370368</v>
      </c>
    </row>
    <row r="3747" spans="1:7" x14ac:dyDescent="0.25">
      <c r="A3747" s="32" t="s">
        <v>9222</v>
      </c>
      <c r="B3747" s="32" t="s">
        <v>5291</v>
      </c>
      <c r="C3747" s="32" t="s">
        <v>388</v>
      </c>
      <c r="D3747" s="32" t="s">
        <v>74</v>
      </c>
      <c r="E3747" s="28">
        <v>45834.686759259261</v>
      </c>
      <c r="F3747" s="32" t="s">
        <v>380</v>
      </c>
      <c r="G3747" s="28">
        <v>45834.686759259261</v>
      </c>
    </row>
    <row r="3748" spans="1:7" x14ac:dyDescent="0.25">
      <c r="A3748" s="32" t="s">
        <v>9223</v>
      </c>
      <c r="B3748" s="32" t="s">
        <v>5293</v>
      </c>
      <c r="C3748" s="32" t="s">
        <v>388</v>
      </c>
      <c r="D3748" s="32" t="s">
        <v>74</v>
      </c>
      <c r="E3748" s="28">
        <v>45834.686886574076</v>
      </c>
      <c r="F3748" s="32" t="s">
        <v>380</v>
      </c>
      <c r="G3748" s="28">
        <v>45834.686886574076</v>
      </c>
    </row>
    <row r="3749" spans="1:7" x14ac:dyDescent="0.25">
      <c r="A3749" s="32" t="s">
        <v>9224</v>
      </c>
      <c r="B3749" s="32" t="s">
        <v>4171</v>
      </c>
      <c r="C3749" s="32" t="s">
        <v>388</v>
      </c>
      <c r="D3749" s="32" t="s">
        <v>74</v>
      </c>
      <c r="E3749" s="28">
        <v>45834.686990740738</v>
      </c>
      <c r="F3749" s="32" t="s">
        <v>380</v>
      </c>
      <c r="G3749" s="28">
        <v>45834.686990740738</v>
      </c>
    </row>
    <row r="3750" spans="1:7" x14ac:dyDescent="0.25">
      <c r="A3750" s="32" t="s">
        <v>9225</v>
      </c>
      <c r="B3750" s="32" t="s">
        <v>2827</v>
      </c>
      <c r="C3750" s="32" t="s">
        <v>388</v>
      </c>
      <c r="D3750" s="32" t="s">
        <v>74</v>
      </c>
      <c r="E3750" s="28">
        <v>45834.687962962962</v>
      </c>
      <c r="F3750" s="32" t="s">
        <v>380</v>
      </c>
      <c r="G3750" s="28">
        <v>45834.687962962962</v>
      </c>
    </row>
    <row r="3751" spans="1:7" x14ac:dyDescent="0.25">
      <c r="A3751" s="32" t="s">
        <v>9226</v>
      </c>
      <c r="B3751" s="32" t="s">
        <v>2828</v>
      </c>
      <c r="C3751" s="32" t="s">
        <v>388</v>
      </c>
      <c r="D3751" s="32" t="s">
        <v>74</v>
      </c>
      <c r="E3751" s="28">
        <v>45834.688032407408</v>
      </c>
      <c r="F3751" s="32" t="s">
        <v>380</v>
      </c>
      <c r="G3751" s="28">
        <v>45834.688032407408</v>
      </c>
    </row>
    <row r="3752" spans="1:7" x14ac:dyDescent="0.25">
      <c r="A3752" s="32" t="s">
        <v>9227</v>
      </c>
      <c r="B3752" s="32" t="s">
        <v>2830</v>
      </c>
      <c r="C3752" s="32" t="s">
        <v>388</v>
      </c>
      <c r="D3752" s="32" t="s">
        <v>74</v>
      </c>
      <c r="E3752" s="28">
        <v>45834.688090277778</v>
      </c>
      <c r="F3752" s="32" t="s">
        <v>380</v>
      </c>
      <c r="G3752" s="28">
        <v>45834.688090277778</v>
      </c>
    </row>
    <row r="3753" spans="1:7" x14ac:dyDescent="0.25">
      <c r="A3753" s="32" t="s">
        <v>9228</v>
      </c>
      <c r="B3753" s="32" t="s">
        <v>2590</v>
      </c>
      <c r="C3753" s="32" t="s">
        <v>388</v>
      </c>
      <c r="D3753" s="32" t="s">
        <v>74</v>
      </c>
      <c r="E3753" s="28">
        <v>45834.688657407409</v>
      </c>
      <c r="F3753" s="32" t="s">
        <v>380</v>
      </c>
      <c r="G3753" s="28">
        <v>45834.688657407409</v>
      </c>
    </row>
    <row r="3754" spans="1:7" x14ac:dyDescent="0.25">
      <c r="A3754" s="32" t="s">
        <v>9229</v>
      </c>
      <c r="B3754" s="32" t="s">
        <v>3055</v>
      </c>
      <c r="C3754" s="32" t="s">
        <v>388</v>
      </c>
      <c r="D3754" s="32" t="s">
        <v>60</v>
      </c>
      <c r="E3754" s="28">
        <v>45834.690081018518</v>
      </c>
      <c r="F3754" s="32" t="s">
        <v>380</v>
      </c>
      <c r="G3754" s="28">
        <v>45834.690081018518</v>
      </c>
    </row>
    <row r="3755" spans="1:7" x14ac:dyDescent="0.25">
      <c r="A3755" s="32" t="s">
        <v>9230</v>
      </c>
      <c r="B3755" s="32" t="s">
        <v>3669</v>
      </c>
      <c r="C3755" s="32" t="s">
        <v>381</v>
      </c>
      <c r="D3755" s="32" t="s">
        <v>74</v>
      </c>
      <c r="E3755" s="28">
        <v>45834.690393518518</v>
      </c>
      <c r="F3755" s="32" t="s">
        <v>380</v>
      </c>
      <c r="G3755" s="28">
        <v>45834.690393518518</v>
      </c>
    </row>
    <row r="3756" spans="1:7" x14ac:dyDescent="0.25">
      <c r="A3756" s="32" t="s">
        <v>9231</v>
      </c>
      <c r="B3756" s="32" t="s">
        <v>6181</v>
      </c>
      <c r="C3756" s="32" t="s">
        <v>383</v>
      </c>
      <c r="D3756" s="32" t="s">
        <v>399</v>
      </c>
      <c r="E3756" s="28">
        <v>45834.693541666667</v>
      </c>
      <c r="F3756" s="32" t="s">
        <v>385</v>
      </c>
      <c r="G3756" s="28">
        <v>45834.693541666667</v>
      </c>
    </row>
    <row r="3757" spans="1:7" x14ac:dyDescent="0.25">
      <c r="A3757" s="32" t="s">
        <v>9232</v>
      </c>
      <c r="B3757" s="32" t="s">
        <v>6181</v>
      </c>
      <c r="C3757" s="32" t="s">
        <v>386</v>
      </c>
      <c r="D3757" s="32" t="s">
        <v>399</v>
      </c>
      <c r="E3757" s="28">
        <v>45834.693738425929</v>
      </c>
      <c r="F3757" s="32" t="s">
        <v>385</v>
      </c>
      <c r="G3757" s="28">
        <v>45834.693738425929</v>
      </c>
    </row>
    <row r="3758" spans="1:7" x14ac:dyDescent="0.25">
      <c r="A3758" s="32" t="s">
        <v>9233</v>
      </c>
      <c r="B3758" s="32" t="s">
        <v>3054</v>
      </c>
      <c r="C3758" s="32" t="s">
        <v>381</v>
      </c>
      <c r="D3758" s="32" t="s">
        <v>74</v>
      </c>
      <c r="E3758" s="28">
        <v>45834.694525462961</v>
      </c>
      <c r="F3758" s="32" t="s">
        <v>380</v>
      </c>
      <c r="G3758" s="28">
        <v>45834.694525462961</v>
      </c>
    </row>
    <row r="3759" spans="1:7" x14ac:dyDescent="0.25">
      <c r="A3759" s="32" t="s">
        <v>9234</v>
      </c>
      <c r="B3759" s="32" t="s">
        <v>4111</v>
      </c>
      <c r="C3759" s="32" t="s">
        <v>381</v>
      </c>
      <c r="D3759" s="32" t="s">
        <v>74</v>
      </c>
      <c r="E3759" s="28">
        <v>45834.694687499999</v>
      </c>
      <c r="F3759" s="32" t="s">
        <v>380</v>
      </c>
      <c r="G3759" s="28">
        <v>45834.694687499999</v>
      </c>
    </row>
    <row r="3760" spans="1:7" x14ac:dyDescent="0.25">
      <c r="A3760" s="32" t="s">
        <v>9235</v>
      </c>
      <c r="B3760" s="32" t="s">
        <v>3896</v>
      </c>
      <c r="C3760" s="32" t="s">
        <v>381</v>
      </c>
      <c r="D3760" s="32" t="s">
        <v>74</v>
      </c>
      <c r="E3760" s="28">
        <v>45834.694814814815</v>
      </c>
      <c r="F3760" s="32" t="s">
        <v>380</v>
      </c>
      <c r="G3760" s="28">
        <v>45834.694814814815</v>
      </c>
    </row>
    <row r="3761" spans="1:7" x14ac:dyDescent="0.25">
      <c r="A3761" s="32" t="s">
        <v>9236</v>
      </c>
      <c r="B3761" s="32" t="s">
        <v>5183</v>
      </c>
      <c r="C3761" s="32" t="s">
        <v>373</v>
      </c>
      <c r="D3761" s="32" t="s">
        <v>374</v>
      </c>
      <c r="E3761" s="28">
        <v>45834.694687499999</v>
      </c>
      <c r="F3761" s="32" t="s">
        <v>385</v>
      </c>
      <c r="G3761" s="28">
        <v>45834.694687499999</v>
      </c>
    </row>
    <row r="3762" spans="1:7" x14ac:dyDescent="0.25">
      <c r="A3762" s="32" t="s">
        <v>9237</v>
      </c>
      <c r="B3762" s="32" t="s">
        <v>4120</v>
      </c>
      <c r="C3762" s="32" t="s">
        <v>373</v>
      </c>
      <c r="D3762" s="32" t="s">
        <v>374</v>
      </c>
      <c r="E3762" s="28">
        <v>45834.694826388892</v>
      </c>
      <c r="F3762" s="32" t="s">
        <v>385</v>
      </c>
      <c r="G3762" s="28">
        <v>45834.694826388892</v>
      </c>
    </row>
    <row r="3763" spans="1:7" x14ac:dyDescent="0.25">
      <c r="A3763" s="32" t="s">
        <v>9238</v>
      </c>
      <c r="B3763" s="32" t="s">
        <v>4122</v>
      </c>
      <c r="C3763" s="32" t="s">
        <v>373</v>
      </c>
      <c r="D3763" s="32" t="s">
        <v>374</v>
      </c>
      <c r="E3763" s="28">
        <v>45834.694930555554</v>
      </c>
      <c r="F3763" s="32" t="s">
        <v>385</v>
      </c>
      <c r="G3763" s="28">
        <v>45834.694930555554</v>
      </c>
    </row>
    <row r="3764" spans="1:7" x14ac:dyDescent="0.25">
      <c r="A3764" s="32" t="s">
        <v>9239</v>
      </c>
      <c r="B3764" s="32" t="s">
        <v>4123</v>
      </c>
      <c r="C3764" s="32" t="s">
        <v>373</v>
      </c>
      <c r="D3764" s="32" t="s">
        <v>374</v>
      </c>
      <c r="E3764" s="28">
        <v>45834.695104166669</v>
      </c>
      <c r="F3764" s="32" t="s">
        <v>385</v>
      </c>
      <c r="G3764" s="28">
        <v>45834.695104166669</v>
      </c>
    </row>
    <row r="3765" spans="1:7" x14ac:dyDescent="0.25">
      <c r="A3765" s="32" t="s">
        <v>9240</v>
      </c>
      <c r="B3765" s="32" t="s">
        <v>3707</v>
      </c>
      <c r="C3765" s="32" t="s">
        <v>373</v>
      </c>
      <c r="D3765" s="32" t="s">
        <v>374</v>
      </c>
      <c r="E3765" s="28">
        <v>45834.695219907408</v>
      </c>
      <c r="F3765" s="32" t="s">
        <v>385</v>
      </c>
      <c r="G3765" s="28">
        <v>45834.695219907408</v>
      </c>
    </row>
    <row r="3766" spans="1:7" x14ac:dyDescent="0.25">
      <c r="A3766" s="32" t="s">
        <v>9241</v>
      </c>
      <c r="B3766" s="32" t="s">
        <v>3708</v>
      </c>
      <c r="C3766" s="32" t="s">
        <v>373</v>
      </c>
      <c r="D3766" s="32" t="s">
        <v>374</v>
      </c>
      <c r="E3766" s="28">
        <v>45834.695520833331</v>
      </c>
      <c r="F3766" s="32" t="s">
        <v>385</v>
      </c>
      <c r="G3766" s="28">
        <v>45834.695520833331</v>
      </c>
    </row>
    <row r="3767" spans="1:7" x14ac:dyDescent="0.25">
      <c r="A3767" s="32" t="s">
        <v>9242</v>
      </c>
      <c r="B3767" s="32" t="s">
        <v>3709</v>
      </c>
      <c r="C3767" s="32" t="s">
        <v>373</v>
      </c>
      <c r="D3767" s="32" t="s">
        <v>374</v>
      </c>
      <c r="E3767" s="28">
        <v>45834.695729166669</v>
      </c>
      <c r="F3767" s="32" t="s">
        <v>385</v>
      </c>
      <c r="G3767" s="28">
        <v>45834.695729166669</v>
      </c>
    </row>
    <row r="3768" spans="1:7" x14ac:dyDescent="0.25">
      <c r="A3768" s="32" t="s">
        <v>9243</v>
      </c>
      <c r="B3768" s="32" t="s">
        <v>3710</v>
      </c>
      <c r="C3768" s="32" t="s">
        <v>373</v>
      </c>
      <c r="D3768" s="32" t="s">
        <v>374</v>
      </c>
      <c r="E3768" s="28">
        <v>45834.695856481485</v>
      </c>
      <c r="F3768" s="32" t="s">
        <v>385</v>
      </c>
      <c r="G3768" s="28">
        <v>45834.695856481485</v>
      </c>
    </row>
    <row r="3769" spans="1:7" x14ac:dyDescent="0.25">
      <c r="A3769" s="32" t="s">
        <v>9244</v>
      </c>
      <c r="B3769" s="32" t="s">
        <v>3223</v>
      </c>
      <c r="C3769" s="32" t="s">
        <v>381</v>
      </c>
      <c r="D3769" s="32" t="s">
        <v>74</v>
      </c>
      <c r="E3769" s="28">
        <v>45834.696435185186</v>
      </c>
      <c r="F3769" s="32" t="s">
        <v>380</v>
      </c>
      <c r="G3769" s="28">
        <v>45834.696435185186</v>
      </c>
    </row>
    <row r="3770" spans="1:7" x14ac:dyDescent="0.25">
      <c r="A3770" s="32" t="s">
        <v>9245</v>
      </c>
      <c r="B3770" s="32" t="s">
        <v>3892</v>
      </c>
      <c r="C3770" s="32" t="s">
        <v>381</v>
      </c>
      <c r="D3770" s="32" t="s">
        <v>159</v>
      </c>
      <c r="E3770" s="28">
        <v>45834.696851851855</v>
      </c>
      <c r="F3770" s="32" t="s">
        <v>380</v>
      </c>
      <c r="G3770" s="28">
        <v>45834.696851851855</v>
      </c>
    </row>
    <row r="3771" spans="1:7" x14ac:dyDescent="0.25">
      <c r="A3771" s="32" t="s">
        <v>9246</v>
      </c>
      <c r="B3771" s="32" t="s">
        <v>4041</v>
      </c>
      <c r="C3771" s="32" t="s">
        <v>381</v>
      </c>
      <c r="D3771" s="32" t="s">
        <v>159</v>
      </c>
      <c r="E3771" s="28">
        <v>45834.696967592594</v>
      </c>
      <c r="F3771" s="32" t="s">
        <v>380</v>
      </c>
      <c r="G3771" s="28">
        <v>45834.696967592594</v>
      </c>
    </row>
    <row r="3772" spans="1:7" x14ac:dyDescent="0.25">
      <c r="A3772" s="32" t="s">
        <v>9247</v>
      </c>
      <c r="B3772" s="32" t="s">
        <v>4551</v>
      </c>
      <c r="C3772" s="32" t="s">
        <v>381</v>
      </c>
      <c r="D3772" s="32" t="s">
        <v>74</v>
      </c>
      <c r="E3772" s="28">
        <v>45834.697534722225</v>
      </c>
      <c r="F3772" s="32" t="s">
        <v>380</v>
      </c>
      <c r="G3772" s="28">
        <v>45834.697534722225</v>
      </c>
    </row>
    <row r="3773" spans="1:7" x14ac:dyDescent="0.25">
      <c r="A3773" s="32" t="s">
        <v>9248</v>
      </c>
      <c r="B3773" s="32" t="s">
        <v>5054</v>
      </c>
      <c r="C3773" s="32" t="s">
        <v>381</v>
      </c>
      <c r="D3773" s="32" t="s">
        <v>97</v>
      </c>
      <c r="E3773" s="28">
        <v>45834.697395833333</v>
      </c>
      <c r="F3773" s="32" t="s">
        <v>380</v>
      </c>
      <c r="G3773" s="28">
        <v>45834.697395833333</v>
      </c>
    </row>
    <row r="3774" spans="1:7" x14ac:dyDescent="0.25">
      <c r="A3774" s="32" t="s">
        <v>9249</v>
      </c>
      <c r="B3774" s="32" t="s">
        <v>4538</v>
      </c>
      <c r="C3774" s="32" t="s">
        <v>381</v>
      </c>
      <c r="D3774" s="32" t="s">
        <v>97</v>
      </c>
      <c r="E3774" s="28">
        <v>45834.697627314818</v>
      </c>
      <c r="F3774" s="32" t="s">
        <v>380</v>
      </c>
      <c r="G3774" s="28">
        <v>45834.697627314818</v>
      </c>
    </row>
    <row r="3775" spans="1:7" x14ac:dyDescent="0.25">
      <c r="A3775" s="32" t="s">
        <v>9250</v>
      </c>
      <c r="B3775" s="32" t="s">
        <v>3357</v>
      </c>
      <c r="C3775" s="32" t="s">
        <v>381</v>
      </c>
      <c r="D3775" s="32" t="s">
        <v>74</v>
      </c>
      <c r="E3775" s="28">
        <v>45834.698935185188</v>
      </c>
      <c r="F3775" s="32" t="s">
        <v>380</v>
      </c>
      <c r="G3775" s="28">
        <v>45834.698935185188</v>
      </c>
    </row>
    <row r="3776" spans="1:7" x14ac:dyDescent="0.25">
      <c r="A3776" s="32" t="s">
        <v>9251</v>
      </c>
      <c r="B3776" s="32" t="s">
        <v>3354</v>
      </c>
      <c r="C3776" s="32" t="s">
        <v>381</v>
      </c>
      <c r="D3776" s="32" t="s">
        <v>74</v>
      </c>
      <c r="E3776" s="28">
        <v>45834.699166666665</v>
      </c>
      <c r="F3776" s="32" t="s">
        <v>380</v>
      </c>
      <c r="G3776" s="28">
        <v>45834.699166666665</v>
      </c>
    </row>
    <row r="3777" spans="1:7" x14ac:dyDescent="0.25">
      <c r="A3777" s="32" t="s">
        <v>9252</v>
      </c>
      <c r="B3777" s="32" t="s">
        <v>3356</v>
      </c>
      <c r="C3777" s="32" t="s">
        <v>381</v>
      </c>
      <c r="D3777" s="32" t="s">
        <v>74</v>
      </c>
      <c r="E3777" s="28">
        <v>45834.699236111112</v>
      </c>
      <c r="F3777" s="32" t="s">
        <v>380</v>
      </c>
      <c r="G3777" s="28">
        <v>45834.699236111112</v>
      </c>
    </row>
    <row r="3778" spans="1:7" x14ac:dyDescent="0.25">
      <c r="A3778" s="32" t="s">
        <v>9253</v>
      </c>
      <c r="B3778" s="32" t="s">
        <v>5054</v>
      </c>
      <c r="C3778" s="32" t="s">
        <v>388</v>
      </c>
      <c r="D3778" s="32" t="s">
        <v>97</v>
      </c>
      <c r="E3778" s="28">
        <v>45834.698819444442</v>
      </c>
      <c r="F3778" s="32" t="s">
        <v>380</v>
      </c>
      <c r="G3778" s="28">
        <v>45834.698819444442</v>
      </c>
    </row>
    <row r="3779" spans="1:7" x14ac:dyDescent="0.25">
      <c r="A3779" s="32" t="s">
        <v>9254</v>
      </c>
      <c r="B3779" s="32" t="s">
        <v>4538</v>
      </c>
      <c r="C3779" s="32" t="s">
        <v>388</v>
      </c>
      <c r="D3779" s="32" t="s">
        <v>97</v>
      </c>
      <c r="E3779" s="28">
        <v>45834.698946759258</v>
      </c>
      <c r="F3779" s="32" t="s">
        <v>380</v>
      </c>
      <c r="G3779" s="28">
        <v>45834.698946759258</v>
      </c>
    </row>
    <row r="3780" spans="1:7" x14ac:dyDescent="0.25">
      <c r="A3780" s="32" t="s">
        <v>9255</v>
      </c>
      <c r="B3780" s="32" t="s">
        <v>3357</v>
      </c>
      <c r="C3780" s="32" t="s">
        <v>388</v>
      </c>
      <c r="D3780" s="32" t="s">
        <v>74</v>
      </c>
      <c r="E3780" s="28">
        <v>45834.700023148151</v>
      </c>
      <c r="F3780" s="32" t="s">
        <v>380</v>
      </c>
      <c r="G3780" s="28">
        <v>45834.700023148151</v>
      </c>
    </row>
    <row r="3781" spans="1:7" x14ac:dyDescent="0.25">
      <c r="A3781" s="32" t="s">
        <v>9256</v>
      </c>
      <c r="B3781" s="32" t="s">
        <v>3354</v>
      </c>
      <c r="C3781" s="32" t="s">
        <v>388</v>
      </c>
      <c r="D3781" s="32" t="s">
        <v>74</v>
      </c>
      <c r="E3781" s="28">
        <v>45834.700127314813</v>
      </c>
      <c r="F3781" s="32" t="s">
        <v>380</v>
      </c>
      <c r="G3781" s="28">
        <v>45834.700127314813</v>
      </c>
    </row>
    <row r="3782" spans="1:7" x14ac:dyDescent="0.25">
      <c r="A3782" s="32" t="s">
        <v>9257</v>
      </c>
      <c r="B3782" s="32" t="s">
        <v>3356</v>
      </c>
      <c r="C3782" s="32" t="s">
        <v>388</v>
      </c>
      <c r="D3782" s="32" t="s">
        <v>74</v>
      </c>
      <c r="E3782" s="28">
        <v>45834.700219907405</v>
      </c>
      <c r="F3782" s="32" t="s">
        <v>380</v>
      </c>
      <c r="G3782" s="28">
        <v>45834.700219907405</v>
      </c>
    </row>
    <row r="3783" spans="1:7" x14ac:dyDescent="0.25">
      <c r="A3783" s="32" t="s">
        <v>9258</v>
      </c>
      <c r="B3783" s="32" t="s">
        <v>2759</v>
      </c>
      <c r="C3783" s="32" t="s">
        <v>381</v>
      </c>
      <c r="D3783" s="32" t="s">
        <v>97</v>
      </c>
      <c r="E3783" s="28">
        <v>45834.700601851851</v>
      </c>
      <c r="F3783" s="32" t="s">
        <v>380</v>
      </c>
      <c r="G3783" s="28">
        <v>45834.700601851851</v>
      </c>
    </row>
    <row r="3784" spans="1:7" x14ac:dyDescent="0.25">
      <c r="A3784" s="32" t="s">
        <v>9259</v>
      </c>
      <c r="B3784" s="32" t="s">
        <v>2171</v>
      </c>
      <c r="C3784" s="32" t="s">
        <v>388</v>
      </c>
      <c r="D3784" s="32" t="s">
        <v>74</v>
      </c>
      <c r="E3784" s="28">
        <v>45834.700960648152</v>
      </c>
      <c r="F3784" s="32" t="s">
        <v>380</v>
      </c>
      <c r="G3784" s="28">
        <v>45834.700960648152</v>
      </c>
    </row>
    <row r="3785" spans="1:7" x14ac:dyDescent="0.25">
      <c r="A3785" s="32" t="s">
        <v>9260</v>
      </c>
      <c r="B3785" s="32" t="s">
        <v>2173</v>
      </c>
      <c r="C3785" s="32" t="s">
        <v>388</v>
      </c>
      <c r="D3785" s="32" t="s">
        <v>74</v>
      </c>
      <c r="E3785" s="28">
        <v>45834.70107638889</v>
      </c>
      <c r="F3785" s="32" t="s">
        <v>380</v>
      </c>
      <c r="G3785" s="28">
        <v>45834.70107638889</v>
      </c>
    </row>
    <row r="3786" spans="1:7" x14ac:dyDescent="0.25">
      <c r="A3786" s="32" t="s">
        <v>9261</v>
      </c>
      <c r="B3786" s="32" t="s">
        <v>2175</v>
      </c>
      <c r="C3786" s="32" t="s">
        <v>388</v>
      </c>
      <c r="D3786" s="32" t="s">
        <v>74</v>
      </c>
      <c r="E3786" s="28">
        <v>45834.701284722221</v>
      </c>
      <c r="F3786" s="32" t="s">
        <v>380</v>
      </c>
      <c r="G3786" s="28">
        <v>45834.701284722221</v>
      </c>
    </row>
    <row r="3787" spans="1:7" x14ac:dyDescent="0.25">
      <c r="A3787" s="32" t="s">
        <v>9262</v>
      </c>
      <c r="B3787" s="32" t="s">
        <v>2177</v>
      </c>
      <c r="C3787" s="32" t="s">
        <v>388</v>
      </c>
      <c r="D3787" s="32" t="s">
        <v>74</v>
      </c>
      <c r="E3787" s="28">
        <v>45834.701689814814</v>
      </c>
      <c r="F3787" s="32" t="s">
        <v>380</v>
      </c>
      <c r="G3787" s="28">
        <v>45834.701689814814</v>
      </c>
    </row>
    <row r="3788" spans="1:7" x14ac:dyDescent="0.25">
      <c r="A3788" s="32" t="s">
        <v>9263</v>
      </c>
      <c r="B3788" s="32" t="s">
        <v>3221</v>
      </c>
      <c r="C3788" s="32" t="s">
        <v>381</v>
      </c>
      <c r="D3788" s="32" t="s">
        <v>74</v>
      </c>
      <c r="E3788" s="28">
        <v>45834.706076388888</v>
      </c>
      <c r="F3788" s="32" t="s">
        <v>380</v>
      </c>
      <c r="G3788" s="28">
        <v>45834.706076388888</v>
      </c>
    </row>
    <row r="3789" spans="1:7" x14ac:dyDescent="0.25">
      <c r="A3789" s="32" t="s">
        <v>9264</v>
      </c>
      <c r="B3789" s="32" t="s">
        <v>3227</v>
      </c>
      <c r="C3789" s="32" t="s">
        <v>381</v>
      </c>
      <c r="D3789" s="32" t="s">
        <v>74</v>
      </c>
      <c r="E3789" s="28">
        <v>45834.706122685187</v>
      </c>
      <c r="F3789" s="32" t="s">
        <v>380</v>
      </c>
      <c r="G3789" s="28">
        <v>45834.706122685187</v>
      </c>
    </row>
    <row r="3790" spans="1:7" x14ac:dyDescent="0.25">
      <c r="A3790" s="32" t="s">
        <v>9265</v>
      </c>
      <c r="B3790" s="32" t="s">
        <v>3225</v>
      </c>
      <c r="C3790" s="32" t="s">
        <v>381</v>
      </c>
      <c r="D3790" s="32" t="s">
        <v>74</v>
      </c>
      <c r="E3790" s="28">
        <v>45834.706180555557</v>
      </c>
      <c r="F3790" s="32" t="s">
        <v>380</v>
      </c>
      <c r="G3790" s="28">
        <v>45834.706180555557</v>
      </c>
    </row>
    <row r="3791" spans="1:7" x14ac:dyDescent="0.25">
      <c r="A3791" s="32" t="s">
        <v>9266</v>
      </c>
      <c r="B3791" s="32" t="s">
        <v>2577</v>
      </c>
      <c r="C3791" s="32" t="s">
        <v>388</v>
      </c>
      <c r="D3791" s="32" t="s">
        <v>74</v>
      </c>
      <c r="E3791" s="28">
        <v>45834.71</v>
      </c>
      <c r="F3791" s="32" t="s">
        <v>380</v>
      </c>
      <c r="G3791" s="28">
        <v>45834.71</v>
      </c>
    </row>
    <row r="3792" spans="1:7" x14ac:dyDescent="0.25">
      <c r="A3792" s="32" t="s">
        <v>9267</v>
      </c>
      <c r="B3792" s="32" t="s">
        <v>3689</v>
      </c>
      <c r="C3792" s="32" t="s">
        <v>381</v>
      </c>
      <c r="D3792" s="32" t="s">
        <v>74</v>
      </c>
      <c r="E3792" s="28">
        <v>45834.710648148146</v>
      </c>
      <c r="F3792" s="32" t="s">
        <v>380</v>
      </c>
      <c r="G3792" s="28">
        <v>45834.710648148146</v>
      </c>
    </row>
    <row r="3793" spans="1:7" x14ac:dyDescent="0.25">
      <c r="A3793" s="32" t="s">
        <v>9268</v>
      </c>
      <c r="B3793" s="32" t="s">
        <v>3689</v>
      </c>
      <c r="C3793" s="32" t="s">
        <v>388</v>
      </c>
      <c r="D3793" s="32" t="s">
        <v>74</v>
      </c>
      <c r="E3793" s="28">
        <v>45834.710775462961</v>
      </c>
      <c r="F3793" s="32" t="s">
        <v>380</v>
      </c>
      <c r="G3793" s="28">
        <v>45834.710775462961</v>
      </c>
    </row>
    <row r="3794" spans="1:7" x14ac:dyDescent="0.25">
      <c r="A3794" s="32" t="s">
        <v>9269</v>
      </c>
      <c r="B3794" s="32" t="s">
        <v>2639</v>
      </c>
      <c r="C3794" s="32" t="s">
        <v>388</v>
      </c>
      <c r="D3794" s="32" t="s">
        <v>159</v>
      </c>
      <c r="E3794" s="28">
        <v>45834.71292824074</v>
      </c>
      <c r="F3794" s="32" t="s">
        <v>380</v>
      </c>
      <c r="G3794" s="28">
        <v>45834.71292824074</v>
      </c>
    </row>
    <row r="3795" spans="1:7" x14ac:dyDescent="0.25">
      <c r="A3795" s="32" t="s">
        <v>9270</v>
      </c>
      <c r="B3795" s="32" t="s">
        <v>2643</v>
      </c>
      <c r="C3795" s="32" t="s">
        <v>388</v>
      </c>
      <c r="D3795" s="32" t="s">
        <v>159</v>
      </c>
      <c r="E3795" s="28">
        <v>45834.712997685187</v>
      </c>
      <c r="F3795" s="32" t="s">
        <v>380</v>
      </c>
      <c r="G3795" s="28">
        <v>45834.712997685187</v>
      </c>
    </row>
    <row r="3796" spans="1:7" x14ac:dyDescent="0.25">
      <c r="A3796" s="32" t="s">
        <v>9271</v>
      </c>
      <c r="B3796" s="32" t="s">
        <v>3990</v>
      </c>
      <c r="C3796" s="32" t="s">
        <v>388</v>
      </c>
      <c r="D3796" s="32" t="s">
        <v>159</v>
      </c>
      <c r="E3796" s="28">
        <v>45834.713101851848</v>
      </c>
      <c r="F3796" s="32" t="s">
        <v>380</v>
      </c>
      <c r="G3796" s="28">
        <v>45834.713101851848</v>
      </c>
    </row>
    <row r="3797" spans="1:7" x14ac:dyDescent="0.25">
      <c r="A3797" s="32" t="s">
        <v>9272</v>
      </c>
      <c r="B3797" s="32" t="s">
        <v>3987</v>
      </c>
      <c r="C3797" s="32" t="s">
        <v>388</v>
      </c>
      <c r="D3797" s="32" t="s">
        <v>159</v>
      </c>
      <c r="E3797" s="28">
        <v>45834.713287037041</v>
      </c>
      <c r="F3797" s="32" t="s">
        <v>380</v>
      </c>
      <c r="G3797" s="28">
        <v>45834.713287037041</v>
      </c>
    </row>
    <row r="3798" spans="1:7" x14ac:dyDescent="0.25">
      <c r="A3798" s="32" t="s">
        <v>9273</v>
      </c>
      <c r="B3798" s="32" t="s">
        <v>3976</v>
      </c>
      <c r="C3798" s="32" t="s">
        <v>388</v>
      </c>
      <c r="D3798" s="32" t="s">
        <v>164</v>
      </c>
      <c r="E3798" s="28">
        <v>45834.715405092589</v>
      </c>
      <c r="F3798" s="32" t="s">
        <v>380</v>
      </c>
      <c r="G3798" s="28">
        <v>45834.715405092589</v>
      </c>
    </row>
    <row r="3799" spans="1:7" x14ac:dyDescent="0.25">
      <c r="A3799" s="32" t="s">
        <v>9274</v>
      </c>
      <c r="B3799" s="32" t="s">
        <v>3977</v>
      </c>
      <c r="C3799" s="32" t="s">
        <v>388</v>
      </c>
      <c r="D3799" s="32" t="s">
        <v>164</v>
      </c>
      <c r="E3799" s="28">
        <v>45834.715520833335</v>
      </c>
      <c r="F3799" s="32" t="s">
        <v>380</v>
      </c>
      <c r="G3799" s="28">
        <v>45834.715520833335</v>
      </c>
    </row>
    <row r="3800" spans="1:7" x14ac:dyDescent="0.25">
      <c r="A3800" s="32" t="s">
        <v>9275</v>
      </c>
      <c r="B3800" s="32" t="s">
        <v>2429</v>
      </c>
      <c r="C3800" s="32" t="s">
        <v>388</v>
      </c>
      <c r="D3800" s="32" t="s">
        <v>164</v>
      </c>
      <c r="E3800" s="28">
        <v>45834.716180555559</v>
      </c>
      <c r="F3800" s="32" t="s">
        <v>380</v>
      </c>
      <c r="G3800" s="28">
        <v>45834.716180555559</v>
      </c>
    </row>
    <row r="3801" spans="1:7" x14ac:dyDescent="0.25">
      <c r="A3801" s="32" t="s">
        <v>9549</v>
      </c>
      <c r="B3801" s="32" t="s">
        <v>3936</v>
      </c>
      <c r="C3801" s="32" t="s">
        <v>381</v>
      </c>
      <c r="D3801" s="32" t="s">
        <v>164</v>
      </c>
      <c r="E3801" s="28">
        <v>45834.716932870368</v>
      </c>
      <c r="F3801" s="32" t="s">
        <v>380</v>
      </c>
      <c r="G3801" s="28">
        <v>45834.716932870368</v>
      </c>
    </row>
    <row r="3802" spans="1:7" x14ac:dyDescent="0.25">
      <c r="A3802" s="32" t="s">
        <v>9550</v>
      </c>
      <c r="B3802" s="32" t="s">
        <v>3940</v>
      </c>
      <c r="C3802" s="32" t="s">
        <v>381</v>
      </c>
      <c r="D3802" s="32" t="s">
        <v>164</v>
      </c>
      <c r="E3802" s="28">
        <v>45834.717013888891</v>
      </c>
      <c r="F3802" s="32" t="s">
        <v>380</v>
      </c>
      <c r="G3802" s="28">
        <v>45834.717013888891</v>
      </c>
    </row>
    <row r="3803" spans="1:7" x14ac:dyDescent="0.25">
      <c r="A3803" s="32" t="s">
        <v>9551</v>
      </c>
      <c r="B3803" s="32" t="s">
        <v>3914</v>
      </c>
      <c r="C3803" s="32" t="s">
        <v>381</v>
      </c>
      <c r="D3803" s="32" t="s">
        <v>164</v>
      </c>
      <c r="E3803" s="28">
        <v>45834.71702546296</v>
      </c>
      <c r="F3803" s="32" t="s">
        <v>380</v>
      </c>
      <c r="G3803" s="28">
        <v>45834.71702546296</v>
      </c>
    </row>
    <row r="3804" spans="1:7" x14ac:dyDescent="0.25">
      <c r="A3804" s="32" t="s">
        <v>9552</v>
      </c>
      <c r="B3804" s="32" t="s">
        <v>4002</v>
      </c>
      <c r="C3804" s="32" t="s">
        <v>388</v>
      </c>
      <c r="D3804" s="32" t="s">
        <v>153</v>
      </c>
      <c r="E3804" s="28">
        <v>45834.72252314815</v>
      </c>
      <c r="F3804" s="32" t="s">
        <v>380</v>
      </c>
      <c r="G3804" s="28">
        <v>45834.72252314815</v>
      </c>
    </row>
    <row r="3805" spans="1:7" x14ac:dyDescent="0.25">
      <c r="A3805" s="32" t="s">
        <v>9553</v>
      </c>
      <c r="B3805" s="32" t="s">
        <v>6149</v>
      </c>
      <c r="C3805" s="32" t="s">
        <v>388</v>
      </c>
      <c r="D3805" s="32" t="s">
        <v>153</v>
      </c>
      <c r="E3805" s="28">
        <v>45834.722592592596</v>
      </c>
      <c r="F3805" s="32" t="s">
        <v>380</v>
      </c>
      <c r="G3805" s="28">
        <v>45834.722592592596</v>
      </c>
    </row>
    <row r="3806" spans="1:7" x14ac:dyDescent="0.25">
      <c r="A3806" s="32" t="s">
        <v>9554</v>
      </c>
      <c r="B3806" s="32" t="s">
        <v>4005</v>
      </c>
      <c r="C3806" s="32" t="s">
        <v>381</v>
      </c>
      <c r="D3806" s="32" t="s">
        <v>153</v>
      </c>
      <c r="E3806" s="28">
        <v>45834.723912037036</v>
      </c>
      <c r="F3806" s="32" t="s">
        <v>380</v>
      </c>
      <c r="G3806" s="28">
        <v>45834.723912037036</v>
      </c>
    </row>
    <row r="3807" spans="1:7" x14ac:dyDescent="0.25">
      <c r="A3807" s="32" t="s">
        <v>9555</v>
      </c>
      <c r="B3807" s="32" t="s">
        <v>4041</v>
      </c>
      <c r="C3807" s="32" t="s">
        <v>388</v>
      </c>
      <c r="D3807" s="32" t="s">
        <v>159</v>
      </c>
      <c r="E3807" s="28">
        <v>45834.725069444445</v>
      </c>
      <c r="F3807" s="32" t="s">
        <v>380</v>
      </c>
      <c r="G3807" s="28">
        <v>45834.725069444445</v>
      </c>
    </row>
    <row r="3808" spans="1:7" x14ac:dyDescent="0.25">
      <c r="A3808" s="32" t="s">
        <v>9556</v>
      </c>
      <c r="B3808" s="32" t="s">
        <v>7221</v>
      </c>
      <c r="C3808" s="32" t="s">
        <v>378</v>
      </c>
      <c r="D3808" s="32" t="s">
        <v>390</v>
      </c>
      <c r="E3808" s="28">
        <v>45834.727233796293</v>
      </c>
      <c r="F3808" s="32" t="s">
        <v>385</v>
      </c>
      <c r="G3808" s="28">
        <v>45834.727233796293</v>
      </c>
    </row>
    <row r="3809" spans="1:7" x14ac:dyDescent="0.25">
      <c r="A3809" s="32" t="s">
        <v>9557</v>
      </c>
      <c r="B3809" s="32" t="s">
        <v>7292</v>
      </c>
      <c r="C3809" s="32" t="s">
        <v>378</v>
      </c>
      <c r="D3809" s="32" t="s">
        <v>390</v>
      </c>
      <c r="E3809" s="28">
        <v>45834.727303240739</v>
      </c>
      <c r="F3809" s="32" t="s">
        <v>385</v>
      </c>
      <c r="G3809" s="28">
        <v>45834.727303240739</v>
      </c>
    </row>
    <row r="3810" spans="1:7" x14ac:dyDescent="0.25">
      <c r="A3810" s="32" t="s">
        <v>9558</v>
      </c>
      <c r="B3810" s="32" t="s">
        <v>7293</v>
      </c>
      <c r="C3810" s="32" t="s">
        <v>378</v>
      </c>
      <c r="D3810" s="32" t="s">
        <v>390</v>
      </c>
      <c r="E3810" s="28">
        <v>45834.727384259262</v>
      </c>
      <c r="F3810" s="32" t="s">
        <v>385</v>
      </c>
      <c r="G3810" s="28">
        <v>45834.727384259262</v>
      </c>
    </row>
    <row r="3811" spans="1:7" x14ac:dyDescent="0.25">
      <c r="A3811" s="32" t="s">
        <v>9559</v>
      </c>
      <c r="B3811" s="32" t="s">
        <v>7294</v>
      </c>
      <c r="C3811" s="32" t="s">
        <v>378</v>
      </c>
      <c r="D3811" s="32" t="s">
        <v>390</v>
      </c>
      <c r="E3811" s="28">
        <v>45834.727418981478</v>
      </c>
      <c r="F3811" s="32" t="s">
        <v>385</v>
      </c>
      <c r="G3811" s="28">
        <v>45834.727418981478</v>
      </c>
    </row>
    <row r="3812" spans="1:7" x14ac:dyDescent="0.25">
      <c r="A3812" s="32" t="s">
        <v>9560</v>
      </c>
      <c r="B3812" s="32" t="s">
        <v>7301</v>
      </c>
      <c r="C3812" s="32" t="s">
        <v>378</v>
      </c>
      <c r="D3812" s="32" t="s">
        <v>390</v>
      </c>
      <c r="E3812" s="28">
        <v>45834.727465277778</v>
      </c>
      <c r="F3812" s="32" t="s">
        <v>385</v>
      </c>
      <c r="G3812" s="28">
        <v>45834.727465277778</v>
      </c>
    </row>
    <row r="3813" spans="1:7" x14ac:dyDescent="0.25">
      <c r="A3813" s="32" t="s">
        <v>9561</v>
      </c>
      <c r="B3813" s="32" t="s">
        <v>7300</v>
      </c>
      <c r="C3813" s="32" t="s">
        <v>378</v>
      </c>
      <c r="D3813" s="32" t="s">
        <v>390</v>
      </c>
      <c r="E3813" s="28">
        <v>45834.727500000001</v>
      </c>
      <c r="F3813" s="32" t="s">
        <v>385</v>
      </c>
      <c r="G3813" s="28">
        <v>45834.727500000001</v>
      </c>
    </row>
    <row r="3814" spans="1:7" x14ac:dyDescent="0.25">
      <c r="A3814" s="32" t="s">
        <v>9549</v>
      </c>
      <c r="B3814" s="32" t="s">
        <v>3936</v>
      </c>
      <c r="C3814" s="32" t="s">
        <v>381</v>
      </c>
      <c r="D3814" s="32" t="s">
        <v>164</v>
      </c>
      <c r="E3814" s="28">
        <v>45834.716932870368</v>
      </c>
      <c r="F3814" s="32" t="s">
        <v>380</v>
      </c>
      <c r="G3814" s="28">
        <v>45834.716932870368</v>
      </c>
    </row>
    <row r="3815" spans="1:7" x14ac:dyDescent="0.25">
      <c r="A3815" s="32" t="s">
        <v>9550</v>
      </c>
      <c r="B3815" s="32" t="s">
        <v>3940</v>
      </c>
      <c r="C3815" s="32" t="s">
        <v>381</v>
      </c>
      <c r="D3815" s="32" t="s">
        <v>164</v>
      </c>
      <c r="E3815" s="28">
        <v>45834.717013888891</v>
      </c>
      <c r="F3815" s="32" t="s">
        <v>380</v>
      </c>
      <c r="G3815" s="28">
        <v>45834.717013888891</v>
      </c>
    </row>
    <row r="3816" spans="1:7" x14ac:dyDescent="0.25">
      <c r="A3816" s="32" t="s">
        <v>9551</v>
      </c>
      <c r="B3816" s="32" t="s">
        <v>3914</v>
      </c>
      <c r="C3816" s="32" t="s">
        <v>381</v>
      </c>
      <c r="D3816" s="32" t="s">
        <v>164</v>
      </c>
      <c r="E3816" s="28">
        <v>45834.71702546296</v>
      </c>
      <c r="F3816" s="32" t="s">
        <v>380</v>
      </c>
      <c r="G3816" s="28">
        <v>45834.71702546296</v>
      </c>
    </row>
    <row r="3817" spans="1:7" x14ac:dyDescent="0.25">
      <c r="A3817" s="32" t="s">
        <v>9552</v>
      </c>
      <c r="B3817" s="32" t="s">
        <v>4002</v>
      </c>
      <c r="C3817" s="32" t="s">
        <v>388</v>
      </c>
      <c r="D3817" s="32" t="s">
        <v>153</v>
      </c>
      <c r="E3817" s="28">
        <v>45834.72252314815</v>
      </c>
      <c r="F3817" s="32" t="s">
        <v>380</v>
      </c>
      <c r="G3817" s="28">
        <v>45834.72252314815</v>
      </c>
    </row>
    <row r="3818" spans="1:7" x14ac:dyDescent="0.25">
      <c r="A3818" s="32" t="s">
        <v>9553</v>
      </c>
      <c r="B3818" s="32" t="s">
        <v>6149</v>
      </c>
      <c r="C3818" s="32" t="s">
        <v>388</v>
      </c>
      <c r="D3818" s="32" t="s">
        <v>153</v>
      </c>
      <c r="E3818" s="28">
        <v>45834.722592592596</v>
      </c>
      <c r="F3818" s="32" t="s">
        <v>380</v>
      </c>
      <c r="G3818" s="28">
        <v>45834.722592592596</v>
      </c>
    </row>
    <row r="3819" spans="1:7" x14ac:dyDescent="0.25">
      <c r="A3819" s="32" t="s">
        <v>9554</v>
      </c>
      <c r="B3819" s="32" t="s">
        <v>4005</v>
      </c>
      <c r="C3819" s="32" t="s">
        <v>381</v>
      </c>
      <c r="D3819" s="32" t="s">
        <v>153</v>
      </c>
      <c r="E3819" s="28">
        <v>45834.723912037036</v>
      </c>
      <c r="F3819" s="32" t="s">
        <v>380</v>
      </c>
      <c r="G3819" s="28">
        <v>45834.723912037036</v>
      </c>
    </row>
    <row r="3820" spans="1:7" x14ac:dyDescent="0.25">
      <c r="A3820" s="32" t="s">
        <v>9555</v>
      </c>
      <c r="B3820" s="32" t="s">
        <v>4041</v>
      </c>
      <c r="C3820" s="32" t="s">
        <v>388</v>
      </c>
      <c r="D3820" s="32" t="s">
        <v>159</v>
      </c>
      <c r="E3820" s="28">
        <v>45834.725069444445</v>
      </c>
      <c r="F3820" s="32" t="s">
        <v>380</v>
      </c>
      <c r="G3820" s="28">
        <v>45834.725069444445</v>
      </c>
    </row>
    <row r="3821" spans="1:7" x14ac:dyDescent="0.25">
      <c r="A3821" s="32" t="s">
        <v>9556</v>
      </c>
      <c r="B3821" s="32" t="s">
        <v>7221</v>
      </c>
      <c r="C3821" s="32" t="s">
        <v>378</v>
      </c>
      <c r="D3821" s="32" t="s">
        <v>390</v>
      </c>
      <c r="E3821" s="28">
        <v>45834.727233796293</v>
      </c>
      <c r="F3821" s="32" t="s">
        <v>385</v>
      </c>
      <c r="G3821" s="28">
        <v>45834.727233796293</v>
      </c>
    </row>
    <row r="3822" spans="1:7" x14ac:dyDescent="0.25">
      <c r="A3822" s="32" t="s">
        <v>9557</v>
      </c>
      <c r="B3822" s="32" t="s">
        <v>7292</v>
      </c>
      <c r="C3822" s="32" t="s">
        <v>378</v>
      </c>
      <c r="D3822" s="32" t="s">
        <v>390</v>
      </c>
      <c r="E3822" s="28">
        <v>45834.727303240739</v>
      </c>
      <c r="F3822" s="32" t="s">
        <v>385</v>
      </c>
      <c r="G3822" s="28">
        <v>45834.727303240739</v>
      </c>
    </row>
    <row r="3823" spans="1:7" x14ac:dyDescent="0.25">
      <c r="A3823" s="32" t="s">
        <v>9558</v>
      </c>
      <c r="B3823" s="32" t="s">
        <v>7293</v>
      </c>
      <c r="C3823" s="32" t="s">
        <v>378</v>
      </c>
      <c r="D3823" s="32" t="s">
        <v>390</v>
      </c>
      <c r="E3823" s="28">
        <v>45834.727384259262</v>
      </c>
      <c r="F3823" s="32" t="s">
        <v>385</v>
      </c>
      <c r="G3823" s="28">
        <v>45834.727384259262</v>
      </c>
    </row>
    <row r="3824" spans="1:7" x14ac:dyDescent="0.25">
      <c r="A3824" s="32" t="s">
        <v>9559</v>
      </c>
      <c r="B3824" s="32" t="s">
        <v>7294</v>
      </c>
      <c r="C3824" s="32" t="s">
        <v>378</v>
      </c>
      <c r="D3824" s="32" t="s">
        <v>390</v>
      </c>
      <c r="E3824" s="28">
        <v>45834.727418981478</v>
      </c>
      <c r="F3824" s="32" t="s">
        <v>385</v>
      </c>
      <c r="G3824" s="28">
        <v>45834.727418981478</v>
      </c>
    </row>
    <row r="3825" spans="1:7" x14ac:dyDescent="0.25">
      <c r="A3825" s="32" t="s">
        <v>9560</v>
      </c>
      <c r="B3825" s="32" t="s">
        <v>7301</v>
      </c>
      <c r="C3825" s="32" t="s">
        <v>378</v>
      </c>
      <c r="D3825" s="32" t="s">
        <v>390</v>
      </c>
      <c r="E3825" s="28">
        <v>45834.727465277778</v>
      </c>
      <c r="F3825" s="32" t="s">
        <v>385</v>
      </c>
      <c r="G3825" s="28">
        <v>45834.727465277778</v>
      </c>
    </row>
    <row r="3826" spans="1:7" x14ac:dyDescent="0.25">
      <c r="A3826" s="32" t="s">
        <v>9561</v>
      </c>
      <c r="B3826" s="32" t="s">
        <v>7300</v>
      </c>
      <c r="C3826" s="32" t="s">
        <v>378</v>
      </c>
      <c r="D3826" s="32" t="s">
        <v>390</v>
      </c>
      <c r="E3826" s="28">
        <v>45834.727500000001</v>
      </c>
      <c r="F3826" s="32" t="s">
        <v>385</v>
      </c>
      <c r="G3826" s="28">
        <v>45834.727500000001</v>
      </c>
    </row>
    <row r="3827" spans="1:7" x14ac:dyDescent="0.25">
      <c r="A3827" s="32" t="s">
        <v>9562</v>
      </c>
      <c r="B3827" s="32" t="s">
        <v>4117</v>
      </c>
      <c r="C3827" s="32" t="s">
        <v>373</v>
      </c>
      <c r="D3827" s="32" t="s">
        <v>374</v>
      </c>
      <c r="E3827" s="28">
        <v>45834.745555555557</v>
      </c>
      <c r="F3827" s="32" t="s">
        <v>385</v>
      </c>
      <c r="G3827" s="28">
        <v>45834.745555555557</v>
      </c>
    </row>
    <row r="3828" spans="1:7" x14ac:dyDescent="0.25">
      <c r="A3828" s="32" t="s">
        <v>9563</v>
      </c>
      <c r="B3828" s="32" t="s">
        <v>5445</v>
      </c>
      <c r="C3828" s="32" t="s">
        <v>383</v>
      </c>
      <c r="D3828" s="32" t="s">
        <v>392</v>
      </c>
      <c r="E3828" s="28">
        <v>45834.746608796297</v>
      </c>
      <c r="F3828" s="32" t="s">
        <v>385</v>
      </c>
      <c r="G3828" s="28">
        <v>45834.746608796297</v>
      </c>
    </row>
    <row r="3829" spans="1:7" x14ac:dyDescent="0.25">
      <c r="A3829" s="32" t="s">
        <v>9564</v>
      </c>
      <c r="B3829" s="32" t="s">
        <v>5445</v>
      </c>
      <c r="C3829" s="32" t="s">
        <v>386</v>
      </c>
      <c r="D3829" s="32" t="s">
        <v>392</v>
      </c>
      <c r="E3829" s="28">
        <v>45834.746944444443</v>
      </c>
      <c r="F3829" s="32" t="s">
        <v>385</v>
      </c>
      <c r="G3829" s="28">
        <v>45834.746944444443</v>
      </c>
    </row>
    <row r="3830" spans="1:7" x14ac:dyDescent="0.25">
      <c r="A3830" s="32" t="s">
        <v>9565</v>
      </c>
      <c r="B3830" s="32" t="s">
        <v>5446</v>
      </c>
      <c r="C3830" s="32" t="s">
        <v>373</v>
      </c>
      <c r="D3830" s="32" t="s">
        <v>374</v>
      </c>
      <c r="E3830" s="28">
        <v>45834.747083333335</v>
      </c>
      <c r="F3830" s="32" t="s">
        <v>385</v>
      </c>
      <c r="G3830" s="28">
        <v>45834.747083333335</v>
      </c>
    </row>
    <row r="3831" spans="1:7" x14ac:dyDescent="0.25">
      <c r="A3831" s="32" t="s">
        <v>9566</v>
      </c>
      <c r="B3831" s="32" t="s">
        <v>4139</v>
      </c>
      <c r="C3831" s="32" t="s">
        <v>373</v>
      </c>
      <c r="D3831" s="32" t="s">
        <v>374</v>
      </c>
      <c r="E3831" s="28">
        <v>45834.747129629628</v>
      </c>
      <c r="F3831" s="32" t="s">
        <v>385</v>
      </c>
      <c r="G3831" s="28">
        <v>45834.747129629628</v>
      </c>
    </row>
    <row r="3832" spans="1:7" x14ac:dyDescent="0.25">
      <c r="A3832" s="32" t="s">
        <v>9567</v>
      </c>
      <c r="B3832" s="32" t="s">
        <v>4141</v>
      </c>
      <c r="C3832" s="32" t="s">
        <v>373</v>
      </c>
      <c r="D3832" s="32" t="s">
        <v>374</v>
      </c>
      <c r="E3832" s="28">
        <v>45834.747187499997</v>
      </c>
      <c r="F3832" s="32" t="s">
        <v>385</v>
      </c>
      <c r="G3832" s="28">
        <v>45834.747187499997</v>
      </c>
    </row>
    <row r="3833" spans="1:7" x14ac:dyDescent="0.25">
      <c r="A3833" s="32" t="s">
        <v>9568</v>
      </c>
      <c r="B3833" s="32" t="s">
        <v>4137</v>
      </c>
      <c r="C3833" s="32" t="s">
        <v>373</v>
      </c>
      <c r="D3833" s="32" t="s">
        <v>374</v>
      </c>
      <c r="E3833" s="28">
        <v>45834.747233796297</v>
      </c>
      <c r="F3833" s="32" t="s">
        <v>385</v>
      </c>
      <c r="G3833" s="28">
        <v>45834.747233796297</v>
      </c>
    </row>
    <row r="3834" spans="1:7" x14ac:dyDescent="0.25">
      <c r="A3834" s="32" t="s">
        <v>9569</v>
      </c>
      <c r="B3834" s="32" t="s">
        <v>2222</v>
      </c>
      <c r="C3834" s="32" t="s">
        <v>373</v>
      </c>
      <c r="D3834" s="32" t="s">
        <v>374</v>
      </c>
      <c r="E3834" s="28">
        <v>45834.747349537036</v>
      </c>
      <c r="F3834" s="32" t="s">
        <v>385</v>
      </c>
      <c r="G3834" s="28">
        <v>45834.747349537036</v>
      </c>
    </row>
    <row r="3835" spans="1:7" x14ac:dyDescent="0.25">
      <c r="A3835" s="32" t="s">
        <v>9570</v>
      </c>
      <c r="B3835" s="32" t="s">
        <v>2569</v>
      </c>
      <c r="C3835" s="32" t="s">
        <v>373</v>
      </c>
      <c r="D3835" s="32" t="s">
        <v>374</v>
      </c>
      <c r="E3835" s="28">
        <v>45834.747395833336</v>
      </c>
      <c r="F3835" s="32" t="s">
        <v>385</v>
      </c>
      <c r="G3835" s="28">
        <v>45834.747395833336</v>
      </c>
    </row>
    <row r="3836" spans="1:7" x14ac:dyDescent="0.25">
      <c r="A3836" s="32" t="s">
        <v>9571</v>
      </c>
      <c r="B3836" s="32" t="s">
        <v>4155</v>
      </c>
      <c r="C3836" s="32" t="s">
        <v>373</v>
      </c>
      <c r="D3836" s="32" t="s">
        <v>374</v>
      </c>
      <c r="E3836" s="28">
        <v>45834.747442129628</v>
      </c>
      <c r="F3836" s="32" t="s">
        <v>385</v>
      </c>
      <c r="G3836" s="28">
        <v>45834.747442129628</v>
      </c>
    </row>
    <row r="3837" spans="1:7" x14ac:dyDescent="0.25">
      <c r="A3837" s="32" t="s">
        <v>9572</v>
      </c>
      <c r="B3837" s="32" t="s">
        <v>6204</v>
      </c>
      <c r="C3837" s="32" t="s">
        <v>373</v>
      </c>
      <c r="D3837" s="32" t="s">
        <v>374</v>
      </c>
      <c r="E3837" s="28">
        <v>45834.747499999998</v>
      </c>
      <c r="F3837" s="32" t="s">
        <v>385</v>
      </c>
      <c r="G3837" s="28">
        <v>45834.747499999998</v>
      </c>
    </row>
    <row r="3838" spans="1:7" x14ac:dyDescent="0.25">
      <c r="A3838" s="32" t="s">
        <v>9573</v>
      </c>
      <c r="B3838" s="32" t="s">
        <v>6203</v>
      </c>
      <c r="C3838" s="32" t="s">
        <v>373</v>
      </c>
      <c r="D3838" s="32" t="s">
        <v>374</v>
      </c>
      <c r="E3838" s="28">
        <v>45834.747546296298</v>
      </c>
      <c r="F3838" s="32" t="s">
        <v>385</v>
      </c>
      <c r="G3838" s="28">
        <v>45834.747546296298</v>
      </c>
    </row>
    <row r="3839" spans="1:7" x14ac:dyDescent="0.25">
      <c r="A3839" s="32" t="s">
        <v>9574</v>
      </c>
      <c r="B3839" s="32" t="s">
        <v>6202</v>
      </c>
      <c r="C3839" s="32" t="s">
        <v>373</v>
      </c>
      <c r="D3839" s="32" t="s">
        <v>374</v>
      </c>
      <c r="E3839" s="28">
        <v>45834.747581018521</v>
      </c>
      <c r="F3839" s="32" t="s">
        <v>385</v>
      </c>
      <c r="G3839" s="28">
        <v>45834.747581018521</v>
      </c>
    </row>
    <row r="3840" spans="1:7" x14ac:dyDescent="0.25">
      <c r="A3840" s="32" t="s">
        <v>9575</v>
      </c>
      <c r="B3840" s="32" t="s">
        <v>2204</v>
      </c>
      <c r="C3840" s="32" t="s">
        <v>373</v>
      </c>
      <c r="D3840" s="32" t="s">
        <v>374</v>
      </c>
      <c r="E3840" s="28">
        <v>45834.747662037036</v>
      </c>
      <c r="F3840" s="32" t="s">
        <v>385</v>
      </c>
      <c r="G3840" s="28">
        <v>45834.747662037036</v>
      </c>
    </row>
    <row r="3841" spans="1:7" x14ac:dyDescent="0.25">
      <c r="A3841" s="32" t="s">
        <v>9576</v>
      </c>
      <c r="B3841" s="32" t="s">
        <v>9126</v>
      </c>
      <c r="C3841" s="32" t="s">
        <v>378</v>
      </c>
      <c r="D3841" s="32" t="s">
        <v>377</v>
      </c>
      <c r="E3841" s="28">
        <v>45834.750115740739</v>
      </c>
      <c r="F3841" s="32" t="s">
        <v>385</v>
      </c>
      <c r="G3841" s="28">
        <v>45834.750115740739</v>
      </c>
    </row>
    <row r="3842" spans="1:7" x14ac:dyDescent="0.25">
      <c r="A3842" s="32" t="s">
        <v>9577</v>
      </c>
      <c r="B3842" s="32" t="s">
        <v>9127</v>
      </c>
      <c r="C3842" s="32" t="s">
        <v>378</v>
      </c>
      <c r="D3842" s="32" t="s">
        <v>377</v>
      </c>
      <c r="E3842" s="28">
        <v>45834.750243055554</v>
      </c>
      <c r="F3842" s="32" t="s">
        <v>385</v>
      </c>
      <c r="G3842" s="28">
        <v>45834.750243055554</v>
      </c>
    </row>
    <row r="3843" spans="1:7" x14ac:dyDescent="0.25">
      <c r="A3843" s="32" t="s">
        <v>9578</v>
      </c>
      <c r="B3843" s="32" t="s">
        <v>9128</v>
      </c>
      <c r="C3843" s="32" t="s">
        <v>378</v>
      </c>
      <c r="D3843" s="32" t="s">
        <v>377</v>
      </c>
      <c r="E3843" s="28">
        <v>45834.750451388885</v>
      </c>
      <c r="F3843" s="32" t="s">
        <v>385</v>
      </c>
      <c r="G3843" s="28">
        <v>45834.750451388885</v>
      </c>
    </row>
    <row r="3844" spans="1:7" x14ac:dyDescent="0.25">
      <c r="A3844" s="32" t="s">
        <v>9579</v>
      </c>
      <c r="B3844" s="32" t="s">
        <v>9129</v>
      </c>
      <c r="C3844" s="32" t="s">
        <v>378</v>
      </c>
      <c r="D3844" s="32" t="s">
        <v>377</v>
      </c>
      <c r="E3844" s="28">
        <v>45834.750567129631</v>
      </c>
      <c r="F3844" s="32" t="s">
        <v>385</v>
      </c>
      <c r="G3844" s="28">
        <v>45834.750567129631</v>
      </c>
    </row>
    <row r="3845" spans="1:7" x14ac:dyDescent="0.25">
      <c r="A3845" s="32" t="s">
        <v>9580</v>
      </c>
      <c r="B3845" s="32" t="s">
        <v>9125</v>
      </c>
      <c r="C3845" s="32" t="s">
        <v>378</v>
      </c>
      <c r="D3845" s="32" t="s">
        <v>377</v>
      </c>
      <c r="E3845" s="28">
        <v>45834.75068287037</v>
      </c>
      <c r="F3845" s="32" t="s">
        <v>385</v>
      </c>
      <c r="G3845" s="28">
        <v>45834.75068287037</v>
      </c>
    </row>
    <row r="3846" spans="1:7" x14ac:dyDescent="0.25">
      <c r="A3846" s="32" t="s">
        <v>9581</v>
      </c>
      <c r="B3846" s="32" t="s">
        <v>9130</v>
      </c>
      <c r="C3846" s="32" t="s">
        <v>378</v>
      </c>
      <c r="D3846" s="32" t="s">
        <v>377</v>
      </c>
      <c r="E3846" s="28">
        <v>45834.750763888886</v>
      </c>
      <c r="F3846" s="32" t="s">
        <v>385</v>
      </c>
      <c r="G3846" s="28">
        <v>45834.750763888886</v>
      </c>
    </row>
    <row r="3847" spans="1:7" x14ac:dyDescent="0.25">
      <c r="A3847" s="32" t="s">
        <v>9582</v>
      </c>
      <c r="B3847" s="32" t="s">
        <v>4063</v>
      </c>
      <c r="C3847" s="32" t="s">
        <v>396</v>
      </c>
      <c r="D3847" s="32" t="s">
        <v>397</v>
      </c>
      <c r="E3847" s="28">
        <v>45834.753946759258</v>
      </c>
      <c r="F3847" s="32" t="s">
        <v>385</v>
      </c>
      <c r="G3847" s="28">
        <v>45834.753946759258</v>
      </c>
    </row>
    <row r="3848" spans="1:7" x14ac:dyDescent="0.25">
      <c r="A3848" s="32" t="s">
        <v>9583</v>
      </c>
      <c r="B3848" s="32" t="s">
        <v>5215</v>
      </c>
      <c r="C3848" s="32" t="s">
        <v>396</v>
      </c>
      <c r="D3848" s="32" t="s">
        <v>397</v>
      </c>
      <c r="E3848" s="28">
        <v>45834.755879629629</v>
      </c>
      <c r="F3848" s="32" t="s">
        <v>385</v>
      </c>
      <c r="G3848" s="28">
        <v>45834.755879629629</v>
      </c>
    </row>
    <row r="3849" spans="1:7" x14ac:dyDescent="0.25">
      <c r="A3849" s="32" t="s">
        <v>9584</v>
      </c>
      <c r="B3849" s="32" t="s">
        <v>5240</v>
      </c>
      <c r="C3849" s="32" t="s">
        <v>373</v>
      </c>
      <c r="D3849" s="32" t="s">
        <v>374</v>
      </c>
      <c r="E3849" s="28">
        <v>45834.759270833332</v>
      </c>
      <c r="F3849" s="32" t="s">
        <v>385</v>
      </c>
      <c r="G3849" s="28">
        <v>45834.759270833332</v>
      </c>
    </row>
    <row r="3850" spans="1:7" x14ac:dyDescent="0.25">
      <c r="A3850" s="32" t="s">
        <v>9585</v>
      </c>
      <c r="B3850" s="32" t="s">
        <v>6210</v>
      </c>
      <c r="C3850" s="32" t="s">
        <v>373</v>
      </c>
      <c r="D3850" s="32" t="s">
        <v>374</v>
      </c>
      <c r="E3850" s="28">
        <v>45834.759317129632</v>
      </c>
      <c r="F3850" s="32" t="s">
        <v>385</v>
      </c>
      <c r="G3850" s="28">
        <v>45834.759317129632</v>
      </c>
    </row>
    <row r="3851" spans="1:7" x14ac:dyDescent="0.25">
      <c r="A3851" s="32" t="s">
        <v>9586</v>
      </c>
      <c r="B3851" s="32" t="s">
        <v>3052</v>
      </c>
      <c r="C3851" s="32" t="s">
        <v>373</v>
      </c>
      <c r="D3851" s="32" t="s">
        <v>374</v>
      </c>
      <c r="E3851" s="28">
        <v>45834.759340277778</v>
      </c>
      <c r="F3851" s="32" t="s">
        <v>385</v>
      </c>
      <c r="G3851" s="28">
        <v>45834.759340277778</v>
      </c>
    </row>
    <row r="3852" spans="1:7" x14ac:dyDescent="0.25">
      <c r="A3852" s="32" t="s">
        <v>9587</v>
      </c>
      <c r="B3852" s="32" t="s">
        <v>4096</v>
      </c>
      <c r="C3852" s="32" t="s">
        <v>396</v>
      </c>
      <c r="D3852" s="32" t="s">
        <v>397</v>
      </c>
      <c r="E3852" s="28">
        <v>45834.76121527778</v>
      </c>
      <c r="F3852" s="32" t="s">
        <v>385</v>
      </c>
      <c r="G3852" s="28">
        <v>45834.76121527778</v>
      </c>
    </row>
    <row r="3853" spans="1:7" x14ac:dyDescent="0.25">
      <c r="A3853" s="32" t="s">
        <v>9588</v>
      </c>
      <c r="B3853" s="32" t="s">
        <v>4095</v>
      </c>
      <c r="C3853" s="32" t="s">
        <v>396</v>
      </c>
      <c r="D3853" s="32" t="s">
        <v>397</v>
      </c>
      <c r="E3853" s="28">
        <v>45834.761481481481</v>
      </c>
      <c r="F3853" s="32" t="s">
        <v>385</v>
      </c>
      <c r="G3853" s="28">
        <v>45834.761481481481</v>
      </c>
    </row>
    <row r="3854" spans="1:7" x14ac:dyDescent="0.25">
      <c r="A3854" s="32" t="s">
        <v>9589</v>
      </c>
      <c r="B3854" s="32" t="s">
        <v>4094</v>
      </c>
      <c r="C3854" s="32" t="s">
        <v>396</v>
      </c>
      <c r="D3854" s="32" t="s">
        <v>397</v>
      </c>
      <c r="E3854" s="28">
        <v>45834.761504629627</v>
      </c>
      <c r="F3854" s="32" t="s">
        <v>385</v>
      </c>
      <c r="G3854" s="28">
        <v>45834.761504629627</v>
      </c>
    </row>
    <row r="3855" spans="1:7" x14ac:dyDescent="0.25">
      <c r="A3855" s="32" t="s">
        <v>9584</v>
      </c>
      <c r="B3855" s="32" t="s">
        <v>5240</v>
      </c>
      <c r="C3855" s="32" t="s">
        <v>373</v>
      </c>
      <c r="D3855" s="32" t="s">
        <v>374</v>
      </c>
      <c r="E3855" s="28">
        <v>45834.759270833332</v>
      </c>
      <c r="F3855" s="32" t="s">
        <v>385</v>
      </c>
      <c r="G3855" s="28">
        <v>45834.759270833332</v>
      </c>
    </row>
    <row r="3856" spans="1:7" x14ac:dyDescent="0.25">
      <c r="A3856" s="32" t="s">
        <v>9585</v>
      </c>
      <c r="B3856" s="32" t="s">
        <v>6210</v>
      </c>
      <c r="C3856" s="32" t="s">
        <v>373</v>
      </c>
      <c r="D3856" s="32" t="s">
        <v>374</v>
      </c>
      <c r="E3856" s="28">
        <v>45834.759317129632</v>
      </c>
      <c r="F3856" s="32" t="s">
        <v>385</v>
      </c>
      <c r="G3856" s="28">
        <v>45834.759317129632</v>
      </c>
    </row>
    <row r="3857" spans="1:7" x14ac:dyDescent="0.25">
      <c r="A3857" s="32" t="s">
        <v>9586</v>
      </c>
      <c r="B3857" s="32" t="s">
        <v>3052</v>
      </c>
      <c r="C3857" s="32" t="s">
        <v>373</v>
      </c>
      <c r="D3857" s="32" t="s">
        <v>374</v>
      </c>
      <c r="E3857" s="28">
        <v>45834.759340277778</v>
      </c>
      <c r="F3857" s="32" t="s">
        <v>385</v>
      </c>
      <c r="G3857" s="28">
        <v>45834.759340277778</v>
      </c>
    </row>
    <row r="3858" spans="1:7" x14ac:dyDescent="0.25">
      <c r="A3858" s="32" t="s">
        <v>9587</v>
      </c>
      <c r="B3858" s="32" t="s">
        <v>4096</v>
      </c>
      <c r="C3858" s="32" t="s">
        <v>396</v>
      </c>
      <c r="D3858" s="32" t="s">
        <v>397</v>
      </c>
      <c r="E3858" s="28">
        <v>45834.76121527778</v>
      </c>
      <c r="F3858" s="32" t="s">
        <v>385</v>
      </c>
      <c r="G3858" s="28">
        <v>45834.76121527778</v>
      </c>
    </row>
    <row r="3859" spans="1:7" x14ac:dyDescent="0.25">
      <c r="A3859" s="32" t="s">
        <v>9588</v>
      </c>
      <c r="B3859" s="32" t="s">
        <v>4095</v>
      </c>
      <c r="C3859" s="32" t="s">
        <v>396</v>
      </c>
      <c r="D3859" s="32" t="s">
        <v>397</v>
      </c>
      <c r="E3859" s="28">
        <v>45834.761481481481</v>
      </c>
      <c r="F3859" s="32" t="s">
        <v>385</v>
      </c>
      <c r="G3859" s="28">
        <v>45834.761481481481</v>
      </c>
    </row>
    <row r="3860" spans="1:7" x14ac:dyDescent="0.25">
      <c r="A3860" s="32" t="s">
        <v>9589</v>
      </c>
      <c r="B3860" s="32" t="s">
        <v>4094</v>
      </c>
      <c r="C3860" s="32" t="s">
        <v>396</v>
      </c>
      <c r="D3860" s="32" t="s">
        <v>397</v>
      </c>
      <c r="E3860" s="28">
        <v>45834.761504629627</v>
      </c>
      <c r="F3860" s="32" t="s">
        <v>385</v>
      </c>
      <c r="G3860" s="28">
        <v>45834.761504629627</v>
      </c>
    </row>
    <row r="3861" spans="1:7" x14ac:dyDescent="0.25">
      <c r="A3861" s="32" t="s">
        <v>9590</v>
      </c>
      <c r="B3861" s="32" t="s">
        <v>4157</v>
      </c>
      <c r="C3861" s="32" t="s">
        <v>396</v>
      </c>
      <c r="D3861" s="32" t="s">
        <v>397</v>
      </c>
      <c r="E3861" s="28">
        <v>45834.772777777776</v>
      </c>
      <c r="F3861" s="32" t="s">
        <v>385</v>
      </c>
      <c r="G3861" s="28">
        <v>45834.772777777776</v>
      </c>
    </row>
    <row r="3862" spans="1:7" x14ac:dyDescent="0.25">
      <c r="A3862" s="32" t="s">
        <v>9591</v>
      </c>
      <c r="B3862" s="32" t="s">
        <v>4088</v>
      </c>
      <c r="C3862" s="32" t="s">
        <v>396</v>
      </c>
      <c r="D3862" s="32" t="s">
        <v>397</v>
      </c>
      <c r="E3862" s="28">
        <v>45834.772905092592</v>
      </c>
      <c r="F3862" s="32" t="s">
        <v>385</v>
      </c>
      <c r="G3862" s="28">
        <v>45834.772905092592</v>
      </c>
    </row>
    <row r="3863" spans="1:7" x14ac:dyDescent="0.25">
      <c r="A3863" s="32" t="s">
        <v>9592</v>
      </c>
      <c r="B3863" s="32" t="s">
        <v>4087</v>
      </c>
      <c r="C3863" s="32" t="s">
        <v>396</v>
      </c>
      <c r="D3863" s="32" t="s">
        <v>397</v>
      </c>
      <c r="E3863" s="28">
        <v>45834.772905092592</v>
      </c>
      <c r="F3863" s="32" t="s">
        <v>385</v>
      </c>
      <c r="G3863" s="28">
        <v>45834.772905092592</v>
      </c>
    </row>
    <row r="3864" spans="1:7" x14ac:dyDescent="0.25">
      <c r="A3864" s="32" t="s">
        <v>9593</v>
      </c>
      <c r="B3864" s="32" t="s">
        <v>7898</v>
      </c>
      <c r="C3864" s="32" t="s">
        <v>378</v>
      </c>
      <c r="D3864" s="32" t="s">
        <v>394</v>
      </c>
      <c r="E3864" s="28">
        <v>45834.781793981485</v>
      </c>
      <c r="F3864" s="32" t="s">
        <v>385</v>
      </c>
      <c r="G3864" s="28">
        <v>45834.781793981485</v>
      </c>
    </row>
    <row r="3865" spans="1:7" x14ac:dyDescent="0.25">
      <c r="A3865" s="32" t="s">
        <v>9594</v>
      </c>
      <c r="B3865" s="32" t="s">
        <v>4547</v>
      </c>
      <c r="C3865" s="32" t="s">
        <v>396</v>
      </c>
      <c r="D3865" s="32" t="s">
        <v>397</v>
      </c>
      <c r="E3865" s="28">
        <v>45834.782037037039</v>
      </c>
      <c r="F3865" s="32" t="s">
        <v>385</v>
      </c>
      <c r="G3865" s="28">
        <v>45834.782037037039</v>
      </c>
    </row>
    <row r="3866" spans="1:7" x14ac:dyDescent="0.25">
      <c r="A3866" s="32" t="s">
        <v>9590</v>
      </c>
      <c r="B3866" s="32" t="s">
        <v>4157</v>
      </c>
      <c r="C3866" s="32" t="s">
        <v>396</v>
      </c>
      <c r="D3866" s="32" t="s">
        <v>397</v>
      </c>
      <c r="E3866" s="28">
        <v>45834.772777777776</v>
      </c>
      <c r="F3866" s="32" t="s">
        <v>385</v>
      </c>
      <c r="G3866" s="28">
        <v>45834.772777777776</v>
      </c>
    </row>
    <row r="3867" spans="1:7" x14ac:dyDescent="0.25">
      <c r="A3867" s="32" t="s">
        <v>9591</v>
      </c>
      <c r="B3867" s="32" t="s">
        <v>4088</v>
      </c>
      <c r="C3867" s="32" t="s">
        <v>396</v>
      </c>
      <c r="D3867" s="32" t="s">
        <v>397</v>
      </c>
      <c r="E3867" s="28">
        <v>45834.772905092592</v>
      </c>
      <c r="F3867" s="32" t="s">
        <v>385</v>
      </c>
      <c r="G3867" s="28">
        <v>45834.772905092592</v>
      </c>
    </row>
    <row r="3868" spans="1:7" x14ac:dyDescent="0.25">
      <c r="A3868" s="32" t="s">
        <v>9592</v>
      </c>
      <c r="B3868" s="32" t="s">
        <v>4087</v>
      </c>
      <c r="C3868" s="32" t="s">
        <v>396</v>
      </c>
      <c r="D3868" s="32" t="s">
        <v>397</v>
      </c>
      <c r="E3868" s="28">
        <v>45834.772905092592</v>
      </c>
      <c r="F3868" s="32" t="s">
        <v>385</v>
      </c>
      <c r="G3868" s="28">
        <v>45834.772905092592</v>
      </c>
    </row>
    <row r="3869" spans="1:7" x14ac:dyDescent="0.25">
      <c r="A3869" s="32" t="s">
        <v>9593</v>
      </c>
      <c r="B3869" s="32" t="s">
        <v>7898</v>
      </c>
      <c r="C3869" s="32" t="s">
        <v>378</v>
      </c>
      <c r="D3869" s="32" t="s">
        <v>394</v>
      </c>
      <c r="E3869" s="28">
        <v>45834.781793981485</v>
      </c>
      <c r="F3869" s="32" t="s">
        <v>385</v>
      </c>
      <c r="G3869" s="28">
        <v>45834.781793981485</v>
      </c>
    </row>
    <row r="3870" spans="1:7" x14ac:dyDescent="0.25">
      <c r="A3870" s="32" t="s">
        <v>9594</v>
      </c>
      <c r="B3870" s="32" t="s">
        <v>4547</v>
      </c>
      <c r="C3870" s="32" t="s">
        <v>396</v>
      </c>
      <c r="D3870" s="32" t="s">
        <v>397</v>
      </c>
      <c r="E3870" s="28">
        <v>45834.782037037039</v>
      </c>
      <c r="F3870" s="32" t="s">
        <v>385</v>
      </c>
      <c r="G3870" s="28">
        <v>45834.782037037039</v>
      </c>
    </row>
    <row r="3871" spans="1:7" x14ac:dyDescent="0.25">
      <c r="A3871" s="32" t="s">
        <v>9595</v>
      </c>
      <c r="B3871" s="32" t="s">
        <v>7144</v>
      </c>
      <c r="C3871" s="32" t="s">
        <v>383</v>
      </c>
      <c r="D3871" s="32" t="s">
        <v>392</v>
      </c>
      <c r="E3871" s="28">
        <v>45834.787835648145</v>
      </c>
      <c r="F3871" s="32" t="s">
        <v>385</v>
      </c>
      <c r="G3871" s="28">
        <v>45834.787835648145</v>
      </c>
    </row>
    <row r="3872" spans="1:7" x14ac:dyDescent="0.25">
      <c r="A3872" s="32" t="s">
        <v>9596</v>
      </c>
      <c r="B3872" s="32" t="s">
        <v>7144</v>
      </c>
      <c r="C3872" s="32" t="s">
        <v>386</v>
      </c>
      <c r="D3872" s="32" t="s">
        <v>392</v>
      </c>
      <c r="E3872" s="28">
        <v>45834.788113425922</v>
      </c>
      <c r="F3872" s="32" t="s">
        <v>385</v>
      </c>
      <c r="G3872" s="28">
        <v>45834.788113425922</v>
      </c>
    </row>
    <row r="3873" spans="1:7" x14ac:dyDescent="0.25">
      <c r="A3873" s="32" t="s">
        <v>9597</v>
      </c>
      <c r="B3873" s="32" t="s">
        <v>2223</v>
      </c>
      <c r="C3873" s="32" t="s">
        <v>383</v>
      </c>
      <c r="D3873" s="32" t="s">
        <v>384</v>
      </c>
      <c r="E3873" s="28">
        <v>45834.789699074077</v>
      </c>
      <c r="F3873" s="32" t="s">
        <v>385</v>
      </c>
      <c r="G3873" s="28">
        <v>45834.789699074077</v>
      </c>
    </row>
    <row r="3874" spans="1:7" x14ac:dyDescent="0.25">
      <c r="A3874" s="32" t="s">
        <v>9598</v>
      </c>
      <c r="B3874" s="32" t="s">
        <v>2223</v>
      </c>
      <c r="C3874" s="32" t="s">
        <v>386</v>
      </c>
      <c r="D3874" s="32" t="s">
        <v>384</v>
      </c>
      <c r="E3874" s="28">
        <v>45834.790219907409</v>
      </c>
      <c r="F3874" s="32" t="s">
        <v>385</v>
      </c>
      <c r="G3874" s="28">
        <v>45834.790219907409</v>
      </c>
    </row>
    <row r="3875" spans="1:7" x14ac:dyDescent="0.25">
      <c r="A3875" s="32" t="s">
        <v>9599</v>
      </c>
      <c r="B3875" s="32" t="s">
        <v>7226</v>
      </c>
      <c r="C3875" s="32" t="s">
        <v>378</v>
      </c>
      <c r="D3875" s="32" t="s">
        <v>389</v>
      </c>
      <c r="E3875" s="28">
        <v>45834.792581018519</v>
      </c>
      <c r="F3875" s="32" t="s">
        <v>385</v>
      </c>
      <c r="G3875" s="28">
        <v>45834.792581018519</v>
      </c>
    </row>
    <row r="3876" spans="1:7" x14ac:dyDescent="0.25">
      <c r="A3876" s="32" t="s">
        <v>9600</v>
      </c>
      <c r="B3876" s="32" t="s">
        <v>7229</v>
      </c>
      <c r="C3876" s="32" t="s">
        <v>378</v>
      </c>
      <c r="D3876" s="32" t="s">
        <v>389</v>
      </c>
      <c r="E3876" s="28">
        <v>45834.792650462965</v>
      </c>
      <c r="F3876" s="32" t="s">
        <v>385</v>
      </c>
      <c r="G3876" s="28">
        <v>45834.792650462965</v>
      </c>
    </row>
    <row r="3877" spans="1:7" x14ac:dyDescent="0.25">
      <c r="A3877" s="32" t="s">
        <v>9601</v>
      </c>
      <c r="B3877" s="32" t="s">
        <v>7297</v>
      </c>
      <c r="C3877" s="32" t="s">
        <v>378</v>
      </c>
      <c r="D3877" s="32" t="s">
        <v>390</v>
      </c>
      <c r="E3877" s="28">
        <v>45834.794351851851</v>
      </c>
      <c r="F3877" s="32" t="s">
        <v>385</v>
      </c>
      <c r="G3877" s="28">
        <v>45834.794351851851</v>
      </c>
    </row>
    <row r="3878" spans="1:7" x14ac:dyDescent="0.25">
      <c r="A3878" s="32" t="s">
        <v>9602</v>
      </c>
      <c r="B3878" s="32" t="s">
        <v>7296</v>
      </c>
      <c r="C3878" s="32" t="s">
        <v>378</v>
      </c>
      <c r="D3878" s="32" t="s">
        <v>390</v>
      </c>
      <c r="E3878" s="28">
        <v>45834.794502314813</v>
      </c>
      <c r="F3878" s="32" t="s">
        <v>385</v>
      </c>
      <c r="G3878" s="28">
        <v>45834.794502314813</v>
      </c>
    </row>
    <row r="3879" spans="1:7" x14ac:dyDescent="0.25">
      <c r="A3879" s="32" t="s">
        <v>9603</v>
      </c>
      <c r="B3879" s="32" t="s">
        <v>7295</v>
      </c>
      <c r="C3879" s="32" t="s">
        <v>378</v>
      </c>
      <c r="D3879" s="32" t="s">
        <v>390</v>
      </c>
      <c r="E3879" s="28">
        <v>45834.794675925928</v>
      </c>
      <c r="F3879" s="32" t="s">
        <v>385</v>
      </c>
      <c r="G3879" s="28">
        <v>45834.794675925928</v>
      </c>
    </row>
    <row r="3880" spans="1:7" x14ac:dyDescent="0.25">
      <c r="A3880" s="32" t="s">
        <v>9604</v>
      </c>
      <c r="B3880" s="32" t="s">
        <v>7224</v>
      </c>
      <c r="C3880" s="32" t="s">
        <v>378</v>
      </c>
      <c r="D3880" s="32" t="s">
        <v>390</v>
      </c>
      <c r="E3880" s="28">
        <v>45834.79488425926</v>
      </c>
      <c r="F3880" s="32" t="s">
        <v>385</v>
      </c>
      <c r="G3880" s="28">
        <v>45834.79488425926</v>
      </c>
    </row>
    <row r="3881" spans="1:7" x14ac:dyDescent="0.25">
      <c r="A3881" s="32" t="s">
        <v>9605</v>
      </c>
      <c r="B3881" s="32" t="s">
        <v>7222</v>
      </c>
      <c r="C3881" s="32" t="s">
        <v>378</v>
      </c>
      <c r="D3881" s="32" t="s">
        <v>390</v>
      </c>
      <c r="E3881" s="28">
        <v>45834.795023148145</v>
      </c>
      <c r="F3881" s="32" t="s">
        <v>385</v>
      </c>
      <c r="G3881" s="28">
        <v>45834.795023148145</v>
      </c>
    </row>
    <row r="3882" spans="1:7" x14ac:dyDescent="0.25">
      <c r="A3882" s="32" t="s">
        <v>9606</v>
      </c>
      <c r="B3882" s="32" t="s">
        <v>7883</v>
      </c>
      <c r="C3882" s="32" t="s">
        <v>378</v>
      </c>
      <c r="D3882" s="32" t="s">
        <v>377</v>
      </c>
      <c r="E3882" s="28">
        <v>45834.795624999999</v>
      </c>
      <c r="F3882" s="32" t="s">
        <v>385</v>
      </c>
      <c r="G3882" s="28">
        <v>45834.795624999999</v>
      </c>
    </row>
    <row r="3883" spans="1:7" x14ac:dyDescent="0.25">
      <c r="A3883" s="32" t="s">
        <v>9607</v>
      </c>
      <c r="B3883" s="32" t="s">
        <v>3636</v>
      </c>
      <c r="C3883" s="32" t="s">
        <v>388</v>
      </c>
      <c r="D3883" s="32" t="s">
        <v>135</v>
      </c>
      <c r="E3883" s="28">
        <v>45834.795277777775</v>
      </c>
      <c r="F3883" s="32" t="s">
        <v>375</v>
      </c>
      <c r="G3883" s="28">
        <v>45834.795277777775</v>
      </c>
    </row>
    <row r="3884" spans="1:7" x14ac:dyDescent="0.25">
      <c r="A3884" s="32" t="s">
        <v>9608</v>
      </c>
      <c r="B3884" s="32" t="s">
        <v>3685</v>
      </c>
      <c r="C3884" s="32" t="s">
        <v>388</v>
      </c>
      <c r="D3884" s="32" t="s">
        <v>135</v>
      </c>
      <c r="E3884" s="28">
        <v>45834.795428240737</v>
      </c>
      <c r="F3884" s="32" t="s">
        <v>375</v>
      </c>
      <c r="G3884" s="28">
        <v>45834.795428240737</v>
      </c>
    </row>
    <row r="3885" spans="1:7" x14ac:dyDescent="0.25">
      <c r="A3885" s="32" t="s">
        <v>9595</v>
      </c>
      <c r="B3885" s="32" t="s">
        <v>7144</v>
      </c>
      <c r="C3885" s="32" t="s">
        <v>383</v>
      </c>
      <c r="D3885" s="32" t="s">
        <v>392</v>
      </c>
      <c r="E3885" s="28">
        <v>45834.787835648145</v>
      </c>
      <c r="F3885" s="32" t="s">
        <v>385</v>
      </c>
      <c r="G3885" s="28">
        <v>45834.787835648145</v>
      </c>
    </row>
    <row r="3886" spans="1:7" x14ac:dyDescent="0.25">
      <c r="A3886" s="32" t="s">
        <v>9596</v>
      </c>
      <c r="B3886" s="32" t="s">
        <v>7144</v>
      </c>
      <c r="C3886" s="32" t="s">
        <v>386</v>
      </c>
      <c r="D3886" s="32" t="s">
        <v>392</v>
      </c>
      <c r="E3886" s="28">
        <v>45834.788113425922</v>
      </c>
      <c r="F3886" s="32" t="s">
        <v>385</v>
      </c>
      <c r="G3886" s="28">
        <v>45834.788113425922</v>
      </c>
    </row>
    <row r="3887" spans="1:7" x14ac:dyDescent="0.25">
      <c r="A3887" s="32" t="s">
        <v>9597</v>
      </c>
      <c r="B3887" s="32" t="s">
        <v>2223</v>
      </c>
      <c r="C3887" s="32" t="s">
        <v>383</v>
      </c>
      <c r="D3887" s="32" t="s">
        <v>384</v>
      </c>
      <c r="E3887" s="28">
        <v>45834.789699074077</v>
      </c>
      <c r="F3887" s="32" t="s">
        <v>385</v>
      </c>
      <c r="G3887" s="28">
        <v>45834.789699074077</v>
      </c>
    </row>
    <row r="3888" spans="1:7" x14ac:dyDescent="0.25">
      <c r="A3888" s="32" t="s">
        <v>9598</v>
      </c>
      <c r="B3888" s="32" t="s">
        <v>2223</v>
      </c>
      <c r="C3888" s="32" t="s">
        <v>386</v>
      </c>
      <c r="D3888" s="32" t="s">
        <v>384</v>
      </c>
      <c r="E3888" s="28">
        <v>45834.790219907409</v>
      </c>
      <c r="F3888" s="32" t="s">
        <v>385</v>
      </c>
      <c r="G3888" s="28">
        <v>45834.790219907409</v>
      </c>
    </row>
    <row r="3889" spans="1:7" x14ac:dyDescent="0.25">
      <c r="A3889" s="32" t="s">
        <v>9599</v>
      </c>
      <c r="B3889" s="32" t="s">
        <v>7226</v>
      </c>
      <c r="C3889" s="32" t="s">
        <v>378</v>
      </c>
      <c r="D3889" s="32" t="s">
        <v>389</v>
      </c>
      <c r="E3889" s="28">
        <v>45834.792581018519</v>
      </c>
      <c r="F3889" s="32" t="s">
        <v>385</v>
      </c>
      <c r="G3889" s="28">
        <v>45834.792581018519</v>
      </c>
    </row>
    <row r="3890" spans="1:7" x14ac:dyDescent="0.25">
      <c r="A3890" s="32" t="s">
        <v>9600</v>
      </c>
      <c r="B3890" s="32" t="s">
        <v>7229</v>
      </c>
      <c r="C3890" s="32" t="s">
        <v>378</v>
      </c>
      <c r="D3890" s="32" t="s">
        <v>389</v>
      </c>
      <c r="E3890" s="28">
        <v>45834.792650462965</v>
      </c>
      <c r="F3890" s="32" t="s">
        <v>385</v>
      </c>
      <c r="G3890" s="28">
        <v>45834.792650462965</v>
      </c>
    </row>
    <row r="3891" spans="1:7" x14ac:dyDescent="0.25">
      <c r="A3891" s="32" t="s">
        <v>9601</v>
      </c>
      <c r="B3891" s="32" t="s">
        <v>7297</v>
      </c>
      <c r="C3891" s="32" t="s">
        <v>378</v>
      </c>
      <c r="D3891" s="32" t="s">
        <v>390</v>
      </c>
      <c r="E3891" s="28">
        <v>45834.794351851851</v>
      </c>
      <c r="F3891" s="32" t="s">
        <v>385</v>
      </c>
      <c r="G3891" s="28">
        <v>45834.794351851851</v>
      </c>
    </row>
    <row r="3892" spans="1:7" x14ac:dyDescent="0.25">
      <c r="A3892" s="32" t="s">
        <v>9602</v>
      </c>
      <c r="B3892" s="32" t="s">
        <v>7296</v>
      </c>
      <c r="C3892" s="32" t="s">
        <v>378</v>
      </c>
      <c r="D3892" s="32" t="s">
        <v>390</v>
      </c>
      <c r="E3892" s="28">
        <v>45834.794502314813</v>
      </c>
      <c r="F3892" s="32" t="s">
        <v>385</v>
      </c>
      <c r="G3892" s="28">
        <v>45834.794502314813</v>
      </c>
    </row>
    <row r="3893" spans="1:7" x14ac:dyDescent="0.25">
      <c r="A3893" s="32" t="s">
        <v>9603</v>
      </c>
      <c r="B3893" s="32" t="s">
        <v>7295</v>
      </c>
      <c r="C3893" s="32" t="s">
        <v>378</v>
      </c>
      <c r="D3893" s="32" t="s">
        <v>390</v>
      </c>
      <c r="E3893" s="28">
        <v>45834.794675925928</v>
      </c>
      <c r="F3893" s="32" t="s">
        <v>385</v>
      </c>
      <c r="G3893" s="28">
        <v>45834.794675925928</v>
      </c>
    </row>
    <row r="3894" spans="1:7" x14ac:dyDescent="0.25">
      <c r="A3894" s="32" t="s">
        <v>9604</v>
      </c>
      <c r="B3894" s="32" t="s">
        <v>7224</v>
      </c>
      <c r="C3894" s="32" t="s">
        <v>378</v>
      </c>
      <c r="D3894" s="32" t="s">
        <v>390</v>
      </c>
      <c r="E3894" s="28">
        <v>45834.79488425926</v>
      </c>
      <c r="F3894" s="32" t="s">
        <v>385</v>
      </c>
      <c r="G3894" s="28">
        <v>45834.79488425926</v>
      </c>
    </row>
    <row r="3895" spans="1:7" x14ac:dyDescent="0.25">
      <c r="A3895" s="32" t="s">
        <v>9605</v>
      </c>
      <c r="B3895" s="32" t="s">
        <v>7222</v>
      </c>
      <c r="C3895" s="32" t="s">
        <v>378</v>
      </c>
      <c r="D3895" s="32" t="s">
        <v>390</v>
      </c>
      <c r="E3895" s="28">
        <v>45834.795023148145</v>
      </c>
      <c r="F3895" s="32" t="s">
        <v>385</v>
      </c>
      <c r="G3895" s="28">
        <v>45834.795023148145</v>
      </c>
    </row>
    <row r="3896" spans="1:7" x14ac:dyDescent="0.25">
      <c r="A3896" s="32" t="s">
        <v>9606</v>
      </c>
      <c r="B3896" s="32" t="s">
        <v>7883</v>
      </c>
      <c r="C3896" s="32" t="s">
        <v>378</v>
      </c>
      <c r="D3896" s="32" t="s">
        <v>377</v>
      </c>
      <c r="E3896" s="28">
        <v>45834.795624999999</v>
      </c>
      <c r="F3896" s="32" t="s">
        <v>385</v>
      </c>
      <c r="G3896" s="28">
        <v>45834.795624999999</v>
      </c>
    </row>
    <row r="3897" spans="1:7" x14ac:dyDescent="0.25">
      <c r="A3897" s="32" t="s">
        <v>9607</v>
      </c>
      <c r="B3897" s="32" t="s">
        <v>3636</v>
      </c>
      <c r="C3897" s="32" t="s">
        <v>388</v>
      </c>
      <c r="D3897" s="32" t="s">
        <v>135</v>
      </c>
      <c r="E3897" s="28">
        <v>45834.795277777775</v>
      </c>
      <c r="F3897" s="32" t="s">
        <v>375</v>
      </c>
      <c r="G3897" s="28">
        <v>45834.795277777775</v>
      </c>
    </row>
    <row r="3898" spans="1:7" x14ac:dyDescent="0.25">
      <c r="A3898" s="32" t="s">
        <v>9608</v>
      </c>
      <c r="B3898" s="32" t="s">
        <v>3685</v>
      </c>
      <c r="C3898" s="32" t="s">
        <v>388</v>
      </c>
      <c r="D3898" s="32" t="s">
        <v>135</v>
      </c>
      <c r="E3898" s="28">
        <v>45834.795428240737</v>
      </c>
      <c r="F3898" s="32" t="s">
        <v>375</v>
      </c>
      <c r="G3898" s="28">
        <v>45834.795428240737</v>
      </c>
    </row>
    <row r="3899" spans="1:7" x14ac:dyDescent="0.25">
      <c r="A3899" s="32" t="s">
        <v>9609</v>
      </c>
      <c r="B3899" s="32" t="s">
        <v>4223</v>
      </c>
      <c r="C3899" s="32" t="s">
        <v>396</v>
      </c>
      <c r="D3899" s="32" t="s">
        <v>397</v>
      </c>
      <c r="E3899" s="28">
        <v>45834.802812499998</v>
      </c>
      <c r="F3899" s="32" t="s">
        <v>385</v>
      </c>
      <c r="G3899" s="28">
        <v>45834.802812499998</v>
      </c>
    </row>
    <row r="3900" spans="1:7" x14ac:dyDescent="0.25">
      <c r="A3900" s="32" t="s">
        <v>9610</v>
      </c>
      <c r="B3900" s="32" t="s">
        <v>4220</v>
      </c>
      <c r="C3900" s="32" t="s">
        <v>396</v>
      </c>
      <c r="D3900" s="32" t="s">
        <v>397</v>
      </c>
      <c r="E3900" s="28">
        <v>45834.802824074075</v>
      </c>
      <c r="F3900" s="32" t="s">
        <v>385</v>
      </c>
      <c r="G3900" s="28">
        <v>45834.802824074075</v>
      </c>
    </row>
    <row r="3901" spans="1:7" x14ac:dyDescent="0.25">
      <c r="A3901" s="32" t="s">
        <v>9611</v>
      </c>
      <c r="B3901" s="32" t="s">
        <v>7321</v>
      </c>
      <c r="C3901" s="32" t="s">
        <v>383</v>
      </c>
      <c r="D3901" s="32" t="s">
        <v>401</v>
      </c>
      <c r="E3901" s="28">
        <v>45834.803159722222</v>
      </c>
      <c r="F3901" s="32" t="s">
        <v>385</v>
      </c>
      <c r="G3901" s="28">
        <v>45834.803159722222</v>
      </c>
    </row>
    <row r="3902" spans="1:7" x14ac:dyDescent="0.25">
      <c r="A3902" s="32" t="s">
        <v>9612</v>
      </c>
      <c r="B3902" s="32" t="s">
        <v>7306</v>
      </c>
      <c r="C3902" s="32" t="s">
        <v>383</v>
      </c>
      <c r="D3902" s="32" t="s">
        <v>401</v>
      </c>
      <c r="E3902" s="28">
        <v>45834.803263888891</v>
      </c>
      <c r="F3902" s="32" t="s">
        <v>385</v>
      </c>
      <c r="G3902" s="28">
        <v>45834.803263888891</v>
      </c>
    </row>
    <row r="3903" spans="1:7" x14ac:dyDescent="0.25">
      <c r="A3903" s="32" t="s">
        <v>9613</v>
      </c>
      <c r="B3903" s="32" t="s">
        <v>7307</v>
      </c>
      <c r="C3903" s="32" t="s">
        <v>383</v>
      </c>
      <c r="D3903" s="32" t="s">
        <v>401</v>
      </c>
      <c r="E3903" s="28">
        <v>45834.80327546296</v>
      </c>
      <c r="F3903" s="32" t="s">
        <v>385</v>
      </c>
      <c r="G3903" s="28">
        <v>45834.80327546296</v>
      </c>
    </row>
    <row r="3904" spans="1:7" x14ac:dyDescent="0.25">
      <c r="A3904" s="32" t="s">
        <v>9614</v>
      </c>
      <c r="B3904" s="32" t="s">
        <v>7225</v>
      </c>
      <c r="C3904" s="32" t="s">
        <v>383</v>
      </c>
      <c r="D3904" s="32" t="s">
        <v>401</v>
      </c>
      <c r="E3904" s="28">
        <v>45834.803368055553</v>
      </c>
      <c r="F3904" s="32" t="s">
        <v>385</v>
      </c>
      <c r="G3904" s="28">
        <v>45834.803368055553</v>
      </c>
    </row>
    <row r="3905" spans="1:7" x14ac:dyDescent="0.25">
      <c r="A3905" s="32" t="s">
        <v>9615</v>
      </c>
      <c r="B3905" s="32" t="s">
        <v>7307</v>
      </c>
      <c r="C3905" s="32" t="s">
        <v>386</v>
      </c>
      <c r="D3905" s="32" t="s">
        <v>401</v>
      </c>
      <c r="E3905" s="28">
        <v>45834.803796296299</v>
      </c>
      <c r="F3905" s="32" t="s">
        <v>385</v>
      </c>
      <c r="G3905" s="28">
        <v>45834.803796296299</v>
      </c>
    </row>
    <row r="3906" spans="1:7" x14ac:dyDescent="0.25">
      <c r="A3906" s="32" t="s">
        <v>9616</v>
      </c>
      <c r="B3906" s="32" t="s">
        <v>7225</v>
      </c>
      <c r="C3906" s="32" t="s">
        <v>386</v>
      </c>
      <c r="D3906" s="32" t="s">
        <v>401</v>
      </c>
      <c r="E3906" s="28">
        <v>45834.803819444445</v>
      </c>
      <c r="F3906" s="32" t="s">
        <v>385</v>
      </c>
      <c r="G3906" s="28">
        <v>45834.803819444445</v>
      </c>
    </row>
    <row r="3907" spans="1:7" x14ac:dyDescent="0.25">
      <c r="A3907" s="32" t="s">
        <v>9617</v>
      </c>
      <c r="B3907" s="32" t="s">
        <v>7306</v>
      </c>
      <c r="C3907" s="32" t="s">
        <v>386</v>
      </c>
      <c r="D3907" s="32" t="s">
        <v>401</v>
      </c>
      <c r="E3907" s="28">
        <v>45834.803842592592</v>
      </c>
      <c r="F3907" s="32" t="s">
        <v>385</v>
      </c>
      <c r="G3907" s="28">
        <v>45834.803842592592</v>
      </c>
    </row>
    <row r="3908" spans="1:7" x14ac:dyDescent="0.25">
      <c r="A3908" s="32" t="s">
        <v>9618</v>
      </c>
      <c r="B3908" s="32" t="s">
        <v>7321</v>
      </c>
      <c r="C3908" s="32" t="s">
        <v>386</v>
      </c>
      <c r="D3908" s="32" t="s">
        <v>401</v>
      </c>
      <c r="E3908" s="28">
        <v>45834.804085648146</v>
      </c>
      <c r="F3908" s="32" t="s">
        <v>385</v>
      </c>
      <c r="G3908" s="28">
        <v>45834.804085648146</v>
      </c>
    </row>
    <row r="3909" spans="1:7" x14ac:dyDescent="0.25">
      <c r="A3909" s="32" t="s">
        <v>9609</v>
      </c>
      <c r="B3909" s="32" t="s">
        <v>4223</v>
      </c>
      <c r="C3909" s="32" t="s">
        <v>396</v>
      </c>
      <c r="D3909" s="32" t="s">
        <v>397</v>
      </c>
      <c r="E3909" s="28">
        <v>45834.802812499998</v>
      </c>
      <c r="F3909" s="32" t="s">
        <v>385</v>
      </c>
      <c r="G3909" s="28">
        <v>45834.802812499998</v>
      </c>
    </row>
    <row r="3910" spans="1:7" x14ac:dyDescent="0.25">
      <c r="A3910" s="32" t="s">
        <v>9610</v>
      </c>
      <c r="B3910" s="32" t="s">
        <v>4220</v>
      </c>
      <c r="C3910" s="32" t="s">
        <v>396</v>
      </c>
      <c r="D3910" s="32" t="s">
        <v>397</v>
      </c>
      <c r="E3910" s="28">
        <v>45834.802824074075</v>
      </c>
      <c r="F3910" s="32" t="s">
        <v>385</v>
      </c>
      <c r="G3910" s="28">
        <v>45834.802824074075</v>
      </c>
    </row>
    <row r="3911" spans="1:7" x14ac:dyDescent="0.25">
      <c r="A3911" s="32" t="s">
        <v>9611</v>
      </c>
      <c r="B3911" s="32" t="s">
        <v>7321</v>
      </c>
      <c r="C3911" s="32" t="s">
        <v>383</v>
      </c>
      <c r="D3911" s="32" t="s">
        <v>401</v>
      </c>
      <c r="E3911" s="28">
        <v>45834.803159722222</v>
      </c>
      <c r="F3911" s="32" t="s">
        <v>385</v>
      </c>
      <c r="G3911" s="28">
        <v>45834.803159722222</v>
      </c>
    </row>
    <row r="3912" spans="1:7" x14ac:dyDescent="0.25">
      <c r="A3912" s="32" t="s">
        <v>9612</v>
      </c>
      <c r="B3912" s="32" t="s">
        <v>7306</v>
      </c>
      <c r="C3912" s="32" t="s">
        <v>383</v>
      </c>
      <c r="D3912" s="32" t="s">
        <v>401</v>
      </c>
      <c r="E3912" s="28">
        <v>45834.803263888891</v>
      </c>
      <c r="F3912" s="32" t="s">
        <v>385</v>
      </c>
      <c r="G3912" s="28">
        <v>45834.803263888891</v>
      </c>
    </row>
    <row r="3913" spans="1:7" x14ac:dyDescent="0.25">
      <c r="A3913" s="32" t="s">
        <v>9613</v>
      </c>
      <c r="B3913" s="32" t="s">
        <v>7307</v>
      </c>
      <c r="C3913" s="32" t="s">
        <v>383</v>
      </c>
      <c r="D3913" s="32" t="s">
        <v>401</v>
      </c>
      <c r="E3913" s="28">
        <v>45834.80327546296</v>
      </c>
      <c r="F3913" s="32" t="s">
        <v>385</v>
      </c>
      <c r="G3913" s="28">
        <v>45834.80327546296</v>
      </c>
    </row>
    <row r="3914" spans="1:7" x14ac:dyDescent="0.25">
      <c r="A3914" s="32" t="s">
        <v>9614</v>
      </c>
      <c r="B3914" s="32" t="s">
        <v>7225</v>
      </c>
      <c r="C3914" s="32" t="s">
        <v>383</v>
      </c>
      <c r="D3914" s="32" t="s">
        <v>401</v>
      </c>
      <c r="E3914" s="28">
        <v>45834.803368055553</v>
      </c>
      <c r="F3914" s="32" t="s">
        <v>385</v>
      </c>
      <c r="G3914" s="28">
        <v>45834.803368055553</v>
      </c>
    </row>
    <row r="3915" spans="1:7" x14ac:dyDescent="0.25">
      <c r="A3915" s="32" t="s">
        <v>9615</v>
      </c>
      <c r="B3915" s="32" t="s">
        <v>7307</v>
      </c>
      <c r="C3915" s="32" t="s">
        <v>386</v>
      </c>
      <c r="D3915" s="32" t="s">
        <v>401</v>
      </c>
      <c r="E3915" s="28">
        <v>45834.803796296299</v>
      </c>
      <c r="F3915" s="32" t="s">
        <v>385</v>
      </c>
      <c r="G3915" s="28">
        <v>45834.803796296299</v>
      </c>
    </row>
    <row r="3916" spans="1:7" x14ac:dyDescent="0.25">
      <c r="A3916" s="32" t="s">
        <v>9616</v>
      </c>
      <c r="B3916" s="32" t="s">
        <v>7225</v>
      </c>
      <c r="C3916" s="32" t="s">
        <v>386</v>
      </c>
      <c r="D3916" s="32" t="s">
        <v>401</v>
      </c>
      <c r="E3916" s="28">
        <v>45834.803819444445</v>
      </c>
      <c r="F3916" s="32" t="s">
        <v>385</v>
      </c>
      <c r="G3916" s="28">
        <v>45834.803819444445</v>
      </c>
    </row>
    <row r="3917" spans="1:7" x14ac:dyDescent="0.25">
      <c r="A3917" s="32" t="s">
        <v>9617</v>
      </c>
      <c r="B3917" s="32" t="s">
        <v>7306</v>
      </c>
      <c r="C3917" s="32" t="s">
        <v>386</v>
      </c>
      <c r="D3917" s="32" t="s">
        <v>401</v>
      </c>
      <c r="E3917" s="28">
        <v>45834.803842592592</v>
      </c>
      <c r="F3917" s="32" t="s">
        <v>385</v>
      </c>
      <c r="G3917" s="28">
        <v>45834.803842592592</v>
      </c>
    </row>
    <row r="3918" spans="1:7" x14ac:dyDescent="0.25">
      <c r="A3918" s="32" t="s">
        <v>9618</v>
      </c>
      <c r="B3918" s="32" t="s">
        <v>7321</v>
      </c>
      <c r="C3918" s="32" t="s">
        <v>386</v>
      </c>
      <c r="D3918" s="32" t="s">
        <v>401</v>
      </c>
      <c r="E3918" s="28">
        <v>45834.804085648146</v>
      </c>
      <c r="F3918" s="32" t="s">
        <v>385</v>
      </c>
      <c r="G3918" s="28">
        <v>45834.804085648146</v>
      </c>
    </row>
    <row r="3919" spans="1:7" x14ac:dyDescent="0.25">
      <c r="A3919" s="32" t="s">
        <v>9619</v>
      </c>
      <c r="B3919" s="32" t="s">
        <v>7227</v>
      </c>
      <c r="C3919" s="32" t="s">
        <v>378</v>
      </c>
      <c r="D3919" s="32" t="s">
        <v>389</v>
      </c>
      <c r="E3919" s="28">
        <v>45834.814745370371</v>
      </c>
      <c r="F3919" s="32" t="s">
        <v>385</v>
      </c>
      <c r="G3919" s="28">
        <v>45834.814745370371</v>
      </c>
    </row>
    <row r="3920" spans="1:7" x14ac:dyDescent="0.25">
      <c r="A3920" s="32" t="s">
        <v>9620</v>
      </c>
      <c r="B3920" s="32" t="s">
        <v>7228</v>
      </c>
      <c r="C3920" s="32" t="s">
        <v>378</v>
      </c>
      <c r="D3920" s="32" t="s">
        <v>389</v>
      </c>
      <c r="E3920" s="28">
        <v>45834.814780092594</v>
      </c>
      <c r="F3920" s="32" t="s">
        <v>385</v>
      </c>
      <c r="G3920" s="28">
        <v>45834.814780092594</v>
      </c>
    </row>
    <row r="3921" spans="1:7" x14ac:dyDescent="0.25">
      <c r="A3921" s="32" t="s">
        <v>9621</v>
      </c>
      <c r="B3921" s="32" t="s">
        <v>5443</v>
      </c>
      <c r="C3921" s="32" t="s">
        <v>378</v>
      </c>
      <c r="D3921" s="32" t="s">
        <v>394</v>
      </c>
      <c r="E3921" s="28">
        <v>45834.830289351848</v>
      </c>
      <c r="F3921" s="32" t="s">
        <v>385</v>
      </c>
      <c r="G3921" s="28">
        <v>45834.830289351848</v>
      </c>
    </row>
    <row r="3922" spans="1:7" x14ac:dyDescent="0.25">
      <c r="A3922" s="32" t="s">
        <v>9622</v>
      </c>
      <c r="B3922" s="32" t="s">
        <v>7881</v>
      </c>
      <c r="C3922" s="32" t="s">
        <v>378</v>
      </c>
      <c r="D3922" s="32" t="s">
        <v>390</v>
      </c>
      <c r="E3922" s="28">
        <v>45834.831608796296</v>
      </c>
      <c r="F3922" s="32" t="s">
        <v>385</v>
      </c>
      <c r="G3922" s="28">
        <v>45834.831608796296</v>
      </c>
    </row>
    <row r="3923" spans="1:7" x14ac:dyDescent="0.25">
      <c r="A3923" s="32" t="s">
        <v>9619</v>
      </c>
      <c r="B3923" s="32" t="s">
        <v>7227</v>
      </c>
      <c r="C3923" s="32" t="s">
        <v>378</v>
      </c>
      <c r="D3923" s="32" t="s">
        <v>389</v>
      </c>
      <c r="E3923" s="28">
        <v>45834.814745370371</v>
      </c>
      <c r="F3923" s="32" t="s">
        <v>385</v>
      </c>
      <c r="G3923" s="28">
        <v>45834.814745370371</v>
      </c>
    </row>
    <row r="3924" spans="1:7" x14ac:dyDescent="0.25">
      <c r="A3924" s="32" t="s">
        <v>9620</v>
      </c>
      <c r="B3924" s="32" t="s">
        <v>7228</v>
      </c>
      <c r="C3924" s="32" t="s">
        <v>378</v>
      </c>
      <c r="D3924" s="32" t="s">
        <v>389</v>
      </c>
      <c r="E3924" s="28">
        <v>45834.814780092594</v>
      </c>
      <c r="F3924" s="32" t="s">
        <v>385</v>
      </c>
      <c r="G3924" s="28">
        <v>45834.814780092594</v>
      </c>
    </row>
    <row r="3925" spans="1:7" x14ac:dyDescent="0.25">
      <c r="A3925" s="32" t="s">
        <v>9621</v>
      </c>
      <c r="B3925" s="32" t="s">
        <v>5443</v>
      </c>
      <c r="C3925" s="32" t="s">
        <v>378</v>
      </c>
      <c r="D3925" s="32" t="s">
        <v>394</v>
      </c>
      <c r="E3925" s="28">
        <v>45834.830289351848</v>
      </c>
      <c r="F3925" s="32" t="s">
        <v>385</v>
      </c>
      <c r="G3925" s="28">
        <v>45834.830289351848</v>
      </c>
    </row>
    <row r="3926" spans="1:7" x14ac:dyDescent="0.25">
      <c r="A3926" s="32" t="s">
        <v>9622</v>
      </c>
      <c r="B3926" s="32" t="s">
        <v>7881</v>
      </c>
      <c r="C3926" s="32" t="s">
        <v>378</v>
      </c>
      <c r="D3926" s="32" t="s">
        <v>390</v>
      </c>
      <c r="E3926" s="28">
        <v>45834.831608796296</v>
      </c>
      <c r="F3926" s="32" t="s">
        <v>385</v>
      </c>
      <c r="G3926" s="28">
        <v>45834.831608796296</v>
      </c>
    </row>
    <row r="3927" spans="1:7" x14ac:dyDescent="0.25">
      <c r="A3927" s="32" t="s">
        <v>9623</v>
      </c>
      <c r="B3927" s="32" t="s">
        <v>5015</v>
      </c>
      <c r="C3927" s="32" t="s">
        <v>386</v>
      </c>
      <c r="D3927" s="32" t="s">
        <v>395</v>
      </c>
      <c r="E3927" s="28">
        <v>45834.841423611113</v>
      </c>
      <c r="F3927" s="32" t="s">
        <v>385</v>
      </c>
      <c r="G3927" s="28">
        <v>45834.841423611113</v>
      </c>
    </row>
    <row r="3928" spans="1:7" x14ac:dyDescent="0.25">
      <c r="A3928" s="32" t="s">
        <v>9624</v>
      </c>
      <c r="B3928" s="32" t="s">
        <v>5014</v>
      </c>
      <c r="C3928" s="32" t="s">
        <v>386</v>
      </c>
      <c r="D3928" s="32" t="s">
        <v>395</v>
      </c>
      <c r="E3928" s="28">
        <v>45834.841504629629</v>
      </c>
      <c r="F3928" s="32" t="s">
        <v>385</v>
      </c>
      <c r="G3928" s="28">
        <v>45834.841504629629</v>
      </c>
    </row>
    <row r="3929" spans="1:7" x14ac:dyDescent="0.25">
      <c r="A3929" s="32" t="s">
        <v>9625</v>
      </c>
      <c r="B3929" s="32" t="s">
        <v>5013</v>
      </c>
      <c r="C3929" s="32" t="s">
        <v>386</v>
      </c>
      <c r="D3929" s="32" t="s">
        <v>395</v>
      </c>
      <c r="E3929" s="28">
        <v>45834.841585648152</v>
      </c>
      <c r="F3929" s="32" t="s">
        <v>385</v>
      </c>
      <c r="G3929" s="28">
        <v>45834.841585648152</v>
      </c>
    </row>
    <row r="3930" spans="1:7" x14ac:dyDescent="0.25">
      <c r="A3930" s="32" t="s">
        <v>9626</v>
      </c>
      <c r="B3930" s="32" t="s">
        <v>5012</v>
      </c>
      <c r="C3930" s="32" t="s">
        <v>386</v>
      </c>
      <c r="D3930" s="32" t="s">
        <v>395</v>
      </c>
      <c r="E3930" s="28">
        <v>45834.841631944444</v>
      </c>
      <c r="F3930" s="32" t="s">
        <v>385</v>
      </c>
      <c r="G3930" s="28">
        <v>45834.841631944444</v>
      </c>
    </row>
    <row r="3931" spans="1:7" x14ac:dyDescent="0.25">
      <c r="A3931" s="32" t="s">
        <v>9627</v>
      </c>
      <c r="B3931" s="32" t="s">
        <v>5011</v>
      </c>
      <c r="C3931" s="32" t="s">
        <v>386</v>
      </c>
      <c r="D3931" s="32" t="s">
        <v>395</v>
      </c>
      <c r="E3931" s="28">
        <v>45834.84170138889</v>
      </c>
      <c r="F3931" s="32" t="s">
        <v>385</v>
      </c>
      <c r="G3931" s="28">
        <v>45834.84170138889</v>
      </c>
    </row>
    <row r="3932" spans="1:7" x14ac:dyDescent="0.25">
      <c r="A3932" s="32" t="s">
        <v>9628</v>
      </c>
      <c r="B3932" s="32" t="s">
        <v>5010</v>
      </c>
      <c r="C3932" s="32" t="s">
        <v>386</v>
      </c>
      <c r="D3932" s="32" t="s">
        <v>395</v>
      </c>
      <c r="E3932" s="28">
        <v>45834.841817129629</v>
      </c>
      <c r="F3932" s="32" t="s">
        <v>385</v>
      </c>
      <c r="G3932" s="28">
        <v>45834.841817129629</v>
      </c>
    </row>
    <row r="3933" spans="1:7" x14ac:dyDescent="0.25">
      <c r="A3933" s="32" t="s">
        <v>9629</v>
      </c>
      <c r="B3933" s="32" t="s">
        <v>5009</v>
      </c>
      <c r="C3933" s="32" t="s">
        <v>386</v>
      </c>
      <c r="D3933" s="32" t="s">
        <v>395</v>
      </c>
      <c r="E3933" s="28">
        <v>45834.841898148145</v>
      </c>
      <c r="F3933" s="32" t="s">
        <v>385</v>
      </c>
      <c r="G3933" s="28">
        <v>45834.841898148145</v>
      </c>
    </row>
    <row r="3934" spans="1:7" x14ac:dyDescent="0.25">
      <c r="A3934" s="32" t="s">
        <v>9630</v>
      </c>
      <c r="B3934" s="32" t="s">
        <v>5008</v>
      </c>
      <c r="C3934" s="32" t="s">
        <v>386</v>
      </c>
      <c r="D3934" s="32" t="s">
        <v>395</v>
      </c>
      <c r="E3934" s="28">
        <v>45834.841990740744</v>
      </c>
      <c r="F3934" s="32" t="s">
        <v>385</v>
      </c>
      <c r="G3934" s="28">
        <v>45834.841990740744</v>
      </c>
    </row>
    <row r="3935" spans="1:7" x14ac:dyDescent="0.25">
      <c r="A3935" s="32" t="s">
        <v>9631</v>
      </c>
      <c r="B3935" s="32" t="s">
        <v>2763</v>
      </c>
      <c r="C3935" s="32" t="s">
        <v>381</v>
      </c>
      <c r="D3935" s="32" t="s">
        <v>97</v>
      </c>
      <c r="E3935" s="28">
        <v>45834.841550925928</v>
      </c>
      <c r="F3935" s="32" t="s">
        <v>380</v>
      </c>
      <c r="G3935" s="28">
        <v>45834.841550925928</v>
      </c>
    </row>
    <row r="3936" spans="1:7" x14ac:dyDescent="0.25">
      <c r="A3936" s="32" t="s">
        <v>9632</v>
      </c>
      <c r="B3936" s="32" t="s">
        <v>2761</v>
      </c>
      <c r="C3936" s="32" t="s">
        <v>381</v>
      </c>
      <c r="D3936" s="32" t="s">
        <v>97</v>
      </c>
      <c r="E3936" s="28">
        <v>45834.841678240744</v>
      </c>
      <c r="F3936" s="32" t="s">
        <v>380</v>
      </c>
      <c r="G3936" s="28">
        <v>45834.841678240744</v>
      </c>
    </row>
    <row r="3937" spans="1:7" x14ac:dyDescent="0.25">
      <c r="A3937" s="32" t="s">
        <v>9633</v>
      </c>
      <c r="B3937" s="32" t="s">
        <v>3878</v>
      </c>
      <c r="C3937" s="32" t="s">
        <v>381</v>
      </c>
      <c r="D3937" s="32" t="s">
        <v>97</v>
      </c>
      <c r="E3937" s="28">
        <v>45834.842037037037</v>
      </c>
      <c r="F3937" s="32" t="s">
        <v>375</v>
      </c>
      <c r="G3937" s="28">
        <v>45834.842037037037</v>
      </c>
    </row>
    <row r="3938" spans="1:7" x14ac:dyDescent="0.25">
      <c r="A3938" s="32" t="s">
        <v>9634</v>
      </c>
      <c r="B3938" s="32" t="s">
        <v>3878</v>
      </c>
      <c r="C3938" s="32" t="s">
        <v>388</v>
      </c>
      <c r="D3938" s="32" t="s">
        <v>97</v>
      </c>
      <c r="E3938" s="28">
        <v>45834.843009259261</v>
      </c>
      <c r="F3938" s="32" t="s">
        <v>375</v>
      </c>
      <c r="G3938" s="28">
        <v>45834.843009259261</v>
      </c>
    </row>
    <row r="3939" spans="1:7" x14ac:dyDescent="0.25">
      <c r="A3939" s="32" t="s">
        <v>9635</v>
      </c>
      <c r="B3939" s="32" t="s">
        <v>2759</v>
      </c>
      <c r="C3939" s="32" t="s">
        <v>388</v>
      </c>
      <c r="D3939" s="32" t="s">
        <v>97</v>
      </c>
      <c r="E3939" s="28">
        <v>45834.843113425923</v>
      </c>
      <c r="F3939" s="32" t="s">
        <v>375</v>
      </c>
      <c r="G3939" s="28">
        <v>45834.843113425923</v>
      </c>
    </row>
    <row r="3940" spans="1:7" x14ac:dyDescent="0.25">
      <c r="A3940" s="32" t="s">
        <v>9636</v>
      </c>
      <c r="B3940" s="32" t="s">
        <v>2763</v>
      </c>
      <c r="C3940" s="32" t="s">
        <v>388</v>
      </c>
      <c r="D3940" s="32" t="s">
        <v>97</v>
      </c>
      <c r="E3940" s="28">
        <v>45834.843217592592</v>
      </c>
      <c r="F3940" s="32" t="s">
        <v>375</v>
      </c>
      <c r="G3940" s="28">
        <v>45834.843217592592</v>
      </c>
    </row>
    <row r="3941" spans="1:7" x14ac:dyDescent="0.25">
      <c r="A3941" s="32" t="s">
        <v>9637</v>
      </c>
      <c r="B3941" s="32" t="s">
        <v>2761</v>
      </c>
      <c r="C3941" s="32" t="s">
        <v>388</v>
      </c>
      <c r="D3941" s="32" t="s">
        <v>97</v>
      </c>
      <c r="E3941" s="28">
        <v>45834.843344907407</v>
      </c>
      <c r="F3941" s="32" t="s">
        <v>375</v>
      </c>
      <c r="G3941" s="28">
        <v>45834.843344907407</v>
      </c>
    </row>
    <row r="3942" spans="1:7" x14ac:dyDescent="0.25">
      <c r="A3942" s="32" t="s">
        <v>9638</v>
      </c>
      <c r="B3942" s="32" t="s">
        <v>5451</v>
      </c>
      <c r="C3942" s="32" t="s">
        <v>378</v>
      </c>
      <c r="D3942" s="32" t="s">
        <v>377</v>
      </c>
      <c r="E3942" s="28">
        <v>45834.84957175926</v>
      </c>
      <c r="F3942" s="32" t="s">
        <v>385</v>
      </c>
      <c r="G3942" s="28">
        <v>45834.84957175926</v>
      </c>
    </row>
    <row r="3943" spans="1:7" x14ac:dyDescent="0.25">
      <c r="A3943" s="32" t="s">
        <v>9639</v>
      </c>
      <c r="B3943" s="32" t="s">
        <v>5452</v>
      </c>
      <c r="C3943" s="32" t="s">
        <v>378</v>
      </c>
      <c r="D3943" s="32" t="s">
        <v>377</v>
      </c>
      <c r="E3943" s="28">
        <v>45834.849583333336</v>
      </c>
      <c r="F3943" s="32" t="s">
        <v>385</v>
      </c>
      <c r="G3943" s="28">
        <v>45834.849583333336</v>
      </c>
    </row>
    <row r="3944" spans="1:7" x14ac:dyDescent="0.25">
      <c r="A3944" s="32" t="s">
        <v>9640</v>
      </c>
      <c r="B3944" s="32" t="s">
        <v>5456</v>
      </c>
      <c r="C3944" s="32" t="s">
        <v>378</v>
      </c>
      <c r="D3944" s="32" t="s">
        <v>377</v>
      </c>
      <c r="E3944" s="28">
        <v>45834.849976851852</v>
      </c>
      <c r="F3944" s="32" t="s">
        <v>385</v>
      </c>
      <c r="G3944" s="28">
        <v>45834.849976851852</v>
      </c>
    </row>
    <row r="3945" spans="1:7" x14ac:dyDescent="0.25">
      <c r="A3945" s="32" t="s">
        <v>9623</v>
      </c>
      <c r="B3945" s="32" t="s">
        <v>5015</v>
      </c>
      <c r="C3945" s="32" t="s">
        <v>386</v>
      </c>
      <c r="D3945" s="32" t="s">
        <v>395</v>
      </c>
      <c r="E3945" s="28">
        <v>45834.841423611113</v>
      </c>
      <c r="F3945" s="32" t="s">
        <v>385</v>
      </c>
      <c r="G3945" s="28">
        <v>45834.841423611113</v>
      </c>
    </row>
    <row r="3946" spans="1:7" x14ac:dyDescent="0.25">
      <c r="A3946" s="32" t="s">
        <v>9624</v>
      </c>
      <c r="B3946" s="32" t="s">
        <v>5014</v>
      </c>
      <c r="C3946" s="32" t="s">
        <v>386</v>
      </c>
      <c r="D3946" s="32" t="s">
        <v>395</v>
      </c>
      <c r="E3946" s="28">
        <v>45834.841504629629</v>
      </c>
      <c r="F3946" s="32" t="s">
        <v>385</v>
      </c>
      <c r="G3946" s="28">
        <v>45834.841504629629</v>
      </c>
    </row>
    <row r="3947" spans="1:7" x14ac:dyDescent="0.25">
      <c r="A3947" s="32" t="s">
        <v>9625</v>
      </c>
      <c r="B3947" s="32" t="s">
        <v>5013</v>
      </c>
      <c r="C3947" s="32" t="s">
        <v>386</v>
      </c>
      <c r="D3947" s="32" t="s">
        <v>395</v>
      </c>
      <c r="E3947" s="28">
        <v>45834.841585648152</v>
      </c>
      <c r="F3947" s="32" t="s">
        <v>385</v>
      </c>
      <c r="G3947" s="28">
        <v>45834.841585648152</v>
      </c>
    </row>
    <row r="3948" spans="1:7" x14ac:dyDescent="0.25">
      <c r="A3948" s="32" t="s">
        <v>9626</v>
      </c>
      <c r="B3948" s="32" t="s">
        <v>5012</v>
      </c>
      <c r="C3948" s="32" t="s">
        <v>386</v>
      </c>
      <c r="D3948" s="32" t="s">
        <v>395</v>
      </c>
      <c r="E3948" s="28">
        <v>45834.841631944444</v>
      </c>
      <c r="F3948" s="32" t="s">
        <v>385</v>
      </c>
      <c r="G3948" s="28">
        <v>45834.841631944444</v>
      </c>
    </row>
    <row r="3949" spans="1:7" x14ac:dyDescent="0.25">
      <c r="A3949" s="32" t="s">
        <v>9627</v>
      </c>
      <c r="B3949" s="32" t="s">
        <v>5011</v>
      </c>
      <c r="C3949" s="32" t="s">
        <v>386</v>
      </c>
      <c r="D3949" s="32" t="s">
        <v>395</v>
      </c>
      <c r="E3949" s="28">
        <v>45834.84170138889</v>
      </c>
      <c r="F3949" s="32" t="s">
        <v>385</v>
      </c>
      <c r="G3949" s="28">
        <v>45834.84170138889</v>
      </c>
    </row>
    <row r="3950" spans="1:7" x14ac:dyDescent="0.25">
      <c r="A3950" s="32" t="s">
        <v>9628</v>
      </c>
      <c r="B3950" s="32" t="s">
        <v>5010</v>
      </c>
      <c r="C3950" s="32" t="s">
        <v>386</v>
      </c>
      <c r="D3950" s="32" t="s">
        <v>395</v>
      </c>
      <c r="E3950" s="28">
        <v>45834.841817129629</v>
      </c>
      <c r="F3950" s="32" t="s">
        <v>385</v>
      </c>
      <c r="G3950" s="28">
        <v>45834.841817129629</v>
      </c>
    </row>
    <row r="3951" spans="1:7" x14ac:dyDescent="0.25">
      <c r="A3951" s="32" t="s">
        <v>9629</v>
      </c>
      <c r="B3951" s="32" t="s">
        <v>5009</v>
      </c>
      <c r="C3951" s="32" t="s">
        <v>386</v>
      </c>
      <c r="D3951" s="32" t="s">
        <v>395</v>
      </c>
      <c r="E3951" s="28">
        <v>45834.841898148145</v>
      </c>
      <c r="F3951" s="32" t="s">
        <v>385</v>
      </c>
      <c r="G3951" s="28">
        <v>45834.841898148145</v>
      </c>
    </row>
    <row r="3952" spans="1:7" x14ac:dyDescent="0.25">
      <c r="A3952" s="32" t="s">
        <v>9630</v>
      </c>
      <c r="B3952" s="32" t="s">
        <v>5008</v>
      </c>
      <c r="C3952" s="32" t="s">
        <v>386</v>
      </c>
      <c r="D3952" s="32" t="s">
        <v>395</v>
      </c>
      <c r="E3952" s="28">
        <v>45834.841990740744</v>
      </c>
      <c r="F3952" s="32" t="s">
        <v>385</v>
      </c>
      <c r="G3952" s="28">
        <v>45834.841990740744</v>
      </c>
    </row>
    <row r="3953" spans="1:7" x14ac:dyDescent="0.25">
      <c r="A3953" s="32" t="s">
        <v>9631</v>
      </c>
      <c r="B3953" s="32" t="s">
        <v>2763</v>
      </c>
      <c r="C3953" s="32" t="s">
        <v>381</v>
      </c>
      <c r="D3953" s="32" t="s">
        <v>97</v>
      </c>
      <c r="E3953" s="28">
        <v>45834.841550925928</v>
      </c>
      <c r="F3953" s="32" t="s">
        <v>380</v>
      </c>
      <c r="G3953" s="28">
        <v>45834.841550925928</v>
      </c>
    </row>
    <row r="3954" spans="1:7" x14ac:dyDescent="0.25">
      <c r="A3954" s="32" t="s">
        <v>9632</v>
      </c>
      <c r="B3954" s="32" t="s">
        <v>2761</v>
      </c>
      <c r="C3954" s="32" t="s">
        <v>381</v>
      </c>
      <c r="D3954" s="32" t="s">
        <v>97</v>
      </c>
      <c r="E3954" s="28">
        <v>45834.841678240744</v>
      </c>
      <c r="F3954" s="32" t="s">
        <v>380</v>
      </c>
      <c r="G3954" s="28">
        <v>45834.841678240744</v>
      </c>
    </row>
    <row r="3955" spans="1:7" x14ac:dyDescent="0.25">
      <c r="A3955" s="32" t="s">
        <v>9633</v>
      </c>
      <c r="B3955" s="32" t="s">
        <v>3878</v>
      </c>
      <c r="C3955" s="32" t="s">
        <v>381</v>
      </c>
      <c r="D3955" s="32" t="s">
        <v>97</v>
      </c>
      <c r="E3955" s="28">
        <v>45834.842037037037</v>
      </c>
      <c r="F3955" s="32" t="s">
        <v>375</v>
      </c>
      <c r="G3955" s="28">
        <v>45834.842037037037</v>
      </c>
    </row>
    <row r="3956" spans="1:7" x14ac:dyDescent="0.25">
      <c r="A3956" s="32" t="s">
        <v>9634</v>
      </c>
      <c r="B3956" s="32" t="s">
        <v>3878</v>
      </c>
      <c r="C3956" s="32" t="s">
        <v>388</v>
      </c>
      <c r="D3956" s="32" t="s">
        <v>97</v>
      </c>
      <c r="E3956" s="28">
        <v>45834.843009259261</v>
      </c>
      <c r="F3956" s="32" t="s">
        <v>375</v>
      </c>
      <c r="G3956" s="28">
        <v>45834.843009259261</v>
      </c>
    </row>
    <row r="3957" spans="1:7" x14ac:dyDescent="0.25">
      <c r="A3957" s="32" t="s">
        <v>9635</v>
      </c>
      <c r="B3957" s="32" t="s">
        <v>2759</v>
      </c>
      <c r="C3957" s="32" t="s">
        <v>388</v>
      </c>
      <c r="D3957" s="32" t="s">
        <v>97</v>
      </c>
      <c r="E3957" s="28">
        <v>45834.843113425923</v>
      </c>
      <c r="F3957" s="32" t="s">
        <v>375</v>
      </c>
      <c r="G3957" s="28">
        <v>45834.843113425923</v>
      </c>
    </row>
    <row r="3958" spans="1:7" x14ac:dyDescent="0.25">
      <c r="A3958" s="32" t="s">
        <v>9636</v>
      </c>
      <c r="B3958" s="32" t="s">
        <v>2763</v>
      </c>
      <c r="C3958" s="32" t="s">
        <v>388</v>
      </c>
      <c r="D3958" s="32" t="s">
        <v>97</v>
      </c>
      <c r="E3958" s="28">
        <v>45834.843217592592</v>
      </c>
      <c r="F3958" s="32" t="s">
        <v>375</v>
      </c>
      <c r="G3958" s="28">
        <v>45834.843217592592</v>
      </c>
    </row>
    <row r="3959" spans="1:7" x14ac:dyDescent="0.25">
      <c r="A3959" s="32" t="s">
        <v>9637</v>
      </c>
      <c r="B3959" s="32" t="s">
        <v>2761</v>
      </c>
      <c r="C3959" s="32" t="s">
        <v>388</v>
      </c>
      <c r="D3959" s="32" t="s">
        <v>97</v>
      </c>
      <c r="E3959" s="28">
        <v>45834.843344907407</v>
      </c>
      <c r="F3959" s="32" t="s">
        <v>375</v>
      </c>
      <c r="G3959" s="28">
        <v>45834.843344907407</v>
      </c>
    </row>
    <row r="3960" spans="1:7" x14ac:dyDescent="0.25">
      <c r="A3960" s="32" t="s">
        <v>9638</v>
      </c>
      <c r="B3960" s="32" t="s">
        <v>5451</v>
      </c>
      <c r="C3960" s="32" t="s">
        <v>378</v>
      </c>
      <c r="D3960" s="32" t="s">
        <v>377</v>
      </c>
      <c r="E3960" s="28">
        <v>45834.84957175926</v>
      </c>
      <c r="F3960" s="32" t="s">
        <v>385</v>
      </c>
      <c r="G3960" s="28">
        <v>45834.84957175926</v>
      </c>
    </row>
    <row r="3961" spans="1:7" x14ac:dyDescent="0.25">
      <c r="A3961" s="32" t="s">
        <v>9639</v>
      </c>
      <c r="B3961" s="32" t="s">
        <v>5452</v>
      </c>
      <c r="C3961" s="32" t="s">
        <v>378</v>
      </c>
      <c r="D3961" s="32" t="s">
        <v>377</v>
      </c>
      <c r="E3961" s="28">
        <v>45834.849583333336</v>
      </c>
      <c r="F3961" s="32" t="s">
        <v>385</v>
      </c>
      <c r="G3961" s="28">
        <v>45834.849583333336</v>
      </c>
    </row>
    <row r="3962" spans="1:7" x14ac:dyDescent="0.25">
      <c r="A3962" s="32" t="s">
        <v>9640</v>
      </c>
      <c r="B3962" s="32" t="s">
        <v>5456</v>
      </c>
      <c r="C3962" s="32" t="s">
        <v>378</v>
      </c>
      <c r="D3962" s="32" t="s">
        <v>377</v>
      </c>
      <c r="E3962" s="28">
        <v>45834.849976851852</v>
      </c>
      <c r="F3962" s="32" t="s">
        <v>385</v>
      </c>
      <c r="G3962" s="28">
        <v>45834.849976851852</v>
      </c>
    </row>
    <row r="3963" spans="1:7" x14ac:dyDescent="0.25">
      <c r="A3963" s="32" t="s">
        <v>9641</v>
      </c>
      <c r="B3963" s="32" t="s">
        <v>5141</v>
      </c>
      <c r="C3963" s="32" t="s">
        <v>378</v>
      </c>
      <c r="D3963" s="32" t="s">
        <v>377</v>
      </c>
      <c r="E3963" s="28">
        <v>45834.850810185184</v>
      </c>
      <c r="F3963" s="32" t="s">
        <v>385</v>
      </c>
      <c r="G3963" s="28">
        <v>45834.850810185184</v>
      </c>
    </row>
    <row r="3964" spans="1:7" x14ac:dyDescent="0.25">
      <c r="A3964" s="32" t="s">
        <v>9642</v>
      </c>
      <c r="B3964" s="32" t="s">
        <v>5142</v>
      </c>
      <c r="C3964" s="32" t="s">
        <v>378</v>
      </c>
      <c r="D3964" s="32" t="s">
        <v>377</v>
      </c>
      <c r="E3964" s="28">
        <v>45834.850868055553</v>
      </c>
      <c r="F3964" s="32" t="s">
        <v>385</v>
      </c>
      <c r="G3964" s="28">
        <v>45834.850868055553</v>
      </c>
    </row>
    <row r="3965" spans="1:7" x14ac:dyDescent="0.25">
      <c r="A3965" s="32" t="s">
        <v>9643</v>
      </c>
      <c r="B3965" s="32" t="s">
        <v>5453</v>
      </c>
      <c r="C3965" s="32" t="s">
        <v>378</v>
      </c>
      <c r="D3965" s="32" t="s">
        <v>377</v>
      </c>
      <c r="E3965" s="28">
        <v>45834.850937499999</v>
      </c>
      <c r="F3965" s="32" t="s">
        <v>385</v>
      </c>
      <c r="G3965" s="28">
        <v>45834.850937499999</v>
      </c>
    </row>
    <row r="3966" spans="1:7" x14ac:dyDescent="0.25">
      <c r="A3966" s="32" t="s">
        <v>9644</v>
      </c>
      <c r="B3966" s="32" t="s">
        <v>5454</v>
      </c>
      <c r="C3966" s="32" t="s">
        <v>378</v>
      </c>
      <c r="D3966" s="32" t="s">
        <v>377</v>
      </c>
      <c r="E3966" s="28">
        <v>45834.850972222222</v>
      </c>
      <c r="F3966" s="32" t="s">
        <v>385</v>
      </c>
      <c r="G3966" s="28">
        <v>45834.850972222222</v>
      </c>
    </row>
    <row r="3967" spans="1:7" x14ac:dyDescent="0.25">
      <c r="A3967" s="32" t="s">
        <v>9645</v>
      </c>
      <c r="B3967" s="32" t="s">
        <v>5455</v>
      </c>
      <c r="C3967" s="32" t="s">
        <v>378</v>
      </c>
      <c r="D3967" s="32" t="s">
        <v>377</v>
      </c>
      <c r="E3967" s="28">
        <v>45834.851018518515</v>
      </c>
      <c r="F3967" s="32" t="s">
        <v>385</v>
      </c>
      <c r="G3967" s="28">
        <v>45834.851018518515</v>
      </c>
    </row>
    <row r="3968" spans="1:7" x14ac:dyDescent="0.25">
      <c r="A3968" s="32" t="s">
        <v>9646</v>
      </c>
      <c r="B3968" s="32" t="s">
        <v>5473</v>
      </c>
      <c r="C3968" s="32" t="s">
        <v>378</v>
      </c>
      <c r="D3968" s="32" t="s">
        <v>377</v>
      </c>
      <c r="E3968" s="28">
        <v>45834.851064814815</v>
      </c>
      <c r="F3968" s="32" t="s">
        <v>385</v>
      </c>
      <c r="G3968" s="28">
        <v>45834.851064814815</v>
      </c>
    </row>
    <row r="3969" spans="1:7" x14ac:dyDescent="0.25">
      <c r="A3969" s="32" t="s">
        <v>9647</v>
      </c>
      <c r="B3969" s="32" t="s">
        <v>4510</v>
      </c>
      <c r="C3969" s="32" t="s">
        <v>396</v>
      </c>
      <c r="D3969" s="32" t="s">
        <v>397</v>
      </c>
      <c r="E3969" s="28">
        <v>45834.852430555555</v>
      </c>
      <c r="F3969" s="32" t="s">
        <v>385</v>
      </c>
      <c r="G3969" s="28">
        <v>45834.852430555555</v>
      </c>
    </row>
    <row r="3970" spans="1:7" x14ac:dyDescent="0.25">
      <c r="A3970" s="32" t="s">
        <v>9648</v>
      </c>
      <c r="B3970" s="32" t="s">
        <v>2197</v>
      </c>
      <c r="C3970" s="32" t="s">
        <v>396</v>
      </c>
      <c r="D3970" s="32" t="s">
        <v>397</v>
      </c>
      <c r="E3970" s="28">
        <v>45834.852488425924</v>
      </c>
      <c r="F3970" s="32" t="s">
        <v>385</v>
      </c>
      <c r="G3970" s="28">
        <v>45834.852488425924</v>
      </c>
    </row>
    <row r="3971" spans="1:7" x14ac:dyDescent="0.25">
      <c r="A3971" s="32" t="s">
        <v>9649</v>
      </c>
      <c r="B3971" s="32" t="s">
        <v>4064</v>
      </c>
      <c r="C3971" s="32" t="s">
        <v>396</v>
      </c>
      <c r="D3971" s="32" t="s">
        <v>397</v>
      </c>
      <c r="E3971" s="28">
        <v>45834.853414351855</v>
      </c>
      <c r="F3971" s="32" t="s">
        <v>385</v>
      </c>
      <c r="G3971" s="28">
        <v>45834.853414351855</v>
      </c>
    </row>
    <row r="3972" spans="1:7" x14ac:dyDescent="0.25">
      <c r="A3972" s="32" t="s">
        <v>9650</v>
      </c>
      <c r="B3972" s="32" t="s">
        <v>7290</v>
      </c>
      <c r="C3972" s="32" t="s">
        <v>378</v>
      </c>
      <c r="D3972" s="32" t="s">
        <v>389</v>
      </c>
      <c r="E3972" s="28">
        <v>45834.855347222219</v>
      </c>
      <c r="F3972" s="32" t="s">
        <v>385</v>
      </c>
      <c r="G3972" s="28">
        <v>45834.855347222219</v>
      </c>
    </row>
    <row r="3973" spans="1:7" x14ac:dyDescent="0.25">
      <c r="A3973" s="32" t="s">
        <v>9651</v>
      </c>
      <c r="B3973" s="32" t="s">
        <v>5056</v>
      </c>
      <c r="C3973" s="32" t="s">
        <v>381</v>
      </c>
      <c r="D3973" s="32" t="s">
        <v>153</v>
      </c>
      <c r="E3973" s="28">
        <v>45834.859340277777</v>
      </c>
      <c r="F3973" s="32" t="s">
        <v>375</v>
      </c>
      <c r="G3973" s="28">
        <v>45834.859340277777</v>
      </c>
    </row>
    <row r="3974" spans="1:7" x14ac:dyDescent="0.25">
      <c r="A3974" s="32" t="s">
        <v>9652</v>
      </c>
      <c r="B3974" s="32" t="s">
        <v>5058</v>
      </c>
      <c r="C3974" s="32" t="s">
        <v>381</v>
      </c>
      <c r="D3974" s="32" t="s">
        <v>153</v>
      </c>
      <c r="E3974" s="28">
        <v>45834.859490740739</v>
      </c>
      <c r="F3974" s="32" t="s">
        <v>375</v>
      </c>
      <c r="G3974" s="28">
        <v>45834.859490740739</v>
      </c>
    </row>
    <row r="3975" spans="1:7" x14ac:dyDescent="0.25">
      <c r="A3975" s="32" t="s">
        <v>9653</v>
      </c>
      <c r="B3975" s="32" t="s">
        <v>5060</v>
      </c>
      <c r="C3975" s="32" t="s">
        <v>381</v>
      </c>
      <c r="D3975" s="32" t="s">
        <v>153</v>
      </c>
      <c r="E3975" s="28">
        <v>45834.859606481485</v>
      </c>
      <c r="F3975" s="32" t="s">
        <v>375</v>
      </c>
      <c r="G3975" s="28">
        <v>45834.859606481485</v>
      </c>
    </row>
    <row r="3976" spans="1:7" x14ac:dyDescent="0.25">
      <c r="A3976" s="32" t="s">
        <v>9654</v>
      </c>
      <c r="B3976" s="32" t="s">
        <v>5062</v>
      </c>
      <c r="C3976" s="32" t="s">
        <v>381</v>
      </c>
      <c r="D3976" s="32" t="s">
        <v>153</v>
      </c>
      <c r="E3976" s="28">
        <v>45834.859722222223</v>
      </c>
      <c r="F3976" s="32" t="s">
        <v>375</v>
      </c>
      <c r="G3976" s="28">
        <v>45834.859722222223</v>
      </c>
    </row>
    <row r="3977" spans="1:7" x14ac:dyDescent="0.25">
      <c r="A3977" s="32" t="s">
        <v>9641</v>
      </c>
      <c r="B3977" s="32" t="s">
        <v>5141</v>
      </c>
      <c r="C3977" s="32" t="s">
        <v>378</v>
      </c>
      <c r="D3977" s="32" t="s">
        <v>377</v>
      </c>
      <c r="E3977" s="28">
        <v>45834.850810185184</v>
      </c>
      <c r="F3977" s="32" t="s">
        <v>385</v>
      </c>
      <c r="G3977" s="28">
        <v>45834.850810185184</v>
      </c>
    </row>
    <row r="3978" spans="1:7" x14ac:dyDescent="0.25">
      <c r="A3978" s="32" t="s">
        <v>9642</v>
      </c>
      <c r="B3978" s="32" t="s">
        <v>5142</v>
      </c>
      <c r="C3978" s="32" t="s">
        <v>378</v>
      </c>
      <c r="D3978" s="32" t="s">
        <v>377</v>
      </c>
      <c r="E3978" s="28">
        <v>45834.850868055553</v>
      </c>
      <c r="F3978" s="32" t="s">
        <v>385</v>
      </c>
      <c r="G3978" s="28">
        <v>45834.850868055553</v>
      </c>
    </row>
    <row r="3979" spans="1:7" x14ac:dyDescent="0.25">
      <c r="A3979" s="32" t="s">
        <v>9643</v>
      </c>
      <c r="B3979" s="32" t="s">
        <v>5453</v>
      </c>
      <c r="C3979" s="32" t="s">
        <v>378</v>
      </c>
      <c r="D3979" s="32" t="s">
        <v>377</v>
      </c>
      <c r="E3979" s="28">
        <v>45834.850937499999</v>
      </c>
      <c r="F3979" s="32" t="s">
        <v>385</v>
      </c>
      <c r="G3979" s="28">
        <v>45834.850937499999</v>
      </c>
    </row>
    <row r="3980" spans="1:7" x14ac:dyDescent="0.25">
      <c r="A3980" s="32" t="s">
        <v>9644</v>
      </c>
      <c r="B3980" s="32" t="s">
        <v>5454</v>
      </c>
      <c r="C3980" s="32" t="s">
        <v>378</v>
      </c>
      <c r="D3980" s="32" t="s">
        <v>377</v>
      </c>
      <c r="E3980" s="28">
        <v>45834.850972222222</v>
      </c>
      <c r="F3980" s="32" t="s">
        <v>385</v>
      </c>
      <c r="G3980" s="28">
        <v>45834.850972222222</v>
      </c>
    </row>
    <row r="3981" spans="1:7" x14ac:dyDescent="0.25">
      <c r="A3981" s="32" t="s">
        <v>9645</v>
      </c>
      <c r="B3981" s="32" t="s">
        <v>5455</v>
      </c>
      <c r="C3981" s="32" t="s">
        <v>378</v>
      </c>
      <c r="D3981" s="32" t="s">
        <v>377</v>
      </c>
      <c r="E3981" s="28">
        <v>45834.851018518515</v>
      </c>
      <c r="F3981" s="32" t="s">
        <v>385</v>
      </c>
      <c r="G3981" s="28">
        <v>45834.851018518515</v>
      </c>
    </row>
    <row r="3982" spans="1:7" x14ac:dyDescent="0.25">
      <c r="A3982" s="32" t="s">
        <v>9646</v>
      </c>
      <c r="B3982" s="32" t="s">
        <v>5473</v>
      </c>
      <c r="C3982" s="32" t="s">
        <v>378</v>
      </c>
      <c r="D3982" s="32" t="s">
        <v>377</v>
      </c>
      <c r="E3982" s="28">
        <v>45834.851064814815</v>
      </c>
      <c r="F3982" s="32" t="s">
        <v>385</v>
      </c>
      <c r="G3982" s="28">
        <v>45834.851064814815</v>
      </c>
    </row>
    <row r="3983" spans="1:7" x14ac:dyDescent="0.25">
      <c r="A3983" s="32" t="s">
        <v>9647</v>
      </c>
      <c r="B3983" s="32" t="s">
        <v>4510</v>
      </c>
      <c r="C3983" s="32" t="s">
        <v>396</v>
      </c>
      <c r="D3983" s="32" t="s">
        <v>397</v>
      </c>
      <c r="E3983" s="28">
        <v>45834.852430555555</v>
      </c>
      <c r="F3983" s="32" t="s">
        <v>385</v>
      </c>
      <c r="G3983" s="28">
        <v>45834.852430555555</v>
      </c>
    </row>
    <row r="3984" spans="1:7" x14ac:dyDescent="0.25">
      <c r="A3984" s="32" t="s">
        <v>9648</v>
      </c>
      <c r="B3984" s="32" t="s">
        <v>2197</v>
      </c>
      <c r="C3984" s="32" t="s">
        <v>396</v>
      </c>
      <c r="D3984" s="32" t="s">
        <v>397</v>
      </c>
      <c r="E3984" s="28">
        <v>45834.852488425924</v>
      </c>
      <c r="F3984" s="32" t="s">
        <v>385</v>
      </c>
      <c r="G3984" s="28">
        <v>45834.852488425924</v>
      </c>
    </row>
    <row r="3985" spans="1:7" x14ac:dyDescent="0.25">
      <c r="A3985" s="32" t="s">
        <v>9649</v>
      </c>
      <c r="B3985" s="32" t="s">
        <v>4064</v>
      </c>
      <c r="C3985" s="32" t="s">
        <v>396</v>
      </c>
      <c r="D3985" s="32" t="s">
        <v>397</v>
      </c>
      <c r="E3985" s="28">
        <v>45834.853414351855</v>
      </c>
      <c r="F3985" s="32" t="s">
        <v>385</v>
      </c>
      <c r="G3985" s="28">
        <v>45834.853414351855</v>
      </c>
    </row>
    <row r="3986" spans="1:7" x14ac:dyDescent="0.25">
      <c r="A3986" s="32" t="s">
        <v>9650</v>
      </c>
      <c r="B3986" s="32" t="s">
        <v>7290</v>
      </c>
      <c r="C3986" s="32" t="s">
        <v>378</v>
      </c>
      <c r="D3986" s="32" t="s">
        <v>389</v>
      </c>
      <c r="E3986" s="28">
        <v>45834.855347222219</v>
      </c>
      <c r="F3986" s="32" t="s">
        <v>385</v>
      </c>
      <c r="G3986" s="28">
        <v>45834.855347222219</v>
      </c>
    </row>
    <row r="3987" spans="1:7" x14ac:dyDescent="0.25">
      <c r="A3987" s="32" t="s">
        <v>9651</v>
      </c>
      <c r="B3987" s="32" t="s">
        <v>5056</v>
      </c>
      <c r="C3987" s="32" t="s">
        <v>381</v>
      </c>
      <c r="D3987" s="32" t="s">
        <v>153</v>
      </c>
      <c r="E3987" s="28">
        <v>45834.859340277777</v>
      </c>
      <c r="F3987" s="32" t="s">
        <v>375</v>
      </c>
      <c r="G3987" s="28">
        <v>45834.859340277777</v>
      </c>
    </row>
    <row r="3988" spans="1:7" x14ac:dyDescent="0.25">
      <c r="A3988" s="32" t="s">
        <v>9652</v>
      </c>
      <c r="B3988" s="32" t="s">
        <v>5058</v>
      </c>
      <c r="C3988" s="32" t="s">
        <v>381</v>
      </c>
      <c r="D3988" s="32" t="s">
        <v>153</v>
      </c>
      <c r="E3988" s="28">
        <v>45834.859490740739</v>
      </c>
      <c r="F3988" s="32" t="s">
        <v>375</v>
      </c>
      <c r="G3988" s="28">
        <v>45834.859490740739</v>
      </c>
    </row>
    <row r="3989" spans="1:7" x14ac:dyDescent="0.25">
      <c r="A3989" s="32" t="s">
        <v>9653</v>
      </c>
      <c r="B3989" s="32" t="s">
        <v>5060</v>
      </c>
      <c r="C3989" s="32" t="s">
        <v>381</v>
      </c>
      <c r="D3989" s="32" t="s">
        <v>153</v>
      </c>
      <c r="E3989" s="28">
        <v>45834.859606481485</v>
      </c>
      <c r="F3989" s="32" t="s">
        <v>375</v>
      </c>
      <c r="G3989" s="28">
        <v>45834.859606481485</v>
      </c>
    </row>
    <row r="3990" spans="1:7" x14ac:dyDescent="0.25">
      <c r="A3990" s="32" t="s">
        <v>9654</v>
      </c>
      <c r="B3990" s="32" t="s">
        <v>5062</v>
      </c>
      <c r="C3990" s="32" t="s">
        <v>381</v>
      </c>
      <c r="D3990" s="32" t="s">
        <v>153</v>
      </c>
      <c r="E3990" s="28">
        <v>45834.859722222223</v>
      </c>
      <c r="F3990" s="32" t="s">
        <v>375</v>
      </c>
      <c r="G3990" s="28">
        <v>45834.859722222223</v>
      </c>
    </row>
    <row r="3991" spans="1:7" x14ac:dyDescent="0.25">
      <c r="A3991" s="32" t="s">
        <v>9655</v>
      </c>
      <c r="B3991" s="32" t="s">
        <v>5269</v>
      </c>
      <c r="C3991" s="32" t="s">
        <v>396</v>
      </c>
      <c r="D3991" s="32" t="s">
        <v>397</v>
      </c>
      <c r="E3991" s="28">
        <v>45834.86446759259</v>
      </c>
      <c r="F3991" s="32" t="s">
        <v>385</v>
      </c>
      <c r="G3991" s="28">
        <v>45834.86446759259</v>
      </c>
    </row>
    <row r="3992" spans="1:7" x14ac:dyDescent="0.25">
      <c r="A3992" s="32" t="s">
        <v>9656</v>
      </c>
      <c r="B3992" s="32" t="s">
        <v>7150</v>
      </c>
      <c r="C3992" s="32" t="s">
        <v>378</v>
      </c>
      <c r="D3992" s="32" t="s">
        <v>389</v>
      </c>
      <c r="E3992" s="28">
        <v>45834.869768518518</v>
      </c>
      <c r="F3992" s="32" t="s">
        <v>385</v>
      </c>
      <c r="G3992" s="28">
        <v>45834.869768518518</v>
      </c>
    </row>
    <row r="3993" spans="1:7" x14ac:dyDescent="0.25">
      <c r="A3993" s="32" t="s">
        <v>9657</v>
      </c>
      <c r="B3993" s="32" t="s">
        <v>4005</v>
      </c>
      <c r="C3993" s="32" t="s">
        <v>388</v>
      </c>
      <c r="D3993" s="32" t="s">
        <v>153</v>
      </c>
      <c r="E3993" s="28">
        <v>45834.870740740742</v>
      </c>
      <c r="F3993" s="32" t="s">
        <v>375</v>
      </c>
      <c r="G3993" s="28">
        <v>45834.870740740742</v>
      </c>
    </row>
    <row r="3994" spans="1:7" x14ac:dyDescent="0.25">
      <c r="A3994" s="32" t="s">
        <v>9655</v>
      </c>
      <c r="B3994" s="32" t="s">
        <v>5269</v>
      </c>
      <c r="C3994" s="32" t="s">
        <v>396</v>
      </c>
      <c r="D3994" s="32" t="s">
        <v>397</v>
      </c>
      <c r="E3994" s="28">
        <v>45834.86446759259</v>
      </c>
      <c r="F3994" s="32" t="s">
        <v>385</v>
      </c>
      <c r="G3994" s="28">
        <v>45834.86446759259</v>
      </c>
    </row>
    <row r="3995" spans="1:7" x14ac:dyDescent="0.25">
      <c r="A3995" s="32" t="s">
        <v>9656</v>
      </c>
      <c r="B3995" s="32" t="s">
        <v>7150</v>
      </c>
      <c r="C3995" s="32" t="s">
        <v>378</v>
      </c>
      <c r="D3995" s="32" t="s">
        <v>389</v>
      </c>
      <c r="E3995" s="28">
        <v>45834.869768518518</v>
      </c>
      <c r="F3995" s="32" t="s">
        <v>385</v>
      </c>
      <c r="G3995" s="28">
        <v>45834.869768518518</v>
      </c>
    </row>
    <row r="3996" spans="1:7" x14ac:dyDescent="0.25">
      <c r="A3996" s="32" t="s">
        <v>9657</v>
      </c>
      <c r="B3996" s="32" t="s">
        <v>4005</v>
      </c>
      <c r="C3996" s="32" t="s">
        <v>388</v>
      </c>
      <c r="D3996" s="32" t="s">
        <v>153</v>
      </c>
      <c r="E3996" s="28">
        <v>45834.870740740742</v>
      </c>
      <c r="F3996" s="32" t="s">
        <v>375</v>
      </c>
      <c r="G3996" s="28">
        <v>45834.870740740742</v>
      </c>
    </row>
    <row r="3997" spans="1:7" x14ac:dyDescent="0.25">
      <c r="A3997" s="32" t="s">
        <v>9658</v>
      </c>
      <c r="B3997" s="32" t="s">
        <v>7305</v>
      </c>
      <c r="C3997" s="32" t="s">
        <v>378</v>
      </c>
      <c r="D3997" s="32" t="s">
        <v>390</v>
      </c>
      <c r="E3997" s="28">
        <v>45834.878391203703</v>
      </c>
      <c r="F3997" s="32" t="s">
        <v>385</v>
      </c>
      <c r="G3997" s="28">
        <v>45834.878391203703</v>
      </c>
    </row>
    <row r="3998" spans="1:7" x14ac:dyDescent="0.25">
      <c r="A3998" s="32" t="s">
        <v>9659</v>
      </c>
      <c r="B3998" s="32" t="s">
        <v>2006</v>
      </c>
      <c r="C3998" s="32" t="s">
        <v>381</v>
      </c>
      <c r="D3998" s="32" t="s">
        <v>74</v>
      </c>
      <c r="E3998" s="28">
        <v>45834.881168981483</v>
      </c>
      <c r="F3998" s="32" t="s">
        <v>380</v>
      </c>
      <c r="G3998" s="28">
        <v>45834.881168981483</v>
      </c>
    </row>
    <row r="3999" spans="1:7" x14ac:dyDescent="0.25">
      <c r="A3999" s="32" t="s">
        <v>9660</v>
      </c>
      <c r="B3999" s="32" t="s">
        <v>2005</v>
      </c>
      <c r="C3999" s="32" t="s">
        <v>381</v>
      </c>
      <c r="D3999" s="32" t="s">
        <v>74</v>
      </c>
      <c r="E3999" s="28">
        <v>45834.881215277775</v>
      </c>
      <c r="F3999" s="32" t="s">
        <v>380</v>
      </c>
      <c r="G3999" s="28">
        <v>45834.881215277775</v>
      </c>
    </row>
    <row r="4000" spans="1:7" x14ac:dyDescent="0.25">
      <c r="A4000" s="32" t="s">
        <v>9661</v>
      </c>
      <c r="B4000" s="32" t="s">
        <v>2004</v>
      </c>
      <c r="C4000" s="32" t="s">
        <v>381</v>
      </c>
      <c r="D4000" s="32" t="s">
        <v>74</v>
      </c>
      <c r="E4000" s="28">
        <v>45834.881307870368</v>
      </c>
      <c r="F4000" s="32" t="s">
        <v>380</v>
      </c>
      <c r="G4000" s="28">
        <v>45834.881307870368</v>
      </c>
    </row>
    <row r="4001" spans="1:7" x14ac:dyDescent="0.25">
      <c r="A4001" s="32" t="s">
        <v>9662</v>
      </c>
      <c r="B4001" s="32" t="s">
        <v>3893</v>
      </c>
      <c r="C4001" s="32" t="s">
        <v>381</v>
      </c>
      <c r="D4001" s="32" t="s">
        <v>74</v>
      </c>
      <c r="E4001" s="28">
        <v>45834.881493055553</v>
      </c>
      <c r="F4001" s="32" t="s">
        <v>380</v>
      </c>
      <c r="G4001" s="28">
        <v>45834.881493055553</v>
      </c>
    </row>
    <row r="4002" spans="1:7" x14ac:dyDescent="0.25">
      <c r="A4002" s="32" t="s">
        <v>9663</v>
      </c>
      <c r="B4002" s="32" t="s">
        <v>4157</v>
      </c>
      <c r="C4002" s="32" t="s">
        <v>381</v>
      </c>
      <c r="D4002" s="32" t="s">
        <v>74</v>
      </c>
      <c r="E4002" s="28">
        <v>45834.88177083333</v>
      </c>
      <c r="F4002" s="32" t="s">
        <v>380</v>
      </c>
      <c r="G4002" s="28">
        <v>45834.88177083333</v>
      </c>
    </row>
    <row r="4003" spans="1:7" x14ac:dyDescent="0.25">
      <c r="A4003" s="32" t="s">
        <v>9658</v>
      </c>
      <c r="B4003" s="32" t="s">
        <v>7305</v>
      </c>
      <c r="C4003" s="32" t="s">
        <v>378</v>
      </c>
      <c r="D4003" s="32" t="s">
        <v>390</v>
      </c>
      <c r="E4003" s="28">
        <v>45834.878391203703</v>
      </c>
      <c r="F4003" s="32" t="s">
        <v>385</v>
      </c>
      <c r="G4003" s="28">
        <v>45834.878391203703</v>
      </c>
    </row>
    <row r="4004" spans="1:7" x14ac:dyDescent="0.25">
      <c r="A4004" s="32" t="s">
        <v>9659</v>
      </c>
      <c r="B4004" s="32" t="s">
        <v>2006</v>
      </c>
      <c r="C4004" s="32" t="s">
        <v>381</v>
      </c>
      <c r="D4004" s="32" t="s">
        <v>74</v>
      </c>
      <c r="E4004" s="28">
        <v>45834.881168981483</v>
      </c>
      <c r="F4004" s="32" t="s">
        <v>380</v>
      </c>
      <c r="G4004" s="28">
        <v>45834.881168981483</v>
      </c>
    </row>
    <row r="4005" spans="1:7" x14ac:dyDescent="0.25">
      <c r="A4005" s="32" t="s">
        <v>9660</v>
      </c>
      <c r="B4005" s="32" t="s">
        <v>2005</v>
      </c>
      <c r="C4005" s="32" t="s">
        <v>381</v>
      </c>
      <c r="D4005" s="32" t="s">
        <v>74</v>
      </c>
      <c r="E4005" s="28">
        <v>45834.881215277775</v>
      </c>
      <c r="F4005" s="32" t="s">
        <v>380</v>
      </c>
      <c r="G4005" s="28">
        <v>45834.881215277775</v>
      </c>
    </row>
    <row r="4006" spans="1:7" x14ac:dyDescent="0.25">
      <c r="A4006" s="32" t="s">
        <v>9661</v>
      </c>
      <c r="B4006" s="32" t="s">
        <v>2004</v>
      </c>
      <c r="C4006" s="32" t="s">
        <v>381</v>
      </c>
      <c r="D4006" s="32" t="s">
        <v>74</v>
      </c>
      <c r="E4006" s="28">
        <v>45834.881307870368</v>
      </c>
      <c r="F4006" s="32" t="s">
        <v>380</v>
      </c>
      <c r="G4006" s="28">
        <v>45834.881307870368</v>
      </c>
    </row>
    <row r="4007" spans="1:7" x14ac:dyDescent="0.25">
      <c r="A4007" s="32" t="s">
        <v>9662</v>
      </c>
      <c r="B4007" s="32" t="s">
        <v>3893</v>
      </c>
      <c r="C4007" s="32" t="s">
        <v>381</v>
      </c>
      <c r="D4007" s="32" t="s">
        <v>74</v>
      </c>
      <c r="E4007" s="28">
        <v>45834.881493055553</v>
      </c>
      <c r="F4007" s="32" t="s">
        <v>380</v>
      </c>
      <c r="G4007" s="28">
        <v>45834.881493055553</v>
      </c>
    </row>
    <row r="4008" spans="1:7" x14ac:dyDescent="0.25">
      <c r="A4008" s="32" t="s">
        <v>9663</v>
      </c>
      <c r="B4008" s="32" t="s">
        <v>4157</v>
      </c>
      <c r="C4008" s="32" t="s">
        <v>381</v>
      </c>
      <c r="D4008" s="32" t="s">
        <v>74</v>
      </c>
      <c r="E4008" s="28">
        <v>45834.88177083333</v>
      </c>
      <c r="F4008" s="32" t="s">
        <v>380</v>
      </c>
      <c r="G4008" s="28">
        <v>45834.88177083333</v>
      </c>
    </row>
    <row r="4009" spans="1:7" x14ac:dyDescent="0.25">
      <c r="A4009" s="32" t="s">
        <v>9664</v>
      </c>
      <c r="B4009" s="32" t="s">
        <v>6172</v>
      </c>
      <c r="C4009" s="32" t="s">
        <v>383</v>
      </c>
      <c r="D4009" s="32" t="s">
        <v>384</v>
      </c>
      <c r="E4009" s="28">
        <v>45834.890740740739</v>
      </c>
      <c r="F4009" s="32" t="s">
        <v>385</v>
      </c>
      <c r="G4009" s="28">
        <v>45834.890740740739</v>
      </c>
    </row>
    <row r="4010" spans="1:7" x14ac:dyDescent="0.25">
      <c r="A4010" s="32" t="s">
        <v>9665</v>
      </c>
      <c r="B4010" s="32" t="s">
        <v>6186</v>
      </c>
      <c r="C4010" s="32" t="s">
        <v>383</v>
      </c>
      <c r="D4010" s="32" t="s">
        <v>384</v>
      </c>
      <c r="E4010" s="28">
        <v>45834.890833333331</v>
      </c>
      <c r="F4010" s="32" t="s">
        <v>385</v>
      </c>
      <c r="G4010" s="28">
        <v>45834.890833333331</v>
      </c>
    </row>
    <row r="4011" spans="1:7" x14ac:dyDescent="0.25">
      <c r="A4011" s="32" t="s">
        <v>9666</v>
      </c>
      <c r="B4011" s="32" t="s">
        <v>6186</v>
      </c>
      <c r="C4011" s="32" t="s">
        <v>386</v>
      </c>
      <c r="D4011" s="32" t="s">
        <v>384</v>
      </c>
      <c r="E4011" s="28">
        <v>45834.891342592593</v>
      </c>
      <c r="F4011" s="32" t="s">
        <v>385</v>
      </c>
      <c r="G4011" s="28">
        <v>45834.891342592593</v>
      </c>
    </row>
    <row r="4012" spans="1:7" x14ac:dyDescent="0.25">
      <c r="A4012" s="32" t="s">
        <v>9667</v>
      </c>
      <c r="B4012" s="32" t="s">
        <v>6172</v>
      </c>
      <c r="C4012" s="32" t="s">
        <v>386</v>
      </c>
      <c r="D4012" s="32" t="s">
        <v>384</v>
      </c>
      <c r="E4012" s="28">
        <v>45834.891423611109</v>
      </c>
      <c r="F4012" s="32" t="s">
        <v>385</v>
      </c>
      <c r="G4012" s="28">
        <v>45834.891423611109</v>
      </c>
    </row>
    <row r="4013" spans="1:7" x14ac:dyDescent="0.25">
      <c r="A4013" s="32" t="s">
        <v>9668</v>
      </c>
      <c r="B4013" s="32" t="s">
        <v>5279</v>
      </c>
      <c r="C4013" s="32" t="s">
        <v>373</v>
      </c>
      <c r="D4013" s="32" t="s">
        <v>374</v>
      </c>
      <c r="E4013" s="28">
        <v>45834.893159722225</v>
      </c>
      <c r="F4013" s="32" t="s">
        <v>385</v>
      </c>
      <c r="G4013" s="28">
        <v>45834.893159722225</v>
      </c>
    </row>
    <row r="4014" spans="1:7" x14ac:dyDescent="0.25">
      <c r="A4014" s="32" t="s">
        <v>9669</v>
      </c>
      <c r="B4014" s="32" t="s">
        <v>5277</v>
      </c>
      <c r="C4014" s="32" t="s">
        <v>373</v>
      </c>
      <c r="D4014" s="32" t="s">
        <v>374</v>
      </c>
      <c r="E4014" s="28">
        <v>45834.893252314818</v>
      </c>
      <c r="F4014" s="32" t="s">
        <v>385</v>
      </c>
      <c r="G4014" s="28">
        <v>45834.893252314818</v>
      </c>
    </row>
    <row r="4015" spans="1:7" x14ac:dyDescent="0.25">
      <c r="A4015" s="32" t="s">
        <v>9670</v>
      </c>
      <c r="B4015" s="32" t="s">
        <v>5270</v>
      </c>
      <c r="C4015" s="32" t="s">
        <v>373</v>
      </c>
      <c r="D4015" s="32" t="s">
        <v>374</v>
      </c>
      <c r="E4015" s="28">
        <v>45834.89334490741</v>
      </c>
      <c r="F4015" s="32" t="s">
        <v>385</v>
      </c>
      <c r="G4015" s="28">
        <v>45834.89334490741</v>
      </c>
    </row>
    <row r="4016" spans="1:7" x14ac:dyDescent="0.25">
      <c r="A4016" s="32" t="s">
        <v>9671</v>
      </c>
      <c r="B4016" s="32" t="s">
        <v>5278</v>
      </c>
      <c r="C4016" s="32" t="s">
        <v>373</v>
      </c>
      <c r="D4016" s="32" t="s">
        <v>374</v>
      </c>
      <c r="E4016" s="28">
        <v>45834.893425925926</v>
      </c>
      <c r="F4016" s="32" t="s">
        <v>385</v>
      </c>
      <c r="G4016" s="28">
        <v>45834.893425925926</v>
      </c>
    </row>
    <row r="4017" spans="1:7" x14ac:dyDescent="0.25">
      <c r="A4017" s="32" t="s">
        <v>9672</v>
      </c>
      <c r="B4017" s="32" t="s">
        <v>5280</v>
      </c>
      <c r="C4017" s="32" t="s">
        <v>373</v>
      </c>
      <c r="D4017" s="32" t="s">
        <v>374</v>
      </c>
      <c r="E4017" s="28">
        <v>45834.893564814818</v>
      </c>
      <c r="F4017" s="32" t="s">
        <v>385</v>
      </c>
      <c r="G4017" s="28">
        <v>45834.893564814818</v>
      </c>
    </row>
    <row r="4018" spans="1:7" x14ac:dyDescent="0.25">
      <c r="A4018" s="32" t="s">
        <v>9673</v>
      </c>
      <c r="B4018" s="32" t="s">
        <v>7339</v>
      </c>
      <c r="C4018" s="32" t="s">
        <v>383</v>
      </c>
      <c r="D4018" s="32" t="s">
        <v>392</v>
      </c>
      <c r="E4018" s="28">
        <v>45834.897673611114</v>
      </c>
      <c r="F4018" s="32" t="s">
        <v>385</v>
      </c>
      <c r="G4018" s="28">
        <v>45834.897673611114</v>
      </c>
    </row>
    <row r="4019" spans="1:7" x14ac:dyDescent="0.25">
      <c r="A4019" s="32" t="s">
        <v>9674</v>
      </c>
      <c r="B4019" s="32" t="s">
        <v>7338</v>
      </c>
      <c r="C4019" s="32" t="s">
        <v>383</v>
      </c>
      <c r="D4019" s="32" t="s">
        <v>392</v>
      </c>
      <c r="E4019" s="28">
        <v>45834.897696759261</v>
      </c>
      <c r="F4019" s="32" t="s">
        <v>385</v>
      </c>
      <c r="G4019" s="28">
        <v>45834.897696759261</v>
      </c>
    </row>
    <row r="4020" spans="1:7" x14ac:dyDescent="0.25">
      <c r="A4020" s="32" t="s">
        <v>9675</v>
      </c>
      <c r="B4020" s="32" t="s">
        <v>7261</v>
      </c>
      <c r="C4020" s="32" t="s">
        <v>378</v>
      </c>
      <c r="D4020" s="32" t="s">
        <v>389</v>
      </c>
      <c r="E4020" s="28">
        <v>45834.898182870369</v>
      </c>
      <c r="F4020" s="32" t="s">
        <v>385</v>
      </c>
      <c r="G4020" s="28">
        <v>45834.898182870369</v>
      </c>
    </row>
    <row r="4021" spans="1:7" x14ac:dyDescent="0.25">
      <c r="A4021" s="32" t="s">
        <v>9676</v>
      </c>
      <c r="B4021" s="32" t="s">
        <v>7266</v>
      </c>
      <c r="C4021" s="32" t="s">
        <v>378</v>
      </c>
      <c r="D4021" s="32" t="s">
        <v>389</v>
      </c>
      <c r="E4021" s="28">
        <v>45834.898321759261</v>
      </c>
      <c r="F4021" s="32" t="s">
        <v>385</v>
      </c>
      <c r="G4021" s="28">
        <v>45834.898321759261</v>
      </c>
    </row>
    <row r="4022" spans="1:7" x14ac:dyDescent="0.25">
      <c r="A4022" s="32" t="s">
        <v>9677</v>
      </c>
      <c r="B4022" s="32" t="s">
        <v>9126</v>
      </c>
      <c r="C4022" s="32" t="s">
        <v>383</v>
      </c>
      <c r="D4022" s="32" t="s">
        <v>395</v>
      </c>
      <c r="E4022" s="28">
        <v>45834.898831018516</v>
      </c>
      <c r="F4022" s="32" t="s">
        <v>385</v>
      </c>
      <c r="G4022" s="28">
        <v>45834.898831018516</v>
      </c>
    </row>
    <row r="4023" spans="1:7" x14ac:dyDescent="0.25">
      <c r="A4023" s="32" t="s">
        <v>9678</v>
      </c>
      <c r="B4023" s="32" t="s">
        <v>9127</v>
      </c>
      <c r="C4023" s="32" t="s">
        <v>383</v>
      </c>
      <c r="D4023" s="32" t="s">
        <v>395</v>
      </c>
      <c r="E4023" s="28">
        <v>45834.899027777778</v>
      </c>
      <c r="F4023" s="32" t="s">
        <v>385</v>
      </c>
      <c r="G4023" s="28">
        <v>45834.899027777778</v>
      </c>
    </row>
    <row r="4024" spans="1:7" x14ac:dyDescent="0.25">
      <c r="A4024" s="32" t="s">
        <v>9679</v>
      </c>
      <c r="B4024" s="32" t="s">
        <v>9128</v>
      </c>
      <c r="C4024" s="32" t="s">
        <v>383</v>
      </c>
      <c r="D4024" s="32" t="s">
        <v>395</v>
      </c>
      <c r="E4024" s="28">
        <v>45834.899189814816</v>
      </c>
      <c r="F4024" s="32" t="s">
        <v>385</v>
      </c>
      <c r="G4024" s="28">
        <v>45834.899189814816</v>
      </c>
    </row>
    <row r="4025" spans="1:7" x14ac:dyDescent="0.25">
      <c r="A4025" s="32" t="s">
        <v>9680</v>
      </c>
      <c r="B4025" s="32" t="s">
        <v>9129</v>
      </c>
      <c r="C4025" s="32" t="s">
        <v>383</v>
      </c>
      <c r="D4025" s="32" t="s">
        <v>395</v>
      </c>
      <c r="E4025" s="28">
        <v>45834.899340277778</v>
      </c>
      <c r="F4025" s="32" t="s">
        <v>385</v>
      </c>
      <c r="G4025" s="28">
        <v>45834.899340277778</v>
      </c>
    </row>
    <row r="4026" spans="1:7" x14ac:dyDescent="0.25">
      <c r="A4026" s="32" t="s">
        <v>9681</v>
      </c>
      <c r="B4026" s="32" t="s">
        <v>9125</v>
      </c>
      <c r="C4026" s="32" t="s">
        <v>383</v>
      </c>
      <c r="D4026" s="32" t="s">
        <v>395</v>
      </c>
      <c r="E4026" s="28">
        <v>45834.899421296293</v>
      </c>
      <c r="F4026" s="32" t="s">
        <v>385</v>
      </c>
      <c r="G4026" s="28">
        <v>45834.899421296293</v>
      </c>
    </row>
    <row r="4027" spans="1:7" x14ac:dyDescent="0.25">
      <c r="A4027" s="32" t="s">
        <v>9682</v>
      </c>
      <c r="B4027" s="32" t="s">
        <v>9130</v>
      </c>
      <c r="C4027" s="32" t="s">
        <v>383</v>
      </c>
      <c r="D4027" s="32" t="s">
        <v>395</v>
      </c>
      <c r="E4027" s="28">
        <v>45834.899583333332</v>
      </c>
      <c r="F4027" s="32" t="s">
        <v>385</v>
      </c>
      <c r="G4027" s="28">
        <v>45834.899583333332</v>
      </c>
    </row>
    <row r="4028" spans="1:7" x14ac:dyDescent="0.25">
      <c r="A4028" s="32" t="s">
        <v>9683</v>
      </c>
      <c r="B4028" s="32" t="s">
        <v>9126</v>
      </c>
      <c r="C4028" s="32" t="s">
        <v>386</v>
      </c>
      <c r="D4028" s="32" t="s">
        <v>395</v>
      </c>
      <c r="E4028" s="28">
        <v>45834.900196759256</v>
      </c>
      <c r="F4028" s="32" t="s">
        <v>385</v>
      </c>
      <c r="G4028" s="28">
        <v>45834.900196759256</v>
      </c>
    </row>
    <row r="4029" spans="1:7" x14ac:dyDescent="0.25">
      <c r="A4029" s="32" t="s">
        <v>9684</v>
      </c>
      <c r="B4029" s="32" t="s">
        <v>9127</v>
      </c>
      <c r="C4029" s="32" t="s">
        <v>386</v>
      </c>
      <c r="D4029" s="32" t="s">
        <v>395</v>
      </c>
      <c r="E4029" s="28">
        <v>45834.900254629632</v>
      </c>
      <c r="F4029" s="32" t="s">
        <v>385</v>
      </c>
      <c r="G4029" s="28">
        <v>45834.900254629632</v>
      </c>
    </row>
    <row r="4030" spans="1:7" x14ac:dyDescent="0.25">
      <c r="A4030" s="32" t="s">
        <v>9685</v>
      </c>
      <c r="B4030" s="32" t="s">
        <v>9128</v>
      </c>
      <c r="C4030" s="32" t="s">
        <v>386</v>
      </c>
      <c r="D4030" s="32" t="s">
        <v>395</v>
      </c>
      <c r="E4030" s="28">
        <v>45834.900300925925</v>
      </c>
      <c r="F4030" s="32" t="s">
        <v>385</v>
      </c>
      <c r="G4030" s="28">
        <v>45834.900300925925</v>
      </c>
    </row>
    <row r="4031" spans="1:7" x14ac:dyDescent="0.25">
      <c r="A4031" s="32" t="s">
        <v>9686</v>
      </c>
      <c r="B4031" s="32" t="s">
        <v>9129</v>
      </c>
      <c r="C4031" s="32" t="s">
        <v>386</v>
      </c>
      <c r="D4031" s="32" t="s">
        <v>395</v>
      </c>
      <c r="E4031" s="28">
        <v>45834.900393518517</v>
      </c>
      <c r="F4031" s="32" t="s">
        <v>385</v>
      </c>
      <c r="G4031" s="28">
        <v>45834.900393518517</v>
      </c>
    </row>
    <row r="4032" spans="1:7" x14ac:dyDescent="0.25">
      <c r="A4032" s="32" t="s">
        <v>9687</v>
      </c>
      <c r="B4032" s="32" t="s">
        <v>9125</v>
      </c>
      <c r="C4032" s="32" t="s">
        <v>386</v>
      </c>
      <c r="D4032" s="32" t="s">
        <v>395</v>
      </c>
      <c r="E4032" s="28">
        <v>45834.90047453704</v>
      </c>
      <c r="F4032" s="32" t="s">
        <v>385</v>
      </c>
      <c r="G4032" s="28">
        <v>45834.90047453704</v>
      </c>
    </row>
    <row r="4033" spans="1:7" x14ac:dyDescent="0.25">
      <c r="A4033" s="32" t="s">
        <v>9688</v>
      </c>
      <c r="B4033" s="32" t="s">
        <v>9130</v>
      </c>
      <c r="C4033" s="32" t="s">
        <v>386</v>
      </c>
      <c r="D4033" s="32" t="s">
        <v>395</v>
      </c>
      <c r="E4033" s="28">
        <v>45834.90053240741</v>
      </c>
      <c r="F4033" s="32" t="s">
        <v>385</v>
      </c>
      <c r="G4033" s="28">
        <v>45834.90053240741</v>
      </c>
    </row>
    <row r="4034" spans="1:7" x14ac:dyDescent="0.25">
      <c r="A4034" s="32" t="s">
        <v>9689</v>
      </c>
      <c r="B4034" s="32" t="s">
        <v>6501</v>
      </c>
      <c r="C4034" s="32" t="s">
        <v>378</v>
      </c>
      <c r="D4034" s="32" t="s">
        <v>377</v>
      </c>
      <c r="E4034" s="28">
        <v>45834.900069444448</v>
      </c>
      <c r="F4034" s="32" t="s">
        <v>385</v>
      </c>
      <c r="G4034" s="28">
        <v>45834.900069444448</v>
      </c>
    </row>
    <row r="4035" spans="1:7" x14ac:dyDescent="0.25">
      <c r="A4035" s="32" t="s">
        <v>9664</v>
      </c>
      <c r="B4035" s="32" t="s">
        <v>6172</v>
      </c>
      <c r="C4035" s="32" t="s">
        <v>383</v>
      </c>
      <c r="D4035" s="32" t="s">
        <v>384</v>
      </c>
      <c r="E4035" s="28">
        <v>45834.890740740739</v>
      </c>
      <c r="F4035" s="32" t="s">
        <v>385</v>
      </c>
      <c r="G4035" s="28">
        <v>45834.890740740739</v>
      </c>
    </row>
    <row r="4036" spans="1:7" x14ac:dyDescent="0.25">
      <c r="A4036" s="32" t="s">
        <v>9665</v>
      </c>
      <c r="B4036" s="32" t="s">
        <v>6186</v>
      </c>
      <c r="C4036" s="32" t="s">
        <v>383</v>
      </c>
      <c r="D4036" s="32" t="s">
        <v>384</v>
      </c>
      <c r="E4036" s="28">
        <v>45834.890833333331</v>
      </c>
      <c r="F4036" s="32" t="s">
        <v>385</v>
      </c>
      <c r="G4036" s="28">
        <v>45834.890833333331</v>
      </c>
    </row>
    <row r="4037" spans="1:7" x14ac:dyDescent="0.25">
      <c r="A4037" s="32" t="s">
        <v>9666</v>
      </c>
      <c r="B4037" s="32" t="s">
        <v>6186</v>
      </c>
      <c r="C4037" s="32" t="s">
        <v>386</v>
      </c>
      <c r="D4037" s="32" t="s">
        <v>384</v>
      </c>
      <c r="E4037" s="28">
        <v>45834.891342592593</v>
      </c>
      <c r="F4037" s="32" t="s">
        <v>385</v>
      </c>
      <c r="G4037" s="28">
        <v>45834.891342592593</v>
      </c>
    </row>
    <row r="4038" spans="1:7" x14ac:dyDescent="0.25">
      <c r="A4038" s="32" t="s">
        <v>9667</v>
      </c>
      <c r="B4038" s="32" t="s">
        <v>6172</v>
      </c>
      <c r="C4038" s="32" t="s">
        <v>386</v>
      </c>
      <c r="D4038" s="32" t="s">
        <v>384</v>
      </c>
      <c r="E4038" s="28">
        <v>45834.891423611109</v>
      </c>
      <c r="F4038" s="32" t="s">
        <v>385</v>
      </c>
      <c r="G4038" s="28">
        <v>45834.891423611109</v>
      </c>
    </row>
    <row r="4039" spans="1:7" x14ac:dyDescent="0.25">
      <c r="A4039" s="32" t="s">
        <v>9668</v>
      </c>
      <c r="B4039" s="32" t="s">
        <v>5279</v>
      </c>
      <c r="C4039" s="32" t="s">
        <v>373</v>
      </c>
      <c r="D4039" s="32" t="s">
        <v>374</v>
      </c>
      <c r="E4039" s="28">
        <v>45834.893159722225</v>
      </c>
      <c r="F4039" s="32" t="s">
        <v>385</v>
      </c>
      <c r="G4039" s="28">
        <v>45834.893159722225</v>
      </c>
    </row>
    <row r="4040" spans="1:7" x14ac:dyDescent="0.25">
      <c r="A4040" s="32" t="s">
        <v>9669</v>
      </c>
      <c r="B4040" s="32" t="s">
        <v>5277</v>
      </c>
      <c r="C4040" s="32" t="s">
        <v>373</v>
      </c>
      <c r="D4040" s="32" t="s">
        <v>374</v>
      </c>
      <c r="E4040" s="28">
        <v>45834.893252314818</v>
      </c>
      <c r="F4040" s="32" t="s">
        <v>385</v>
      </c>
      <c r="G4040" s="28">
        <v>45834.893252314818</v>
      </c>
    </row>
    <row r="4041" spans="1:7" x14ac:dyDescent="0.25">
      <c r="A4041" s="32" t="s">
        <v>9670</v>
      </c>
      <c r="B4041" s="32" t="s">
        <v>5270</v>
      </c>
      <c r="C4041" s="32" t="s">
        <v>373</v>
      </c>
      <c r="D4041" s="32" t="s">
        <v>374</v>
      </c>
      <c r="E4041" s="28">
        <v>45834.89334490741</v>
      </c>
      <c r="F4041" s="32" t="s">
        <v>385</v>
      </c>
      <c r="G4041" s="28">
        <v>45834.89334490741</v>
      </c>
    </row>
    <row r="4042" spans="1:7" x14ac:dyDescent="0.25">
      <c r="A4042" s="32" t="s">
        <v>9671</v>
      </c>
      <c r="B4042" s="32" t="s">
        <v>5278</v>
      </c>
      <c r="C4042" s="32" t="s">
        <v>373</v>
      </c>
      <c r="D4042" s="32" t="s">
        <v>374</v>
      </c>
      <c r="E4042" s="28">
        <v>45834.893425925926</v>
      </c>
      <c r="F4042" s="32" t="s">
        <v>385</v>
      </c>
      <c r="G4042" s="28">
        <v>45834.893425925926</v>
      </c>
    </row>
    <row r="4043" spans="1:7" x14ac:dyDescent="0.25">
      <c r="A4043" s="32" t="s">
        <v>9672</v>
      </c>
      <c r="B4043" s="32" t="s">
        <v>5280</v>
      </c>
      <c r="C4043" s="32" t="s">
        <v>373</v>
      </c>
      <c r="D4043" s="32" t="s">
        <v>374</v>
      </c>
      <c r="E4043" s="28">
        <v>45834.893564814818</v>
      </c>
      <c r="F4043" s="32" t="s">
        <v>385</v>
      </c>
      <c r="G4043" s="28">
        <v>45834.893564814818</v>
      </c>
    </row>
    <row r="4044" spans="1:7" x14ac:dyDescent="0.25">
      <c r="A4044" s="32" t="s">
        <v>9673</v>
      </c>
      <c r="B4044" s="32" t="s">
        <v>7339</v>
      </c>
      <c r="C4044" s="32" t="s">
        <v>383</v>
      </c>
      <c r="D4044" s="32" t="s">
        <v>392</v>
      </c>
      <c r="E4044" s="28">
        <v>45834.897673611114</v>
      </c>
      <c r="F4044" s="32" t="s">
        <v>385</v>
      </c>
      <c r="G4044" s="28">
        <v>45834.897673611114</v>
      </c>
    </row>
    <row r="4045" spans="1:7" x14ac:dyDescent="0.25">
      <c r="A4045" s="32" t="s">
        <v>9674</v>
      </c>
      <c r="B4045" s="32" t="s">
        <v>7338</v>
      </c>
      <c r="C4045" s="32" t="s">
        <v>383</v>
      </c>
      <c r="D4045" s="32" t="s">
        <v>392</v>
      </c>
      <c r="E4045" s="28">
        <v>45834.897696759261</v>
      </c>
      <c r="F4045" s="32" t="s">
        <v>385</v>
      </c>
      <c r="G4045" s="28">
        <v>45834.897696759261</v>
      </c>
    </row>
    <row r="4046" spans="1:7" x14ac:dyDescent="0.25">
      <c r="A4046" s="32" t="s">
        <v>9675</v>
      </c>
      <c r="B4046" s="32" t="s">
        <v>7261</v>
      </c>
      <c r="C4046" s="32" t="s">
        <v>378</v>
      </c>
      <c r="D4046" s="32" t="s">
        <v>389</v>
      </c>
      <c r="E4046" s="28">
        <v>45834.898182870369</v>
      </c>
      <c r="F4046" s="32" t="s">
        <v>385</v>
      </c>
      <c r="G4046" s="28">
        <v>45834.898182870369</v>
      </c>
    </row>
    <row r="4047" spans="1:7" x14ac:dyDescent="0.25">
      <c r="A4047" s="32" t="s">
        <v>9676</v>
      </c>
      <c r="B4047" s="32" t="s">
        <v>7266</v>
      </c>
      <c r="C4047" s="32" t="s">
        <v>378</v>
      </c>
      <c r="D4047" s="32" t="s">
        <v>389</v>
      </c>
      <c r="E4047" s="28">
        <v>45834.898321759261</v>
      </c>
      <c r="F4047" s="32" t="s">
        <v>385</v>
      </c>
      <c r="G4047" s="28">
        <v>45834.898321759261</v>
      </c>
    </row>
    <row r="4048" spans="1:7" x14ac:dyDescent="0.25">
      <c r="A4048" s="32" t="s">
        <v>9677</v>
      </c>
      <c r="B4048" s="32" t="s">
        <v>9126</v>
      </c>
      <c r="C4048" s="32" t="s">
        <v>383</v>
      </c>
      <c r="D4048" s="32" t="s">
        <v>395</v>
      </c>
      <c r="E4048" s="28">
        <v>45834.898831018516</v>
      </c>
      <c r="F4048" s="32" t="s">
        <v>385</v>
      </c>
      <c r="G4048" s="28">
        <v>45834.898831018516</v>
      </c>
    </row>
    <row r="4049" spans="1:7" x14ac:dyDescent="0.25">
      <c r="A4049" s="32" t="s">
        <v>9678</v>
      </c>
      <c r="B4049" s="32" t="s">
        <v>9127</v>
      </c>
      <c r="C4049" s="32" t="s">
        <v>383</v>
      </c>
      <c r="D4049" s="32" t="s">
        <v>395</v>
      </c>
      <c r="E4049" s="28">
        <v>45834.899027777778</v>
      </c>
      <c r="F4049" s="32" t="s">
        <v>385</v>
      </c>
      <c r="G4049" s="28">
        <v>45834.899027777778</v>
      </c>
    </row>
    <row r="4050" spans="1:7" x14ac:dyDescent="0.25">
      <c r="A4050" s="32" t="s">
        <v>9679</v>
      </c>
      <c r="B4050" s="32" t="s">
        <v>9128</v>
      </c>
      <c r="C4050" s="32" t="s">
        <v>383</v>
      </c>
      <c r="D4050" s="32" t="s">
        <v>395</v>
      </c>
      <c r="E4050" s="28">
        <v>45834.899189814816</v>
      </c>
      <c r="F4050" s="32" t="s">
        <v>385</v>
      </c>
      <c r="G4050" s="28">
        <v>45834.899189814816</v>
      </c>
    </row>
    <row r="4051" spans="1:7" x14ac:dyDescent="0.25">
      <c r="A4051" s="32" t="s">
        <v>9680</v>
      </c>
      <c r="B4051" s="32" t="s">
        <v>9129</v>
      </c>
      <c r="C4051" s="32" t="s">
        <v>383</v>
      </c>
      <c r="D4051" s="32" t="s">
        <v>395</v>
      </c>
      <c r="E4051" s="28">
        <v>45834.899340277778</v>
      </c>
      <c r="F4051" s="32" t="s">
        <v>385</v>
      </c>
      <c r="G4051" s="28">
        <v>45834.899340277778</v>
      </c>
    </row>
    <row r="4052" spans="1:7" x14ac:dyDescent="0.25">
      <c r="A4052" s="32" t="s">
        <v>9681</v>
      </c>
      <c r="B4052" s="32" t="s">
        <v>9125</v>
      </c>
      <c r="C4052" s="32" t="s">
        <v>383</v>
      </c>
      <c r="D4052" s="32" t="s">
        <v>395</v>
      </c>
      <c r="E4052" s="28">
        <v>45834.899421296293</v>
      </c>
      <c r="F4052" s="32" t="s">
        <v>385</v>
      </c>
      <c r="G4052" s="28">
        <v>45834.899421296293</v>
      </c>
    </row>
    <row r="4053" spans="1:7" x14ac:dyDescent="0.25">
      <c r="A4053" s="32" t="s">
        <v>9682</v>
      </c>
      <c r="B4053" s="32" t="s">
        <v>9130</v>
      </c>
      <c r="C4053" s="32" t="s">
        <v>383</v>
      </c>
      <c r="D4053" s="32" t="s">
        <v>395</v>
      </c>
      <c r="E4053" s="28">
        <v>45834.899583333332</v>
      </c>
      <c r="F4053" s="32" t="s">
        <v>385</v>
      </c>
      <c r="G4053" s="28">
        <v>45834.899583333332</v>
      </c>
    </row>
    <row r="4054" spans="1:7" x14ac:dyDescent="0.25">
      <c r="A4054" s="32" t="s">
        <v>9683</v>
      </c>
      <c r="B4054" s="32" t="s">
        <v>9126</v>
      </c>
      <c r="C4054" s="32" t="s">
        <v>386</v>
      </c>
      <c r="D4054" s="32" t="s">
        <v>395</v>
      </c>
      <c r="E4054" s="28">
        <v>45834.900196759256</v>
      </c>
      <c r="F4054" s="32" t="s">
        <v>385</v>
      </c>
      <c r="G4054" s="28">
        <v>45834.900196759256</v>
      </c>
    </row>
    <row r="4055" spans="1:7" x14ac:dyDescent="0.25">
      <c r="A4055" s="32" t="s">
        <v>9684</v>
      </c>
      <c r="B4055" s="32" t="s">
        <v>9127</v>
      </c>
      <c r="C4055" s="32" t="s">
        <v>386</v>
      </c>
      <c r="D4055" s="32" t="s">
        <v>395</v>
      </c>
      <c r="E4055" s="28">
        <v>45834.900254629632</v>
      </c>
      <c r="F4055" s="32" t="s">
        <v>385</v>
      </c>
      <c r="G4055" s="28">
        <v>45834.900254629632</v>
      </c>
    </row>
    <row r="4056" spans="1:7" x14ac:dyDescent="0.25">
      <c r="A4056" s="32" t="s">
        <v>9685</v>
      </c>
      <c r="B4056" s="32" t="s">
        <v>9128</v>
      </c>
      <c r="C4056" s="32" t="s">
        <v>386</v>
      </c>
      <c r="D4056" s="32" t="s">
        <v>395</v>
      </c>
      <c r="E4056" s="28">
        <v>45834.900300925925</v>
      </c>
      <c r="F4056" s="32" t="s">
        <v>385</v>
      </c>
      <c r="G4056" s="28">
        <v>45834.900300925925</v>
      </c>
    </row>
    <row r="4057" spans="1:7" x14ac:dyDescent="0.25">
      <c r="A4057" s="32" t="s">
        <v>9686</v>
      </c>
      <c r="B4057" s="32" t="s">
        <v>9129</v>
      </c>
      <c r="C4057" s="32" t="s">
        <v>386</v>
      </c>
      <c r="D4057" s="32" t="s">
        <v>395</v>
      </c>
      <c r="E4057" s="28">
        <v>45834.900393518517</v>
      </c>
      <c r="F4057" s="32" t="s">
        <v>385</v>
      </c>
      <c r="G4057" s="28">
        <v>45834.900393518517</v>
      </c>
    </row>
    <row r="4058" spans="1:7" x14ac:dyDescent="0.25">
      <c r="A4058" s="32" t="s">
        <v>9687</v>
      </c>
      <c r="B4058" s="32" t="s">
        <v>9125</v>
      </c>
      <c r="C4058" s="32" t="s">
        <v>386</v>
      </c>
      <c r="D4058" s="32" t="s">
        <v>395</v>
      </c>
      <c r="E4058" s="28">
        <v>45834.90047453704</v>
      </c>
      <c r="F4058" s="32" t="s">
        <v>385</v>
      </c>
      <c r="G4058" s="28">
        <v>45834.90047453704</v>
      </c>
    </row>
    <row r="4059" spans="1:7" x14ac:dyDescent="0.25">
      <c r="A4059" s="32" t="s">
        <v>9688</v>
      </c>
      <c r="B4059" s="32" t="s">
        <v>9130</v>
      </c>
      <c r="C4059" s="32" t="s">
        <v>386</v>
      </c>
      <c r="D4059" s="32" t="s">
        <v>395</v>
      </c>
      <c r="E4059" s="28">
        <v>45834.90053240741</v>
      </c>
      <c r="F4059" s="32" t="s">
        <v>385</v>
      </c>
      <c r="G4059" s="28">
        <v>45834.90053240741</v>
      </c>
    </row>
    <row r="4060" spans="1:7" x14ac:dyDescent="0.25">
      <c r="A4060" s="32" t="s">
        <v>9689</v>
      </c>
      <c r="B4060" s="32" t="s">
        <v>6501</v>
      </c>
      <c r="C4060" s="32" t="s">
        <v>378</v>
      </c>
      <c r="D4060" s="32" t="s">
        <v>377</v>
      </c>
      <c r="E4060" s="28">
        <v>45834.900069444448</v>
      </c>
      <c r="F4060" s="32" t="s">
        <v>385</v>
      </c>
      <c r="G4060" s="28">
        <v>45834.900069444448</v>
      </c>
    </row>
    <row r="4061" spans="1:7" x14ac:dyDescent="0.25">
      <c r="A4061" s="32" t="s">
        <v>9690</v>
      </c>
      <c r="B4061" s="32" t="s">
        <v>7308</v>
      </c>
      <c r="C4061" s="32" t="s">
        <v>383</v>
      </c>
      <c r="D4061" s="32" t="s">
        <v>399</v>
      </c>
      <c r="E4061" s="28">
        <v>45834.902800925927</v>
      </c>
      <c r="F4061" s="32" t="s">
        <v>385</v>
      </c>
      <c r="G4061" s="28">
        <v>45834.902800925927</v>
      </c>
    </row>
    <row r="4062" spans="1:7" x14ac:dyDescent="0.25">
      <c r="A4062" s="32" t="s">
        <v>9691</v>
      </c>
      <c r="B4062" s="32" t="s">
        <v>7308</v>
      </c>
      <c r="C4062" s="32" t="s">
        <v>386</v>
      </c>
      <c r="D4062" s="32" t="s">
        <v>399</v>
      </c>
      <c r="E4062" s="28">
        <v>45834.903032407405</v>
      </c>
      <c r="F4062" s="32" t="s">
        <v>385</v>
      </c>
      <c r="G4062" s="28">
        <v>45834.903032407405</v>
      </c>
    </row>
    <row r="4063" spans="1:7" x14ac:dyDescent="0.25">
      <c r="A4063" s="32" t="s">
        <v>9692</v>
      </c>
      <c r="B4063" s="32" t="s">
        <v>7220</v>
      </c>
      <c r="C4063" s="32" t="s">
        <v>378</v>
      </c>
      <c r="D4063" s="32" t="s">
        <v>390</v>
      </c>
      <c r="E4063" s="28">
        <v>45834.904120370367</v>
      </c>
      <c r="F4063" s="32" t="s">
        <v>385</v>
      </c>
      <c r="G4063" s="28">
        <v>45834.904120370367</v>
      </c>
    </row>
    <row r="4064" spans="1:7" x14ac:dyDescent="0.25">
      <c r="A4064" s="32" t="s">
        <v>9693</v>
      </c>
      <c r="B4064" s="32" t="s">
        <v>5244</v>
      </c>
      <c r="C4064" s="32" t="s">
        <v>383</v>
      </c>
      <c r="D4064" s="32" t="s">
        <v>401</v>
      </c>
      <c r="E4064" s="28">
        <v>45834.908425925925</v>
      </c>
      <c r="F4064" s="32" t="s">
        <v>385</v>
      </c>
      <c r="G4064" s="28">
        <v>45834.908425925925</v>
      </c>
    </row>
    <row r="4065" spans="1:7" x14ac:dyDescent="0.25">
      <c r="A4065" s="32" t="s">
        <v>9694</v>
      </c>
      <c r="B4065" s="32" t="s">
        <v>5237</v>
      </c>
      <c r="C4065" s="32" t="s">
        <v>383</v>
      </c>
      <c r="D4065" s="32" t="s">
        <v>401</v>
      </c>
      <c r="E4065" s="28">
        <v>45834.908680555556</v>
      </c>
      <c r="F4065" s="32" t="s">
        <v>385</v>
      </c>
      <c r="G4065" s="28">
        <v>45834.908680555556</v>
      </c>
    </row>
    <row r="4066" spans="1:7" x14ac:dyDescent="0.25">
      <c r="A4066" s="32" t="s">
        <v>9695</v>
      </c>
      <c r="B4066" s="32" t="s">
        <v>5247</v>
      </c>
      <c r="C4066" s="32" t="s">
        <v>383</v>
      </c>
      <c r="D4066" s="32" t="s">
        <v>401</v>
      </c>
      <c r="E4066" s="28">
        <v>45834.908796296295</v>
      </c>
      <c r="F4066" s="32" t="s">
        <v>385</v>
      </c>
      <c r="G4066" s="28">
        <v>45834.908796296295</v>
      </c>
    </row>
    <row r="4067" spans="1:7" x14ac:dyDescent="0.25">
      <c r="A4067" s="32" t="s">
        <v>9696</v>
      </c>
      <c r="B4067" s="32" t="s">
        <v>5236</v>
      </c>
      <c r="C4067" s="32" t="s">
        <v>383</v>
      </c>
      <c r="D4067" s="32" t="s">
        <v>401</v>
      </c>
      <c r="E4067" s="28">
        <v>45834.908993055556</v>
      </c>
      <c r="F4067" s="32" t="s">
        <v>385</v>
      </c>
      <c r="G4067" s="28">
        <v>45834.908993055556</v>
      </c>
    </row>
    <row r="4068" spans="1:7" x14ac:dyDescent="0.25">
      <c r="A4068" s="32" t="s">
        <v>9697</v>
      </c>
      <c r="B4068" s="32" t="s">
        <v>5251</v>
      </c>
      <c r="C4068" s="32" t="s">
        <v>383</v>
      </c>
      <c r="D4068" s="32" t="s">
        <v>401</v>
      </c>
      <c r="E4068" s="28">
        <v>45834.909224537034</v>
      </c>
      <c r="F4068" s="32" t="s">
        <v>385</v>
      </c>
      <c r="G4068" s="28">
        <v>45834.909224537034</v>
      </c>
    </row>
    <row r="4069" spans="1:7" x14ac:dyDescent="0.25">
      <c r="A4069" s="32" t="s">
        <v>9698</v>
      </c>
      <c r="B4069" s="32" t="s">
        <v>5244</v>
      </c>
      <c r="C4069" s="32" t="s">
        <v>386</v>
      </c>
      <c r="D4069" s="32" t="s">
        <v>401</v>
      </c>
      <c r="E4069" s="28">
        <v>45834.909571759257</v>
      </c>
      <c r="F4069" s="32" t="s">
        <v>385</v>
      </c>
      <c r="G4069" s="28">
        <v>45834.909571759257</v>
      </c>
    </row>
    <row r="4070" spans="1:7" x14ac:dyDescent="0.25">
      <c r="A4070" s="32" t="s">
        <v>9699</v>
      </c>
      <c r="B4070" s="32" t="s">
        <v>5237</v>
      </c>
      <c r="C4070" s="32" t="s">
        <v>386</v>
      </c>
      <c r="D4070" s="32" t="s">
        <v>401</v>
      </c>
      <c r="E4070" s="28">
        <v>45834.909780092596</v>
      </c>
      <c r="F4070" s="32" t="s">
        <v>385</v>
      </c>
      <c r="G4070" s="28">
        <v>45834.909780092596</v>
      </c>
    </row>
    <row r="4071" spans="1:7" x14ac:dyDescent="0.25">
      <c r="A4071" s="32" t="s">
        <v>9700</v>
      </c>
      <c r="B4071" s="32" t="s">
        <v>5247</v>
      </c>
      <c r="C4071" s="32" t="s">
        <v>386</v>
      </c>
      <c r="D4071" s="32" t="s">
        <v>401</v>
      </c>
      <c r="E4071" s="28">
        <v>45834.90997685185</v>
      </c>
      <c r="F4071" s="32" t="s">
        <v>385</v>
      </c>
      <c r="G4071" s="28">
        <v>45834.90997685185</v>
      </c>
    </row>
    <row r="4072" spans="1:7" x14ac:dyDescent="0.25">
      <c r="A4072" s="32" t="s">
        <v>9701</v>
      </c>
      <c r="B4072" s="32" t="s">
        <v>5236</v>
      </c>
      <c r="C4072" s="32" t="s">
        <v>386</v>
      </c>
      <c r="D4072" s="32" t="s">
        <v>401</v>
      </c>
      <c r="E4072" s="28">
        <v>45834.910115740742</v>
      </c>
      <c r="F4072" s="32" t="s">
        <v>385</v>
      </c>
      <c r="G4072" s="28">
        <v>45834.910115740742</v>
      </c>
    </row>
    <row r="4073" spans="1:7" x14ac:dyDescent="0.25">
      <c r="A4073" s="32" t="s">
        <v>9702</v>
      </c>
      <c r="B4073" s="32" t="s">
        <v>5251</v>
      </c>
      <c r="C4073" s="32" t="s">
        <v>386</v>
      </c>
      <c r="D4073" s="32" t="s">
        <v>401</v>
      </c>
      <c r="E4073" s="28">
        <v>45834.910300925927</v>
      </c>
      <c r="F4073" s="32" t="s">
        <v>385</v>
      </c>
      <c r="G4073" s="28">
        <v>45834.910300925927</v>
      </c>
    </row>
    <row r="4074" spans="1:7" x14ac:dyDescent="0.25">
      <c r="A4074" s="32" t="s">
        <v>9690</v>
      </c>
      <c r="B4074" s="32" t="s">
        <v>7308</v>
      </c>
      <c r="C4074" s="32" t="s">
        <v>383</v>
      </c>
      <c r="D4074" s="32" t="s">
        <v>399</v>
      </c>
      <c r="E4074" s="28">
        <v>45834.902800925927</v>
      </c>
      <c r="F4074" s="32" t="s">
        <v>385</v>
      </c>
      <c r="G4074" s="28">
        <v>45834.902800925927</v>
      </c>
    </row>
    <row r="4075" spans="1:7" x14ac:dyDescent="0.25">
      <c r="A4075" s="32" t="s">
        <v>9691</v>
      </c>
      <c r="B4075" s="32" t="s">
        <v>7308</v>
      </c>
      <c r="C4075" s="32" t="s">
        <v>386</v>
      </c>
      <c r="D4075" s="32" t="s">
        <v>399</v>
      </c>
      <c r="E4075" s="28">
        <v>45834.903032407405</v>
      </c>
      <c r="F4075" s="32" t="s">
        <v>385</v>
      </c>
      <c r="G4075" s="28">
        <v>45834.903032407405</v>
      </c>
    </row>
    <row r="4076" spans="1:7" x14ac:dyDescent="0.25">
      <c r="A4076" s="32" t="s">
        <v>9692</v>
      </c>
      <c r="B4076" s="32" t="s">
        <v>7220</v>
      </c>
      <c r="C4076" s="32" t="s">
        <v>378</v>
      </c>
      <c r="D4076" s="32" t="s">
        <v>390</v>
      </c>
      <c r="E4076" s="28">
        <v>45834.904120370367</v>
      </c>
      <c r="F4076" s="32" t="s">
        <v>385</v>
      </c>
      <c r="G4076" s="28">
        <v>45834.904120370367</v>
      </c>
    </row>
    <row r="4077" spans="1:7" x14ac:dyDescent="0.25">
      <c r="A4077" s="32" t="s">
        <v>9693</v>
      </c>
      <c r="B4077" s="32" t="s">
        <v>5244</v>
      </c>
      <c r="C4077" s="32" t="s">
        <v>383</v>
      </c>
      <c r="D4077" s="32" t="s">
        <v>401</v>
      </c>
      <c r="E4077" s="28">
        <v>45834.908425925925</v>
      </c>
      <c r="F4077" s="32" t="s">
        <v>385</v>
      </c>
      <c r="G4077" s="28">
        <v>45834.908425925925</v>
      </c>
    </row>
    <row r="4078" spans="1:7" x14ac:dyDescent="0.25">
      <c r="A4078" s="32" t="s">
        <v>9694</v>
      </c>
      <c r="B4078" s="32" t="s">
        <v>5237</v>
      </c>
      <c r="C4078" s="32" t="s">
        <v>383</v>
      </c>
      <c r="D4078" s="32" t="s">
        <v>401</v>
      </c>
      <c r="E4078" s="28">
        <v>45834.908680555556</v>
      </c>
      <c r="F4078" s="32" t="s">
        <v>385</v>
      </c>
      <c r="G4078" s="28">
        <v>45834.908680555556</v>
      </c>
    </row>
    <row r="4079" spans="1:7" x14ac:dyDescent="0.25">
      <c r="A4079" s="32" t="s">
        <v>9695</v>
      </c>
      <c r="B4079" s="32" t="s">
        <v>5247</v>
      </c>
      <c r="C4079" s="32" t="s">
        <v>383</v>
      </c>
      <c r="D4079" s="32" t="s">
        <v>401</v>
      </c>
      <c r="E4079" s="28">
        <v>45834.908796296295</v>
      </c>
      <c r="F4079" s="32" t="s">
        <v>385</v>
      </c>
      <c r="G4079" s="28">
        <v>45834.908796296295</v>
      </c>
    </row>
    <row r="4080" spans="1:7" x14ac:dyDescent="0.25">
      <c r="A4080" s="32" t="s">
        <v>9696</v>
      </c>
      <c r="B4080" s="32" t="s">
        <v>5236</v>
      </c>
      <c r="C4080" s="32" t="s">
        <v>383</v>
      </c>
      <c r="D4080" s="32" t="s">
        <v>401</v>
      </c>
      <c r="E4080" s="28">
        <v>45834.908993055556</v>
      </c>
      <c r="F4080" s="32" t="s">
        <v>385</v>
      </c>
      <c r="G4080" s="28">
        <v>45834.908993055556</v>
      </c>
    </row>
    <row r="4081" spans="1:7" x14ac:dyDescent="0.25">
      <c r="A4081" s="32" t="s">
        <v>9697</v>
      </c>
      <c r="B4081" s="32" t="s">
        <v>5251</v>
      </c>
      <c r="C4081" s="32" t="s">
        <v>383</v>
      </c>
      <c r="D4081" s="32" t="s">
        <v>401</v>
      </c>
      <c r="E4081" s="28">
        <v>45834.909224537034</v>
      </c>
      <c r="F4081" s="32" t="s">
        <v>385</v>
      </c>
      <c r="G4081" s="28">
        <v>45834.909224537034</v>
      </c>
    </row>
    <row r="4082" spans="1:7" x14ac:dyDescent="0.25">
      <c r="A4082" s="32" t="s">
        <v>9698</v>
      </c>
      <c r="B4082" s="32" t="s">
        <v>5244</v>
      </c>
      <c r="C4082" s="32" t="s">
        <v>386</v>
      </c>
      <c r="D4082" s="32" t="s">
        <v>401</v>
      </c>
      <c r="E4082" s="28">
        <v>45834.909571759257</v>
      </c>
      <c r="F4082" s="32" t="s">
        <v>385</v>
      </c>
      <c r="G4082" s="28">
        <v>45834.909571759257</v>
      </c>
    </row>
    <row r="4083" spans="1:7" x14ac:dyDescent="0.25">
      <c r="A4083" s="32" t="s">
        <v>9699</v>
      </c>
      <c r="B4083" s="32" t="s">
        <v>5237</v>
      </c>
      <c r="C4083" s="32" t="s">
        <v>386</v>
      </c>
      <c r="D4083" s="32" t="s">
        <v>401</v>
      </c>
      <c r="E4083" s="28">
        <v>45834.909780092596</v>
      </c>
      <c r="F4083" s="32" t="s">
        <v>385</v>
      </c>
      <c r="G4083" s="28">
        <v>45834.909780092596</v>
      </c>
    </row>
    <row r="4084" spans="1:7" x14ac:dyDescent="0.25">
      <c r="A4084" s="32" t="s">
        <v>9700</v>
      </c>
      <c r="B4084" s="32" t="s">
        <v>5247</v>
      </c>
      <c r="C4084" s="32" t="s">
        <v>386</v>
      </c>
      <c r="D4084" s="32" t="s">
        <v>401</v>
      </c>
      <c r="E4084" s="28">
        <v>45834.90997685185</v>
      </c>
      <c r="F4084" s="32" t="s">
        <v>385</v>
      </c>
      <c r="G4084" s="28">
        <v>45834.90997685185</v>
      </c>
    </row>
    <row r="4085" spans="1:7" x14ac:dyDescent="0.25">
      <c r="A4085" s="32" t="s">
        <v>9701</v>
      </c>
      <c r="B4085" s="32" t="s">
        <v>5236</v>
      </c>
      <c r="C4085" s="32" t="s">
        <v>386</v>
      </c>
      <c r="D4085" s="32" t="s">
        <v>401</v>
      </c>
      <c r="E4085" s="28">
        <v>45834.910115740742</v>
      </c>
      <c r="F4085" s="32" t="s">
        <v>385</v>
      </c>
      <c r="G4085" s="28">
        <v>45834.910115740742</v>
      </c>
    </row>
    <row r="4086" spans="1:7" x14ac:dyDescent="0.25">
      <c r="A4086" s="32" t="s">
        <v>9702</v>
      </c>
      <c r="B4086" s="32" t="s">
        <v>5251</v>
      </c>
      <c r="C4086" s="32" t="s">
        <v>386</v>
      </c>
      <c r="D4086" s="32" t="s">
        <v>401</v>
      </c>
      <c r="E4086" s="28">
        <v>45834.910300925927</v>
      </c>
      <c r="F4086" s="32" t="s">
        <v>385</v>
      </c>
      <c r="G4086" s="28">
        <v>45834.910300925927</v>
      </c>
    </row>
    <row r="4087" spans="1:7" x14ac:dyDescent="0.25">
      <c r="A4087" s="32" t="s">
        <v>9703</v>
      </c>
      <c r="B4087" s="32" t="s">
        <v>7309</v>
      </c>
      <c r="C4087" s="32" t="s">
        <v>378</v>
      </c>
      <c r="D4087" s="32" t="s">
        <v>379</v>
      </c>
      <c r="E4087" s="28">
        <v>45834.934178240743</v>
      </c>
      <c r="F4087" s="32" t="s">
        <v>375</v>
      </c>
      <c r="G4087" s="28">
        <v>45834.934178240743</v>
      </c>
    </row>
    <row r="4088" spans="1:7" x14ac:dyDescent="0.25">
      <c r="A4088" s="32" t="s">
        <v>9704</v>
      </c>
      <c r="B4088" s="32" t="s">
        <v>7327</v>
      </c>
      <c r="C4088" s="32" t="s">
        <v>378</v>
      </c>
      <c r="D4088" s="32" t="s">
        <v>379</v>
      </c>
      <c r="E4088" s="28">
        <v>45834.934606481482</v>
      </c>
      <c r="F4088" s="32" t="s">
        <v>375</v>
      </c>
      <c r="G4088" s="28">
        <v>45834.934606481482</v>
      </c>
    </row>
    <row r="4089" spans="1:7" x14ac:dyDescent="0.25">
      <c r="A4089" s="32" t="s">
        <v>9705</v>
      </c>
      <c r="B4089" s="32" t="s">
        <v>7308</v>
      </c>
      <c r="C4089" s="32" t="s">
        <v>373</v>
      </c>
      <c r="D4089" s="32" t="s">
        <v>374</v>
      </c>
      <c r="E4089" s="28">
        <v>45834.936064814814</v>
      </c>
      <c r="F4089" s="32" t="s">
        <v>375</v>
      </c>
      <c r="G4089" s="28">
        <v>45834.936064814814</v>
      </c>
    </row>
    <row r="4090" spans="1:7" x14ac:dyDescent="0.25">
      <c r="A4090" s="32" t="s">
        <v>9706</v>
      </c>
      <c r="B4090" s="32" t="s">
        <v>2223</v>
      </c>
      <c r="C4090" s="32" t="s">
        <v>373</v>
      </c>
      <c r="D4090" s="32" t="s">
        <v>374</v>
      </c>
      <c r="E4090" s="28">
        <v>45834.936076388891</v>
      </c>
      <c r="F4090" s="32" t="s">
        <v>375</v>
      </c>
      <c r="G4090" s="28">
        <v>45834.936076388891</v>
      </c>
    </row>
    <row r="4091" spans="1:7" x14ac:dyDescent="0.25">
      <c r="A4091" s="32" t="s">
        <v>9707</v>
      </c>
      <c r="B4091" s="32" t="s">
        <v>7218</v>
      </c>
      <c r="C4091" s="32" t="s">
        <v>378</v>
      </c>
      <c r="D4091" s="32" t="s">
        <v>390</v>
      </c>
      <c r="E4091" s="28">
        <v>45834.938703703701</v>
      </c>
      <c r="F4091" s="32" t="s">
        <v>375</v>
      </c>
      <c r="G4091" s="28">
        <v>45834.938703703701</v>
      </c>
    </row>
    <row r="4092" spans="1:7" x14ac:dyDescent="0.25">
      <c r="A4092" s="32" t="s">
        <v>9703</v>
      </c>
      <c r="B4092" s="32" t="s">
        <v>7309</v>
      </c>
      <c r="C4092" s="32" t="s">
        <v>378</v>
      </c>
      <c r="D4092" s="32" t="s">
        <v>379</v>
      </c>
      <c r="E4092" s="28">
        <v>45834.934178240743</v>
      </c>
      <c r="F4092" s="32" t="s">
        <v>375</v>
      </c>
      <c r="G4092" s="28">
        <v>45834.934178240743</v>
      </c>
    </row>
    <row r="4093" spans="1:7" x14ac:dyDescent="0.25">
      <c r="A4093" s="32" t="s">
        <v>9704</v>
      </c>
      <c r="B4093" s="32" t="s">
        <v>7327</v>
      </c>
      <c r="C4093" s="32" t="s">
        <v>378</v>
      </c>
      <c r="D4093" s="32" t="s">
        <v>379</v>
      </c>
      <c r="E4093" s="28">
        <v>45834.934606481482</v>
      </c>
      <c r="F4093" s="32" t="s">
        <v>375</v>
      </c>
      <c r="G4093" s="28">
        <v>45834.934606481482</v>
      </c>
    </row>
    <row r="4094" spans="1:7" x14ac:dyDescent="0.25">
      <c r="A4094" s="32" t="s">
        <v>9705</v>
      </c>
      <c r="B4094" s="32" t="s">
        <v>7308</v>
      </c>
      <c r="C4094" s="32" t="s">
        <v>373</v>
      </c>
      <c r="D4094" s="32" t="s">
        <v>374</v>
      </c>
      <c r="E4094" s="28">
        <v>45834.936064814814</v>
      </c>
      <c r="F4094" s="32" t="s">
        <v>375</v>
      </c>
      <c r="G4094" s="28">
        <v>45834.936064814814</v>
      </c>
    </row>
    <row r="4095" spans="1:7" x14ac:dyDescent="0.25">
      <c r="A4095" s="32" t="s">
        <v>9706</v>
      </c>
      <c r="B4095" s="32" t="s">
        <v>2223</v>
      </c>
      <c r="C4095" s="32" t="s">
        <v>373</v>
      </c>
      <c r="D4095" s="32" t="s">
        <v>374</v>
      </c>
      <c r="E4095" s="28">
        <v>45834.936076388891</v>
      </c>
      <c r="F4095" s="32" t="s">
        <v>375</v>
      </c>
      <c r="G4095" s="28">
        <v>45834.936076388891</v>
      </c>
    </row>
    <row r="4096" spans="1:7" x14ac:dyDescent="0.25">
      <c r="A4096" s="32" t="s">
        <v>9707</v>
      </c>
      <c r="B4096" s="32" t="s">
        <v>7218</v>
      </c>
      <c r="C4096" s="32" t="s">
        <v>378</v>
      </c>
      <c r="D4096" s="32" t="s">
        <v>390</v>
      </c>
      <c r="E4096" s="28">
        <v>45834.938703703701</v>
      </c>
      <c r="F4096" s="32" t="s">
        <v>375</v>
      </c>
      <c r="G4096" s="28">
        <v>45834.938703703701</v>
      </c>
    </row>
    <row r="4097" spans="1:7" x14ac:dyDescent="0.25">
      <c r="A4097" s="32" t="s">
        <v>9708</v>
      </c>
      <c r="B4097" s="32" t="s">
        <v>7262</v>
      </c>
      <c r="C4097" s="32" t="s">
        <v>378</v>
      </c>
      <c r="D4097" s="32" t="s">
        <v>389</v>
      </c>
      <c r="E4097" s="28">
        <v>45834.942546296297</v>
      </c>
      <c r="F4097" s="32" t="s">
        <v>375</v>
      </c>
      <c r="G4097" s="28">
        <v>45834.942546296297</v>
      </c>
    </row>
    <row r="4098" spans="1:7" x14ac:dyDescent="0.25">
      <c r="A4098" s="32" t="s">
        <v>9709</v>
      </c>
      <c r="B4098" s="32" t="s">
        <v>7263</v>
      </c>
      <c r="C4098" s="32" t="s">
        <v>378</v>
      </c>
      <c r="D4098" s="32" t="s">
        <v>389</v>
      </c>
      <c r="E4098" s="28">
        <v>45834.94259259259</v>
      </c>
      <c r="F4098" s="32" t="s">
        <v>375</v>
      </c>
      <c r="G4098" s="28">
        <v>45834.94259259259</v>
      </c>
    </row>
    <row r="4099" spans="1:7" x14ac:dyDescent="0.25">
      <c r="A4099" s="32" t="s">
        <v>9710</v>
      </c>
      <c r="B4099" s="32" t="s">
        <v>7264</v>
      </c>
      <c r="C4099" s="32" t="s">
        <v>378</v>
      </c>
      <c r="D4099" s="32" t="s">
        <v>389</v>
      </c>
      <c r="E4099" s="28">
        <v>45834.942627314813</v>
      </c>
      <c r="F4099" s="32" t="s">
        <v>375</v>
      </c>
      <c r="G4099" s="28">
        <v>45834.942627314813</v>
      </c>
    </row>
    <row r="4100" spans="1:7" x14ac:dyDescent="0.25">
      <c r="A4100" s="32" t="s">
        <v>9711</v>
      </c>
      <c r="B4100" s="32" t="s">
        <v>7265</v>
      </c>
      <c r="C4100" s="32" t="s">
        <v>378</v>
      </c>
      <c r="D4100" s="32" t="s">
        <v>389</v>
      </c>
      <c r="E4100" s="28">
        <v>45834.942673611113</v>
      </c>
      <c r="F4100" s="32" t="s">
        <v>375</v>
      </c>
      <c r="G4100" s="28">
        <v>45834.942673611113</v>
      </c>
    </row>
    <row r="4101" spans="1:7" x14ac:dyDescent="0.25">
      <c r="A4101" s="32" t="s">
        <v>9712</v>
      </c>
      <c r="B4101" s="32" t="s">
        <v>7267</v>
      </c>
      <c r="C4101" s="32" t="s">
        <v>378</v>
      </c>
      <c r="D4101" s="32" t="s">
        <v>389</v>
      </c>
      <c r="E4101" s="28">
        <v>45834.942708333336</v>
      </c>
      <c r="F4101" s="32" t="s">
        <v>375</v>
      </c>
      <c r="G4101" s="28">
        <v>45834.942708333336</v>
      </c>
    </row>
    <row r="4102" spans="1:7" x14ac:dyDescent="0.25">
      <c r="A4102" s="32" t="s">
        <v>9713</v>
      </c>
      <c r="B4102" s="32" t="s">
        <v>5056</v>
      </c>
      <c r="C4102" s="32" t="s">
        <v>388</v>
      </c>
      <c r="D4102" s="32" t="s">
        <v>153</v>
      </c>
      <c r="E4102" s="28">
        <v>45834.941550925927</v>
      </c>
      <c r="F4102" s="32" t="s">
        <v>375</v>
      </c>
      <c r="G4102" s="28">
        <v>45834.941550925927</v>
      </c>
    </row>
    <row r="4103" spans="1:7" x14ac:dyDescent="0.25">
      <c r="A4103" s="32" t="s">
        <v>9714</v>
      </c>
      <c r="B4103" s="32" t="s">
        <v>5060</v>
      </c>
      <c r="C4103" s="32" t="s">
        <v>388</v>
      </c>
      <c r="D4103" s="32" t="s">
        <v>153</v>
      </c>
      <c r="E4103" s="28">
        <v>45834.941701388889</v>
      </c>
      <c r="F4103" s="32" t="s">
        <v>375</v>
      </c>
      <c r="G4103" s="28">
        <v>45834.941701388889</v>
      </c>
    </row>
    <row r="4104" spans="1:7" x14ac:dyDescent="0.25">
      <c r="A4104" s="32" t="s">
        <v>9715</v>
      </c>
      <c r="B4104" s="32" t="s">
        <v>5058</v>
      </c>
      <c r="C4104" s="32" t="s">
        <v>388</v>
      </c>
      <c r="D4104" s="32" t="s">
        <v>153</v>
      </c>
      <c r="E4104" s="28">
        <v>45834.942141203705</v>
      </c>
      <c r="F4104" s="32" t="s">
        <v>375</v>
      </c>
      <c r="G4104" s="28">
        <v>45834.942141203705</v>
      </c>
    </row>
    <row r="4105" spans="1:7" x14ac:dyDescent="0.25">
      <c r="A4105" s="32" t="s">
        <v>9716</v>
      </c>
      <c r="B4105" s="32" t="s">
        <v>5062</v>
      </c>
      <c r="C4105" s="32" t="s">
        <v>388</v>
      </c>
      <c r="D4105" s="32" t="s">
        <v>153</v>
      </c>
      <c r="E4105" s="28">
        <v>45834.942314814813</v>
      </c>
      <c r="F4105" s="32" t="s">
        <v>375</v>
      </c>
      <c r="G4105" s="28">
        <v>45834.942314814813</v>
      </c>
    </row>
    <row r="4106" spans="1:7" x14ac:dyDescent="0.25">
      <c r="A4106" s="32" t="s">
        <v>9717</v>
      </c>
      <c r="B4106" s="32" t="s">
        <v>7268</v>
      </c>
      <c r="C4106" s="32" t="s">
        <v>378</v>
      </c>
      <c r="D4106" s="32" t="s">
        <v>389</v>
      </c>
      <c r="E4106" s="28">
        <v>45834.94363425926</v>
      </c>
      <c r="F4106" s="32" t="s">
        <v>375</v>
      </c>
      <c r="G4106" s="28">
        <v>45834.94363425926</v>
      </c>
    </row>
    <row r="4107" spans="1:7" x14ac:dyDescent="0.25">
      <c r="A4107" s="32" t="s">
        <v>9718</v>
      </c>
      <c r="B4107" s="32" t="s">
        <v>4158</v>
      </c>
      <c r="C4107" s="32" t="s">
        <v>388</v>
      </c>
      <c r="D4107" s="32" t="s">
        <v>74</v>
      </c>
      <c r="E4107" s="28">
        <v>45834.944722222222</v>
      </c>
      <c r="F4107" s="32" t="s">
        <v>375</v>
      </c>
      <c r="G4107" s="28">
        <v>45834.944722222222</v>
      </c>
    </row>
    <row r="4108" spans="1:7" x14ac:dyDescent="0.25">
      <c r="A4108" s="32" t="s">
        <v>9719</v>
      </c>
      <c r="B4108" s="32" t="s">
        <v>5302</v>
      </c>
      <c r="C4108" s="32" t="s">
        <v>388</v>
      </c>
      <c r="D4108" s="32" t="s">
        <v>74</v>
      </c>
      <c r="E4108" s="28">
        <v>45834.945428240739</v>
      </c>
      <c r="F4108" s="32" t="s">
        <v>375</v>
      </c>
      <c r="G4108" s="28">
        <v>45834.945428240739</v>
      </c>
    </row>
    <row r="4109" spans="1:7" x14ac:dyDescent="0.25">
      <c r="A4109" s="32" t="s">
        <v>9720</v>
      </c>
      <c r="B4109" s="32" t="s">
        <v>2593</v>
      </c>
      <c r="C4109" s="32" t="s">
        <v>388</v>
      </c>
      <c r="D4109" s="32" t="s">
        <v>74</v>
      </c>
      <c r="E4109" s="28">
        <v>45834.946099537039</v>
      </c>
      <c r="F4109" s="32" t="s">
        <v>375</v>
      </c>
      <c r="G4109" s="28">
        <v>45834.946099537039</v>
      </c>
    </row>
    <row r="4110" spans="1:7" x14ac:dyDescent="0.25">
      <c r="A4110" s="32" t="s">
        <v>9721</v>
      </c>
      <c r="B4110" s="32" t="s">
        <v>4212</v>
      </c>
      <c r="C4110" s="32" t="s">
        <v>373</v>
      </c>
      <c r="D4110" s="32" t="s">
        <v>374</v>
      </c>
      <c r="E4110" s="28">
        <v>45834.94027777778</v>
      </c>
      <c r="F4110" s="32" t="s">
        <v>375</v>
      </c>
      <c r="G4110" s="28">
        <v>45834.94027777778</v>
      </c>
    </row>
    <row r="4111" spans="1:7" x14ac:dyDescent="0.25">
      <c r="A4111" s="32" t="s">
        <v>9722</v>
      </c>
      <c r="B4111" s="32" t="s">
        <v>5285</v>
      </c>
      <c r="C4111" s="32" t="s">
        <v>373</v>
      </c>
      <c r="D4111" s="32" t="s">
        <v>374</v>
      </c>
      <c r="E4111" s="28">
        <v>45834.940312500003</v>
      </c>
      <c r="F4111" s="32" t="s">
        <v>375</v>
      </c>
      <c r="G4111" s="28">
        <v>45834.940312500003</v>
      </c>
    </row>
    <row r="4112" spans="1:7" x14ac:dyDescent="0.25">
      <c r="A4112" s="32" t="s">
        <v>9723</v>
      </c>
      <c r="B4112" s="32" t="s">
        <v>5286</v>
      </c>
      <c r="C4112" s="32" t="s">
        <v>373</v>
      </c>
      <c r="D4112" s="32" t="s">
        <v>374</v>
      </c>
      <c r="E4112" s="28">
        <v>45834.940428240741</v>
      </c>
      <c r="F4112" s="32" t="s">
        <v>375</v>
      </c>
      <c r="G4112" s="28">
        <v>45834.940428240741</v>
      </c>
    </row>
    <row r="4113" spans="1:7" x14ac:dyDescent="0.25">
      <c r="A4113" s="32" t="s">
        <v>9724</v>
      </c>
      <c r="B4113" s="32" t="s">
        <v>5481</v>
      </c>
      <c r="C4113" s="32" t="s">
        <v>373</v>
      </c>
      <c r="D4113" s="32" t="s">
        <v>374</v>
      </c>
      <c r="E4113" s="28">
        <v>45834.940439814818</v>
      </c>
      <c r="F4113" s="32" t="s">
        <v>375</v>
      </c>
      <c r="G4113" s="28">
        <v>45834.940439814818</v>
      </c>
    </row>
    <row r="4114" spans="1:7" x14ac:dyDescent="0.25">
      <c r="A4114" s="32" t="s">
        <v>9725</v>
      </c>
      <c r="B4114" s="32" t="s">
        <v>7225</v>
      </c>
      <c r="C4114" s="32" t="s">
        <v>373</v>
      </c>
      <c r="D4114" s="32" t="s">
        <v>374</v>
      </c>
      <c r="E4114" s="28">
        <v>45834.950138888889</v>
      </c>
      <c r="F4114" s="32" t="s">
        <v>375</v>
      </c>
      <c r="G4114" s="28">
        <v>45834.950138888889</v>
      </c>
    </row>
    <row r="4115" spans="1:7" x14ac:dyDescent="0.25">
      <c r="A4115" s="32" t="s">
        <v>9726</v>
      </c>
      <c r="B4115" s="32" t="s">
        <v>7306</v>
      </c>
      <c r="C4115" s="32" t="s">
        <v>373</v>
      </c>
      <c r="D4115" s="32" t="s">
        <v>374</v>
      </c>
      <c r="E4115" s="28">
        <v>45834.950173611112</v>
      </c>
      <c r="F4115" s="32" t="s">
        <v>375</v>
      </c>
      <c r="G4115" s="28">
        <v>45834.950173611112</v>
      </c>
    </row>
    <row r="4116" spans="1:7" x14ac:dyDescent="0.25">
      <c r="A4116" s="32" t="s">
        <v>9727</v>
      </c>
      <c r="B4116" s="32" t="s">
        <v>7307</v>
      </c>
      <c r="C4116" s="32" t="s">
        <v>373</v>
      </c>
      <c r="D4116" s="32" t="s">
        <v>374</v>
      </c>
      <c r="E4116" s="28">
        <v>45834.950196759259</v>
      </c>
      <c r="F4116" s="32" t="s">
        <v>375</v>
      </c>
      <c r="G4116" s="28">
        <v>45834.950196759259</v>
      </c>
    </row>
    <row r="4117" spans="1:7" x14ac:dyDescent="0.25">
      <c r="A4117" s="32" t="s">
        <v>9728</v>
      </c>
      <c r="B4117" s="32" t="s">
        <v>7143</v>
      </c>
      <c r="C4117" s="32" t="s">
        <v>373</v>
      </c>
      <c r="D4117" s="32" t="s">
        <v>374</v>
      </c>
      <c r="E4117" s="28">
        <v>45834.950231481482</v>
      </c>
      <c r="F4117" s="32" t="s">
        <v>375</v>
      </c>
      <c r="G4117" s="28">
        <v>45834.950231481482</v>
      </c>
    </row>
    <row r="4118" spans="1:7" x14ac:dyDescent="0.25">
      <c r="A4118" s="32" t="s">
        <v>9729</v>
      </c>
      <c r="B4118" s="32" t="s">
        <v>7144</v>
      </c>
      <c r="C4118" s="32" t="s">
        <v>373</v>
      </c>
      <c r="D4118" s="32" t="s">
        <v>374</v>
      </c>
      <c r="E4118" s="28">
        <v>45834.950277777774</v>
      </c>
      <c r="F4118" s="32" t="s">
        <v>375</v>
      </c>
      <c r="G4118" s="28">
        <v>45834.950277777774</v>
      </c>
    </row>
    <row r="4119" spans="1:7" x14ac:dyDescent="0.25">
      <c r="A4119" s="32" t="s">
        <v>9730</v>
      </c>
      <c r="B4119" s="32" t="s">
        <v>7142</v>
      </c>
      <c r="C4119" s="32" t="s">
        <v>373</v>
      </c>
      <c r="D4119" s="32" t="s">
        <v>374</v>
      </c>
      <c r="E4119" s="28">
        <v>45834.950312499997</v>
      </c>
      <c r="F4119" s="32" t="s">
        <v>375</v>
      </c>
      <c r="G4119" s="28">
        <v>45834.950312499997</v>
      </c>
    </row>
    <row r="4120" spans="1:7" x14ac:dyDescent="0.25">
      <c r="A4120" s="32" t="s">
        <v>9731</v>
      </c>
      <c r="B4120" s="32" t="s">
        <v>6189</v>
      </c>
      <c r="C4120" s="32" t="s">
        <v>373</v>
      </c>
      <c r="D4120" s="32" t="s">
        <v>374</v>
      </c>
      <c r="E4120" s="28">
        <v>45834.95034722222</v>
      </c>
      <c r="F4120" s="32" t="s">
        <v>375</v>
      </c>
      <c r="G4120" s="28">
        <v>45834.95034722222</v>
      </c>
    </row>
    <row r="4121" spans="1:7" x14ac:dyDescent="0.25">
      <c r="A4121" s="32" t="s">
        <v>9732</v>
      </c>
      <c r="B4121" s="32" t="s">
        <v>5445</v>
      </c>
      <c r="C4121" s="32" t="s">
        <v>373</v>
      </c>
      <c r="D4121" s="32" t="s">
        <v>374</v>
      </c>
      <c r="E4121" s="28">
        <v>45834.950416666667</v>
      </c>
      <c r="F4121" s="32" t="s">
        <v>375</v>
      </c>
      <c r="G4121" s="28">
        <v>45834.950416666667</v>
      </c>
    </row>
    <row r="4122" spans="1:7" x14ac:dyDescent="0.25">
      <c r="A4122" s="32" t="s">
        <v>9708</v>
      </c>
      <c r="B4122" s="32" t="s">
        <v>7262</v>
      </c>
      <c r="C4122" s="32" t="s">
        <v>378</v>
      </c>
      <c r="D4122" s="32" t="s">
        <v>389</v>
      </c>
      <c r="E4122" s="28">
        <v>45834.942546296297</v>
      </c>
      <c r="F4122" s="32" t="s">
        <v>375</v>
      </c>
      <c r="G4122" s="28">
        <v>45834.942546296297</v>
      </c>
    </row>
    <row r="4123" spans="1:7" x14ac:dyDescent="0.25">
      <c r="A4123" s="32" t="s">
        <v>9709</v>
      </c>
      <c r="B4123" s="32" t="s">
        <v>7263</v>
      </c>
      <c r="C4123" s="32" t="s">
        <v>378</v>
      </c>
      <c r="D4123" s="32" t="s">
        <v>389</v>
      </c>
      <c r="E4123" s="28">
        <v>45834.94259259259</v>
      </c>
      <c r="F4123" s="32" t="s">
        <v>375</v>
      </c>
      <c r="G4123" s="28">
        <v>45834.94259259259</v>
      </c>
    </row>
    <row r="4124" spans="1:7" x14ac:dyDescent="0.25">
      <c r="A4124" s="32" t="s">
        <v>9710</v>
      </c>
      <c r="B4124" s="32" t="s">
        <v>7264</v>
      </c>
      <c r="C4124" s="32" t="s">
        <v>378</v>
      </c>
      <c r="D4124" s="32" t="s">
        <v>389</v>
      </c>
      <c r="E4124" s="28">
        <v>45834.942627314813</v>
      </c>
      <c r="F4124" s="32" t="s">
        <v>375</v>
      </c>
      <c r="G4124" s="28">
        <v>45834.942627314813</v>
      </c>
    </row>
    <row r="4125" spans="1:7" x14ac:dyDescent="0.25">
      <c r="A4125" s="32" t="s">
        <v>9711</v>
      </c>
      <c r="B4125" s="32" t="s">
        <v>7265</v>
      </c>
      <c r="C4125" s="32" t="s">
        <v>378</v>
      </c>
      <c r="D4125" s="32" t="s">
        <v>389</v>
      </c>
      <c r="E4125" s="28">
        <v>45834.942673611113</v>
      </c>
      <c r="F4125" s="32" t="s">
        <v>375</v>
      </c>
      <c r="G4125" s="28">
        <v>45834.942673611113</v>
      </c>
    </row>
    <row r="4126" spans="1:7" x14ac:dyDescent="0.25">
      <c r="A4126" s="32" t="s">
        <v>9712</v>
      </c>
      <c r="B4126" s="32" t="s">
        <v>7267</v>
      </c>
      <c r="C4126" s="32" t="s">
        <v>378</v>
      </c>
      <c r="D4126" s="32" t="s">
        <v>389</v>
      </c>
      <c r="E4126" s="28">
        <v>45834.942708333336</v>
      </c>
      <c r="F4126" s="32" t="s">
        <v>375</v>
      </c>
      <c r="G4126" s="28">
        <v>45834.942708333336</v>
      </c>
    </row>
    <row r="4127" spans="1:7" x14ac:dyDescent="0.25">
      <c r="A4127" s="32" t="s">
        <v>9713</v>
      </c>
      <c r="B4127" s="32" t="s">
        <v>5056</v>
      </c>
      <c r="C4127" s="32" t="s">
        <v>388</v>
      </c>
      <c r="D4127" s="32" t="s">
        <v>153</v>
      </c>
      <c r="E4127" s="28">
        <v>45834.941550925927</v>
      </c>
      <c r="F4127" s="32" t="s">
        <v>375</v>
      </c>
      <c r="G4127" s="28">
        <v>45834.941550925927</v>
      </c>
    </row>
    <row r="4128" spans="1:7" x14ac:dyDescent="0.25">
      <c r="A4128" s="32" t="s">
        <v>9714</v>
      </c>
      <c r="B4128" s="32" t="s">
        <v>5060</v>
      </c>
      <c r="C4128" s="32" t="s">
        <v>388</v>
      </c>
      <c r="D4128" s="32" t="s">
        <v>153</v>
      </c>
      <c r="E4128" s="28">
        <v>45834.941701388889</v>
      </c>
      <c r="F4128" s="32" t="s">
        <v>375</v>
      </c>
      <c r="G4128" s="28">
        <v>45834.941701388889</v>
      </c>
    </row>
    <row r="4129" spans="1:7" x14ac:dyDescent="0.25">
      <c r="A4129" s="32" t="s">
        <v>9715</v>
      </c>
      <c r="B4129" s="32" t="s">
        <v>5058</v>
      </c>
      <c r="C4129" s="32" t="s">
        <v>388</v>
      </c>
      <c r="D4129" s="32" t="s">
        <v>153</v>
      </c>
      <c r="E4129" s="28">
        <v>45834.942141203705</v>
      </c>
      <c r="F4129" s="32" t="s">
        <v>375</v>
      </c>
      <c r="G4129" s="28">
        <v>45834.942141203705</v>
      </c>
    </row>
    <row r="4130" spans="1:7" x14ac:dyDescent="0.25">
      <c r="A4130" s="32" t="s">
        <v>9716</v>
      </c>
      <c r="B4130" s="32" t="s">
        <v>5062</v>
      </c>
      <c r="C4130" s="32" t="s">
        <v>388</v>
      </c>
      <c r="D4130" s="32" t="s">
        <v>153</v>
      </c>
      <c r="E4130" s="28">
        <v>45834.942314814813</v>
      </c>
      <c r="F4130" s="32" t="s">
        <v>375</v>
      </c>
      <c r="G4130" s="28">
        <v>45834.942314814813</v>
      </c>
    </row>
    <row r="4131" spans="1:7" x14ac:dyDescent="0.25">
      <c r="A4131" s="32" t="s">
        <v>9717</v>
      </c>
      <c r="B4131" s="32" t="s">
        <v>7268</v>
      </c>
      <c r="C4131" s="32" t="s">
        <v>378</v>
      </c>
      <c r="D4131" s="32" t="s">
        <v>389</v>
      </c>
      <c r="E4131" s="28">
        <v>45834.94363425926</v>
      </c>
      <c r="F4131" s="32" t="s">
        <v>375</v>
      </c>
      <c r="G4131" s="28">
        <v>45834.94363425926</v>
      </c>
    </row>
    <row r="4132" spans="1:7" x14ac:dyDescent="0.25">
      <c r="A4132" s="32" t="s">
        <v>9718</v>
      </c>
      <c r="B4132" s="32" t="s">
        <v>4158</v>
      </c>
      <c r="C4132" s="32" t="s">
        <v>388</v>
      </c>
      <c r="D4132" s="32" t="s">
        <v>74</v>
      </c>
      <c r="E4132" s="28">
        <v>45834.944722222222</v>
      </c>
      <c r="F4132" s="32" t="s">
        <v>375</v>
      </c>
      <c r="G4132" s="28">
        <v>45834.944722222222</v>
      </c>
    </row>
    <row r="4133" spans="1:7" x14ac:dyDescent="0.25">
      <c r="A4133" s="32" t="s">
        <v>9719</v>
      </c>
      <c r="B4133" s="32" t="s">
        <v>5302</v>
      </c>
      <c r="C4133" s="32" t="s">
        <v>388</v>
      </c>
      <c r="D4133" s="32" t="s">
        <v>74</v>
      </c>
      <c r="E4133" s="28">
        <v>45834.945428240739</v>
      </c>
      <c r="F4133" s="32" t="s">
        <v>375</v>
      </c>
      <c r="G4133" s="28">
        <v>45834.945428240739</v>
      </c>
    </row>
    <row r="4134" spans="1:7" x14ac:dyDescent="0.25">
      <c r="A4134" s="32" t="s">
        <v>9720</v>
      </c>
      <c r="B4134" s="32" t="s">
        <v>2593</v>
      </c>
      <c r="C4134" s="32" t="s">
        <v>388</v>
      </c>
      <c r="D4134" s="32" t="s">
        <v>74</v>
      </c>
      <c r="E4134" s="28">
        <v>45834.946099537039</v>
      </c>
      <c r="F4134" s="32" t="s">
        <v>375</v>
      </c>
      <c r="G4134" s="28">
        <v>45834.946099537039</v>
      </c>
    </row>
    <row r="4135" spans="1:7" x14ac:dyDescent="0.25">
      <c r="A4135" s="32" t="s">
        <v>9721</v>
      </c>
      <c r="B4135" s="32" t="s">
        <v>4212</v>
      </c>
      <c r="C4135" s="32" t="s">
        <v>373</v>
      </c>
      <c r="D4135" s="32" t="s">
        <v>374</v>
      </c>
      <c r="E4135" s="28">
        <v>45834.94027777778</v>
      </c>
      <c r="F4135" s="32" t="s">
        <v>375</v>
      </c>
      <c r="G4135" s="28">
        <v>45834.94027777778</v>
      </c>
    </row>
    <row r="4136" spans="1:7" x14ac:dyDescent="0.25">
      <c r="A4136" s="32" t="s">
        <v>9722</v>
      </c>
      <c r="B4136" s="32" t="s">
        <v>5285</v>
      </c>
      <c r="C4136" s="32" t="s">
        <v>373</v>
      </c>
      <c r="D4136" s="32" t="s">
        <v>374</v>
      </c>
      <c r="E4136" s="28">
        <v>45834.940312500003</v>
      </c>
      <c r="F4136" s="32" t="s">
        <v>375</v>
      </c>
      <c r="G4136" s="28">
        <v>45834.940312500003</v>
      </c>
    </row>
    <row r="4137" spans="1:7" x14ac:dyDescent="0.25">
      <c r="A4137" s="32" t="s">
        <v>9723</v>
      </c>
      <c r="B4137" s="32" t="s">
        <v>5286</v>
      </c>
      <c r="C4137" s="32" t="s">
        <v>373</v>
      </c>
      <c r="D4137" s="32" t="s">
        <v>374</v>
      </c>
      <c r="E4137" s="28">
        <v>45834.940428240741</v>
      </c>
      <c r="F4137" s="32" t="s">
        <v>375</v>
      </c>
      <c r="G4137" s="28">
        <v>45834.940428240741</v>
      </c>
    </row>
    <row r="4138" spans="1:7" x14ac:dyDescent="0.25">
      <c r="A4138" s="32" t="s">
        <v>9724</v>
      </c>
      <c r="B4138" s="32" t="s">
        <v>5481</v>
      </c>
      <c r="C4138" s="32" t="s">
        <v>373</v>
      </c>
      <c r="D4138" s="32" t="s">
        <v>374</v>
      </c>
      <c r="E4138" s="28">
        <v>45834.940439814818</v>
      </c>
      <c r="F4138" s="32" t="s">
        <v>375</v>
      </c>
      <c r="G4138" s="28">
        <v>45834.940439814818</v>
      </c>
    </row>
    <row r="4139" spans="1:7" x14ac:dyDescent="0.25">
      <c r="A4139" s="32" t="s">
        <v>9725</v>
      </c>
      <c r="B4139" s="32" t="s">
        <v>7225</v>
      </c>
      <c r="C4139" s="32" t="s">
        <v>373</v>
      </c>
      <c r="D4139" s="32" t="s">
        <v>374</v>
      </c>
      <c r="E4139" s="28">
        <v>45834.950138888889</v>
      </c>
      <c r="F4139" s="32" t="s">
        <v>375</v>
      </c>
      <c r="G4139" s="28">
        <v>45834.950138888889</v>
      </c>
    </row>
    <row r="4140" spans="1:7" x14ac:dyDescent="0.25">
      <c r="A4140" s="32" t="s">
        <v>9726</v>
      </c>
      <c r="B4140" s="32" t="s">
        <v>7306</v>
      </c>
      <c r="C4140" s="32" t="s">
        <v>373</v>
      </c>
      <c r="D4140" s="32" t="s">
        <v>374</v>
      </c>
      <c r="E4140" s="28">
        <v>45834.950173611112</v>
      </c>
      <c r="F4140" s="32" t="s">
        <v>375</v>
      </c>
      <c r="G4140" s="28">
        <v>45834.950173611112</v>
      </c>
    </row>
    <row r="4141" spans="1:7" x14ac:dyDescent="0.25">
      <c r="A4141" s="32" t="s">
        <v>9727</v>
      </c>
      <c r="B4141" s="32" t="s">
        <v>7307</v>
      </c>
      <c r="C4141" s="32" t="s">
        <v>373</v>
      </c>
      <c r="D4141" s="32" t="s">
        <v>374</v>
      </c>
      <c r="E4141" s="28">
        <v>45834.950196759259</v>
      </c>
      <c r="F4141" s="32" t="s">
        <v>375</v>
      </c>
      <c r="G4141" s="28">
        <v>45834.950196759259</v>
      </c>
    </row>
    <row r="4142" spans="1:7" x14ac:dyDescent="0.25">
      <c r="A4142" s="32" t="s">
        <v>9728</v>
      </c>
      <c r="B4142" s="32" t="s">
        <v>7143</v>
      </c>
      <c r="C4142" s="32" t="s">
        <v>373</v>
      </c>
      <c r="D4142" s="32" t="s">
        <v>374</v>
      </c>
      <c r="E4142" s="28">
        <v>45834.950231481482</v>
      </c>
      <c r="F4142" s="32" t="s">
        <v>375</v>
      </c>
      <c r="G4142" s="28">
        <v>45834.950231481482</v>
      </c>
    </row>
    <row r="4143" spans="1:7" x14ac:dyDescent="0.25">
      <c r="A4143" s="32" t="s">
        <v>9729</v>
      </c>
      <c r="B4143" s="32" t="s">
        <v>7144</v>
      </c>
      <c r="C4143" s="32" t="s">
        <v>373</v>
      </c>
      <c r="D4143" s="32" t="s">
        <v>374</v>
      </c>
      <c r="E4143" s="28">
        <v>45834.950277777774</v>
      </c>
      <c r="F4143" s="32" t="s">
        <v>375</v>
      </c>
      <c r="G4143" s="28">
        <v>45834.950277777774</v>
      </c>
    </row>
    <row r="4144" spans="1:7" x14ac:dyDescent="0.25">
      <c r="A4144" s="32" t="s">
        <v>9730</v>
      </c>
      <c r="B4144" s="32" t="s">
        <v>7142</v>
      </c>
      <c r="C4144" s="32" t="s">
        <v>373</v>
      </c>
      <c r="D4144" s="32" t="s">
        <v>374</v>
      </c>
      <c r="E4144" s="28">
        <v>45834.950312499997</v>
      </c>
      <c r="F4144" s="32" t="s">
        <v>375</v>
      </c>
      <c r="G4144" s="28">
        <v>45834.950312499997</v>
      </c>
    </row>
    <row r="4145" spans="1:7" x14ac:dyDescent="0.25">
      <c r="A4145" s="32" t="s">
        <v>9731</v>
      </c>
      <c r="B4145" s="32" t="s">
        <v>6189</v>
      </c>
      <c r="C4145" s="32" t="s">
        <v>373</v>
      </c>
      <c r="D4145" s="32" t="s">
        <v>374</v>
      </c>
      <c r="E4145" s="28">
        <v>45834.95034722222</v>
      </c>
      <c r="F4145" s="32" t="s">
        <v>375</v>
      </c>
      <c r="G4145" s="28">
        <v>45834.95034722222</v>
      </c>
    </row>
    <row r="4146" spans="1:7" x14ac:dyDescent="0.25">
      <c r="A4146" s="32" t="s">
        <v>9732</v>
      </c>
      <c r="B4146" s="32" t="s">
        <v>5445</v>
      </c>
      <c r="C4146" s="32" t="s">
        <v>373</v>
      </c>
      <c r="D4146" s="32" t="s">
        <v>374</v>
      </c>
      <c r="E4146" s="28">
        <v>45834.950416666667</v>
      </c>
      <c r="F4146" s="32" t="s">
        <v>375</v>
      </c>
      <c r="G4146" s="28">
        <v>45834.950416666667</v>
      </c>
    </row>
    <row r="4147" spans="1:7" x14ac:dyDescent="0.25">
      <c r="A4147" s="32" t="s">
        <v>9733</v>
      </c>
      <c r="B4147" s="32" t="s">
        <v>7335</v>
      </c>
      <c r="C4147" s="32" t="s">
        <v>378</v>
      </c>
      <c r="D4147" s="32" t="s">
        <v>394</v>
      </c>
      <c r="E4147" s="28">
        <v>45834.955277777779</v>
      </c>
      <c r="F4147" s="32" t="s">
        <v>375</v>
      </c>
      <c r="G4147" s="28">
        <v>45834.955277777779</v>
      </c>
    </row>
    <row r="4148" spans="1:7" x14ac:dyDescent="0.25">
      <c r="A4148" s="32" t="s">
        <v>9734</v>
      </c>
      <c r="B4148" s="32" t="s">
        <v>7334</v>
      </c>
      <c r="C4148" s="32" t="s">
        <v>378</v>
      </c>
      <c r="D4148" s="32" t="s">
        <v>394</v>
      </c>
      <c r="E4148" s="28">
        <v>45834.955335648148</v>
      </c>
      <c r="F4148" s="32" t="s">
        <v>375</v>
      </c>
      <c r="G4148" s="28">
        <v>45834.955335648148</v>
      </c>
    </row>
    <row r="4149" spans="1:7" x14ac:dyDescent="0.25">
      <c r="A4149" s="32" t="s">
        <v>9735</v>
      </c>
      <c r="B4149" s="32" t="s">
        <v>3044</v>
      </c>
      <c r="C4149" s="32" t="s">
        <v>381</v>
      </c>
      <c r="D4149" s="32" t="s">
        <v>74</v>
      </c>
      <c r="E4149" s="28">
        <v>45834.957754629628</v>
      </c>
      <c r="F4149" s="32" t="s">
        <v>375</v>
      </c>
      <c r="G4149" s="28">
        <v>45834.957754629628</v>
      </c>
    </row>
    <row r="4150" spans="1:7" x14ac:dyDescent="0.25">
      <c r="A4150" s="32" t="s">
        <v>9736</v>
      </c>
      <c r="B4150" s="32" t="s">
        <v>3956</v>
      </c>
      <c r="C4150" s="32" t="s">
        <v>381</v>
      </c>
      <c r="D4150" s="32" t="s">
        <v>70</v>
      </c>
      <c r="E4150" s="28">
        <v>45834.957800925928</v>
      </c>
      <c r="F4150" s="32" t="s">
        <v>375</v>
      </c>
      <c r="G4150" s="28">
        <v>45834.957800925928</v>
      </c>
    </row>
    <row r="4151" spans="1:7" x14ac:dyDescent="0.25">
      <c r="A4151" s="32" t="s">
        <v>9737</v>
      </c>
      <c r="B4151" s="32" t="s">
        <v>4177</v>
      </c>
      <c r="C4151" s="32" t="s">
        <v>381</v>
      </c>
      <c r="D4151" s="32" t="s">
        <v>70</v>
      </c>
      <c r="E4151" s="28">
        <v>45834.958298611113</v>
      </c>
      <c r="F4151" s="32" t="s">
        <v>375</v>
      </c>
      <c r="G4151" s="28">
        <v>45834.958298611113</v>
      </c>
    </row>
    <row r="4152" spans="1:7" x14ac:dyDescent="0.25">
      <c r="A4152" s="32" t="s">
        <v>9738</v>
      </c>
      <c r="B4152" s="32" t="s">
        <v>4177</v>
      </c>
      <c r="C4152" s="32" t="s">
        <v>388</v>
      </c>
      <c r="D4152" s="32" t="s">
        <v>70</v>
      </c>
      <c r="E4152" s="28">
        <v>45834.959097222221</v>
      </c>
      <c r="F4152" s="32" t="s">
        <v>375</v>
      </c>
      <c r="G4152" s="28">
        <v>45834.959097222221</v>
      </c>
    </row>
    <row r="4153" spans="1:7" x14ac:dyDescent="0.25">
      <c r="A4153" s="32" t="s">
        <v>9739</v>
      </c>
      <c r="B4153" s="32" t="s">
        <v>3928</v>
      </c>
      <c r="C4153" s="32" t="s">
        <v>388</v>
      </c>
      <c r="D4153" s="32" t="s">
        <v>70</v>
      </c>
      <c r="E4153" s="28">
        <v>45834.959236111114</v>
      </c>
      <c r="F4153" s="32" t="s">
        <v>375</v>
      </c>
      <c r="G4153" s="28">
        <v>45834.959236111114</v>
      </c>
    </row>
    <row r="4154" spans="1:7" x14ac:dyDescent="0.25">
      <c r="A4154" s="32" t="s">
        <v>9740</v>
      </c>
      <c r="B4154" s="32" t="s">
        <v>3956</v>
      </c>
      <c r="C4154" s="32" t="s">
        <v>388</v>
      </c>
      <c r="D4154" s="32" t="s">
        <v>70</v>
      </c>
      <c r="E4154" s="28">
        <v>45834.959421296298</v>
      </c>
      <c r="F4154" s="32" t="s">
        <v>375</v>
      </c>
      <c r="G4154" s="28">
        <v>45834.959421296298</v>
      </c>
    </row>
    <row r="4155" spans="1:7" x14ac:dyDescent="0.25">
      <c r="A4155" s="32" t="s">
        <v>9741</v>
      </c>
      <c r="B4155" s="32" t="s">
        <v>3974</v>
      </c>
      <c r="C4155" s="32" t="s">
        <v>388</v>
      </c>
      <c r="D4155" s="32" t="s">
        <v>70</v>
      </c>
      <c r="E4155" s="28">
        <v>45834.959560185183</v>
      </c>
      <c r="F4155" s="32" t="s">
        <v>375</v>
      </c>
      <c r="G4155" s="28">
        <v>45834.959560185183</v>
      </c>
    </row>
    <row r="4156" spans="1:7" x14ac:dyDescent="0.25">
      <c r="A4156" s="32" t="s">
        <v>9742</v>
      </c>
      <c r="B4156" s="32" t="s">
        <v>3967</v>
      </c>
      <c r="C4156" s="32" t="s">
        <v>388</v>
      </c>
      <c r="D4156" s="32" t="s">
        <v>70</v>
      </c>
      <c r="E4156" s="28">
        <v>45834.959699074076</v>
      </c>
      <c r="F4156" s="32" t="s">
        <v>375</v>
      </c>
      <c r="G4156" s="28">
        <v>45834.959699074076</v>
      </c>
    </row>
    <row r="4157" spans="1:7" x14ac:dyDescent="0.25">
      <c r="A4157" s="32" t="s">
        <v>9743</v>
      </c>
      <c r="B4157" s="32" t="s">
        <v>3972</v>
      </c>
      <c r="C4157" s="32" t="s">
        <v>388</v>
      </c>
      <c r="D4157" s="32" t="s">
        <v>70</v>
      </c>
      <c r="E4157" s="28">
        <v>45834.959826388891</v>
      </c>
      <c r="F4157" s="32" t="s">
        <v>375</v>
      </c>
      <c r="G4157" s="28">
        <v>45834.959826388891</v>
      </c>
    </row>
    <row r="4158" spans="1:7" x14ac:dyDescent="0.25">
      <c r="A4158" s="32" t="s">
        <v>9744</v>
      </c>
      <c r="B4158" s="32" t="s">
        <v>5135</v>
      </c>
      <c r="C4158" s="32" t="s">
        <v>381</v>
      </c>
      <c r="D4158" s="32" t="s">
        <v>97</v>
      </c>
      <c r="E4158" s="28">
        <v>45834.961400462962</v>
      </c>
      <c r="F4158" s="32" t="s">
        <v>375</v>
      </c>
      <c r="G4158" s="28">
        <v>45834.961400462962</v>
      </c>
    </row>
    <row r="4159" spans="1:7" x14ac:dyDescent="0.25">
      <c r="A4159" s="32" t="s">
        <v>9745</v>
      </c>
      <c r="B4159" s="32" t="s">
        <v>5135</v>
      </c>
      <c r="C4159" s="32" t="s">
        <v>388</v>
      </c>
      <c r="D4159" s="32" t="s">
        <v>97</v>
      </c>
      <c r="E4159" s="28">
        <v>45834.962106481478</v>
      </c>
      <c r="F4159" s="32" t="s">
        <v>375</v>
      </c>
      <c r="G4159" s="28">
        <v>45834.962106481478</v>
      </c>
    </row>
    <row r="4160" spans="1:7" x14ac:dyDescent="0.25">
      <c r="A4160" s="32" t="s">
        <v>9746</v>
      </c>
      <c r="B4160" s="32" t="s">
        <v>3045</v>
      </c>
      <c r="C4160" s="32" t="s">
        <v>381</v>
      </c>
      <c r="D4160" s="32" t="s">
        <v>74</v>
      </c>
      <c r="E4160" s="28">
        <v>45834.963090277779</v>
      </c>
      <c r="F4160" s="32" t="s">
        <v>375</v>
      </c>
      <c r="G4160" s="28">
        <v>45834.963090277779</v>
      </c>
    </row>
    <row r="4161" spans="1:7" x14ac:dyDescent="0.25">
      <c r="A4161" s="32" t="s">
        <v>9733</v>
      </c>
      <c r="B4161" s="32" t="s">
        <v>7335</v>
      </c>
      <c r="C4161" s="32" t="s">
        <v>378</v>
      </c>
      <c r="D4161" s="32" t="s">
        <v>394</v>
      </c>
      <c r="E4161" s="28">
        <v>45834.955277777779</v>
      </c>
      <c r="F4161" s="32" t="s">
        <v>375</v>
      </c>
      <c r="G4161" s="28">
        <v>45834.955277777779</v>
      </c>
    </row>
    <row r="4162" spans="1:7" x14ac:dyDescent="0.25">
      <c r="A4162" s="32" t="s">
        <v>9734</v>
      </c>
      <c r="B4162" s="32" t="s">
        <v>7334</v>
      </c>
      <c r="C4162" s="32" t="s">
        <v>378</v>
      </c>
      <c r="D4162" s="32" t="s">
        <v>394</v>
      </c>
      <c r="E4162" s="28">
        <v>45834.955335648148</v>
      </c>
      <c r="F4162" s="32" t="s">
        <v>375</v>
      </c>
      <c r="G4162" s="28">
        <v>45834.955335648148</v>
      </c>
    </row>
    <row r="4163" spans="1:7" x14ac:dyDescent="0.25">
      <c r="A4163" s="32" t="s">
        <v>9735</v>
      </c>
      <c r="B4163" s="32" t="s">
        <v>3044</v>
      </c>
      <c r="C4163" s="32" t="s">
        <v>381</v>
      </c>
      <c r="D4163" s="32" t="s">
        <v>74</v>
      </c>
      <c r="E4163" s="28">
        <v>45834.957754629628</v>
      </c>
      <c r="F4163" s="32" t="s">
        <v>375</v>
      </c>
      <c r="G4163" s="28">
        <v>45834.957754629628</v>
      </c>
    </row>
    <row r="4164" spans="1:7" x14ac:dyDescent="0.25">
      <c r="A4164" s="32" t="s">
        <v>9736</v>
      </c>
      <c r="B4164" s="32" t="s">
        <v>3956</v>
      </c>
      <c r="C4164" s="32" t="s">
        <v>381</v>
      </c>
      <c r="D4164" s="32" t="s">
        <v>70</v>
      </c>
      <c r="E4164" s="28">
        <v>45834.957800925928</v>
      </c>
      <c r="F4164" s="32" t="s">
        <v>375</v>
      </c>
      <c r="G4164" s="28">
        <v>45834.957800925928</v>
      </c>
    </row>
    <row r="4165" spans="1:7" x14ac:dyDescent="0.25">
      <c r="A4165" s="32" t="s">
        <v>9737</v>
      </c>
      <c r="B4165" s="32" t="s">
        <v>4177</v>
      </c>
      <c r="C4165" s="32" t="s">
        <v>381</v>
      </c>
      <c r="D4165" s="32" t="s">
        <v>70</v>
      </c>
      <c r="E4165" s="28">
        <v>45834.958298611113</v>
      </c>
      <c r="F4165" s="32" t="s">
        <v>375</v>
      </c>
      <c r="G4165" s="28">
        <v>45834.958298611113</v>
      </c>
    </row>
    <row r="4166" spans="1:7" x14ac:dyDescent="0.25">
      <c r="A4166" s="32" t="s">
        <v>9738</v>
      </c>
      <c r="B4166" s="32" t="s">
        <v>4177</v>
      </c>
      <c r="C4166" s="32" t="s">
        <v>388</v>
      </c>
      <c r="D4166" s="32" t="s">
        <v>70</v>
      </c>
      <c r="E4166" s="28">
        <v>45834.959097222221</v>
      </c>
      <c r="F4166" s="32" t="s">
        <v>375</v>
      </c>
      <c r="G4166" s="28">
        <v>45834.959097222221</v>
      </c>
    </row>
    <row r="4167" spans="1:7" x14ac:dyDescent="0.25">
      <c r="A4167" s="32" t="s">
        <v>9739</v>
      </c>
      <c r="B4167" s="32" t="s">
        <v>3928</v>
      </c>
      <c r="C4167" s="32" t="s">
        <v>388</v>
      </c>
      <c r="D4167" s="32" t="s">
        <v>70</v>
      </c>
      <c r="E4167" s="28">
        <v>45834.959236111114</v>
      </c>
      <c r="F4167" s="32" t="s">
        <v>375</v>
      </c>
      <c r="G4167" s="28">
        <v>45834.959236111114</v>
      </c>
    </row>
    <row r="4168" spans="1:7" x14ac:dyDescent="0.25">
      <c r="A4168" s="32" t="s">
        <v>9740</v>
      </c>
      <c r="B4168" s="32" t="s">
        <v>3956</v>
      </c>
      <c r="C4168" s="32" t="s">
        <v>388</v>
      </c>
      <c r="D4168" s="32" t="s">
        <v>70</v>
      </c>
      <c r="E4168" s="28">
        <v>45834.959421296298</v>
      </c>
      <c r="F4168" s="32" t="s">
        <v>375</v>
      </c>
      <c r="G4168" s="28">
        <v>45834.959421296298</v>
      </c>
    </row>
    <row r="4169" spans="1:7" x14ac:dyDescent="0.25">
      <c r="A4169" s="32" t="s">
        <v>9741</v>
      </c>
      <c r="B4169" s="32" t="s">
        <v>3974</v>
      </c>
      <c r="C4169" s="32" t="s">
        <v>388</v>
      </c>
      <c r="D4169" s="32" t="s">
        <v>70</v>
      </c>
      <c r="E4169" s="28">
        <v>45834.959560185183</v>
      </c>
      <c r="F4169" s="32" t="s">
        <v>375</v>
      </c>
      <c r="G4169" s="28">
        <v>45834.959560185183</v>
      </c>
    </row>
    <row r="4170" spans="1:7" x14ac:dyDescent="0.25">
      <c r="A4170" s="32" t="s">
        <v>9742</v>
      </c>
      <c r="B4170" s="32" t="s">
        <v>3967</v>
      </c>
      <c r="C4170" s="32" t="s">
        <v>388</v>
      </c>
      <c r="D4170" s="32" t="s">
        <v>70</v>
      </c>
      <c r="E4170" s="28">
        <v>45834.959699074076</v>
      </c>
      <c r="F4170" s="32" t="s">
        <v>375</v>
      </c>
      <c r="G4170" s="28">
        <v>45834.959699074076</v>
      </c>
    </row>
    <row r="4171" spans="1:7" x14ac:dyDescent="0.25">
      <c r="A4171" s="32" t="s">
        <v>9743</v>
      </c>
      <c r="B4171" s="32" t="s">
        <v>3972</v>
      </c>
      <c r="C4171" s="32" t="s">
        <v>388</v>
      </c>
      <c r="D4171" s="32" t="s">
        <v>70</v>
      </c>
      <c r="E4171" s="28">
        <v>45834.959826388891</v>
      </c>
      <c r="F4171" s="32" t="s">
        <v>375</v>
      </c>
      <c r="G4171" s="28">
        <v>45834.959826388891</v>
      </c>
    </row>
    <row r="4172" spans="1:7" x14ac:dyDescent="0.25">
      <c r="A4172" s="32" t="s">
        <v>9744</v>
      </c>
      <c r="B4172" s="32" t="s">
        <v>5135</v>
      </c>
      <c r="C4172" s="32" t="s">
        <v>381</v>
      </c>
      <c r="D4172" s="32" t="s">
        <v>97</v>
      </c>
      <c r="E4172" s="28">
        <v>45834.961400462962</v>
      </c>
      <c r="F4172" s="32" t="s">
        <v>375</v>
      </c>
      <c r="G4172" s="28">
        <v>45834.961400462962</v>
      </c>
    </row>
    <row r="4173" spans="1:7" x14ac:dyDescent="0.25">
      <c r="A4173" s="32" t="s">
        <v>9745</v>
      </c>
      <c r="B4173" s="32" t="s">
        <v>5135</v>
      </c>
      <c r="C4173" s="32" t="s">
        <v>388</v>
      </c>
      <c r="D4173" s="32" t="s">
        <v>97</v>
      </c>
      <c r="E4173" s="28">
        <v>45834.962106481478</v>
      </c>
      <c r="F4173" s="32" t="s">
        <v>375</v>
      </c>
      <c r="G4173" s="28">
        <v>45834.962106481478</v>
      </c>
    </row>
    <row r="4174" spans="1:7" x14ac:dyDescent="0.25">
      <c r="A4174" s="32" t="s">
        <v>9746</v>
      </c>
      <c r="B4174" s="32" t="s">
        <v>3045</v>
      </c>
      <c r="C4174" s="32" t="s">
        <v>381</v>
      </c>
      <c r="D4174" s="32" t="s">
        <v>74</v>
      </c>
      <c r="E4174" s="28">
        <v>45834.963090277779</v>
      </c>
      <c r="F4174" s="32" t="s">
        <v>375</v>
      </c>
      <c r="G4174" s="28">
        <v>45834.963090277779</v>
      </c>
    </row>
    <row r="4175" spans="1:7" x14ac:dyDescent="0.25">
      <c r="A4175" s="32" t="s">
        <v>9747</v>
      </c>
      <c r="B4175" s="32" t="s">
        <v>6406</v>
      </c>
      <c r="C4175" s="32" t="s">
        <v>378</v>
      </c>
      <c r="D4175" s="32" t="s">
        <v>377</v>
      </c>
      <c r="E4175" s="28">
        <v>45834.966365740744</v>
      </c>
      <c r="F4175" s="32" t="s">
        <v>375</v>
      </c>
      <c r="G4175" s="28">
        <v>45834.966365740744</v>
      </c>
    </row>
    <row r="4176" spans="1:7" x14ac:dyDescent="0.25">
      <c r="A4176" s="32" t="s">
        <v>9748</v>
      </c>
      <c r="B4176" s="32" t="s">
        <v>6503</v>
      </c>
      <c r="C4176" s="32" t="s">
        <v>378</v>
      </c>
      <c r="D4176" s="32" t="s">
        <v>377</v>
      </c>
      <c r="E4176" s="28">
        <v>45834.966423611113</v>
      </c>
      <c r="F4176" s="32" t="s">
        <v>375</v>
      </c>
      <c r="G4176" s="28">
        <v>45834.966423611113</v>
      </c>
    </row>
    <row r="4177" spans="1:7" x14ac:dyDescent="0.25">
      <c r="A4177" s="32" t="s">
        <v>9749</v>
      </c>
      <c r="B4177" s="32" t="s">
        <v>6408</v>
      </c>
      <c r="C4177" s="32" t="s">
        <v>378</v>
      </c>
      <c r="D4177" s="32" t="s">
        <v>377</v>
      </c>
      <c r="E4177" s="28">
        <v>45834.966493055559</v>
      </c>
      <c r="F4177" s="32" t="s">
        <v>375</v>
      </c>
      <c r="G4177" s="28">
        <v>45834.966493055559</v>
      </c>
    </row>
    <row r="4178" spans="1:7" x14ac:dyDescent="0.25">
      <c r="A4178" s="32" t="s">
        <v>9750</v>
      </c>
      <c r="B4178" s="32" t="s">
        <v>3384</v>
      </c>
      <c r="C4178" s="32" t="s">
        <v>396</v>
      </c>
      <c r="D4178" s="32" t="s">
        <v>397</v>
      </c>
      <c r="E4178" s="28">
        <v>45834.970231481479</v>
      </c>
      <c r="F4178" s="32" t="s">
        <v>375</v>
      </c>
      <c r="G4178" s="28">
        <v>45834.970231481479</v>
      </c>
    </row>
    <row r="4179" spans="1:7" x14ac:dyDescent="0.25">
      <c r="A4179" s="32" t="s">
        <v>9747</v>
      </c>
      <c r="B4179" s="32" t="s">
        <v>6406</v>
      </c>
      <c r="C4179" s="32" t="s">
        <v>378</v>
      </c>
      <c r="D4179" s="32" t="s">
        <v>377</v>
      </c>
      <c r="E4179" s="28">
        <v>45834.966365740744</v>
      </c>
      <c r="F4179" s="32" t="s">
        <v>375</v>
      </c>
      <c r="G4179" s="28">
        <v>45834.966365740744</v>
      </c>
    </row>
    <row r="4180" spans="1:7" x14ac:dyDescent="0.25">
      <c r="A4180" s="32" t="s">
        <v>9748</v>
      </c>
      <c r="B4180" s="32" t="s">
        <v>6503</v>
      </c>
      <c r="C4180" s="32" t="s">
        <v>378</v>
      </c>
      <c r="D4180" s="32" t="s">
        <v>377</v>
      </c>
      <c r="E4180" s="28">
        <v>45834.966423611113</v>
      </c>
      <c r="F4180" s="32" t="s">
        <v>375</v>
      </c>
      <c r="G4180" s="28">
        <v>45834.966423611113</v>
      </c>
    </row>
    <row r="4181" spans="1:7" x14ac:dyDescent="0.25">
      <c r="A4181" s="32" t="s">
        <v>9749</v>
      </c>
      <c r="B4181" s="32" t="s">
        <v>6408</v>
      </c>
      <c r="C4181" s="32" t="s">
        <v>378</v>
      </c>
      <c r="D4181" s="32" t="s">
        <v>377</v>
      </c>
      <c r="E4181" s="28">
        <v>45834.966493055559</v>
      </c>
      <c r="F4181" s="32" t="s">
        <v>375</v>
      </c>
      <c r="G4181" s="28">
        <v>45834.966493055559</v>
      </c>
    </row>
    <row r="4182" spans="1:7" x14ac:dyDescent="0.25">
      <c r="A4182" s="32" t="s">
        <v>9750</v>
      </c>
      <c r="B4182" s="32" t="s">
        <v>3384</v>
      </c>
      <c r="C4182" s="32" t="s">
        <v>396</v>
      </c>
      <c r="D4182" s="32" t="s">
        <v>397</v>
      </c>
      <c r="E4182" s="28">
        <v>45834.970231481479</v>
      </c>
      <c r="F4182" s="32" t="s">
        <v>375</v>
      </c>
      <c r="G4182" s="28">
        <v>45834.970231481479</v>
      </c>
    </row>
    <row r="4183" spans="1:7" x14ac:dyDescent="0.25">
      <c r="A4183" s="32" t="s">
        <v>9751</v>
      </c>
      <c r="B4183" s="32" t="s">
        <v>4183</v>
      </c>
      <c r="C4183" s="32" t="s">
        <v>388</v>
      </c>
      <c r="D4183" s="32" t="s">
        <v>74</v>
      </c>
      <c r="E4183" s="28">
        <v>45834.978298611109</v>
      </c>
      <c r="F4183" s="32" t="s">
        <v>375</v>
      </c>
      <c r="G4183" s="28">
        <v>45834.978298611109</v>
      </c>
    </row>
    <row r="4184" spans="1:7" x14ac:dyDescent="0.25">
      <c r="A4184" s="32" t="s">
        <v>9752</v>
      </c>
      <c r="B4184" s="32" t="s">
        <v>4160</v>
      </c>
      <c r="C4184" s="32" t="s">
        <v>388</v>
      </c>
      <c r="D4184" s="32" t="s">
        <v>74</v>
      </c>
      <c r="E4184" s="28">
        <v>45834.978576388887</v>
      </c>
      <c r="F4184" s="32" t="s">
        <v>375</v>
      </c>
      <c r="G4184" s="28">
        <v>45834.978576388887</v>
      </c>
    </row>
    <row r="4185" spans="1:7" x14ac:dyDescent="0.25">
      <c r="A4185" s="32" t="s">
        <v>9753</v>
      </c>
      <c r="B4185" s="32" t="s">
        <v>6126</v>
      </c>
      <c r="C4185" s="32" t="s">
        <v>378</v>
      </c>
      <c r="D4185" s="32" t="s">
        <v>393</v>
      </c>
      <c r="E4185" s="28">
        <v>45834.979560185187</v>
      </c>
      <c r="F4185" s="32" t="s">
        <v>375</v>
      </c>
      <c r="G4185" s="28">
        <v>45834.979560185187</v>
      </c>
    </row>
    <row r="4186" spans="1:7" x14ac:dyDescent="0.25">
      <c r="A4186" s="32" t="s">
        <v>9754</v>
      </c>
      <c r="B4186" s="32" t="s">
        <v>6137</v>
      </c>
      <c r="C4186" s="32" t="s">
        <v>378</v>
      </c>
      <c r="D4186" s="32" t="s">
        <v>393</v>
      </c>
      <c r="E4186" s="28">
        <v>45834.97997685185</v>
      </c>
      <c r="F4186" s="32" t="s">
        <v>375</v>
      </c>
      <c r="G4186" s="28">
        <v>45834.97997685185</v>
      </c>
    </row>
    <row r="4187" spans="1:7" x14ac:dyDescent="0.25">
      <c r="A4187" s="32" t="s">
        <v>9755</v>
      </c>
      <c r="B4187" s="32" t="s">
        <v>6140</v>
      </c>
      <c r="C4187" s="32" t="s">
        <v>378</v>
      </c>
      <c r="D4187" s="32" t="s">
        <v>393</v>
      </c>
      <c r="E4187" s="28">
        <v>45834.980011574073</v>
      </c>
      <c r="F4187" s="32" t="s">
        <v>375</v>
      </c>
      <c r="G4187" s="28">
        <v>45834.980011574073</v>
      </c>
    </row>
    <row r="4188" spans="1:7" x14ac:dyDescent="0.25">
      <c r="A4188" s="32" t="s">
        <v>9756</v>
      </c>
      <c r="B4188" s="32" t="s">
        <v>6416</v>
      </c>
      <c r="C4188" s="32" t="s">
        <v>378</v>
      </c>
      <c r="D4188" s="32" t="s">
        <v>393</v>
      </c>
      <c r="E4188" s="28">
        <v>45834.980046296296</v>
      </c>
      <c r="F4188" s="32" t="s">
        <v>375</v>
      </c>
      <c r="G4188" s="28">
        <v>45834.980046296296</v>
      </c>
    </row>
    <row r="4189" spans="1:7" x14ac:dyDescent="0.25">
      <c r="A4189" s="32" t="s">
        <v>9757</v>
      </c>
      <c r="B4189" s="32" t="s">
        <v>3048</v>
      </c>
      <c r="C4189" s="32" t="s">
        <v>388</v>
      </c>
      <c r="D4189" s="32" t="s">
        <v>74</v>
      </c>
      <c r="E4189" s="28">
        <v>45834.985138888886</v>
      </c>
      <c r="F4189" s="32" t="s">
        <v>375</v>
      </c>
      <c r="G4189" s="28">
        <v>45834.985138888886</v>
      </c>
    </row>
    <row r="4190" spans="1:7" x14ac:dyDescent="0.25">
      <c r="A4190" s="32" t="s">
        <v>9758</v>
      </c>
      <c r="B4190" s="32" t="s">
        <v>7902</v>
      </c>
      <c r="C4190" s="32" t="s">
        <v>378</v>
      </c>
      <c r="D4190" s="32" t="s">
        <v>394</v>
      </c>
      <c r="E4190" s="28">
        <v>45834.986712962964</v>
      </c>
      <c r="F4190" s="32" t="s">
        <v>375</v>
      </c>
      <c r="G4190" s="28">
        <v>45834.986712962964</v>
      </c>
    </row>
    <row r="4191" spans="1:7" x14ac:dyDescent="0.25">
      <c r="A4191" s="32" t="s">
        <v>9751</v>
      </c>
      <c r="B4191" s="32" t="s">
        <v>4183</v>
      </c>
      <c r="C4191" s="32" t="s">
        <v>388</v>
      </c>
      <c r="D4191" s="32" t="s">
        <v>74</v>
      </c>
      <c r="E4191" s="28">
        <v>45834.978298611109</v>
      </c>
      <c r="F4191" s="32" t="s">
        <v>375</v>
      </c>
      <c r="G4191" s="28">
        <v>45834.978298611109</v>
      </c>
    </row>
    <row r="4192" spans="1:7" x14ac:dyDescent="0.25">
      <c r="A4192" s="32" t="s">
        <v>9752</v>
      </c>
      <c r="B4192" s="32" t="s">
        <v>4160</v>
      </c>
      <c r="C4192" s="32" t="s">
        <v>388</v>
      </c>
      <c r="D4192" s="32" t="s">
        <v>74</v>
      </c>
      <c r="E4192" s="28">
        <v>45834.978576388887</v>
      </c>
      <c r="F4192" s="32" t="s">
        <v>375</v>
      </c>
      <c r="G4192" s="28">
        <v>45834.978576388887</v>
      </c>
    </row>
    <row r="4193" spans="1:7" x14ac:dyDescent="0.25">
      <c r="A4193" s="32" t="s">
        <v>9753</v>
      </c>
      <c r="B4193" s="32" t="s">
        <v>6126</v>
      </c>
      <c r="C4193" s="32" t="s">
        <v>378</v>
      </c>
      <c r="D4193" s="32" t="s">
        <v>393</v>
      </c>
      <c r="E4193" s="28">
        <v>45834.979560185187</v>
      </c>
      <c r="F4193" s="32" t="s">
        <v>375</v>
      </c>
      <c r="G4193" s="28">
        <v>45834.979560185187</v>
      </c>
    </row>
    <row r="4194" spans="1:7" x14ac:dyDescent="0.25">
      <c r="A4194" s="32" t="s">
        <v>9754</v>
      </c>
      <c r="B4194" s="32" t="s">
        <v>6137</v>
      </c>
      <c r="C4194" s="32" t="s">
        <v>378</v>
      </c>
      <c r="D4194" s="32" t="s">
        <v>393</v>
      </c>
      <c r="E4194" s="28">
        <v>45834.97997685185</v>
      </c>
      <c r="F4194" s="32" t="s">
        <v>375</v>
      </c>
      <c r="G4194" s="28">
        <v>45834.97997685185</v>
      </c>
    </row>
    <row r="4195" spans="1:7" x14ac:dyDescent="0.25">
      <c r="A4195" s="32" t="s">
        <v>9755</v>
      </c>
      <c r="B4195" s="32" t="s">
        <v>6140</v>
      </c>
      <c r="C4195" s="32" t="s">
        <v>378</v>
      </c>
      <c r="D4195" s="32" t="s">
        <v>393</v>
      </c>
      <c r="E4195" s="28">
        <v>45834.980011574073</v>
      </c>
      <c r="F4195" s="32" t="s">
        <v>375</v>
      </c>
      <c r="G4195" s="28">
        <v>45834.980011574073</v>
      </c>
    </row>
    <row r="4196" spans="1:7" x14ac:dyDescent="0.25">
      <c r="A4196" s="32" t="s">
        <v>9756</v>
      </c>
      <c r="B4196" s="32" t="s">
        <v>6416</v>
      </c>
      <c r="C4196" s="32" t="s">
        <v>378</v>
      </c>
      <c r="D4196" s="32" t="s">
        <v>393</v>
      </c>
      <c r="E4196" s="28">
        <v>45834.980046296296</v>
      </c>
      <c r="F4196" s="32" t="s">
        <v>375</v>
      </c>
      <c r="G4196" s="28">
        <v>45834.980046296296</v>
      </c>
    </row>
    <row r="4197" spans="1:7" x14ac:dyDescent="0.25">
      <c r="A4197" s="32" t="s">
        <v>9757</v>
      </c>
      <c r="B4197" s="32" t="s">
        <v>3048</v>
      </c>
      <c r="C4197" s="32" t="s">
        <v>388</v>
      </c>
      <c r="D4197" s="32" t="s">
        <v>74</v>
      </c>
      <c r="E4197" s="28">
        <v>45834.985138888886</v>
      </c>
      <c r="F4197" s="32" t="s">
        <v>375</v>
      </c>
      <c r="G4197" s="28">
        <v>45834.985138888886</v>
      </c>
    </row>
    <row r="4198" spans="1:7" x14ac:dyDescent="0.25">
      <c r="A4198" s="32" t="s">
        <v>9758</v>
      </c>
      <c r="B4198" s="32" t="s">
        <v>7902</v>
      </c>
      <c r="C4198" s="32" t="s">
        <v>378</v>
      </c>
      <c r="D4198" s="32" t="s">
        <v>394</v>
      </c>
      <c r="E4198" s="28">
        <v>45834.986712962964</v>
      </c>
      <c r="F4198" s="32" t="s">
        <v>375</v>
      </c>
      <c r="G4198" s="28">
        <v>45834.986712962964</v>
      </c>
    </row>
    <row r="4199" spans="1:7" x14ac:dyDescent="0.25">
      <c r="A4199" s="32" t="s">
        <v>9759</v>
      </c>
      <c r="B4199" s="32" t="s">
        <v>7330</v>
      </c>
      <c r="C4199" s="32" t="s">
        <v>378</v>
      </c>
      <c r="D4199" s="32" t="s">
        <v>379</v>
      </c>
      <c r="E4199" s="28">
        <v>45834.989837962959</v>
      </c>
      <c r="F4199" s="32" t="s">
        <v>375</v>
      </c>
      <c r="G4199" s="28">
        <v>45834.989837962959</v>
      </c>
    </row>
    <row r="4200" spans="1:7" x14ac:dyDescent="0.25">
      <c r="A4200" s="32" t="s">
        <v>9760</v>
      </c>
      <c r="B4200" s="32" t="s">
        <v>3973</v>
      </c>
      <c r="C4200" s="32" t="s">
        <v>388</v>
      </c>
      <c r="D4200" s="32" t="s">
        <v>70</v>
      </c>
      <c r="E4200" s="28">
        <v>45834.989189814813</v>
      </c>
      <c r="F4200" s="32" t="s">
        <v>375</v>
      </c>
      <c r="G4200" s="28">
        <v>45834.989189814813</v>
      </c>
    </row>
    <row r="4201" spans="1:7" x14ac:dyDescent="0.25">
      <c r="A4201" s="32" t="s">
        <v>9761</v>
      </c>
      <c r="B4201" s="32" t="s">
        <v>3964</v>
      </c>
      <c r="C4201" s="32" t="s">
        <v>388</v>
      </c>
      <c r="D4201" s="32" t="s">
        <v>70</v>
      </c>
      <c r="E4201" s="28">
        <v>45834.989282407405</v>
      </c>
      <c r="F4201" s="32" t="s">
        <v>375</v>
      </c>
      <c r="G4201" s="28">
        <v>45834.989282407405</v>
      </c>
    </row>
    <row r="4202" spans="1:7" x14ac:dyDescent="0.25">
      <c r="A4202" s="32" t="s">
        <v>9762</v>
      </c>
      <c r="B4202" s="32" t="s">
        <v>7329</v>
      </c>
      <c r="C4202" s="32" t="s">
        <v>378</v>
      </c>
      <c r="D4202" s="32" t="s">
        <v>379</v>
      </c>
      <c r="E4202" s="28">
        <v>45834.99560185185</v>
      </c>
      <c r="F4202" s="32" t="s">
        <v>375</v>
      </c>
      <c r="G4202" s="28">
        <v>45834.99560185185</v>
      </c>
    </row>
    <row r="4203" spans="1:7" x14ac:dyDescent="0.25">
      <c r="A4203" s="32" t="s">
        <v>9759</v>
      </c>
      <c r="B4203" s="32" t="s">
        <v>7330</v>
      </c>
      <c r="C4203" s="32" t="s">
        <v>378</v>
      </c>
      <c r="D4203" s="32" t="s">
        <v>379</v>
      </c>
      <c r="E4203" s="28">
        <v>45834.989837962959</v>
      </c>
      <c r="F4203" s="32" t="s">
        <v>375</v>
      </c>
      <c r="G4203" s="28">
        <v>45834.989837962959</v>
      </c>
    </row>
    <row r="4204" spans="1:7" x14ac:dyDescent="0.25">
      <c r="A4204" s="32" t="s">
        <v>9760</v>
      </c>
      <c r="B4204" s="32" t="s">
        <v>3973</v>
      </c>
      <c r="C4204" s="32" t="s">
        <v>388</v>
      </c>
      <c r="D4204" s="32" t="s">
        <v>70</v>
      </c>
      <c r="E4204" s="28">
        <v>45834.989189814813</v>
      </c>
      <c r="F4204" s="32" t="s">
        <v>375</v>
      </c>
      <c r="G4204" s="28">
        <v>45834.989189814813</v>
      </c>
    </row>
    <row r="4205" spans="1:7" x14ac:dyDescent="0.25">
      <c r="A4205" s="32" t="s">
        <v>9761</v>
      </c>
      <c r="B4205" s="32" t="s">
        <v>3964</v>
      </c>
      <c r="C4205" s="32" t="s">
        <v>388</v>
      </c>
      <c r="D4205" s="32" t="s">
        <v>70</v>
      </c>
      <c r="E4205" s="28">
        <v>45834.989282407405</v>
      </c>
      <c r="F4205" s="32" t="s">
        <v>375</v>
      </c>
      <c r="G4205" s="28">
        <v>45834.989282407405</v>
      </c>
    </row>
    <row r="4206" spans="1:7" x14ac:dyDescent="0.25">
      <c r="A4206" s="32" t="s">
        <v>9762</v>
      </c>
      <c r="B4206" s="32" t="s">
        <v>7329</v>
      </c>
      <c r="C4206" s="32" t="s">
        <v>378</v>
      </c>
      <c r="D4206" s="32" t="s">
        <v>379</v>
      </c>
      <c r="E4206" s="28">
        <v>45834.99560185185</v>
      </c>
      <c r="F4206" s="32" t="s">
        <v>375</v>
      </c>
      <c r="G4206" s="28">
        <v>45834.99560185185</v>
      </c>
    </row>
    <row r="4207" spans="1:7" x14ac:dyDescent="0.25">
      <c r="A4207" s="32" t="s">
        <v>9763</v>
      </c>
      <c r="B4207" s="32" t="s">
        <v>6134</v>
      </c>
      <c r="C4207" s="32" t="s">
        <v>381</v>
      </c>
      <c r="D4207" s="32" t="s">
        <v>153</v>
      </c>
      <c r="E4207" s="28">
        <v>45835.033148148148</v>
      </c>
      <c r="F4207" s="32" t="s">
        <v>375</v>
      </c>
      <c r="G4207" s="28">
        <v>45834.033148148148</v>
      </c>
    </row>
    <row r="4208" spans="1:7" x14ac:dyDescent="0.25">
      <c r="A4208" s="32" t="s">
        <v>9764</v>
      </c>
      <c r="B4208" s="32" t="s">
        <v>6136</v>
      </c>
      <c r="C4208" s="32" t="s">
        <v>381</v>
      </c>
      <c r="D4208" s="32" t="s">
        <v>153</v>
      </c>
      <c r="E4208" s="28">
        <v>45835.03328703704</v>
      </c>
      <c r="F4208" s="32" t="s">
        <v>375</v>
      </c>
      <c r="G4208" s="28">
        <v>45834.03328703704</v>
      </c>
    </row>
    <row r="4209" spans="1:7" x14ac:dyDescent="0.25">
      <c r="A4209" s="32" t="s">
        <v>9765</v>
      </c>
      <c r="B4209" s="32" t="s">
        <v>7177</v>
      </c>
      <c r="C4209" s="32" t="s">
        <v>378</v>
      </c>
      <c r="D4209" s="32" t="s">
        <v>377</v>
      </c>
      <c r="E4209" s="28">
        <v>45835.033333333333</v>
      </c>
      <c r="F4209" s="32" t="s">
        <v>375</v>
      </c>
      <c r="G4209" s="28">
        <v>45834.033333333333</v>
      </c>
    </row>
    <row r="4210" spans="1:7" x14ac:dyDescent="0.25">
      <c r="A4210" s="32" t="s">
        <v>9766</v>
      </c>
      <c r="B4210" s="32" t="s">
        <v>7178</v>
      </c>
      <c r="C4210" s="32" t="s">
        <v>378</v>
      </c>
      <c r="D4210" s="32" t="s">
        <v>377</v>
      </c>
      <c r="E4210" s="28">
        <v>45835.033402777779</v>
      </c>
      <c r="F4210" s="32" t="s">
        <v>375</v>
      </c>
      <c r="G4210" s="28">
        <v>45834.033402777779</v>
      </c>
    </row>
    <row r="4211" spans="1:7" x14ac:dyDescent="0.25">
      <c r="A4211" s="32" t="s">
        <v>9767</v>
      </c>
      <c r="B4211" s="32" t="s">
        <v>7179</v>
      </c>
      <c r="C4211" s="32" t="s">
        <v>378</v>
      </c>
      <c r="D4211" s="32" t="s">
        <v>377</v>
      </c>
      <c r="E4211" s="28">
        <v>45835.033460648148</v>
      </c>
      <c r="F4211" s="32" t="s">
        <v>375</v>
      </c>
      <c r="G4211" s="28">
        <v>45834.033460648148</v>
      </c>
    </row>
    <row r="4212" spans="1:7" x14ac:dyDescent="0.25">
      <c r="A4212" s="32" t="s">
        <v>9768</v>
      </c>
      <c r="B4212" s="32" t="s">
        <v>7180</v>
      </c>
      <c r="C4212" s="32" t="s">
        <v>378</v>
      </c>
      <c r="D4212" s="32" t="s">
        <v>377</v>
      </c>
      <c r="E4212" s="28">
        <v>45835.033495370371</v>
      </c>
      <c r="F4212" s="32" t="s">
        <v>375</v>
      </c>
      <c r="G4212" s="28">
        <v>45834.033495370371</v>
      </c>
    </row>
    <row r="4213" spans="1:7" x14ac:dyDescent="0.25">
      <c r="A4213" s="32" t="s">
        <v>9769</v>
      </c>
      <c r="B4213" s="32" t="s">
        <v>7181</v>
      </c>
      <c r="C4213" s="32" t="s">
        <v>378</v>
      </c>
      <c r="D4213" s="32" t="s">
        <v>377</v>
      </c>
      <c r="E4213" s="28">
        <v>45835.033541666664</v>
      </c>
      <c r="F4213" s="32" t="s">
        <v>375</v>
      </c>
      <c r="G4213" s="28">
        <v>45834.033541666664</v>
      </c>
    </row>
    <row r="4214" spans="1:7" x14ac:dyDescent="0.25">
      <c r="A4214" s="32" t="s">
        <v>9770</v>
      </c>
      <c r="B4214" s="32" t="s">
        <v>7182</v>
      </c>
      <c r="C4214" s="32" t="s">
        <v>378</v>
      </c>
      <c r="D4214" s="32" t="s">
        <v>377</v>
      </c>
      <c r="E4214" s="28">
        <v>45835.03361111111</v>
      </c>
      <c r="F4214" s="32" t="s">
        <v>375</v>
      </c>
      <c r="G4214" s="28">
        <v>45834.03361111111</v>
      </c>
    </row>
    <row r="4215" spans="1:7" x14ac:dyDescent="0.25">
      <c r="A4215" s="32" t="s">
        <v>9771</v>
      </c>
      <c r="B4215" s="32" t="s">
        <v>7183</v>
      </c>
      <c r="C4215" s="32" t="s">
        <v>378</v>
      </c>
      <c r="D4215" s="32" t="s">
        <v>377</v>
      </c>
      <c r="E4215" s="28">
        <v>45835.033645833333</v>
      </c>
      <c r="F4215" s="32" t="s">
        <v>375</v>
      </c>
      <c r="G4215" s="28">
        <v>45834.033645833333</v>
      </c>
    </row>
    <row r="4216" spans="1:7" x14ac:dyDescent="0.25">
      <c r="A4216" s="32" t="s">
        <v>9772</v>
      </c>
      <c r="B4216" s="32" t="s">
        <v>7184</v>
      </c>
      <c r="C4216" s="32" t="s">
        <v>378</v>
      </c>
      <c r="D4216" s="32" t="s">
        <v>377</v>
      </c>
      <c r="E4216" s="28">
        <v>45835.033715277779</v>
      </c>
      <c r="F4216" s="32" t="s">
        <v>375</v>
      </c>
      <c r="G4216" s="28">
        <v>45834.033715277779</v>
      </c>
    </row>
    <row r="4217" spans="1:7" x14ac:dyDescent="0.25">
      <c r="A4217" s="32" t="s">
        <v>9773</v>
      </c>
      <c r="B4217" s="32" t="s">
        <v>4220</v>
      </c>
      <c r="C4217" s="32" t="s">
        <v>381</v>
      </c>
      <c r="D4217" s="32" t="s">
        <v>74</v>
      </c>
      <c r="E4217" s="28">
        <v>45835.035960648151</v>
      </c>
      <c r="F4217" s="32" t="s">
        <v>375</v>
      </c>
      <c r="G4217" s="28">
        <v>45834.035960648151</v>
      </c>
    </row>
    <row r="4218" spans="1:7" x14ac:dyDescent="0.25">
      <c r="A4218" s="32" t="s">
        <v>9774</v>
      </c>
      <c r="B4218" s="32" t="s">
        <v>4223</v>
      </c>
      <c r="C4218" s="32" t="s">
        <v>381</v>
      </c>
      <c r="D4218" s="32" t="s">
        <v>74</v>
      </c>
      <c r="E4218" s="28">
        <v>45835.036006944443</v>
      </c>
      <c r="F4218" s="32" t="s">
        <v>375</v>
      </c>
      <c r="G4218" s="28">
        <v>45834.036006944443</v>
      </c>
    </row>
    <row r="4219" spans="1:7" x14ac:dyDescent="0.25">
      <c r="A4219" s="32" t="s">
        <v>9775</v>
      </c>
      <c r="B4219" s="32" t="s">
        <v>5299</v>
      </c>
      <c r="C4219" s="32" t="s">
        <v>381</v>
      </c>
      <c r="D4219" s="32" t="s">
        <v>74</v>
      </c>
      <c r="E4219" s="28">
        <v>45835.038993055554</v>
      </c>
      <c r="F4219" s="32" t="s">
        <v>375</v>
      </c>
      <c r="G4219" s="28">
        <v>45834.038993055554</v>
      </c>
    </row>
    <row r="4220" spans="1:7" x14ac:dyDescent="0.25">
      <c r="A4220" s="32" t="s">
        <v>9776</v>
      </c>
      <c r="B4220" s="32" t="s">
        <v>5294</v>
      </c>
      <c r="C4220" s="32" t="s">
        <v>381</v>
      </c>
      <c r="D4220" s="32" t="s">
        <v>74</v>
      </c>
      <c r="E4220" s="28">
        <v>45835.039027777777</v>
      </c>
      <c r="F4220" s="32" t="s">
        <v>375</v>
      </c>
      <c r="G4220" s="28">
        <v>45834.039027777777</v>
      </c>
    </row>
    <row r="4221" spans="1:7" x14ac:dyDescent="0.25">
      <c r="A4221" s="32" t="s">
        <v>9777</v>
      </c>
      <c r="B4221" s="32" t="s">
        <v>5015</v>
      </c>
      <c r="C4221" s="32" t="s">
        <v>373</v>
      </c>
      <c r="D4221" s="32" t="s">
        <v>374</v>
      </c>
      <c r="E4221" s="28">
        <v>45835.038518518515</v>
      </c>
      <c r="F4221" s="32" t="s">
        <v>375</v>
      </c>
      <c r="G4221" s="28">
        <v>45834.038518518515</v>
      </c>
    </row>
    <row r="4222" spans="1:7" x14ac:dyDescent="0.25">
      <c r="A4222" s="32" t="s">
        <v>9778</v>
      </c>
      <c r="B4222" s="32" t="s">
        <v>5014</v>
      </c>
      <c r="C4222" s="32" t="s">
        <v>373</v>
      </c>
      <c r="D4222" s="32" t="s">
        <v>374</v>
      </c>
      <c r="E4222" s="28">
        <v>45835.038599537038</v>
      </c>
      <c r="F4222" s="32" t="s">
        <v>375</v>
      </c>
      <c r="G4222" s="28">
        <v>45834.038599537038</v>
      </c>
    </row>
    <row r="4223" spans="1:7" x14ac:dyDescent="0.25">
      <c r="A4223" s="32" t="s">
        <v>9779</v>
      </c>
      <c r="B4223" s="32" t="s">
        <v>5013</v>
      </c>
      <c r="C4223" s="32" t="s">
        <v>373</v>
      </c>
      <c r="D4223" s="32" t="s">
        <v>374</v>
      </c>
      <c r="E4223" s="28">
        <v>45835.038645833331</v>
      </c>
      <c r="F4223" s="32" t="s">
        <v>375</v>
      </c>
      <c r="G4223" s="28">
        <v>45834.038645833331</v>
      </c>
    </row>
    <row r="4224" spans="1:7" x14ac:dyDescent="0.25">
      <c r="A4224" s="32" t="s">
        <v>9780</v>
      </c>
      <c r="B4224" s="32" t="s">
        <v>5012</v>
      </c>
      <c r="C4224" s="32" t="s">
        <v>373</v>
      </c>
      <c r="D4224" s="32" t="s">
        <v>374</v>
      </c>
      <c r="E4224" s="28">
        <v>45835.038831018515</v>
      </c>
      <c r="F4224" s="32" t="s">
        <v>375</v>
      </c>
      <c r="G4224" s="28">
        <v>45834.038831018515</v>
      </c>
    </row>
    <row r="4225" spans="1:7" x14ac:dyDescent="0.25">
      <c r="A4225" s="32" t="s">
        <v>9781</v>
      </c>
      <c r="B4225" s="32" t="s">
        <v>5011</v>
      </c>
      <c r="C4225" s="32" t="s">
        <v>373</v>
      </c>
      <c r="D4225" s="32" t="s">
        <v>374</v>
      </c>
      <c r="E4225" s="28">
        <v>45835.038888888892</v>
      </c>
      <c r="F4225" s="32" t="s">
        <v>375</v>
      </c>
      <c r="G4225" s="28">
        <v>45834.038888888892</v>
      </c>
    </row>
    <row r="4226" spans="1:7" x14ac:dyDescent="0.25">
      <c r="A4226" s="32" t="s">
        <v>9782</v>
      </c>
      <c r="B4226" s="32" t="s">
        <v>5010</v>
      </c>
      <c r="C4226" s="32" t="s">
        <v>373</v>
      </c>
      <c r="D4226" s="32" t="s">
        <v>374</v>
      </c>
      <c r="E4226" s="28">
        <v>45835.038969907408</v>
      </c>
      <c r="F4226" s="32" t="s">
        <v>375</v>
      </c>
      <c r="G4226" s="28">
        <v>45834.038969907408</v>
      </c>
    </row>
    <row r="4227" spans="1:7" x14ac:dyDescent="0.25">
      <c r="A4227" s="32" t="s">
        <v>9783</v>
      </c>
      <c r="B4227" s="32" t="s">
        <v>5009</v>
      </c>
      <c r="C4227" s="32" t="s">
        <v>373</v>
      </c>
      <c r="D4227" s="32" t="s">
        <v>374</v>
      </c>
      <c r="E4227" s="28">
        <v>45835.039039351854</v>
      </c>
      <c r="F4227" s="32" t="s">
        <v>375</v>
      </c>
      <c r="G4227" s="28">
        <v>45834.039039351854</v>
      </c>
    </row>
    <row r="4228" spans="1:7" x14ac:dyDescent="0.25">
      <c r="A4228" s="32" t="s">
        <v>9784</v>
      </c>
      <c r="B4228" s="32" t="s">
        <v>5008</v>
      </c>
      <c r="C4228" s="32" t="s">
        <v>373</v>
      </c>
      <c r="D4228" s="32" t="s">
        <v>374</v>
      </c>
      <c r="E4228" s="28">
        <v>45835.039143518516</v>
      </c>
      <c r="F4228" s="32" t="s">
        <v>375</v>
      </c>
      <c r="G4228" s="28">
        <v>45834.039143518516</v>
      </c>
    </row>
    <row r="4229" spans="1:7" x14ac:dyDescent="0.25">
      <c r="A4229" s="32" t="s">
        <v>9763</v>
      </c>
      <c r="B4229" s="32" t="s">
        <v>6134</v>
      </c>
      <c r="C4229" s="32" t="s">
        <v>381</v>
      </c>
      <c r="D4229" s="32" t="s">
        <v>153</v>
      </c>
      <c r="E4229" s="28">
        <v>45835.033148148148</v>
      </c>
      <c r="F4229" s="32" t="s">
        <v>375</v>
      </c>
      <c r="G4229" s="28">
        <v>45834.033148148148</v>
      </c>
    </row>
    <row r="4230" spans="1:7" x14ac:dyDescent="0.25">
      <c r="A4230" s="32" t="s">
        <v>9764</v>
      </c>
      <c r="B4230" s="32" t="s">
        <v>6136</v>
      </c>
      <c r="C4230" s="32" t="s">
        <v>381</v>
      </c>
      <c r="D4230" s="32" t="s">
        <v>153</v>
      </c>
      <c r="E4230" s="28">
        <v>45835.03328703704</v>
      </c>
      <c r="F4230" s="32" t="s">
        <v>375</v>
      </c>
      <c r="G4230" s="28">
        <v>45834.03328703704</v>
      </c>
    </row>
    <row r="4231" spans="1:7" x14ac:dyDescent="0.25">
      <c r="A4231" s="32" t="s">
        <v>9765</v>
      </c>
      <c r="B4231" s="32" t="s">
        <v>7177</v>
      </c>
      <c r="C4231" s="32" t="s">
        <v>378</v>
      </c>
      <c r="D4231" s="32" t="s">
        <v>377</v>
      </c>
      <c r="E4231" s="28">
        <v>45835.033333333333</v>
      </c>
      <c r="F4231" s="32" t="s">
        <v>375</v>
      </c>
      <c r="G4231" s="28">
        <v>45834.033333333333</v>
      </c>
    </row>
    <row r="4232" spans="1:7" x14ac:dyDescent="0.25">
      <c r="A4232" s="32" t="s">
        <v>9766</v>
      </c>
      <c r="B4232" s="32" t="s">
        <v>7178</v>
      </c>
      <c r="C4232" s="32" t="s">
        <v>378</v>
      </c>
      <c r="D4232" s="32" t="s">
        <v>377</v>
      </c>
      <c r="E4232" s="28">
        <v>45835.033402777779</v>
      </c>
      <c r="F4232" s="32" t="s">
        <v>375</v>
      </c>
      <c r="G4232" s="28">
        <v>45834.033402777779</v>
      </c>
    </row>
    <row r="4233" spans="1:7" x14ac:dyDescent="0.25">
      <c r="A4233" s="32" t="s">
        <v>9767</v>
      </c>
      <c r="B4233" s="32" t="s">
        <v>7179</v>
      </c>
      <c r="C4233" s="32" t="s">
        <v>378</v>
      </c>
      <c r="D4233" s="32" t="s">
        <v>377</v>
      </c>
      <c r="E4233" s="28">
        <v>45835.033460648148</v>
      </c>
      <c r="F4233" s="32" t="s">
        <v>375</v>
      </c>
      <c r="G4233" s="28">
        <v>45834.033460648148</v>
      </c>
    </row>
    <row r="4234" spans="1:7" x14ac:dyDescent="0.25">
      <c r="A4234" s="32" t="s">
        <v>9768</v>
      </c>
      <c r="B4234" s="32" t="s">
        <v>7180</v>
      </c>
      <c r="C4234" s="32" t="s">
        <v>378</v>
      </c>
      <c r="D4234" s="32" t="s">
        <v>377</v>
      </c>
      <c r="E4234" s="28">
        <v>45835.033495370371</v>
      </c>
      <c r="F4234" s="32" t="s">
        <v>375</v>
      </c>
      <c r="G4234" s="28">
        <v>45834.033495370371</v>
      </c>
    </row>
    <row r="4235" spans="1:7" x14ac:dyDescent="0.25">
      <c r="A4235" s="32" t="s">
        <v>9769</v>
      </c>
      <c r="B4235" s="32" t="s">
        <v>7181</v>
      </c>
      <c r="C4235" s="32" t="s">
        <v>378</v>
      </c>
      <c r="D4235" s="32" t="s">
        <v>377</v>
      </c>
      <c r="E4235" s="28">
        <v>45835.033541666664</v>
      </c>
      <c r="F4235" s="32" t="s">
        <v>375</v>
      </c>
      <c r="G4235" s="28">
        <v>45834.033541666664</v>
      </c>
    </row>
    <row r="4236" spans="1:7" x14ac:dyDescent="0.25">
      <c r="A4236" s="32" t="s">
        <v>9770</v>
      </c>
      <c r="B4236" s="32" t="s">
        <v>7182</v>
      </c>
      <c r="C4236" s="32" t="s">
        <v>378</v>
      </c>
      <c r="D4236" s="32" t="s">
        <v>377</v>
      </c>
      <c r="E4236" s="28">
        <v>45835.03361111111</v>
      </c>
      <c r="F4236" s="32" t="s">
        <v>375</v>
      </c>
      <c r="G4236" s="28">
        <v>45834.03361111111</v>
      </c>
    </row>
    <row r="4237" spans="1:7" x14ac:dyDescent="0.25">
      <c r="A4237" s="32" t="s">
        <v>9771</v>
      </c>
      <c r="B4237" s="32" t="s">
        <v>7183</v>
      </c>
      <c r="C4237" s="32" t="s">
        <v>378</v>
      </c>
      <c r="D4237" s="32" t="s">
        <v>377</v>
      </c>
      <c r="E4237" s="28">
        <v>45835.033645833333</v>
      </c>
      <c r="F4237" s="32" t="s">
        <v>375</v>
      </c>
      <c r="G4237" s="28">
        <v>45834.033645833333</v>
      </c>
    </row>
    <row r="4238" spans="1:7" x14ac:dyDescent="0.25">
      <c r="A4238" s="32" t="s">
        <v>9772</v>
      </c>
      <c r="B4238" s="32" t="s">
        <v>7184</v>
      </c>
      <c r="C4238" s="32" t="s">
        <v>378</v>
      </c>
      <c r="D4238" s="32" t="s">
        <v>377</v>
      </c>
      <c r="E4238" s="28">
        <v>45835.033715277779</v>
      </c>
      <c r="F4238" s="32" t="s">
        <v>375</v>
      </c>
      <c r="G4238" s="28">
        <v>45834.033715277779</v>
      </c>
    </row>
    <row r="4239" spans="1:7" x14ac:dyDescent="0.25">
      <c r="A4239" s="32" t="s">
        <v>9773</v>
      </c>
      <c r="B4239" s="32" t="s">
        <v>4220</v>
      </c>
      <c r="C4239" s="32" t="s">
        <v>381</v>
      </c>
      <c r="D4239" s="32" t="s">
        <v>74</v>
      </c>
      <c r="E4239" s="28">
        <v>45835.035960648151</v>
      </c>
      <c r="F4239" s="32" t="s">
        <v>375</v>
      </c>
      <c r="G4239" s="28">
        <v>45834.035960648151</v>
      </c>
    </row>
    <row r="4240" spans="1:7" x14ac:dyDescent="0.25">
      <c r="A4240" s="32" t="s">
        <v>9774</v>
      </c>
      <c r="B4240" s="32" t="s">
        <v>4223</v>
      </c>
      <c r="C4240" s="32" t="s">
        <v>381</v>
      </c>
      <c r="D4240" s="32" t="s">
        <v>74</v>
      </c>
      <c r="E4240" s="28">
        <v>45835.036006944443</v>
      </c>
      <c r="F4240" s="32" t="s">
        <v>375</v>
      </c>
      <c r="G4240" s="28">
        <v>45834.036006944443</v>
      </c>
    </row>
    <row r="4241" spans="1:7" x14ac:dyDescent="0.25">
      <c r="A4241" s="32" t="s">
        <v>9775</v>
      </c>
      <c r="B4241" s="32" t="s">
        <v>5299</v>
      </c>
      <c r="C4241" s="32" t="s">
        <v>381</v>
      </c>
      <c r="D4241" s="32" t="s">
        <v>74</v>
      </c>
      <c r="E4241" s="28">
        <v>45835.038993055554</v>
      </c>
      <c r="F4241" s="32" t="s">
        <v>375</v>
      </c>
      <c r="G4241" s="28">
        <v>45834.038993055554</v>
      </c>
    </row>
    <row r="4242" spans="1:7" x14ac:dyDescent="0.25">
      <c r="A4242" s="32" t="s">
        <v>9776</v>
      </c>
      <c r="B4242" s="32" t="s">
        <v>5294</v>
      </c>
      <c r="C4242" s="32" t="s">
        <v>381</v>
      </c>
      <c r="D4242" s="32" t="s">
        <v>74</v>
      </c>
      <c r="E4242" s="28">
        <v>45835.039027777777</v>
      </c>
      <c r="F4242" s="32" t="s">
        <v>375</v>
      </c>
      <c r="G4242" s="28">
        <v>45834.039027777777</v>
      </c>
    </row>
    <row r="4243" spans="1:7" x14ac:dyDescent="0.25">
      <c r="A4243" s="32" t="s">
        <v>9777</v>
      </c>
      <c r="B4243" s="32" t="s">
        <v>5015</v>
      </c>
      <c r="C4243" s="32" t="s">
        <v>373</v>
      </c>
      <c r="D4243" s="32" t="s">
        <v>374</v>
      </c>
      <c r="E4243" s="28">
        <v>45835.038518518515</v>
      </c>
      <c r="F4243" s="32" t="s">
        <v>375</v>
      </c>
      <c r="G4243" s="28">
        <v>45834.038518518515</v>
      </c>
    </row>
    <row r="4244" spans="1:7" x14ac:dyDescent="0.25">
      <c r="A4244" s="32" t="s">
        <v>9778</v>
      </c>
      <c r="B4244" s="32" t="s">
        <v>5014</v>
      </c>
      <c r="C4244" s="32" t="s">
        <v>373</v>
      </c>
      <c r="D4244" s="32" t="s">
        <v>374</v>
      </c>
      <c r="E4244" s="28">
        <v>45835.038599537038</v>
      </c>
      <c r="F4244" s="32" t="s">
        <v>375</v>
      </c>
      <c r="G4244" s="28">
        <v>45834.038599537038</v>
      </c>
    </row>
    <row r="4245" spans="1:7" x14ac:dyDescent="0.25">
      <c r="A4245" s="32" t="s">
        <v>9779</v>
      </c>
      <c r="B4245" s="32" t="s">
        <v>5013</v>
      </c>
      <c r="C4245" s="32" t="s">
        <v>373</v>
      </c>
      <c r="D4245" s="32" t="s">
        <v>374</v>
      </c>
      <c r="E4245" s="28">
        <v>45835.038645833331</v>
      </c>
      <c r="F4245" s="32" t="s">
        <v>375</v>
      </c>
      <c r="G4245" s="28">
        <v>45834.038645833331</v>
      </c>
    </row>
    <row r="4246" spans="1:7" x14ac:dyDescent="0.25">
      <c r="A4246" s="32" t="s">
        <v>9780</v>
      </c>
      <c r="B4246" s="32" t="s">
        <v>5012</v>
      </c>
      <c r="C4246" s="32" t="s">
        <v>373</v>
      </c>
      <c r="D4246" s="32" t="s">
        <v>374</v>
      </c>
      <c r="E4246" s="28">
        <v>45835.038831018515</v>
      </c>
      <c r="F4246" s="32" t="s">
        <v>375</v>
      </c>
      <c r="G4246" s="28">
        <v>45834.038831018515</v>
      </c>
    </row>
    <row r="4247" spans="1:7" x14ac:dyDescent="0.25">
      <c r="A4247" s="32" t="s">
        <v>9781</v>
      </c>
      <c r="B4247" s="32" t="s">
        <v>5011</v>
      </c>
      <c r="C4247" s="32" t="s">
        <v>373</v>
      </c>
      <c r="D4247" s="32" t="s">
        <v>374</v>
      </c>
      <c r="E4247" s="28">
        <v>45835.038888888892</v>
      </c>
      <c r="F4247" s="32" t="s">
        <v>375</v>
      </c>
      <c r="G4247" s="28">
        <v>45834.038888888892</v>
      </c>
    </row>
    <row r="4248" spans="1:7" x14ac:dyDescent="0.25">
      <c r="A4248" s="32" t="s">
        <v>9782</v>
      </c>
      <c r="B4248" s="32" t="s">
        <v>5010</v>
      </c>
      <c r="C4248" s="32" t="s">
        <v>373</v>
      </c>
      <c r="D4248" s="32" t="s">
        <v>374</v>
      </c>
      <c r="E4248" s="28">
        <v>45835.038969907408</v>
      </c>
      <c r="F4248" s="32" t="s">
        <v>375</v>
      </c>
      <c r="G4248" s="28">
        <v>45834.038969907408</v>
      </c>
    </row>
    <row r="4249" spans="1:7" x14ac:dyDescent="0.25">
      <c r="A4249" s="32" t="s">
        <v>9783</v>
      </c>
      <c r="B4249" s="32" t="s">
        <v>5009</v>
      </c>
      <c r="C4249" s="32" t="s">
        <v>373</v>
      </c>
      <c r="D4249" s="32" t="s">
        <v>374</v>
      </c>
      <c r="E4249" s="28">
        <v>45835.039039351854</v>
      </c>
      <c r="F4249" s="32" t="s">
        <v>375</v>
      </c>
      <c r="G4249" s="28">
        <v>45834.039039351854</v>
      </c>
    </row>
    <row r="4250" spans="1:7" x14ac:dyDescent="0.25">
      <c r="A4250" s="32" t="s">
        <v>9784</v>
      </c>
      <c r="B4250" s="32" t="s">
        <v>5008</v>
      </c>
      <c r="C4250" s="32" t="s">
        <v>373</v>
      </c>
      <c r="D4250" s="32" t="s">
        <v>374</v>
      </c>
      <c r="E4250" s="28">
        <v>45835.039143518516</v>
      </c>
      <c r="F4250" s="32" t="s">
        <v>375</v>
      </c>
      <c r="G4250" s="28">
        <v>45834.039143518516</v>
      </c>
    </row>
    <row r="4251" spans="1:7" x14ac:dyDescent="0.25">
      <c r="A4251" s="32" t="s">
        <v>9785</v>
      </c>
      <c r="B4251" s="32" t="s">
        <v>3936</v>
      </c>
      <c r="C4251" s="32" t="s">
        <v>388</v>
      </c>
      <c r="D4251" s="32" t="s">
        <v>164</v>
      </c>
      <c r="E4251" s="28">
        <v>45835.044629629629</v>
      </c>
      <c r="F4251" s="32" t="s">
        <v>375</v>
      </c>
      <c r="G4251" s="28">
        <v>45834.044629629629</v>
      </c>
    </row>
    <row r="4252" spans="1:7" x14ac:dyDescent="0.25">
      <c r="A4252" s="32" t="s">
        <v>9786</v>
      </c>
      <c r="B4252" s="32" t="s">
        <v>3940</v>
      </c>
      <c r="C4252" s="32" t="s">
        <v>388</v>
      </c>
      <c r="D4252" s="32" t="s">
        <v>164</v>
      </c>
      <c r="E4252" s="28">
        <v>45835.044745370367</v>
      </c>
      <c r="F4252" s="32" t="s">
        <v>375</v>
      </c>
      <c r="G4252" s="28">
        <v>45834.044745370367</v>
      </c>
    </row>
    <row r="4253" spans="1:7" x14ac:dyDescent="0.25">
      <c r="A4253" s="32" t="s">
        <v>9787</v>
      </c>
      <c r="B4253" s="32" t="s">
        <v>3914</v>
      </c>
      <c r="C4253" s="32" t="s">
        <v>388</v>
      </c>
      <c r="D4253" s="32" t="s">
        <v>164</v>
      </c>
      <c r="E4253" s="28">
        <v>45835.04483796296</v>
      </c>
      <c r="F4253" s="32" t="s">
        <v>375</v>
      </c>
      <c r="G4253" s="28">
        <v>45834.04483796296</v>
      </c>
    </row>
    <row r="4254" spans="1:7" x14ac:dyDescent="0.25">
      <c r="A4254" s="32" t="s">
        <v>9788</v>
      </c>
      <c r="B4254" s="32" t="s">
        <v>3231</v>
      </c>
      <c r="C4254" s="32" t="s">
        <v>381</v>
      </c>
      <c r="D4254" s="32" t="s">
        <v>60</v>
      </c>
      <c r="E4254" s="28">
        <v>45835.04755787037</v>
      </c>
      <c r="F4254" s="32" t="s">
        <v>382</v>
      </c>
      <c r="G4254" s="28">
        <v>45834.04755787037</v>
      </c>
    </row>
    <row r="4255" spans="1:7" x14ac:dyDescent="0.25">
      <c r="A4255" s="32" t="s">
        <v>9789</v>
      </c>
      <c r="B4255" s="32" t="s">
        <v>7328</v>
      </c>
      <c r="C4255" s="32" t="s">
        <v>378</v>
      </c>
      <c r="D4255" s="32" t="s">
        <v>394</v>
      </c>
      <c r="E4255" s="28">
        <v>45835.047361111108</v>
      </c>
      <c r="F4255" s="32" t="s">
        <v>375</v>
      </c>
      <c r="G4255" s="28">
        <v>45834.047361111108</v>
      </c>
    </row>
    <row r="4256" spans="1:7" x14ac:dyDescent="0.25">
      <c r="A4256" s="32" t="s">
        <v>9790</v>
      </c>
      <c r="B4256" s="32" t="s">
        <v>7323</v>
      </c>
      <c r="C4256" s="32" t="s">
        <v>378</v>
      </c>
      <c r="D4256" s="32" t="s">
        <v>394</v>
      </c>
      <c r="E4256" s="28">
        <v>45835.047453703701</v>
      </c>
      <c r="F4256" s="32" t="s">
        <v>375</v>
      </c>
      <c r="G4256" s="28">
        <v>45834.047453703701</v>
      </c>
    </row>
    <row r="4257" spans="1:7" x14ac:dyDescent="0.25">
      <c r="A4257" s="32" t="s">
        <v>9791</v>
      </c>
      <c r="B4257" s="32" t="s">
        <v>7326</v>
      </c>
      <c r="C4257" s="32" t="s">
        <v>378</v>
      </c>
      <c r="D4257" s="32" t="s">
        <v>394</v>
      </c>
      <c r="E4257" s="28">
        <v>45835.047569444447</v>
      </c>
      <c r="F4257" s="32" t="s">
        <v>375</v>
      </c>
      <c r="G4257" s="28">
        <v>45834.047569444447</v>
      </c>
    </row>
    <row r="4258" spans="1:7" x14ac:dyDescent="0.25">
      <c r="A4258" s="32" t="s">
        <v>9792</v>
      </c>
      <c r="B4258" s="32" t="s">
        <v>5100</v>
      </c>
      <c r="C4258" s="32" t="s">
        <v>381</v>
      </c>
      <c r="D4258" s="32" t="s">
        <v>164</v>
      </c>
      <c r="E4258" s="28">
        <v>45835.047094907408</v>
      </c>
      <c r="F4258" s="32" t="s">
        <v>375</v>
      </c>
      <c r="G4258" s="28">
        <v>45834.047094907408</v>
      </c>
    </row>
    <row r="4259" spans="1:7" x14ac:dyDescent="0.25">
      <c r="A4259" s="32" t="s">
        <v>9793</v>
      </c>
      <c r="B4259" s="32" t="s">
        <v>5102</v>
      </c>
      <c r="C4259" s="32" t="s">
        <v>381</v>
      </c>
      <c r="D4259" s="32" t="s">
        <v>164</v>
      </c>
      <c r="E4259" s="28">
        <v>45835.047199074077</v>
      </c>
      <c r="F4259" s="32" t="s">
        <v>375</v>
      </c>
      <c r="G4259" s="28">
        <v>45834.047199074077</v>
      </c>
    </row>
    <row r="4260" spans="1:7" x14ac:dyDescent="0.25">
      <c r="A4260" s="32" t="s">
        <v>9794</v>
      </c>
      <c r="B4260" s="32" t="s">
        <v>5104</v>
      </c>
      <c r="C4260" s="32" t="s">
        <v>381</v>
      </c>
      <c r="D4260" s="32" t="s">
        <v>164</v>
      </c>
      <c r="E4260" s="28">
        <v>45835.047291666669</v>
      </c>
      <c r="F4260" s="32" t="s">
        <v>375</v>
      </c>
      <c r="G4260" s="28">
        <v>45834.047291666669</v>
      </c>
    </row>
    <row r="4261" spans="1:7" x14ac:dyDescent="0.25">
      <c r="A4261" s="32" t="s">
        <v>9795</v>
      </c>
      <c r="B4261" s="32" t="s">
        <v>5106</v>
      </c>
      <c r="C4261" s="32" t="s">
        <v>381</v>
      </c>
      <c r="D4261" s="32" t="s">
        <v>164</v>
      </c>
      <c r="E4261" s="28">
        <v>45835.047361111108</v>
      </c>
      <c r="F4261" s="32" t="s">
        <v>375</v>
      </c>
      <c r="G4261" s="28">
        <v>45834.047361111108</v>
      </c>
    </row>
    <row r="4262" spans="1:7" x14ac:dyDescent="0.25">
      <c r="A4262" s="32" t="s">
        <v>9796</v>
      </c>
      <c r="B4262" s="32" t="s">
        <v>5108</v>
      </c>
      <c r="C4262" s="32" t="s">
        <v>381</v>
      </c>
      <c r="D4262" s="32" t="s">
        <v>164</v>
      </c>
      <c r="E4262" s="28">
        <v>45835.047453703701</v>
      </c>
      <c r="F4262" s="32" t="s">
        <v>375</v>
      </c>
      <c r="G4262" s="28">
        <v>45834.047453703701</v>
      </c>
    </row>
    <row r="4263" spans="1:7" x14ac:dyDescent="0.25">
      <c r="A4263" s="32" t="s">
        <v>9797</v>
      </c>
      <c r="B4263" s="32" t="s">
        <v>5110</v>
      </c>
      <c r="C4263" s="32" t="s">
        <v>381</v>
      </c>
      <c r="D4263" s="32" t="s">
        <v>164</v>
      </c>
      <c r="E4263" s="28">
        <v>45835.047488425924</v>
      </c>
      <c r="F4263" s="32" t="s">
        <v>375</v>
      </c>
      <c r="G4263" s="28">
        <v>45834.047488425924</v>
      </c>
    </row>
    <row r="4264" spans="1:7" x14ac:dyDescent="0.25">
      <c r="A4264" s="32" t="s">
        <v>9798</v>
      </c>
      <c r="B4264" s="32" t="s">
        <v>5112</v>
      </c>
      <c r="C4264" s="32" t="s">
        <v>381</v>
      </c>
      <c r="D4264" s="32" t="s">
        <v>164</v>
      </c>
      <c r="E4264" s="28">
        <v>45835.047569444447</v>
      </c>
      <c r="F4264" s="32" t="s">
        <v>375</v>
      </c>
      <c r="G4264" s="28">
        <v>45834.047569444447</v>
      </c>
    </row>
    <row r="4265" spans="1:7" x14ac:dyDescent="0.25">
      <c r="A4265" s="32" t="s">
        <v>9799</v>
      </c>
      <c r="B4265" s="32" t="s">
        <v>5114</v>
      </c>
      <c r="C4265" s="32" t="s">
        <v>381</v>
      </c>
      <c r="D4265" s="32" t="s">
        <v>164</v>
      </c>
      <c r="E4265" s="28">
        <v>45835.047615740739</v>
      </c>
      <c r="F4265" s="32" t="s">
        <v>375</v>
      </c>
      <c r="G4265" s="28">
        <v>45834.047615740739</v>
      </c>
    </row>
    <row r="4266" spans="1:7" x14ac:dyDescent="0.25">
      <c r="A4266" s="32" t="s">
        <v>9800</v>
      </c>
      <c r="B4266" s="32" t="s">
        <v>3231</v>
      </c>
      <c r="C4266" s="32" t="s">
        <v>388</v>
      </c>
      <c r="D4266" s="32" t="s">
        <v>60</v>
      </c>
      <c r="E4266" s="28">
        <v>45835.047800925924</v>
      </c>
      <c r="F4266" s="32" t="s">
        <v>375</v>
      </c>
      <c r="G4266" s="28">
        <v>45834.047800925924</v>
      </c>
    </row>
    <row r="4267" spans="1:7" x14ac:dyDescent="0.25">
      <c r="A4267" s="32" t="s">
        <v>9801</v>
      </c>
      <c r="B4267" s="32" t="s">
        <v>3640</v>
      </c>
      <c r="C4267" s="32" t="s">
        <v>388</v>
      </c>
      <c r="D4267" s="32" t="s">
        <v>60</v>
      </c>
      <c r="E4267" s="28">
        <v>45835.048113425924</v>
      </c>
      <c r="F4267" s="32" t="s">
        <v>375</v>
      </c>
      <c r="G4267" s="28">
        <v>45834.048113425924</v>
      </c>
    </row>
    <row r="4268" spans="1:7" x14ac:dyDescent="0.25">
      <c r="A4268" s="32" t="s">
        <v>9802</v>
      </c>
      <c r="B4268" s="32" t="s">
        <v>3639</v>
      </c>
      <c r="C4268" s="32" t="s">
        <v>388</v>
      </c>
      <c r="D4268" s="32" t="s">
        <v>60</v>
      </c>
      <c r="E4268" s="28">
        <v>45835.048368055555</v>
      </c>
      <c r="F4268" s="32" t="s">
        <v>375</v>
      </c>
      <c r="G4268" s="28">
        <v>45834.048368055555</v>
      </c>
    </row>
    <row r="4269" spans="1:7" x14ac:dyDescent="0.25">
      <c r="A4269" s="32" t="s">
        <v>9803</v>
      </c>
      <c r="B4269" s="32" t="s">
        <v>3643</v>
      </c>
      <c r="C4269" s="32" t="s">
        <v>388</v>
      </c>
      <c r="D4269" s="32" t="s">
        <v>60</v>
      </c>
      <c r="E4269" s="28">
        <v>45835.048483796294</v>
      </c>
      <c r="F4269" s="32" t="s">
        <v>375</v>
      </c>
      <c r="G4269" s="28">
        <v>45834.048483796294</v>
      </c>
    </row>
    <row r="4270" spans="1:7" x14ac:dyDescent="0.25">
      <c r="A4270" s="32" t="s">
        <v>9804</v>
      </c>
      <c r="B4270" s="32" t="s">
        <v>3641</v>
      </c>
      <c r="C4270" s="32" t="s">
        <v>388</v>
      </c>
      <c r="D4270" s="32" t="s">
        <v>60</v>
      </c>
      <c r="E4270" s="28">
        <v>45835.04859953704</v>
      </c>
      <c r="F4270" s="32" t="s">
        <v>375</v>
      </c>
      <c r="G4270" s="28">
        <v>45834.04859953704</v>
      </c>
    </row>
    <row r="4271" spans="1:7" x14ac:dyDescent="0.25">
      <c r="A4271" s="32" t="s">
        <v>9805</v>
      </c>
      <c r="B4271" s="32" t="s">
        <v>3669</v>
      </c>
      <c r="C4271" s="32" t="s">
        <v>388</v>
      </c>
      <c r="D4271" s="32" t="s">
        <v>60</v>
      </c>
      <c r="E4271" s="28">
        <v>45835.04886574074</v>
      </c>
      <c r="F4271" s="32" t="s">
        <v>375</v>
      </c>
      <c r="G4271" s="28">
        <v>45834.04886574074</v>
      </c>
    </row>
    <row r="4272" spans="1:7" x14ac:dyDescent="0.25">
      <c r="A4272" s="32" t="s">
        <v>9806</v>
      </c>
      <c r="B4272" s="32" t="s">
        <v>5100</v>
      </c>
      <c r="C4272" s="32" t="s">
        <v>388</v>
      </c>
      <c r="D4272" s="32" t="s">
        <v>164</v>
      </c>
      <c r="E4272" s="28">
        <v>45835.049363425926</v>
      </c>
      <c r="F4272" s="32" t="s">
        <v>375</v>
      </c>
      <c r="G4272" s="28">
        <v>45834.049363425926</v>
      </c>
    </row>
    <row r="4273" spans="1:7" x14ac:dyDescent="0.25">
      <c r="A4273" s="32" t="s">
        <v>9807</v>
      </c>
      <c r="B4273" s="32" t="s">
        <v>5102</v>
      </c>
      <c r="C4273" s="32" t="s">
        <v>388</v>
      </c>
      <c r="D4273" s="32" t="s">
        <v>164</v>
      </c>
      <c r="E4273" s="28">
        <v>45835.049421296295</v>
      </c>
      <c r="F4273" s="32" t="s">
        <v>375</v>
      </c>
      <c r="G4273" s="28">
        <v>45834.049421296295</v>
      </c>
    </row>
    <row r="4274" spans="1:7" x14ac:dyDescent="0.25">
      <c r="A4274" s="32" t="s">
        <v>9808</v>
      </c>
      <c r="B4274" s="32" t="s">
        <v>5104</v>
      </c>
      <c r="C4274" s="32" t="s">
        <v>388</v>
      </c>
      <c r="D4274" s="32" t="s">
        <v>164</v>
      </c>
      <c r="E4274" s="28">
        <v>45835.049467592595</v>
      </c>
      <c r="F4274" s="32" t="s">
        <v>375</v>
      </c>
      <c r="G4274" s="28">
        <v>45834.049467592595</v>
      </c>
    </row>
    <row r="4275" spans="1:7" x14ac:dyDescent="0.25">
      <c r="A4275" s="32" t="s">
        <v>9809</v>
      </c>
      <c r="B4275" s="32" t="s">
        <v>5106</v>
      </c>
      <c r="C4275" s="32" t="s">
        <v>388</v>
      </c>
      <c r="D4275" s="32" t="s">
        <v>164</v>
      </c>
      <c r="E4275" s="28">
        <v>45835.049502314818</v>
      </c>
      <c r="F4275" s="32" t="s">
        <v>375</v>
      </c>
      <c r="G4275" s="28">
        <v>45834.049502314818</v>
      </c>
    </row>
    <row r="4276" spans="1:7" x14ac:dyDescent="0.25">
      <c r="A4276" s="32" t="s">
        <v>9810</v>
      </c>
      <c r="B4276" s="32" t="s">
        <v>5108</v>
      </c>
      <c r="C4276" s="32" t="s">
        <v>388</v>
      </c>
      <c r="D4276" s="32" t="s">
        <v>164</v>
      </c>
      <c r="E4276" s="28">
        <v>45835.049525462964</v>
      </c>
      <c r="F4276" s="32" t="s">
        <v>375</v>
      </c>
      <c r="G4276" s="28">
        <v>45834.049525462964</v>
      </c>
    </row>
    <row r="4277" spans="1:7" x14ac:dyDescent="0.25">
      <c r="A4277" s="32" t="s">
        <v>9811</v>
      </c>
      <c r="B4277" s="32" t="s">
        <v>5110</v>
      </c>
      <c r="C4277" s="32" t="s">
        <v>388</v>
      </c>
      <c r="D4277" s="32" t="s">
        <v>164</v>
      </c>
      <c r="E4277" s="28">
        <v>45835.049560185187</v>
      </c>
      <c r="F4277" s="32" t="s">
        <v>375</v>
      </c>
      <c r="G4277" s="28">
        <v>45834.049560185187</v>
      </c>
    </row>
    <row r="4278" spans="1:7" x14ac:dyDescent="0.25">
      <c r="A4278" s="32" t="s">
        <v>9812</v>
      </c>
      <c r="B4278" s="32" t="s">
        <v>5112</v>
      </c>
      <c r="C4278" s="32" t="s">
        <v>388</v>
      </c>
      <c r="D4278" s="32" t="s">
        <v>164</v>
      </c>
      <c r="E4278" s="28">
        <v>45835.04959490741</v>
      </c>
      <c r="F4278" s="32" t="s">
        <v>375</v>
      </c>
      <c r="G4278" s="28">
        <v>45834.04959490741</v>
      </c>
    </row>
    <row r="4279" spans="1:7" x14ac:dyDescent="0.25">
      <c r="A4279" s="32" t="s">
        <v>9813</v>
      </c>
      <c r="B4279" s="32" t="s">
        <v>5114</v>
      </c>
      <c r="C4279" s="32" t="s">
        <v>388</v>
      </c>
      <c r="D4279" s="32" t="s">
        <v>164</v>
      </c>
      <c r="E4279" s="28">
        <v>45835.049629629626</v>
      </c>
      <c r="F4279" s="32" t="s">
        <v>375</v>
      </c>
      <c r="G4279" s="28">
        <v>45834.049629629626</v>
      </c>
    </row>
    <row r="4280" spans="1:7" x14ac:dyDescent="0.25">
      <c r="A4280" s="32" t="s">
        <v>9814</v>
      </c>
      <c r="B4280" s="32" t="s">
        <v>3892</v>
      </c>
      <c r="C4280" s="32" t="s">
        <v>388</v>
      </c>
      <c r="D4280" s="32" t="s">
        <v>159</v>
      </c>
      <c r="E4280" s="28">
        <v>45835.051296296297</v>
      </c>
      <c r="F4280" s="32" t="s">
        <v>375</v>
      </c>
      <c r="G4280" s="28">
        <v>45834.051296296297</v>
      </c>
    </row>
    <row r="4281" spans="1:7" x14ac:dyDescent="0.25">
      <c r="A4281" s="32" t="s">
        <v>9785</v>
      </c>
      <c r="B4281" s="32" t="s">
        <v>3936</v>
      </c>
      <c r="C4281" s="32" t="s">
        <v>388</v>
      </c>
      <c r="D4281" s="32" t="s">
        <v>164</v>
      </c>
      <c r="E4281" s="28">
        <v>45835.044629629629</v>
      </c>
      <c r="F4281" s="32" t="s">
        <v>375</v>
      </c>
      <c r="G4281" s="28">
        <v>45834.044629629629</v>
      </c>
    </row>
    <row r="4282" spans="1:7" x14ac:dyDescent="0.25">
      <c r="A4282" s="32" t="s">
        <v>9786</v>
      </c>
      <c r="B4282" s="32" t="s">
        <v>3940</v>
      </c>
      <c r="C4282" s="32" t="s">
        <v>388</v>
      </c>
      <c r="D4282" s="32" t="s">
        <v>164</v>
      </c>
      <c r="E4282" s="28">
        <v>45835.044745370367</v>
      </c>
      <c r="F4282" s="32" t="s">
        <v>375</v>
      </c>
      <c r="G4282" s="28">
        <v>45834.044745370367</v>
      </c>
    </row>
    <row r="4283" spans="1:7" x14ac:dyDescent="0.25">
      <c r="A4283" s="32" t="s">
        <v>9787</v>
      </c>
      <c r="B4283" s="32" t="s">
        <v>3914</v>
      </c>
      <c r="C4283" s="32" t="s">
        <v>388</v>
      </c>
      <c r="D4283" s="32" t="s">
        <v>164</v>
      </c>
      <c r="E4283" s="28">
        <v>45835.04483796296</v>
      </c>
      <c r="F4283" s="32" t="s">
        <v>375</v>
      </c>
      <c r="G4283" s="28">
        <v>45834.04483796296</v>
      </c>
    </row>
    <row r="4284" spans="1:7" x14ac:dyDescent="0.25">
      <c r="A4284" s="32" t="s">
        <v>9788</v>
      </c>
      <c r="B4284" s="32" t="s">
        <v>3231</v>
      </c>
      <c r="C4284" s="32" t="s">
        <v>381</v>
      </c>
      <c r="D4284" s="32" t="s">
        <v>60</v>
      </c>
      <c r="E4284" s="28">
        <v>45835.04755787037</v>
      </c>
      <c r="F4284" s="32" t="s">
        <v>382</v>
      </c>
      <c r="G4284" s="28">
        <v>45834.04755787037</v>
      </c>
    </row>
    <row r="4285" spans="1:7" x14ac:dyDescent="0.25">
      <c r="A4285" s="32" t="s">
        <v>9789</v>
      </c>
      <c r="B4285" s="32" t="s">
        <v>7328</v>
      </c>
      <c r="C4285" s="32" t="s">
        <v>378</v>
      </c>
      <c r="D4285" s="32" t="s">
        <v>394</v>
      </c>
      <c r="E4285" s="28">
        <v>45835.047361111108</v>
      </c>
      <c r="F4285" s="32" t="s">
        <v>375</v>
      </c>
      <c r="G4285" s="28">
        <v>45834.047361111108</v>
      </c>
    </row>
    <row r="4286" spans="1:7" x14ac:dyDescent="0.25">
      <c r="A4286" s="32" t="s">
        <v>9790</v>
      </c>
      <c r="B4286" s="32" t="s">
        <v>7323</v>
      </c>
      <c r="C4286" s="32" t="s">
        <v>378</v>
      </c>
      <c r="D4286" s="32" t="s">
        <v>394</v>
      </c>
      <c r="E4286" s="28">
        <v>45835.047453703701</v>
      </c>
      <c r="F4286" s="32" t="s">
        <v>375</v>
      </c>
      <c r="G4286" s="28">
        <v>45834.047453703701</v>
      </c>
    </row>
    <row r="4287" spans="1:7" x14ac:dyDescent="0.25">
      <c r="A4287" s="32" t="s">
        <v>9791</v>
      </c>
      <c r="B4287" s="32" t="s">
        <v>7326</v>
      </c>
      <c r="C4287" s="32" t="s">
        <v>378</v>
      </c>
      <c r="D4287" s="32" t="s">
        <v>394</v>
      </c>
      <c r="E4287" s="28">
        <v>45835.047569444447</v>
      </c>
      <c r="F4287" s="32" t="s">
        <v>375</v>
      </c>
      <c r="G4287" s="28">
        <v>45834.047569444447</v>
      </c>
    </row>
    <row r="4288" spans="1:7" x14ac:dyDescent="0.25">
      <c r="A4288" s="32" t="s">
        <v>9792</v>
      </c>
      <c r="B4288" s="32" t="s">
        <v>5100</v>
      </c>
      <c r="C4288" s="32" t="s">
        <v>381</v>
      </c>
      <c r="D4288" s="32" t="s">
        <v>164</v>
      </c>
      <c r="E4288" s="28">
        <v>45835.047094907408</v>
      </c>
      <c r="F4288" s="32" t="s">
        <v>375</v>
      </c>
      <c r="G4288" s="28">
        <v>45834.047094907408</v>
      </c>
    </row>
    <row r="4289" spans="1:7" x14ac:dyDescent="0.25">
      <c r="A4289" s="32" t="s">
        <v>9793</v>
      </c>
      <c r="B4289" s="32" t="s">
        <v>5102</v>
      </c>
      <c r="C4289" s="32" t="s">
        <v>381</v>
      </c>
      <c r="D4289" s="32" t="s">
        <v>164</v>
      </c>
      <c r="E4289" s="28">
        <v>45835.047199074077</v>
      </c>
      <c r="F4289" s="32" t="s">
        <v>375</v>
      </c>
      <c r="G4289" s="28">
        <v>45834.047199074077</v>
      </c>
    </row>
    <row r="4290" spans="1:7" x14ac:dyDescent="0.25">
      <c r="A4290" s="32" t="s">
        <v>9794</v>
      </c>
      <c r="B4290" s="32" t="s">
        <v>5104</v>
      </c>
      <c r="C4290" s="32" t="s">
        <v>381</v>
      </c>
      <c r="D4290" s="32" t="s">
        <v>164</v>
      </c>
      <c r="E4290" s="28">
        <v>45835.047291666669</v>
      </c>
      <c r="F4290" s="32" t="s">
        <v>375</v>
      </c>
      <c r="G4290" s="28">
        <v>45834.047291666669</v>
      </c>
    </row>
    <row r="4291" spans="1:7" x14ac:dyDescent="0.25">
      <c r="A4291" s="32" t="s">
        <v>9795</v>
      </c>
      <c r="B4291" s="32" t="s">
        <v>5106</v>
      </c>
      <c r="C4291" s="32" t="s">
        <v>381</v>
      </c>
      <c r="D4291" s="32" t="s">
        <v>164</v>
      </c>
      <c r="E4291" s="28">
        <v>45835.047361111108</v>
      </c>
      <c r="F4291" s="32" t="s">
        <v>375</v>
      </c>
      <c r="G4291" s="28">
        <v>45834.047361111108</v>
      </c>
    </row>
    <row r="4292" spans="1:7" x14ac:dyDescent="0.25">
      <c r="A4292" s="32" t="s">
        <v>9796</v>
      </c>
      <c r="B4292" s="32" t="s">
        <v>5108</v>
      </c>
      <c r="C4292" s="32" t="s">
        <v>381</v>
      </c>
      <c r="D4292" s="32" t="s">
        <v>164</v>
      </c>
      <c r="E4292" s="28">
        <v>45835.047453703701</v>
      </c>
      <c r="F4292" s="32" t="s">
        <v>375</v>
      </c>
      <c r="G4292" s="28">
        <v>45834.047453703701</v>
      </c>
    </row>
    <row r="4293" spans="1:7" x14ac:dyDescent="0.25">
      <c r="A4293" s="32" t="s">
        <v>9797</v>
      </c>
      <c r="B4293" s="32" t="s">
        <v>5110</v>
      </c>
      <c r="C4293" s="32" t="s">
        <v>381</v>
      </c>
      <c r="D4293" s="32" t="s">
        <v>164</v>
      </c>
      <c r="E4293" s="28">
        <v>45835.047488425924</v>
      </c>
      <c r="F4293" s="32" t="s">
        <v>375</v>
      </c>
      <c r="G4293" s="28">
        <v>45834.047488425924</v>
      </c>
    </row>
    <row r="4294" spans="1:7" x14ac:dyDescent="0.25">
      <c r="A4294" s="32" t="s">
        <v>9798</v>
      </c>
      <c r="B4294" s="32" t="s">
        <v>5112</v>
      </c>
      <c r="C4294" s="32" t="s">
        <v>381</v>
      </c>
      <c r="D4294" s="32" t="s">
        <v>164</v>
      </c>
      <c r="E4294" s="28">
        <v>45835.047569444447</v>
      </c>
      <c r="F4294" s="32" t="s">
        <v>375</v>
      </c>
      <c r="G4294" s="28">
        <v>45834.047569444447</v>
      </c>
    </row>
    <row r="4295" spans="1:7" x14ac:dyDescent="0.25">
      <c r="A4295" s="32" t="s">
        <v>9799</v>
      </c>
      <c r="B4295" s="32" t="s">
        <v>5114</v>
      </c>
      <c r="C4295" s="32" t="s">
        <v>381</v>
      </c>
      <c r="D4295" s="32" t="s">
        <v>164</v>
      </c>
      <c r="E4295" s="28">
        <v>45835.047615740739</v>
      </c>
      <c r="F4295" s="32" t="s">
        <v>375</v>
      </c>
      <c r="G4295" s="28">
        <v>45834.047615740739</v>
      </c>
    </row>
    <row r="4296" spans="1:7" x14ac:dyDescent="0.25">
      <c r="A4296" s="32" t="s">
        <v>9800</v>
      </c>
      <c r="B4296" s="32" t="s">
        <v>3231</v>
      </c>
      <c r="C4296" s="32" t="s">
        <v>388</v>
      </c>
      <c r="D4296" s="32" t="s">
        <v>60</v>
      </c>
      <c r="E4296" s="28">
        <v>45835.047800925924</v>
      </c>
      <c r="F4296" s="32" t="s">
        <v>375</v>
      </c>
      <c r="G4296" s="28">
        <v>45834.047800925924</v>
      </c>
    </row>
    <row r="4297" spans="1:7" x14ac:dyDescent="0.25">
      <c r="A4297" s="32" t="s">
        <v>9801</v>
      </c>
      <c r="B4297" s="32" t="s">
        <v>3640</v>
      </c>
      <c r="C4297" s="32" t="s">
        <v>388</v>
      </c>
      <c r="D4297" s="32" t="s">
        <v>60</v>
      </c>
      <c r="E4297" s="28">
        <v>45835.048113425924</v>
      </c>
      <c r="F4297" s="32" t="s">
        <v>375</v>
      </c>
      <c r="G4297" s="28">
        <v>45834.048113425924</v>
      </c>
    </row>
    <row r="4298" spans="1:7" x14ac:dyDescent="0.25">
      <c r="A4298" s="32" t="s">
        <v>9802</v>
      </c>
      <c r="B4298" s="32" t="s">
        <v>3639</v>
      </c>
      <c r="C4298" s="32" t="s">
        <v>388</v>
      </c>
      <c r="D4298" s="32" t="s">
        <v>60</v>
      </c>
      <c r="E4298" s="28">
        <v>45835.048368055555</v>
      </c>
      <c r="F4298" s="32" t="s">
        <v>375</v>
      </c>
      <c r="G4298" s="28">
        <v>45834.048368055555</v>
      </c>
    </row>
    <row r="4299" spans="1:7" x14ac:dyDescent="0.25">
      <c r="A4299" s="32" t="s">
        <v>9803</v>
      </c>
      <c r="B4299" s="32" t="s">
        <v>3643</v>
      </c>
      <c r="C4299" s="32" t="s">
        <v>388</v>
      </c>
      <c r="D4299" s="32" t="s">
        <v>60</v>
      </c>
      <c r="E4299" s="28">
        <v>45835.048483796294</v>
      </c>
      <c r="F4299" s="32" t="s">
        <v>375</v>
      </c>
      <c r="G4299" s="28">
        <v>45834.048483796294</v>
      </c>
    </row>
    <row r="4300" spans="1:7" x14ac:dyDescent="0.25">
      <c r="A4300" s="32" t="s">
        <v>9804</v>
      </c>
      <c r="B4300" s="32" t="s">
        <v>3641</v>
      </c>
      <c r="C4300" s="32" t="s">
        <v>388</v>
      </c>
      <c r="D4300" s="32" t="s">
        <v>60</v>
      </c>
      <c r="E4300" s="28">
        <v>45835.04859953704</v>
      </c>
      <c r="F4300" s="32" t="s">
        <v>375</v>
      </c>
      <c r="G4300" s="28">
        <v>45834.04859953704</v>
      </c>
    </row>
    <row r="4301" spans="1:7" x14ac:dyDescent="0.25">
      <c r="A4301" s="32" t="s">
        <v>9805</v>
      </c>
      <c r="B4301" s="32" t="s">
        <v>3669</v>
      </c>
      <c r="C4301" s="32" t="s">
        <v>388</v>
      </c>
      <c r="D4301" s="32" t="s">
        <v>60</v>
      </c>
      <c r="E4301" s="28">
        <v>45835.04886574074</v>
      </c>
      <c r="F4301" s="32" t="s">
        <v>375</v>
      </c>
      <c r="G4301" s="28">
        <v>45834.04886574074</v>
      </c>
    </row>
    <row r="4302" spans="1:7" x14ac:dyDescent="0.25">
      <c r="A4302" s="32" t="s">
        <v>9806</v>
      </c>
      <c r="B4302" s="32" t="s">
        <v>5100</v>
      </c>
      <c r="C4302" s="32" t="s">
        <v>388</v>
      </c>
      <c r="D4302" s="32" t="s">
        <v>164</v>
      </c>
      <c r="E4302" s="28">
        <v>45835.049363425926</v>
      </c>
      <c r="F4302" s="32" t="s">
        <v>375</v>
      </c>
      <c r="G4302" s="28">
        <v>45834.049363425926</v>
      </c>
    </row>
    <row r="4303" spans="1:7" x14ac:dyDescent="0.25">
      <c r="A4303" s="32" t="s">
        <v>9807</v>
      </c>
      <c r="B4303" s="32" t="s">
        <v>5102</v>
      </c>
      <c r="C4303" s="32" t="s">
        <v>388</v>
      </c>
      <c r="D4303" s="32" t="s">
        <v>164</v>
      </c>
      <c r="E4303" s="28">
        <v>45835.049421296295</v>
      </c>
      <c r="F4303" s="32" t="s">
        <v>375</v>
      </c>
      <c r="G4303" s="28">
        <v>45834.049421296295</v>
      </c>
    </row>
    <row r="4304" spans="1:7" x14ac:dyDescent="0.25">
      <c r="A4304" s="32" t="s">
        <v>9808</v>
      </c>
      <c r="B4304" s="32" t="s">
        <v>5104</v>
      </c>
      <c r="C4304" s="32" t="s">
        <v>388</v>
      </c>
      <c r="D4304" s="32" t="s">
        <v>164</v>
      </c>
      <c r="E4304" s="28">
        <v>45835.049467592595</v>
      </c>
      <c r="F4304" s="32" t="s">
        <v>375</v>
      </c>
      <c r="G4304" s="28">
        <v>45834.049467592595</v>
      </c>
    </row>
    <row r="4305" spans="1:7" x14ac:dyDescent="0.25">
      <c r="A4305" s="32" t="s">
        <v>9809</v>
      </c>
      <c r="B4305" s="32" t="s">
        <v>5106</v>
      </c>
      <c r="C4305" s="32" t="s">
        <v>388</v>
      </c>
      <c r="D4305" s="32" t="s">
        <v>164</v>
      </c>
      <c r="E4305" s="28">
        <v>45835.049502314818</v>
      </c>
      <c r="F4305" s="32" t="s">
        <v>375</v>
      </c>
      <c r="G4305" s="28">
        <v>45834.049502314818</v>
      </c>
    </row>
    <row r="4306" spans="1:7" x14ac:dyDescent="0.25">
      <c r="A4306" s="32" t="s">
        <v>9810</v>
      </c>
      <c r="B4306" s="32" t="s">
        <v>5108</v>
      </c>
      <c r="C4306" s="32" t="s">
        <v>388</v>
      </c>
      <c r="D4306" s="32" t="s">
        <v>164</v>
      </c>
      <c r="E4306" s="28">
        <v>45835.049525462964</v>
      </c>
      <c r="F4306" s="32" t="s">
        <v>375</v>
      </c>
      <c r="G4306" s="28">
        <v>45834.049525462964</v>
      </c>
    </row>
    <row r="4307" spans="1:7" x14ac:dyDescent="0.25">
      <c r="A4307" s="32" t="s">
        <v>9811</v>
      </c>
      <c r="B4307" s="32" t="s">
        <v>5110</v>
      </c>
      <c r="C4307" s="32" t="s">
        <v>388</v>
      </c>
      <c r="D4307" s="32" t="s">
        <v>164</v>
      </c>
      <c r="E4307" s="28">
        <v>45835.049560185187</v>
      </c>
      <c r="F4307" s="32" t="s">
        <v>375</v>
      </c>
      <c r="G4307" s="28">
        <v>45834.049560185187</v>
      </c>
    </row>
    <row r="4308" spans="1:7" x14ac:dyDescent="0.25">
      <c r="A4308" s="32" t="s">
        <v>9812</v>
      </c>
      <c r="B4308" s="32" t="s">
        <v>5112</v>
      </c>
      <c r="C4308" s="32" t="s">
        <v>388</v>
      </c>
      <c r="D4308" s="32" t="s">
        <v>164</v>
      </c>
      <c r="E4308" s="28">
        <v>45835.04959490741</v>
      </c>
      <c r="F4308" s="32" t="s">
        <v>375</v>
      </c>
      <c r="G4308" s="28">
        <v>45834.04959490741</v>
      </c>
    </row>
    <row r="4309" spans="1:7" x14ac:dyDescent="0.25">
      <c r="A4309" s="32" t="s">
        <v>9813</v>
      </c>
      <c r="B4309" s="32" t="s">
        <v>5114</v>
      </c>
      <c r="C4309" s="32" t="s">
        <v>388</v>
      </c>
      <c r="D4309" s="32" t="s">
        <v>164</v>
      </c>
      <c r="E4309" s="28">
        <v>45835.049629629626</v>
      </c>
      <c r="F4309" s="32" t="s">
        <v>375</v>
      </c>
      <c r="G4309" s="28">
        <v>45834.049629629626</v>
      </c>
    </row>
    <row r="4310" spans="1:7" x14ac:dyDescent="0.25">
      <c r="A4310" s="32" t="s">
        <v>9814</v>
      </c>
      <c r="B4310" s="32" t="s">
        <v>3892</v>
      </c>
      <c r="C4310" s="32" t="s">
        <v>388</v>
      </c>
      <c r="D4310" s="32" t="s">
        <v>159</v>
      </c>
      <c r="E4310" s="28">
        <v>45835.051296296297</v>
      </c>
      <c r="F4310" s="32" t="s">
        <v>375</v>
      </c>
      <c r="G4310" s="28">
        <v>45834.051296296297</v>
      </c>
    </row>
    <row r="4311" spans="1:7" x14ac:dyDescent="0.25">
      <c r="A4311" s="32" t="s">
        <v>9815</v>
      </c>
      <c r="B4311" s="32" t="s">
        <v>8468</v>
      </c>
      <c r="C4311" s="32" t="s">
        <v>396</v>
      </c>
      <c r="D4311" s="32" t="s">
        <v>397</v>
      </c>
      <c r="E4311" s="28">
        <v>45835.055532407408</v>
      </c>
      <c r="F4311" s="32" t="s">
        <v>375</v>
      </c>
      <c r="G4311" s="28">
        <v>45834.055532407408</v>
      </c>
    </row>
    <row r="4312" spans="1:7" x14ac:dyDescent="0.25">
      <c r="A4312" s="32" t="s">
        <v>9816</v>
      </c>
      <c r="B4312" s="32" t="s">
        <v>8467</v>
      </c>
      <c r="C4312" s="32" t="s">
        <v>396</v>
      </c>
      <c r="D4312" s="32" t="s">
        <v>397</v>
      </c>
      <c r="E4312" s="28">
        <v>45835.055694444447</v>
      </c>
      <c r="F4312" s="32" t="s">
        <v>375</v>
      </c>
      <c r="G4312" s="28">
        <v>45834.055694444447</v>
      </c>
    </row>
    <row r="4313" spans="1:7" x14ac:dyDescent="0.25">
      <c r="A4313" s="32" t="s">
        <v>9817</v>
      </c>
      <c r="B4313" s="32" t="s">
        <v>7338</v>
      </c>
      <c r="C4313" s="32" t="s">
        <v>386</v>
      </c>
      <c r="D4313" s="32" t="s">
        <v>392</v>
      </c>
      <c r="E4313" s="28">
        <v>45835.055787037039</v>
      </c>
      <c r="F4313" s="32" t="s">
        <v>375</v>
      </c>
      <c r="G4313" s="28">
        <v>45834.055787037039</v>
      </c>
    </row>
    <row r="4314" spans="1:7" x14ac:dyDescent="0.25">
      <c r="A4314" s="32" t="s">
        <v>9818</v>
      </c>
      <c r="B4314" s="32" t="s">
        <v>4630</v>
      </c>
      <c r="C4314" s="32" t="s">
        <v>381</v>
      </c>
      <c r="D4314" s="32" t="s">
        <v>74</v>
      </c>
      <c r="E4314" s="28">
        <v>45835.057118055556</v>
      </c>
      <c r="F4314" s="32" t="s">
        <v>375</v>
      </c>
      <c r="G4314" s="28">
        <v>45834.057118055556</v>
      </c>
    </row>
    <row r="4315" spans="1:7" x14ac:dyDescent="0.25">
      <c r="A4315" s="32" t="s">
        <v>9819</v>
      </c>
      <c r="B4315" s="32" t="s">
        <v>4043</v>
      </c>
      <c r="C4315" s="32" t="s">
        <v>388</v>
      </c>
      <c r="D4315" s="32" t="s">
        <v>135</v>
      </c>
      <c r="E4315" s="28">
        <v>45835.058252314811</v>
      </c>
      <c r="F4315" s="32" t="s">
        <v>375</v>
      </c>
      <c r="G4315" s="28">
        <v>45834.058252314811</v>
      </c>
    </row>
    <row r="4316" spans="1:7" x14ac:dyDescent="0.25">
      <c r="A4316" s="32" t="s">
        <v>9820</v>
      </c>
      <c r="B4316" s="32" t="s">
        <v>8468</v>
      </c>
      <c r="C4316" s="32" t="s">
        <v>381</v>
      </c>
      <c r="D4316" s="32" t="s">
        <v>74</v>
      </c>
      <c r="E4316" s="28">
        <v>45835.059027777781</v>
      </c>
      <c r="F4316" s="32" t="s">
        <v>375</v>
      </c>
      <c r="G4316" s="28">
        <v>45834.059027777781</v>
      </c>
    </row>
    <row r="4317" spans="1:7" x14ac:dyDescent="0.25">
      <c r="A4317" s="32" t="s">
        <v>9821</v>
      </c>
      <c r="B4317" s="32" t="s">
        <v>8467</v>
      </c>
      <c r="C4317" s="32" t="s">
        <v>381</v>
      </c>
      <c r="D4317" s="32" t="s">
        <v>74</v>
      </c>
      <c r="E4317" s="28">
        <v>45835.059120370373</v>
      </c>
      <c r="F4317" s="32" t="s">
        <v>375</v>
      </c>
      <c r="G4317" s="28">
        <v>45834.059120370373</v>
      </c>
    </row>
    <row r="4318" spans="1:7" x14ac:dyDescent="0.25">
      <c r="A4318" s="32" t="s">
        <v>9822</v>
      </c>
      <c r="B4318" s="32" t="s">
        <v>3321</v>
      </c>
      <c r="C4318" s="32" t="s">
        <v>381</v>
      </c>
      <c r="D4318" s="32" t="s">
        <v>159</v>
      </c>
      <c r="E4318" s="28">
        <v>45835.059664351851</v>
      </c>
      <c r="F4318" s="32" t="s">
        <v>375</v>
      </c>
      <c r="G4318" s="28">
        <v>45834.059664351851</v>
      </c>
    </row>
    <row r="4319" spans="1:7" x14ac:dyDescent="0.25">
      <c r="A4319" s="32" t="s">
        <v>9823</v>
      </c>
      <c r="B4319" s="32" t="s">
        <v>5045</v>
      </c>
      <c r="C4319" s="32" t="s">
        <v>378</v>
      </c>
      <c r="D4319" s="32" t="s">
        <v>393</v>
      </c>
      <c r="E4319" s="28">
        <v>45835.060613425929</v>
      </c>
      <c r="F4319" s="32" t="s">
        <v>375</v>
      </c>
      <c r="G4319" s="28">
        <v>45834.060613425929</v>
      </c>
    </row>
    <row r="4320" spans="1:7" x14ac:dyDescent="0.25">
      <c r="A4320" s="32" t="s">
        <v>9824</v>
      </c>
      <c r="B4320" s="32" t="s">
        <v>5047</v>
      </c>
      <c r="C4320" s="32" t="s">
        <v>378</v>
      </c>
      <c r="D4320" s="32" t="s">
        <v>393</v>
      </c>
      <c r="E4320" s="28">
        <v>45835.060682870368</v>
      </c>
      <c r="F4320" s="32" t="s">
        <v>375</v>
      </c>
      <c r="G4320" s="28">
        <v>45834.060682870368</v>
      </c>
    </row>
    <row r="4321" spans="1:7" x14ac:dyDescent="0.25">
      <c r="A4321" s="32" t="s">
        <v>9825</v>
      </c>
      <c r="B4321" s="32" t="s">
        <v>5044</v>
      </c>
      <c r="C4321" s="32" t="s">
        <v>378</v>
      </c>
      <c r="D4321" s="32" t="s">
        <v>393</v>
      </c>
      <c r="E4321" s="28">
        <v>45835.060740740744</v>
      </c>
      <c r="F4321" s="32" t="s">
        <v>375</v>
      </c>
      <c r="G4321" s="28">
        <v>45834.060740740744</v>
      </c>
    </row>
    <row r="4322" spans="1:7" x14ac:dyDescent="0.25">
      <c r="A4322" s="32" t="s">
        <v>9826</v>
      </c>
      <c r="B4322" s="32" t="s">
        <v>5472</v>
      </c>
      <c r="C4322" s="32" t="s">
        <v>381</v>
      </c>
      <c r="D4322" s="32" t="s">
        <v>97</v>
      </c>
      <c r="E4322" s="28">
        <v>45835.060798611114</v>
      </c>
      <c r="F4322" s="32" t="s">
        <v>375</v>
      </c>
      <c r="G4322" s="28">
        <v>45834.060798611114</v>
      </c>
    </row>
    <row r="4323" spans="1:7" x14ac:dyDescent="0.25">
      <c r="A4323" s="32" t="s">
        <v>9827</v>
      </c>
      <c r="B4323" s="32" t="s">
        <v>5098</v>
      </c>
      <c r="C4323" s="32" t="s">
        <v>381</v>
      </c>
      <c r="D4323" s="32" t="s">
        <v>97</v>
      </c>
      <c r="E4323" s="28">
        <v>45835.060856481483</v>
      </c>
      <c r="F4323" s="32" t="s">
        <v>375</v>
      </c>
      <c r="G4323" s="28">
        <v>45834.060856481483</v>
      </c>
    </row>
    <row r="4324" spans="1:7" x14ac:dyDescent="0.25">
      <c r="A4324" s="32" t="s">
        <v>9828</v>
      </c>
      <c r="B4324" s="32" t="s">
        <v>5096</v>
      </c>
      <c r="C4324" s="32" t="s">
        <v>381</v>
      </c>
      <c r="D4324" s="32" t="s">
        <v>97</v>
      </c>
      <c r="E4324" s="28">
        <v>45835.060914351852</v>
      </c>
      <c r="F4324" s="32" t="s">
        <v>375</v>
      </c>
      <c r="G4324" s="28">
        <v>45834.060914351852</v>
      </c>
    </row>
    <row r="4325" spans="1:7" x14ac:dyDescent="0.25">
      <c r="A4325" s="32" t="s">
        <v>9829</v>
      </c>
      <c r="B4325" s="32" t="s">
        <v>5190</v>
      </c>
      <c r="C4325" s="32" t="s">
        <v>396</v>
      </c>
      <c r="D4325" s="32" t="s">
        <v>397</v>
      </c>
      <c r="E4325" s="28">
        <v>45835.061793981484</v>
      </c>
      <c r="F4325" s="32" t="s">
        <v>375</v>
      </c>
      <c r="G4325" s="28">
        <v>45834.061793981484</v>
      </c>
    </row>
    <row r="4326" spans="1:7" x14ac:dyDescent="0.25">
      <c r="A4326" s="32" t="s">
        <v>9830</v>
      </c>
      <c r="B4326" s="32" t="s">
        <v>5192</v>
      </c>
      <c r="C4326" s="32" t="s">
        <v>396</v>
      </c>
      <c r="D4326" s="32" t="s">
        <v>397</v>
      </c>
      <c r="E4326" s="28">
        <v>45835.061898148146</v>
      </c>
      <c r="F4326" s="32" t="s">
        <v>375</v>
      </c>
      <c r="G4326" s="28">
        <v>45834.061898148146</v>
      </c>
    </row>
    <row r="4327" spans="1:7" x14ac:dyDescent="0.25">
      <c r="A4327" s="32" t="s">
        <v>9831</v>
      </c>
      <c r="B4327" s="32" t="s">
        <v>5191</v>
      </c>
      <c r="C4327" s="32" t="s">
        <v>396</v>
      </c>
      <c r="D4327" s="32" t="s">
        <v>397</v>
      </c>
      <c r="E4327" s="28">
        <v>45835.061979166669</v>
      </c>
      <c r="F4327" s="32" t="s">
        <v>375</v>
      </c>
      <c r="G4327" s="28">
        <v>45834.061979166669</v>
      </c>
    </row>
    <row r="4328" spans="1:7" x14ac:dyDescent="0.25">
      <c r="A4328" s="32" t="s">
        <v>9832</v>
      </c>
      <c r="B4328" s="32" t="s">
        <v>5193</v>
      </c>
      <c r="C4328" s="32" t="s">
        <v>396</v>
      </c>
      <c r="D4328" s="32" t="s">
        <v>397</v>
      </c>
      <c r="E4328" s="28">
        <v>45835.062106481484</v>
      </c>
      <c r="F4328" s="32" t="s">
        <v>375</v>
      </c>
      <c r="G4328" s="28">
        <v>45834.062106481484</v>
      </c>
    </row>
    <row r="4329" spans="1:7" x14ac:dyDescent="0.25">
      <c r="A4329" s="32" t="s">
        <v>9833</v>
      </c>
      <c r="B4329" s="32" t="s">
        <v>5096</v>
      </c>
      <c r="C4329" s="32" t="s">
        <v>388</v>
      </c>
      <c r="D4329" s="32" t="s">
        <v>97</v>
      </c>
      <c r="E4329" s="28">
        <v>45835.061782407407</v>
      </c>
      <c r="F4329" s="32" t="s">
        <v>375</v>
      </c>
      <c r="G4329" s="28">
        <v>45834.061782407407</v>
      </c>
    </row>
    <row r="4330" spans="1:7" x14ac:dyDescent="0.25">
      <c r="A4330" s="32" t="s">
        <v>9834</v>
      </c>
      <c r="B4330" s="32" t="s">
        <v>5472</v>
      </c>
      <c r="C4330" s="32" t="s">
        <v>388</v>
      </c>
      <c r="D4330" s="32" t="s">
        <v>97</v>
      </c>
      <c r="E4330" s="28">
        <v>45835.061921296299</v>
      </c>
      <c r="F4330" s="32" t="s">
        <v>375</v>
      </c>
      <c r="G4330" s="28">
        <v>45834.061921296299</v>
      </c>
    </row>
    <row r="4331" spans="1:7" x14ac:dyDescent="0.25">
      <c r="A4331" s="32" t="s">
        <v>9835</v>
      </c>
      <c r="B4331" s="32" t="s">
        <v>5098</v>
      </c>
      <c r="C4331" s="32" t="s">
        <v>388</v>
      </c>
      <c r="D4331" s="32" t="s">
        <v>97</v>
      </c>
      <c r="E4331" s="28">
        <v>45835.062071759261</v>
      </c>
      <c r="F4331" s="32" t="s">
        <v>375</v>
      </c>
      <c r="G4331" s="28">
        <v>45834.062071759261</v>
      </c>
    </row>
    <row r="4332" spans="1:7" x14ac:dyDescent="0.25">
      <c r="A4332" s="32" t="s">
        <v>9815</v>
      </c>
      <c r="B4332" s="32" t="s">
        <v>8468</v>
      </c>
      <c r="C4332" s="32" t="s">
        <v>396</v>
      </c>
      <c r="D4332" s="32" t="s">
        <v>397</v>
      </c>
      <c r="E4332" s="28">
        <v>45835.055532407408</v>
      </c>
      <c r="F4332" s="32" t="s">
        <v>375</v>
      </c>
      <c r="G4332" s="28">
        <v>45834.055532407408</v>
      </c>
    </row>
    <row r="4333" spans="1:7" x14ac:dyDescent="0.25">
      <c r="A4333" s="32" t="s">
        <v>9816</v>
      </c>
      <c r="B4333" s="32" t="s">
        <v>8467</v>
      </c>
      <c r="C4333" s="32" t="s">
        <v>396</v>
      </c>
      <c r="D4333" s="32" t="s">
        <v>397</v>
      </c>
      <c r="E4333" s="28">
        <v>45835.055694444447</v>
      </c>
      <c r="F4333" s="32" t="s">
        <v>375</v>
      </c>
      <c r="G4333" s="28">
        <v>45834.055694444447</v>
      </c>
    </row>
    <row r="4334" spans="1:7" x14ac:dyDescent="0.25">
      <c r="A4334" s="32" t="s">
        <v>9817</v>
      </c>
      <c r="B4334" s="32" t="s">
        <v>7338</v>
      </c>
      <c r="C4334" s="32" t="s">
        <v>386</v>
      </c>
      <c r="D4334" s="32" t="s">
        <v>392</v>
      </c>
      <c r="E4334" s="28">
        <v>45835.055787037039</v>
      </c>
      <c r="F4334" s="32" t="s">
        <v>375</v>
      </c>
      <c r="G4334" s="28">
        <v>45834.055787037039</v>
      </c>
    </row>
    <row r="4335" spans="1:7" x14ac:dyDescent="0.25">
      <c r="A4335" s="32" t="s">
        <v>9818</v>
      </c>
      <c r="B4335" s="32" t="s">
        <v>4630</v>
      </c>
      <c r="C4335" s="32" t="s">
        <v>381</v>
      </c>
      <c r="D4335" s="32" t="s">
        <v>74</v>
      </c>
      <c r="E4335" s="28">
        <v>45835.057118055556</v>
      </c>
      <c r="F4335" s="32" t="s">
        <v>375</v>
      </c>
      <c r="G4335" s="28">
        <v>45834.057118055556</v>
      </c>
    </row>
    <row r="4336" spans="1:7" x14ac:dyDescent="0.25">
      <c r="A4336" s="32" t="s">
        <v>9819</v>
      </c>
      <c r="B4336" s="32" t="s">
        <v>4043</v>
      </c>
      <c r="C4336" s="32" t="s">
        <v>388</v>
      </c>
      <c r="D4336" s="32" t="s">
        <v>135</v>
      </c>
      <c r="E4336" s="28">
        <v>45835.058252314811</v>
      </c>
      <c r="F4336" s="32" t="s">
        <v>375</v>
      </c>
      <c r="G4336" s="28">
        <v>45834.058252314811</v>
      </c>
    </row>
    <row r="4337" spans="1:7" x14ac:dyDescent="0.25">
      <c r="A4337" s="32" t="s">
        <v>9820</v>
      </c>
      <c r="B4337" s="32" t="s">
        <v>8468</v>
      </c>
      <c r="C4337" s="32" t="s">
        <v>381</v>
      </c>
      <c r="D4337" s="32" t="s">
        <v>74</v>
      </c>
      <c r="E4337" s="28">
        <v>45835.059027777781</v>
      </c>
      <c r="F4337" s="32" t="s">
        <v>375</v>
      </c>
      <c r="G4337" s="28">
        <v>45834.059027777781</v>
      </c>
    </row>
    <row r="4338" spans="1:7" x14ac:dyDescent="0.25">
      <c r="A4338" s="32" t="s">
        <v>9821</v>
      </c>
      <c r="B4338" s="32" t="s">
        <v>8467</v>
      </c>
      <c r="C4338" s="32" t="s">
        <v>381</v>
      </c>
      <c r="D4338" s="32" t="s">
        <v>74</v>
      </c>
      <c r="E4338" s="28">
        <v>45835.059120370373</v>
      </c>
      <c r="F4338" s="32" t="s">
        <v>375</v>
      </c>
      <c r="G4338" s="28">
        <v>45834.059120370373</v>
      </c>
    </row>
    <row r="4339" spans="1:7" x14ac:dyDescent="0.25">
      <c r="A4339" s="32" t="s">
        <v>9822</v>
      </c>
      <c r="B4339" s="32" t="s">
        <v>3321</v>
      </c>
      <c r="C4339" s="32" t="s">
        <v>381</v>
      </c>
      <c r="D4339" s="32" t="s">
        <v>159</v>
      </c>
      <c r="E4339" s="28">
        <v>45835.059664351851</v>
      </c>
      <c r="F4339" s="32" t="s">
        <v>375</v>
      </c>
      <c r="G4339" s="28">
        <v>45834.059664351851</v>
      </c>
    </row>
    <row r="4340" spans="1:7" x14ac:dyDescent="0.25">
      <c r="A4340" s="32" t="s">
        <v>9823</v>
      </c>
      <c r="B4340" s="32" t="s">
        <v>5045</v>
      </c>
      <c r="C4340" s="32" t="s">
        <v>378</v>
      </c>
      <c r="D4340" s="32" t="s">
        <v>393</v>
      </c>
      <c r="E4340" s="28">
        <v>45835.060613425929</v>
      </c>
      <c r="F4340" s="32" t="s">
        <v>375</v>
      </c>
      <c r="G4340" s="28">
        <v>45834.060613425929</v>
      </c>
    </row>
    <row r="4341" spans="1:7" x14ac:dyDescent="0.25">
      <c r="A4341" s="32" t="s">
        <v>9824</v>
      </c>
      <c r="B4341" s="32" t="s">
        <v>5047</v>
      </c>
      <c r="C4341" s="32" t="s">
        <v>378</v>
      </c>
      <c r="D4341" s="32" t="s">
        <v>393</v>
      </c>
      <c r="E4341" s="28">
        <v>45835.060682870368</v>
      </c>
      <c r="F4341" s="32" t="s">
        <v>375</v>
      </c>
      <c r="G4341" s="28">
        <v>45834.060682870368</v>
      </c>
    </row>
    <row r="4342" spans="1:7" x14ac:dyDescent="0.25">
      <c r="A4342" s="32" t="s">
        <v>9825</v>
      </c>
      <c r="B4342" s="32" t="s">
        <v>5044</v>
      </c>
      <c r="C4342" s="32" t="s">
        <v>378</v>
      </c>
      <c r="D4342" s="32" t="s">
        <v>393</v>
      </c>
      <c r="E4342" s="28">
        <v>45835.060740740744</v>
      </c>
      <c r="F4342" s="32" t="s">
        <v>375</v>
      </c>
      <c r="G4342" s="28">
        <v>45834.060740740744</v>
      </c>
    </row>
    <row r="4343" spans="1:7" x14ac:dyDescent="0.25">
      <c r="A4343" s="32" t="s">
        <v>9826</v>
      </c>
      <c r="B4343" s="32" t="s">
        <v>5472</v>
      </c>
      <c r="C4343" s="32" t="s">
        <v>381</v>
      </c>
      <c r="D4343" s="32" t="s">
        <v>97</v>
      </c>
      <c r="E4343" s="28">
        <v>45835.060798611114</v>
      </c>
      <c r="F4343" s="32" t="s">
        <v>375</v>
      </c>
      <c r="G4343" s="28">
        <v>45834.060798611114</v>
      </c>
    </row>
    <row r="4344" spans="1:7" x14ac:dyDescent="0.25">
      <c r="A4344" s="32" t="s">
        <v>9827</v>
      </c>
      <c r="B4344" s="32" t="s">
        <v>5098</v>
      </c>
      <c r="C4344" s="32" t="s">
        <v>381</v>
      </c>
      <c r="D4344" s="32" t="s">
        <v>97</v>
      </c>
      <c r="E4344" s="28">
        <v>45835.060856481483</v>
      </c>
      <c r="F4344" s="32" t="s">
        <v>375</v>
      </c>
      <c r="G4344" s="28">
        <v>45834.060856481483</v>
      </c>
    </row>
    <row r="4345" spans="1:7" x14ac:dyDescent="0.25">
      <c r="A4345" s="32" t="s">
        <v>9828</v>
      </c>
      <c r="B4345" s="32" t="s">
        <v>5096</v>
      </c>
      <c r="C4345" s="32" t="s">
        <v>381</v>
      </c>
      <c r="D4345" s="32" t="s">
        <v>97</v>
      </c>
      <c r="E4345" s="28">
        <v>45835.060914351852</v>
      </c>
      <c r="F4345" s="32" t="s">
        <v>375</v>
      </c>
      <c r="G4345" s="28">
        <v>45834.060914351852</v>
      </c>
    </row>
    <row r="4346" spans="1:7" x14ac:dyDescent="0.25">
      <c r="A4346" s="32" t="s">
        <v>9829</v>
      </c>
      <c r="B4346" s="32" t="s">
        <v>5190</v>
      </c>
      <c r="C4346" s="32" t="s">
        <v>396</v>
      </c>
      <c r="D4346" s="32" t="s">
        <v>397</v>
      </c>
      <c r="E4346" s="28">
        <v>45835.061793981484</v>
      </c>
      <c r="F4346" s="32" t="s">
        <v>375</v>
      </c>
      <c r="G4346" s="28">
        <v>45834.061793981484</v>
      </c>
    </row>
    <row r="4347" spans="1:7" x14ac:dyDescent="0.25">
      <c r="A4347" s="32" t="s">
        <v>9830</v>
      </c>
      <c r="B4347" s="32" t="s">
        <v>5192</v>
      </c>
      <c r="C4347" s="32" t="s">
        <v>396</v>
      </c>
      <c r="D4347" s="32" t="s">
        <v>397</v>
      </c>
      <c r="E4347" s="28">
        <v>45835.061898148146</v>
      </c>
      <c r="F4347" s="32" t="s">
        <v>375</v>
      </c>
      <c r="G4347" s="28">
        <v>45834.061898148146</v>
      </c>
    </row>
    <row r="4348" spans="1:7" x14ac:dyDescent="0.25">
      <c r="A4348" s="32" t="s">
        <v>9831</v>
      </c>
      <c r="B4348" s="32" t="s">
        <v>5191</v>
      </c>
      <c r="C4348" s="32" t="s">
        <v>396</v>
      </c>
      <c r="D4348" s="32" t="s">
        <v>397</v>
      </c>
      <c r="E4348" s="28">
        <v>45835.061979166669</v>
      </c>
      <c r="F4348" s="32" t="s">
        <v>375</v>
      </c>
      <c r="G4348" s="28">
        <v>45834.061979166669</v>
      </c>
    </row>
    <row r="4349" spans="1:7" x14ac:dyDescent="0.25">
      <c r="A4349" s="32" t="s">
        <v>9832</v>
      </c>
      <c r="B4349" s="32" t="s">
        <v>5193</v>
      </c>
      <c r="C4349" s="32" t="s">
        <v>396</v>
      </c>
      <c r="D4349" s="32" t="s">
        <v>397</v>
      </c>
      <c r="E4349" s="28">
        <v>45835.062106481484</v>
      </c>
      <c r="F4349" s="32" t="s">
        <v>375</v>
      </c>
      <c r="G4349" s="28">
        <v>45834.062106481484</v>
      </c>
    </row>
    <row r="4350" spans="1:7" x14ac:dyDescent="0.25">
      <c r="A4350" s="32" t="s">
        <v>9833</v>
      </c>
      <c r="B4350" s="32" t="s">
        <v>5096</v>
      </c>
      <c r="C4350" s="32" t="s">
        <v>388</v>
      </c>
      <c r="D4350" s="32" t="s">
        <v>97</v>
      </c>
      <c r="E4350" s="28">
        <v>45835.061782407407</v>
      </c>
      <c r="F4350" s="32" t="s">
        <v>375</v>
      </c>
      <c r="G4350" s="28">
        <v>45834.061782407407</v>
      </c>
    </row>
    <row r="4351" spans="1:7" x14ac:dyDescent="0.25">
      <c r="A4351" s="32" t="s">
        <v>9834</v>
      </c>
      <c r="B4351" s="32" t="s">
        <v>5472</v>
      </c>
      <c r="C4351" s="32" t="s">
        <v>388</v>
      </c>
      <c r="D4351" s="32" t="s">
        <v>97</v>
      </c>
      <c r="E4351" s="28">
        <v>45835.061921296299</v>
      </c>
      <c r="F4351" s="32" t="s">
        <v>375</v>
      </c>
      <c r="G4351" s="28">
        <v>45834.061921296299</v>
      </c>
    </row>
    <row r="4352" spans="1:7" x14ac:dyDescent="0.25">
      <c r="A4352" s="32" t="s">
        <v>9835</v>
      </c>
      <c r="B4352" s="32" t="s">
        <v>5098</v>
      </c>
      <c r="C4352" s="32" t="s">
        <v>388</v>
      </c>
      <c r="D4352" s="32" t="s">
        <v>97</v>
      </c>
      <c r="E4352" s="28">
        <v>45835.062071759261</v>
      </c>
      <c r="F4352" s="32" t="s">
        <v>375</v>
      </c>
      <c r="G4352" s="28">
        <v>45834.062071759261</v>
      </c>
    </row>
    <row r="4353" spans="1:7" x14ac:dyDescent="0.25">
      <c r="A4353" s="32" t="s">
        <v>9836</v>
      </c>
      <c r="B4353" s="32" t="s">
        <v>7170</v>
      </c>
      <c r="C4353" s="32" t="s">
        <v>378</v>
      </c>
      <c r="D4353" s="32" t="s">
        <v>377</v>
      </c>
      <c r="E4353" s="28">
        <v>45835.06212962963</v>
      </c>
      <c r="F4353" s="32" t="s">
        <v>375</v>
      </c>
      <c r="G4353" s="28">
        <v>45834.06212962963</v>
      </c>
    </row>
    <row r="4354" spans="1:7" x14ac:dyDescent="0.25">
      <c r="A4354" s="32" t="s">
        <v>9837</v>
      </c>
      <c r="B4354" s="32" t="s">
        <v>7169</v>
      </c>
      <c r="C4354" s="32" t="s">
        <v>378</v>
      </c>
      <c r="D4354" s="32" t="s">
        <v>377</v>
      </c>
      <c r="E4354" s="28">
        <v>45835.062349537038</v>
      </c>
      <c r="F4354" s="32" t="s">
        <v>375</v>
      </c>
      <c r="G4354" s="28">
        <v>45834.062349537038</v>
      </c>
    </row>
    <row r="4355" spans="1:7" x14ac:dyDescent="0.25">
      <c r="A4355" s="32" t="s">
        <v>9838</v>
      </c>
      <c r="B4355" s="32" t="s">
        <v>7168</v>
      </c>
      <c r="C4355" s="32" t="s">
        <v>378</v>
      </c>
      <c r="D4355" s="32" t="s">
        <v>377</v>
      </c>
      <c r="E4355" s="28">
        <v>45835.062430555554</v>
      </c>
      <c r="F4355" s="32" t="s">
        <v>375</v>
      </c>
      <c r="G4355" s="28">
        <v>45834.062430555554</v>
      </c>
    </row>
    <row r="4356" spans="1:7" x14ac:dyDescent="0.25">
      <c r="A4356" s="32" t="s">
        <v>9839</v>
      </c>
      <c r="B4356" s="32" t="s">
        <v>7167</v>
      </c>
      <c r="C4356" s="32" t="s">
        <v>378</v>
      </c>
      <c r="D4356" s="32" t="s">
        <v>377</v>
      </c>
      <c r="E4356" s="28">
        <v>45835.062511574077</v>
      </c>
      <c r="F4356" s="32" t="s">
        <v>375</v>
      </c>
      <c r="G4356" s="28">
        <v>45834.062511574077</v>
      </c>
    </row>
    <row r="4357" spans="1:7" x14ac:dyDescent="0.25">
      <c r="A4357" s="32" t="s">
        <v>9840</v>
      </c>
      <c r="B4357" s="32" t="s">
        <v>7157</v>
      </c>
      <c r="C4357" s="32" t="s">
        <v>378</v>
      </c>
      <c r="D4357" s="32" t="s">
        <v>377</v>
      </c>
      <c r="E4357" s="28">
        <v>45835.062743055554</v>
      </c>
      <c r="F4357" s="32" t="s">
        <v>375</v>
      </c>
      <c r="G4357" s="28">
        <v>45834.062743055554</v>
      </c>
    </row>
    <row r="4358" spans="1:7" x14ac:dyDescent="0.25">
      <c r="A4358" s="32" t="s">
        <v>9841</v>
      </c>
      <c r="B4358" s="32" t="s">
        <v>7158</v>
      </c>
      <c r="C4358" s="32" t="s">
        <v>378</v>
      </c>
      <c r="D4358" s="32" t="s">
        <v>377</v>
      </c>
      <c r="E4358" s="28">
        <v>45835.062847222223</v>
      </c>
      <c r="F4358" s="32" t="s">
        <v>375</v>
      </c>
      <c r="G4358" s="28">
        <v>45834.062847222223</v>
      </c>
    </row>
    <row r="4359" spans="1:7" x14ac:dyDescent="0.25">
      <c r="A4359" s="32" t="s">
        <v>9842</v>
      </c>
      <c r="B4359" s="32" t="s">
        <v>7159</v>
      </c>
      <c r="C4359" s="32" t="s">
        <v>378</v>
      </c>
      <c r="D4359" s="32" t="s">
        <v>377</v>
      </c>
      <c r="E4359" s="28">
        <v>45835.062951388885</v>
      </c>
      <c r="F4359" s="32" t="s">
        <v>375</v>
      </c>
      <c r="G4359" s="28">
        <v>45834.062951388885</v>
      </c>
    </row>
    <row r="4360" spans="1:7" x14ac:dyDescent="0.25">
      <c r="A4360" s="32" t="s">
        <v>9843</v>
      </c>
      <c r="B4360" s="32" t="s">
        <v>7160</v>
      </c>
      <c r="C4360" s="32" t="s">
        <v>378</v>
      </c>
      <c r="D4360" s="32" t="s">
        <v>377</v>
      </c>
      <c r="E4360" s="28">
        <v>45835.063136574077</v>
      </c>
      <c r="F4360" s="32" t="s">
        <v>375</v>
      </c>
      <c r="G4360" s="28">
        <v>45834.063136574077</v>
      </c>
    </row>
    <row r="4361" spans="1:7" x14ac:dyDescent="0.25">
      <c r="A4361" s="32" t="s">
        <v>9844</v>
      </c>
      <c r="B4361" s="32" t="s">
        <v>7161</v>
      </c>
      <c r="C4361" s="32" t="s">
        <v>378</v>
      </c>
      <c r="D4361" s="32" t="s">
        <v>377</v>
      </c>
      <c r="E4361" s="28">
        <v>45835.063391203701</v>
      </c>
      <c r="F4361" s="32" t="s">
        <v>375</v>
      </c>
      <c r="G4361" s="28">
        <v>45834.063391203701</v>
      </c>
    </row>
    <row r="4362" spans="1:7" x14ac:dyDescent="0.25">
      <c r="A4362" s="32" t="s">
        <v>9845</v>
      </c>
      <c r="B4362" s="32" t="s">
        <v>7162</v>
      </c>
      <c r="C4362" s="32" t="s">
        <v>378</v>
      </c>
      <c r="D4362" s="32" t="s">
        <v>377</v>
      </c>
      <c r="E4362" s="28">
        <v>45835.063611111109</v>
      </c>
      <c r="F4362" s="32" t="s">
        <v>375</v>
      </c>
      <c r="G4362" s="28">
        <v>45834.063611111109</v>
      </c>
    </row>
    <row r="4363" spans="1:7" x14ac:dyDescent="0.25">
      <c r="A4363" s="32" t="s">
        <v>9846</v>
      </c>
      <c r="B4363" s="32" t="s">
        <v>7163</v>
      </c>
      <c r="C4363" s="32" t="s">
        <v>378</v>
      </c>
      <c r="D4363" s="32" t="s">
        <v>377</v>
      </c>
      <c r="E4363" s="28">
        <v>45835.063761574071</v>
      </c>
      <c r="F4363" s="32" t="s">
        <v>375</v>
      </c>
      <c r="G4363" s="28">
        <v>45834.063761574071</v>
      </c>
    </row>
    <row r="4364" spans="1:7" x14ac:dyDescent="0.25">
      <c r="A4364" s="32" t="s">
        <v>9847</v>
      </c>
      <c r="B4364" s="32" t="s">
        <v>7164</v>
      </c>
      <c r="C4364" s="32" t="s">
        <v>378</v>
      </c>
      <c r="D4364" s="32" t="s">
        <v>377</v>
      </c>
      <c r="E4364" s="28">
        <v>45835.063946759263</v>
      </c>
      <c r="F4364" s="32" t="s">
        <v>375</v>
      </c>
      <c r="G4364" s="28">
        <v>45834.063946759263</v>
      </c>
    </row>
    <row r="4365" spans="1:7" x14ac:dyDescent="0.25">
      <c r="A4365" s="32" t="s">
        <v>9848</v>
      </c>
      <c r="B4365" s="32" t="s">
        <v>7165</v>
      </c>
      <c r="C4365" s="32" t="s">
        <v>378</v>
      </c>
      <c r="D4365" s="32" t="s">
        <v>377</v>
      </c>
      <c r="E4365" s="28">
        <v>45835.064108796294</v>
      </c>
      <c r="F4365" s="32" t="s">
        <v>375</v>
      </c>
      <c r="G4365" s="28">
        <v>45834.064108796294</v>
      </c>
    </row>
    <row r="4366" spans="1:7" x14ac:dyDescent="0.25">
      <c r="A4366" s="32" t="s">
        <v>9849</v>
      </c>
      <c r="B4366" s="32" t="s">
        <v>7166</v>
      </c>
      <c r="C4366" s="32" t="s">
        <v>378</v>
      </c>
      <c r="D4366" s="32" t="s">
        <v>377</v>
      </c>
      <c r="E4366" s="28">
        <v>45835.064282407409</v>
      </c>
      <c r="F4366" s="32" t="s">
        <v>375</v>
      </c>
      <c r="G4366" s="28">
        <v>45834.064282407409</v>
      </c>
    </row>
    <row r="4367" spans="1:7" x14ac:dyDescent="0.25">
      <c r="A4367" s="32" t="s">
        <v>9850</v>
      </c>
      <c r="B4367" s="32" t="s">
        <v>7171</v>
      </c>
      <c r="C4367" s="32" t="s">
        <v>378</v>
      </c>
      <c r="D4367" s="32" t="s">
        <v>377</v>
      </c>
      <c r="E4367" s="28">
        <v>45835.064398148148</v>
      </c>
      <c r="F4367" s="32" t="s">
        <v>375</v>
      </c>
      <c r="G4367" s="28">
        <v>45834.064398148148</v>
      </c>
    </row>
    <row r="4368" spans="1:7" x14ac:dyDescent="0.25">
      <c r="A4368" s="32" t="s">
        <v>9851</v>
      </c>
      <c r="B4368" s="32" t="s">
        <v>7172</v>
      </c>
      <c r="C4368" s="32" t="s">
        <v>378</v>
      </c>
      <c r="D4368" s="32" t="s">
        <v>377</v>
      </c>
      <c r="E4368" s="28">
        <v>45835.064583333333</v>
      </c>
      <c r="F4368" s="32" t="s">
        <v>375</v>
      </c>
      <c r="G4368" s="28">
        <v>45834.064583333333</v>
      </c>
    </row>
    <row r="4369" spans="1:7" x14ac:dyDescent="0.25">
      <c r="A4369" s="32" t="s">
        <v>9852</v>
      </c>
      <c r="B4369" s="32" t="s">
        <v>7173</v>
      </c>
      <c r="C4369" s="32" t="s">
        <v>378</v>
      </c>
      <c r="D4369" s="32" t="s">
        <v>377</v>
      </c>
      <c r="E4369" s="28">
        <v>45835.064722222225</v>
      </c>
      <c r="F4369" s="32" t="s">
        <v>375</v>
      </c>
      <c r="G4369" s="28">
        <v>45834.064722222225</v>
      </c>
    </row>
    <row r="4370" spans="1:7" x14ac:dyDescent="0.25">
      <c r="A4370" s="32" t="s">
        <v>9853</v>
      </c>
      <c r="B4370" s="32" t="s">
        <v>7174</v>
      </c>
      <c r="C4370" s="32" t="s">
        <v>378</v>
      </c>
      <c r="D4370" s="32" t="s">
        <v>377</v>
      </c>
      <c r="E4370" s="28">
        <v>45835.064803240741</v>
      </c>
      <c r="F4370" s="32" t="s">
        <v>375</v>
      </c>
      <c r="G4370" s="28">
        <v>45834.064803240741</v>
      </c>
    </row>
    <row r="4371" spans="1:7" x14ac:dyDescent="0.25">
      <c r="A4371" s="32" t="s">
        <v>9854</v>
      </c>
      <c r="B4371" s="32" t="s">
        <v>7175</v>
      </c>
      <c r="C4371" s="32" t="s">
        <v>378</v>
      </c>
      <c r="D4371" s="32" t="s">
        <v>377</v>
      </c>
      <c r="E4371" s="28">
        <v>45835.064953703702</v>
      </c>
      <c r="F4371" s="32" t="s">
        <v>375</v>
      </c>
      <c r="G4371" s="28">
        <v>45834.064953703702</v>
      </c>
    </row>
    <row r="4372" spans="1:7" x14ac:dyDescent="0.25">
      <c r="A4372" s="32" t="s">
        <v>9855</v>
      </c>
      <c r="B4372" s="32" t="s">
        <v>7176</v>
      </c>
      <c r="C4372" s="32" t="s">
        <v>378</v>
      </c>
      <c r="D4372" s="32" t="s">
        <v>377</v>
      </c>
      <c r="E4372" s="28">
        <v>45835.065069444441</v>
      </c>
      <c r="F4372" s="32" t="s">
        <v>375</v>
      </c>
      <c r="G4372" s="28">
        <v>45834.065069444441</v>
      </c>
    </row>
    <row r="4373" spans="1:7" x14ac:dyDescent="0.25">
      <c r="A4373" s="32" t="s">
        <v>9856</v>
      </c>
      <c r="B4373" s="32" t="s">
        <v>7236</v>
      </c>
      <c r="C4373" s="32" t="s">
        <v>378</v>
      </c>
      <c r="D4373" s="32" t="s">
        <v>377</v>
      </c>
      <c r="E4373" s="28">
        <v>45835.065196759257</v>
      </c>
      <c r="F4373" s="32" t="s">
        <v>375</v>
      </c>
      <c r="G4373" s="28">
        <v>45834.065196759257</v>
      </c>
    </row>
    <row r="4374" spans="1:7" x14ac:dyDescent="0.25">
      <c r="A4374" s="32" t="s">
        <v>9857</v>
      </c>
      <c r="B4374" s="32" t="s">
        <v>7237</v>
      </c>
      <c r="C4374" s="32" t="s">
        <v>378</v>
      </c>
      <c r="D4374" s="32" t="s">
        <v>377</v>
      </c>
      <c r="E4374" s="28">
        <v>45835.065300925926</v>
      </c>
      <c r="F4374" s="32" t="s">
        <v>375</v>
      </c>
      <c r="G4374" s="28">
        <v>45834.065300925926</v>
      </c>
    </row>
    <row r="4375" spans="1:7" x14ac:dyDescent="0.25">
      <c r="A4375" s="32" t="s">
        <v>9858</v>
      </c>
      <c r="B4375" s="32" t="s">
        <v>7238</v>
      </c>
      <c r="C4375" s="32" t="s">
        <v>378</v>
      </c>
      <c r="D4375" s="32" t="s">
        <v>377</v>
      </c>
      <c r="E4375" s="28">
        <v>45835.065416666665</v>
      </c>
      <c r="F4375" s="32" t="s">
        <v>375</v>
      </c>
      <c r="G4375" s="28">
        <v>45834.065416666665</v>
      </c>
    </row>
    <row r="4376" spans="1:7" x14ac:dyDescent="0.25">
      <c r="A4376" s="32" t="s">
        <v>9859</v>
      </c>
      <c r="B4376" s="32" t="s">
        <v>7239</v>
      </c>
      <c r="C4376" s="32" t="s">
        <v>378</v>
      </c>
      <c r="D4376" s="32" t="s">
        <v>377</v>
      </c>
      <c r="E4376" s="28">
        <v>45835.065520833334</v>
      </c>
      <c r="F4376" s="32" t="s">
        <v>375</v>
      </c>
      <c r="G4376" s="28">
        <v>45834.065520833334</v>
      </c>
    </row>
    <row r="4377" spans="1:7" x14ac:dyDescent="0.25">
      <c r="A4377" s="32" t="s">
        <v>9860</v>
      </c>
      <c r="B4377" s="32" t="s">
        <v>7240</v>
      </c>
      <c r="C4377" s="32" t="s">
        <v>378</v>
      </c>
      <c r="D4377" s="32" t="s">
        <v>377</v>
      </c>
      <c r="E4377" s="28">
        <v>45835.065601851849</v>
      </c>
      <c r="F4377" s="32" t="s">
        <v>375</v>
      </c>
      <c r="G4377" s="28">
        <v>45834.065601851849</v>
      </c>
    </row>
    <row r="4378" spans="1:7" x14ac:dyDescent="0.25">
      <c r="A4378" s="32" t="s">
        <v>9861</v>
      </c>
      <c r="B4378" s="32" t="s">
        <v>7241</v>
      </c>
      <c r="C4378" s="32" t="s">
        <v>378</v>
      </c>
      <c r="D4378" s="32" t="s">
        <v>377</v>
      </c>
      <c r="E4378" s="28">
        <v>45835.065671296295</v>
      </c>
      <c r="F4378" s="32" t="s">
        <v>375</v>
      </c>
      <c r="G4378" s="28">
        <v>45834.065671296295</v>
      </c>
    </row>
    <row r="4379" spans="1:7" x14ac:dyDescent="0.25">
      <c r="A4379" s="32" t="s">
        <v>9862</v>
      </c>
      <c r="B4379" s="32" t="s">
        <v>7242</v>
      </c>
      <c r="C4379" s="32" t="s">
        <v>378</v>
      </c>
      <c r="D4379" s="32" t="s">
        <v>377</v>
      </c>
      <c r="E4379" s="28">
        <v>45835.065740740742</v>
      </c>
      <c r="F4379" s="32" t="s">
        <v>375</v>
      </c>
      <c r="G4379" s="28">
        <v>45834.065740740742</v>
      </c>
    </row>
    <row r="4380" spans="1:7" x14ac:dyDescent="0.25">
      <c r="A4380" s="32" t="s">
        <v>9863</v>
      </c>
      <c r="B4380" s="32" t="s">
        <v>3221</v>
      </c>
      <c r="C4380" s="32" t="s">
        <v>388</v>
      </c>
      <c r="D4380" s="32" t="s">
        <v>74</v>
      </c>
      <c r="E4380" s="28">
        <v>45835.069861111115</v>
      </c>
      <c r="F4380" s="32" t="s">
        <v>375</v>
      </c>
      <c r="G4380" s="28">
        <v>45834.069861111115</v>
      </c>
    </row>
    <row r="4381" spans="1:7" x14ac:dyDescent="0.25">
      <c r="A4381" s="32" t="s">
        <v>9864</v>
      </c>
      <c r="B4381" s="32" t="s">
        <v>3227</v>
      </c>
      <c r="C4381" s="32" t="s">
        <v>388</v>
      </c>
      <c r="D4381" s="32" t="s">
        <v>74</v>
      </c>
      <c r="E4381" s="28">
        <v>45835.070023148146</v>
      </c>
      <c r="F4381" s="32" t="s">
        <v>375</v>
      </c>
      <c r="G4381" s="28">
        <v>45834.070023148146</v>
      </c>
    </row>
    <row r="4382" spans="1:7" x14ac:dyDescent="0.25">
      <c r="A4382" s="32" t="s">
        <v>9865</v>
      </c>
      <c r="B4382" s="32" t="s">
        <v>3225</v>
      </c>
      <c r="C4382" s="32" t="s">
        <v>388</v>
      </c>
      <c r="D4382" s="32" t="s">
        <v>74</v>
      </c>
      <c r="E4382" s="28">
        <v>45835.070127314815</v>
      </c>
      <c r="F4382" s="32" t="s">
        <v>375</v>
      </c>
      <c r="G4382" s="28">
        <v>45834.070127314815</v>
      </c>
    </row>
    <row r="4383" spans="1:7" x14ac:dyDescent="0.25">
      <c r="A4383" s="32" t="s">
        <v>9866</v>
      </c>
      <c r="B4383" s="32" t="s">
        <v>3223</v>
      </c>
      <c r="C4383" s="32" t="s">
        <v>388</v>
      </c>
      <c r="D4383" s="32" t="s">
        <v>74</v>
      </c>
      <c r="E4383" s="28">
        <v>45835.070289351854</v>
      </c>
      <c r="F4383" s="32" t="s">
        <v>375</v>
      </c>
      <c r="G4383" s="28">
        <v>45834.070289351854</v>
      </c>
    </row>
    <row r="4384" spans="1:7" x14ac:dyDescent="0.25">
      <c r="A4384" s="32" t="s">
        <v>9867</v>
      </c>
      <c r="B4384" s="32" t="s">
        <v>2807</v>
      </c>
      <c r="C4384" s="32" t="s">
        <v>388</v>
      </c>
      <c r="D4384" s="32" t="s">
        <v>74</v>
      </c>
      <c r="E4384" s="28">
        <v>45835.073067129626</v>
      </c>
      <c r="F4384" s="32" t="s">
        <v>375</v>
      </c>
      <c r="G4384" s="28">
        <v>45834.073067129626</v>
      </c>
    </row>
    <row r="4385" spans="1:7" x14ac:dyDescent="0.25">
      <c r="A4385" s="32" t="s">
        <v>9868</v>
      </c>
      <c r="B4385" s="32" t="s">
        <v>7269</v>
      </c>
      <c r="C4385" s="32" t="s">
        <v>378</v>
      </c>
      <c r="D4385" s="32" t="s">
        <v>377</v>
      </c>
      <c r="E4385" s="28">
        <v>45835.070740740739</v>
      </c>
      <c r="F4385" s="32" t="s">
        <v>375</v>
      </c>
      <c r="G4385" s="28">
        <v>45834.070740740739</v>
      </c>
    </row>
    <row r="4386" spans="1:7" x14ac:dyDescent="0.25">
      <c r="A4386" s="32" t="s">
        <v>9869</v>
      </c>
      <c r="B4386" s="32" t="s">
        <v>7270</v>
      </c>
      <c r="C4386" s="32" t="s">
        <v>378</v>
      </c>
      <c r="D4386" s="32" t="s">
        <v>377</v>
      </c>
      <c r="E4386" s="28">
        <v>45835.070891203701</v>
      </c>
      <c r="F4386" s="32" t="s">
        <v>375</v>
      </c>
      <c r="G4386" s="28">
        <v>45834.070891203701</v>
      </c>
    </row>
    <row r="4387" spans="1:7" x14ac:dyDescent="0.25">
      <c r="A4387" s="32" t="s">
        <v>9870</v>
      </c>
      <c r="B4387" s="32" t="s">
        <v>7271</v>
      </c>
      <c r="C4387" s="32" t="s">
        <v>378</v>
      </c>
      <c r="D4387" s="32" t="s">
        <v>377</v>
      </c>
      <c r="E4387" s="28">
        <v>45835.071053240739</v>
      </c>
      <c r="F4387" s="32" t="s">
        <v>375</v>
      </c>
      <c r="G4387" s="28">
        <v>45834.071053240739</v>
      </c>
    </row>
    <row r="4388" spans="1:7" x14ac:dyDescent="0.25">
      <c r="A4388" s="32" t="s">
        <v>9871</v>
      </c>
      <c r="B4388" s="32" t="s">
        <v>7272</v>
      </c>
      <c r="C4388" s="32" t="s">
        <v>378</v>
      </c>
      <c r="D4388" s="32" t="s">
        <v>377</v>
      </c>
      <c r="E4388" s="28">
        <v>45835.071250000001</v>
      </c>
      <c r="F4388" s="32" t="s">
        <v>375</v>
      </c>
      <c r="G4388" s="28">
        <v>45834.071250000001</v>
      </c>
    </row>
    <row r="4389" spans="1:7" x14ac:dyDescent="0.25">
      <c r="A4389" s="32" t="s">
        <v>9872</v>
      </c>
      <c r="B4389" s="32" t="s">
        <v>7273</v>
      </c>
      <c r="C4389" s="32" t="s">
        <v>378</v>
      </c>
      <c r="D4389" s="32" t="s">
        <v>377</v>
      </c>
      <c r="E4389" s="28">
        <v>45835.071377314816</v>
      </c>
      <c r="F4389" s="32" t="s">
        <v>375</v>
      </c>
      <c r="G4389" s="28">
        <v>45834.071377314816</v>
      </c>
    </row>
    <row r="4390" spans="1:7" x14ac:dyDescent="0.25">
      <c r="A4390" s="32" t="s">
        <v>9873</v>
      </c>
      <c r="B4390" s="32" t="s">
        <v>7274</v>
      </c>
      <c r="C4390" s="32" t="s">
        <v>378</v>
      </c>
      <c r="D4390" s="32" t="s">
        <v>377</v>
      </c>
      <c r="E4390" s="28">
        <v>45835.071504629632</v>
      </c>
      <c r="F4390" s="32" t="s">
        <v>375</v>
      </c>
      <c r="G4390" s="28">
        <v>45834.071504629632</v>
      </c>
    </row>
    <row r="4391" spans="1:7" x14ac:dyDescent="0.25">
      <c r="A4391" s="32" t="s">
        <v>9874</v>
      </c>
      <c r="B4391" s="32" t="s">
        <v>7275</v>
      </c>
      <c r="C4391" s="32" t="s">
        <v>378</v>
      </c>
      <c r="D4391" s="32" t="s">
        <v>377</v>
      </c>
      <c r="E4391" s="28">
        <v>45835.071643518517</v>
      </c>
      <c r="F4391" s="32" t="s">
        <v>375</v>
      </c>
      <c r="G4391" s="28">
        <v>45834.071643518517</v>
      </c>
    </row>
    <row r="4392" spans="1:7" x14ac:dyDescent="0.25">
      <c r="A4392" s="32" t="s">
        <v>9875</v>
      </c>
      <c r="B4392" s="32" t="s">
        <v>7276</v>
      </c>
      <c r="C4392" s="32" t="s">
        <v>378</v>
      </c>
      <c r="D4392" s="32" t="s">
        <v>377</v>
      </c>
      <c r="E4392" s="28">
        <v>45835.071770833332</v>
      </c>
      <c r="F4392" s="32" t="s">
        <v>375</v>
      </c>
      <c r="G4392" s="28">
        <v>45834.071770833332</v>
      </c>
    </row>
    <row r="4393" spans="1:7" x14ac:dyDescent="0.25">
      <c r="A4393" s="32" t="s">
        <v>9876</v>
      </c>
      <c r="B4393" s="32" t="s">
        <v>7277</v>
      </c>
      <c r="C4393" s="32" t="s">
        <v>378</v>
      </c>
      <c r="D4393" s="32" t="s">
        <v>377</v>
      </c>
      <c r="E4393" s="28">
        <v>45835.071967592594</v>
      </c>
      <c r="F4393" s="32" t="s">
        <v>375</v>
      </c>
      <c r="G4393" s="28">
        <v>45834.071967592594</v>
      </c>
    </row>
    <row r="4394" spans="1:7" x14ac:dyDescent="0.25">
      <c r="A4394" s="32" t="s">
        <v>9877</v>
      </c>
      <c r="B4394" s="32" t="s">
        <v>7278</v>
      </c>
      <c r="C4394" s="32" t="s">
        <v>378</v>
      </c>
      <c r="D4394" s="32" t="s">
        <v>377</v>
      </c>
      <c r="E4394" s="28">
        <v>45835.072152777779</v>
      </c>
      <c r="F4394" s="32" t="s">
        <v>375</v>
      </c>
      <c r="G4394" s="28">
        <v>45834.072152777779</v>
      </c>
    </row>
    <row r="4395" spans="1:7" x14ac:dyDescent="0.25">
      <c r="A4395" s="32" t="s">
        <v>9878</v>
      </c>
      <c r="B4395" s="32" t="s">
        <v>7279</v>
      </c>
      <c r="C4395" s="32" t="s">
        <v>378</v>
      </c>
      <c r="D4395" s="32" t="s">
        <v>377</v>
      </c>
      <c r="E4395" s="28">
        <v>45835.072268518517</v>
      </c>
      <c r="F4395" s="32" t="s">
        <v>375</v>
      </c>
      <c r="G4395" s="28">
        <v>45834.072268518517</v>
      </c>
    </row>
    <row r="4396" spans="1:7" x14ac:dyDescent="0.25">
      <c r="A4396" s="32" t="s">
        <v>9879</v>
      </c>
      <c r="B4396" s="32" t="s">
        <v>7280</v>
      </c>
      <c r="C4396" s="32" t="s">
        <v>378</v>
      </c>
      <c r="D4396" s="32" t="s">
        <v>377</v>
      </c>
      <c r="E4396" s="28">
        <v>45835.072511574072</v>
      </c>
      <c r="F4396" s="32" t="s">
        <v>375</v>
      </c>
      <c r="G4396" s="28">
        <v>45834.072511574072</v>
      </c>
    </row>
    <row r="4397" spans="1:7" x14ac:dyDescent="0.25">
      <c r="A4397" s="32" t="s">
        <v>9880</v>
      </c>
      <c r="B4397" s="32" t="s">
        <v>7281</v>
      </c>
      <c r="C4397" s="32" t="s">
        <v>378</v>
      </c>
      <c r="D4397" s="32" t="s">
        <v>377</v>
      </c>
      <c r="E4397" s="28">
        <v>45835.072662037041</v>
      </c>
      <c r="F4397" s="32" t="s">
        <v>375</v>
      </c>
      <c r="G4397" s="28">
        <v>45834.072662037041</v>
      </c>
    </row>
    <row r="4398" spans="1:7" x14ac:dyDescent="0.25">
      <c r="A4398" s="32" t="s">
        <v>9881</v>
      </c>
      <c r="B4398" s="32" t="s">
        <v>7282</v>
      </c>
      <c r="C4398" s="32" t="s">
        <v>378</v>
      </c>
      <c r="D4398" s="32" t="s">
        <v>377</v>
      </c>
      <c r="E4398" s="28">
        <v>45835.072766203702</v>
      </c>
      <c r="F4398" s="32" t="s">
        <v>375</v>
      </c>
      <c r="G4398" s="28">
        <v>45834.072766203702</v>
      </c>
    </row>
    <row r="4399" spans="1:7" x14ac:dyDescent="0.25">
      <c r="A4399" s="32" t="s">
        <v>9882</v>
      </c>
      <c r="B4399" s="32" t="s">
        <v>7283</v>
      </c>
      <c r="C4399" s="32" t="s">
        <v>378</v>
      </c>
      <c r="D4399" s="32" t="s">
        <v>377</v>
      </c>
      <c r="E4399" s="28">
        <v>45835.072905092595</v>
      </c>
      <c r="F4399" s="32" t="s">
        <v>375</v>
      </c>
      <c r="G4399" s="28">
        <v>45834.072905092595</v>
      </c>
    </row>
    <row r="4400" spans="1:7" x14ac:dyDescent="0.25">
      <c r="A4400" s="32" t="s">
        <v>9883</v>
      </c>
      <c r="B4400" s="32" t="s">
        <v>7284</v>
      </c>
      <c r="C4400" s="32" t="s">
        <v>378</v>
      </c>
      <c r="D4400" s="32" t="s">
        <v>377</v>
      </c>
      <c r="E4400" s="28">
        <v>45835.073055555556</v>
      </c>
      <c r="F4400" s="32" t="s">
        <v>375</v>
      </c>
      <c r="G4400" s="28">
        <v>45834.073055555556</v>
      </c>
    </row>
    <row r="4401" spans="1:7" x14ac:dyDescent="0.25">
      <c r="A4401" s="32" t="s">
        <v>9884</v>
      </c>
      <c r="B4401" s="32" t="s">
        <v>7285</v>
      </c>
      <c r="C4401" s="32" t="s">
        <v>378</v>
      </c>
      <c r="D4401" s="32" t="s">
        <v>377</v>
      </c>
      <c r="E4401" s="28">
        <v>45835.073159722226</v>
      </c>
      <c r="F4401" s="32" t="s">
        <v>375</v>
      </c>
      <c r="G4401" s="28">
        <v>45834.073159722226</v>
      </c>
    </row>
    <row r="4402" spans="1:7" x14ac:dyDescent="0.25">
      <c r="A4402" s="32" t="s">
        <v>9885</v>
      </c>
      <c r="B4402" s="32" t="s">
        <v>4245</v>
      </c>
      <c r="C4402" s="32" t="s">
        <v>396</v>
      </c>
      <c r="D4402" s="32" t="s">
        <v>397</v>
      </c>
      <c r="E4402" s="28">
        <v>45835.073148148149</v>
      </c>
      <c r="F4402" s="32" t="s">
        <v>375</v>
      </c>
      <c r="G4402" s="28">
        <v>45834.073148148149</v>
      </c>
    </row>
    <row r="4403" spans="1:7" x14ac:dyDescent="0.25">
      <c r="A4403" s="32" t="s">
        <v>9886</v>
      </c>
      <c r="B4403" s="32" t="s">
        <v>4243</v>
      </c>
      <c r="C4403" s="32" t="s">
        <v>396</v>
      </c>
      <c r="D4403" s="32" t="s">
        <v>397</v>
      </c>
      <c r="E4403" s="28">
        <v>45835.07335648148</v>
      </c>
      <c r="F4403" s="32" t="s">
        <v>375</v>
      </c>
      <c r="G4403" s="28">
        <v>45834.07335648148</v>
      </c>
    </row>
    <row r="4404" spans="1:7" x14ac:dyDescent="0.25">
      <c r="A4404" s="32" t="s">
        <v>9887</v>
      </c>
      <c r="B4404" s="32" t="s">
        <v>4244</v>
      </c>
      <c r="C4404" s="32" t="s">
        <v>396</v>
      </c>
      <c r="D4404" s="32" t="s">
        <v>397</v>
      </c>
      <c r="E4404" s="28">
        <v>45835.073472222219</v>
      </c>
      <c r="F4404" s="32" t="s">
        <v>375</v>
      </c>
      <c r="G4404" s="28">
        <v>45834.073472222219</v>
      </c>
    </row>
    <row r="4405" spans="1:7" x14ac:dyDescent="0.25">
      <c r="A4405" s="32" t="s">
        <v>9888</v>
      </c>
      <c r="B4405" s="32" t="s">
        <v>4224</v>
      </c>
      <c r="C4405" s="32" t="s">
        <v>388</v>
      </c>
      <c r="D4405" s="32" t="s">
        <v>74</v>
      </c>
      <c r="E4405" s="28">
        <v>45835.073796296296</v>
      </c>
      <c r="F4405" s="32" t="s">
        <v>375</v>
      </c>
      <c r="G4405" s="28">
        <v>45834.073796296296</v>
      </c>
    </row>
    <row r="4406" spans="1:7" x14ac:dyDescent="0.25">
      <c r="A4406" s="32" t="s">
        <v>9889</v>
      </c>
      <c r="B4406" s="32" t="s">
        <v>5292</v>
      </c>
      <c r="C4406" s="32" t="s">
        <v>388</v>
      </c>
      <c r="D4406" s="32" t="s">
        <v>74</v>
      </c>
      <c r="E4406" s="28">
        <v>45835.073981481481</v>
      </c>
      <c r="F4406" s="32" t="s">
        <v>375</v>
      </c>
      <c r="G4406" s="28">
        <v>45834.073981481481</v>
      </c>
    </row>
    <row r="4407" spans="1:7" x14ac:dyDescent="0.25">
      <c r="A4407" s="32" t="s">
        <v>9890</v>
      </c>
      <c r="B4407" s="32" t="s">
        <v>4998</v>
      </c>
      <c r="C4407" s="32" t="s">
        <v>388</v>
      </c>
      <c r="D4407" s="32" t="s">
        <v>74</v>
      </c>
      <c r="E4407" s="28">
        <v>45835.074074074073</v>
      </c>
      <c r="F4407" s="32" t="s">
        <v>375</v>
      </c>
      <c r="G4407" s="28">
        <v>45834.074074074073</v>
      </c>
    </row>
    <row r="4408" spans="1:7" x14ac:dyDescent="0.25">
      <c r="A4408" s="32" t="s">
        <v>9891</v>
      </c>
      <c r="B4408" s="32" t="s">
        <v>7151</v>
      </c>
      <c r="C4408" s="32" t="s">
        <v>378</v>
      </c>
      <c r="D4408" s="32" t="s">
        <v>389</v>
      </c>
      <c r="E4408" s="28">
        <v>45835.074074074073</v>
      </c>
      <c r="F4408" s="32" t="s">
        <v>375</v>
      </c>
      <c r="G4408" s="28">
        <v>45834.074074074073</v>
      </c>
    </row>
    <row r="4409" spans="1:7" x14ac:dyDescent="0.25">
      <c r="A4409" s="32" t="s">
        <v>9892</v>
      </c>
      <c r="B4409" s="32" t="s">
        <v>7152</v>
      </c>
      <c r="C4409" s="32" t="s">
        <v>378</v>
      </c>
      <c r="D4409" s="32" t="s">
        <v>389</v>
      </c>
      <c r="E4409" s="28">
        <v>45835.074166666665</v>
      </c>
      <c r="F4409" s="32" t="s">
        <v>375</v>
      </c>
      <c r="G4409" s="28">
        <v>45834.074166666665</v>
      </c>
    </row>
    <row r="4410" spans="1:7" x14ac:dyDescent="0.25">
      <c r="A4410" s="32" t="s">
        <v>9893</v>
      </c>
      <c r="B4410" s="32" t="s">
        <v>7251</v>
      </c>
      <c r="C4410" s="32" t="s">
        <v>378</v>
      </c>
      <c r="D4410" s="32" t="s">
        <v>377</v>
      </c>
      <c r="E4410" s="28">
        <v>45835.075567129628</v>
      </c>
      <c r="F4410" s="32" t="s">
        <v>375</v>
      </c>
      <c r="G4410" s="28">
        <v>45834.075567129628</v>
      </c>
    </row>
    <row r="4411" spans="1:7" x14ac:dyDescent="0.25">
      <c r="A4411" s="32" t="s">
        <v>9894</v>
      </c>
      <c r="B4411" s="32" t="s">
        <v>7252</v>
      </c>
      <c r="C4411" s="32" t="s">
        <v>378</v>
      </c>
      <c r="D4411" s="32" t="s">
        <v>377</v>
      </c>
      <c r="E4411" s="28">
        <v>45835.075682870367</v>
      </c>
      <c r="F4411" s="32" t="s">
        <v>375</v>
      </c>
      <c r="G4411" s="28">
        <v>45834.075682870367</v>
      </c>
    </row>
    <row r="4412" spans="1:7" x14ac:dyDescent="0.25">
      <c r="A4412" s="32" t="s">
        <v>9895</v>
      </c>
      <c r="B4412" s="32" t="s">
        <v>7253</v>
      </c>
      <c r="C4412" s="32" t="s">
        <v>378</v>
      </c>
      <c r="D4412" s="32" t="s">
        <v>377</v>
      </c>
      <c r="E4412" s="28">
        <v>45835.075810185182</v>
      </c>
      <c r="F4412" s="32" t="s">
        <v>375</v>
      </c>
      <c r="G4412" s="28">
        <v>45834.075810185182</v>
      </c>
    </row>
    <row r="4413" spans="1:7" x14ac:dyDescent="0.25">
      <c r="A4413" s="32" t="s">
        <v>9896</v>
      </c>
      <c r="B4413" s="32" t="s">
        <v>7254</v>
      </c>
      <c r="C4413" s="32" t="s">
        <v>378</v>
      </c>
      <c r="D4413" s="32" t="s">
        <v>377</v>
      </c>
      <c r="E4413" s="28">
        <v>45835.075868055559</v>
      </c>
      <c r="F4413" s="32" t="s">
        <v>375</v>
      </c>
      <c r="G4413" s="28">
        <v>45834.075868055559</v>
      </c>
    </row>
    <row r="4414" spans="1:7" x14ac:dyDescent="0.25">
      <c r="A4414" s="32" t="s">
        <v>9897</v>
      </c>
      <c r="B4414" s="32" t="s">
        <v>7255</v>
      </c>
      <c r="C4414" s="32" t="s">
        <v>378</v>
      </c>
      <c r="D4414" s="32" t="s">
        <v>377</v>
      </c>
      <c r="E4414" s="28">
        <v>45835.075925925928</v>
      </c>
      <c r="F4414" s="32" t="s">
        <v>375</v>
      </c>
      <c r="G4414" s="28">
        <v>45834.075925925928</v>
      </c>
    </row>
    <row r="4415" spans="1:7" x14ac:dyDescent="0.25">
      <c r="A4415" s="32" t="s">
        <v>9898</v>
      </c>
      <c r="B4415" s="32" t="s">
        <v>7256</v>
      </c>
      <c r="C4415" s="32" t="s">
        <v>378</v>
      </c>
      <c r="D4415" s="32" t="s">
        <v>377</v>
      </c>
      <c r="E4415" s="28">
        <v>45835.075995370367</v>
      </c>
      <c r="F4415" s="32" t="s">
        <v>375</v>
      </c>
      <c r="G4415" s="28">
        <v>45834.075995370367</v>
      </c>
    </row>
    <row r="4416" spans="1:7" x14ac:dyDescent="0.25">
      <c r="A4416" s="32" t="s">
        <v>9899</v>
      </c>
      <c r="B4416" s="32" t="s">
        <v>7257</v>
      </c>
      <c r="C4416" s="32" t="s">
        <v>378</v>
      </c>
      <c r="D4416" s="32" t="s">
        <v>377</v>
      </c>
      <c r="E4416" s="28">
        <v>45835.076041666667</v>
      </c>
      <c r="F4416" s="32" t="s">
        <v>375</v>
      </c>
      <c r="G4416" s="28">
        <v>45834.076041666667</v>
      </c>
    </row>
    <row r="4417" spans="1:7" x14ac:dyDescent="0.25">
      <c r="A4417" s="32" t="s">
        <v>9900</v>
      </c>
      <c r="B4417" s="32" t="s">
        <v>7258</v>
      </c>
      <c r="C4417" s="32" t="s">
        <v>378</v>
      </c>
      <c r="D4417" s="32" t="s">
        <v>377</v>
      </c>
      <c r="E4417" s="28">
        <v>45835.076111111113</v>
      </c>
      <c r="F4417" s="32" t="s">
        <v>375</v>
      </c>
      <c r="G4417" s="28">
        <v>45834.076111111113</v>
      </c>
    </row>
    <row r="4418" spans="1:7" x14ac:dyDescent="0.25">
      <c r="A4418" s="32" t="s">
        <v>9836</v>
      </c>
      <c r="B4418" s="32" t="s">
        <v>7170</v>
      </c>
      <c r="C4418" s="32" t="s">
        <v>378</v>
      </c>
      <c r="D4418" s="32" t="s">
        <v>377</v>
      </c>
      <c r="E4418" s="28">
        <v>45835.06212962963</v>
      </c>
      <c r="F4418" s="32" t="s">
        <v>375</v>
      </c>
      <c r="G4418" s="28">
        <v>45834.06212962963</v>
      </c>
    </row>
    <row r="4419" spans="1:7" x14ac:dyDescent="0.25">
      <c r="A4419" s="32" t="s">
        <v>9837</v>
      </c>
      <c r="B4419" s="32" t="s">
        <v>7169</v>
      </c>
      <c r="C4419" s="32" t="s">
        <v>378</v>
      </c>
      <c r="D4419" s="32" t="s">
        <v>377</v>
      </c>
      <c r="E4419" s="28">
        <v>45835.062349537038</v>
      </c>
      <c r="F4419" s="32" t="s">
        <v>375</v>
      </c>
      <c r="G4419" s="28">
        <v>45834.062349537038</v>
      </c>
    </row>
    <row r="4420" spans="1:7" x14ac:dyDescent="0.25">
      <c r="A4420" s="32" t="s">
        <v>9838</v>
      </c>
      <c r="B4420" s="32" t="s">
        <v>7168</v>
      </c>
      <c r="C4420" s="32" t="s">
        <v>378</v>
      </c>
      <c r="D4420" s="32" t="s">
        <v>377</v>
      </c>
      <c r="E4420" s="28">
        <v>45835.062430555554</v>
      </c>
      <c r="F4420" s="32" t="s">
        <v>375</v>
      </c>
      <c r="G4420" s="28">
        <v>45834.062430555554</v>
      </c>
    </row>
    <row r="4421" spans="1:7" x14ac:dyDescent="0.25">
      <c r="A4421" s="32" t="s">
        <v>9839</v>
      </c>
      <c r="B4421" s="32" t="s">
        <v>7167</v>
      </c>
      <c r="C4421" s="32" t="s">
        <v>378</v>
      </c>
      <c r="D4421" s="32" t="s">
        <v>377</v>
      </c>
      <c r="E4421" s="28">
        <v>45835.062511574077</v>
      </c>
      <c r="F4421" s="32" t="s">
        <v>375</v>
      </c>
      <c r="G4421" s="28">
        <v>45834.062511574077</v>
      </c>
    </row>
    <row r="4422" spans="1:7" x14ac:dyDescent="0.25">
      <c r="A4422" s="32" t="s">
        <v>9840</v>
      </c>
      <c r="B4422" s="32" t="s">
        <v>7157</v>
      </c>
      <c r="C4422" s="32" t="s">
        <v>378</v>
      </c>
      <c r="D4422" s="32" t="s">
        <v>377</v>
      </c>
      <c r="E4422" s="28">
        <v>45835.062743055554</v>
      </c>
      <c r="F4422" s="32" t="s">
        <v>375</v>
      </c>
      <c r="G4422" s="28">
        <v>45834.062743055554</v>
      </c>
    </row>
    <row r="4423" spans="1:7" x14ac:dyDescent="0.25">
      <c r="A4423" s="32" t="s">
        <v>9841</v>
      </c>
      <c r="B4423" s="32" t="s">
        <v>7158</v>
      </c>
      <c r="C4423" s="32" t="s">
        <v>378</v>
      </c>
      <c r="D4423" s="32" t="s">
        <v>377</v>
      </c>
      <c r="E4423" s="28">
        <v>45835.062847222223</v>
      </c>
      <c r="F4423" s="32" t="s">
        <v>375</v>
      </c>
      <c r="G4423" s="28">
        <v>45834.062847222223</v>
      </c>
    </row>
    <row r="4424" spans="1:7" x14ac:dyDescent="0.25">
      <c r="A4424" s="32" t="s">
        <v>9842</v>
      </c>
      <c r="B4424" s="32" t="s">
        <v>7159</v>
      </c>
      <c r="C4424" s="32" t="s">
        <v>378</v>
      </c>
      <c r="D4424" s="32" t="s">
        <v>377</v>
      </c>
      <c r="E4424" s="28">
        <v>45835.062951388885</v>
      </c>
      <c r="F4424" s="32" t="s">
        <v>375</v>
      </c>
      <c r="G4424" s="28">
        <v>45834.062951388885</v>
      </c>
    </row>
    <row r="4425" spans="1:7" x14ac:dyDescent="0.25">
      <c r="A4425" s="32" t="s">
        <v>9843</v>
      </c>
      <c r="B4425" s="32" t="s">
        <v>7160</v>
      </c>
      <c r="C4425" s="32" t="s">
        <v>378</v>
      </c>
      <c r="D4425" s="32" t="s">
        <v>377</v>
      </c>
      <c r="E4425" s="28">
        <v>45835.063136574077</v>
      </c>
      <c r="F4425" s="32" t="s">
        <v>375</v>
      </c>
      <c r="G4425" s="28">
        <v>45834.063136574077</v>
      </c>
    </row>
    <row r="4426" spans="1:7" x14ac:dyDescent="0.25">
      <c r="A4426" s="32" t="s">
        <v>9844</v>
      </c>
      <c r="B4426" s="32" t="s">
        <v>7161</v>
      </c>
      <c r="C4426" s="32" t="s">
        <v>378</v>
      </c>
      <c r="D4426" s="32" t="s">
        <v>377</v>
      </c>
      <c r="E4426" s="28">
        <v>45835.063391203701</v>
      </c>
      <c r="F4426" s="32" t="s">
        <v>375</v>
      </c>
      <c r="G4426" s="28">
        <v>45834.063391203701</v>
      </c>
    </row>
    <row r="4427" spans="1:7" x14ac:dyDescent="0.25">
      <c r="A4427" s="32" t="s">
        <v>9845</v>
      </c>
      <c r="B4427" s="32" t="s">
        <v>7162</v>
      </c>
      <c r="C4427" s="32" t="s">
        <v>378</v>
      </c>
      <c r="D4427" s="32" t="s">
        <v>377</v>
      </c>
      <c r="E4427" s="28">
        <v>45835.063611111109</v>
      </c>
      <c r="F4427" s="32" t="s">
        <v>375</v>
      </c>
      <c r="G4427" s="28">
        <v>45834.063611111109</v>
      </c>
    </row>
    <row r="4428" spans="1:7" x14ac:dyDescent="0.25">
      <c r="A4428" s="32" t="s">
        <v>9846</v>
      </c>
      <c r="B4428" s="32" t="s">
        <v>7163</v>
      </c>
      <c r="C4428" s="32" t="s">
        <v>378</v>
      </c>
      <c r="D4428" s="32" t="s">
        <v>377</v>
      </c>
      <c r="E4428" s="28">
        <v>45835.063761574071</v>
      </c>
      <c r="F4428" s="32" t="s">
        <v>375</v>
      </c>
      <c r="G4428" s="28">
        <v>45834.063761574071</v>
      </c>
    </row>
    <row r="4429" spans="1:7" x14ac:dyDescent="0.25">
      <c r="A4429" s="32" t="s">
        <v>9847</v>
      </c>
      <c r="B4429" s="32" t="s">
        <v>7164</v>
      </c>
      <c r="C4429" s="32" t="s">
        <v>378</v>
      </c>
      <c r="D4429" s="32" t="s">
        <v>377</v>
      </c>
      <c r="E4429" s="28">
        <v>45835.063946759263</v>
      </c>
      <c r="F4429" s="32" t="s">
        <v>375</v>
      </c>
      <c r="G4429" s="28">
        <v>45834.063946759263</v>
      </c>
    </row>
    <row r="4430" spans="1:7" x14ac:dyDescent="0.25">
      <c r="A4430" s="32" t="s">
        <v>9848</v>
      </c>
      <c r="B4430" s="32" t="s">
        <v>7165</v>
      </c>
      <c r="C4430" s="32" t="s">
        <v>378</v>
      </c>
      <c r="D4430" s="32" t="s">
        <v>377</v>
      </c>
      <c r="E4430" s="28">
        <v>45835.064108796294</v>
      </c>
      <c r="F4430" s="32" t="s">
        <v>375</v>
      </c>
      <c r="G4430" s="28">
        <v>45834.064108796294</v>
      </c>
    </row>
    <row r="4431" spans="1:7" x14ac:dyDescent="0.25">
      <c r="A4431" s="32" t="s">
        <v>9849</v>
      </c>
      <c r="B4431" s="32" t="s">
        <v>7166</v>
      </c>
      <c r="C4431" s="32" t="s">
        <v>378</v>
      </c>
      <c r="D4431" s="32" t="s">
        <v>377</v>
      </c>
      <c r="E4431" s="28">
        <v>45835.064282407409</v>
      </c>
      <c r="F4431" s="32" t="s">
        <v>375</v>
      </c>
      <c r="G4431" s="28">
        <v>45834.064282407409</v>
      </c>
    </row>
    <row r="4432" spans="1:7" x14ac:dyDescent="0.25">
      <c r="A4432" s="32" t="s">
        <v>9850</v>
      </c>
      <c r="B4432" s="32" t="s">
        <v>7171</v>
      </c>
      <c r="C4432" s="32" t="s">
        <v>378</v>
      </c>
      <c r="D4432" s="32" t="s">
        <v>377</v>
      </c>
      <c r="E4432" s="28">
        <v>45835.064398148148</v>
      </c>
      <c r="F4432" s="32" t="s">
        <v>375</v>
      </c>
      <c r="G4432" s="28">
        <v>45834.064398148148</v>
      </c>
    </row>
    <row r="4433" spans="1:7" x14ac:dyDescent="0.25">
      <c r="A4433" s="32" t="s">
        <v>9851</v>
      </c>
      <c r="B4433" s="32" t="s">
        <v>7172</v>
      </c>
      <c r="C4433" s="32" t="s">
        <v>378</v>
      </c>
      <c r="D4433" s="32" t="s">
        <v>377</v>
      </c>
      <c r="E4433" s="28">
        <v>45835.064583333333</v>
      </c>
      <c r="F4433" s="32" t="s">
        <v>375</v>
      </c>
      <c r="G4433" s="28">
        <v>45834.064583333333</v>
      </c>
    </row>
    <row r="4434" spans="1:7" x14ac:dyDescent="0.25">
      <c r="A4434" s="32" t="s">
        <v>9852</v>
      </c>
      <c r="B4434" s="32" t="s">
        <v>7173</v>
      </c>
      <c r="C4434" s="32" t="s">
        <v>378</v>
      </c>
      <c r="D4434" s="32" t="s">
        <v>377</v>
      </c>
      <c r="E4434" s="28">
        <v>45835.064722222225</v>
      </c>
      <c r="F4434" s="32" t="s">
        <v>375</v>
      </c>
      <c r="G4434" s="28">
        <v>45834.064722222225</v>
      </c>
    </row>
    <row r="4435" spans="1:7" x14ac:dyDescent="0.25">
      <c r="A4435" s="32" t="s">
        <v>9853</v>
      </c>
      <c r="B4435" s="32" t="s">
        <v>7174</v>
      </c>
      <c r="C4435" s="32" t="s">
        <v>378</v>
      </c>
      <c r="D4435" s="32" t="s">
        <v>377</v>
      </c>
      <c r="E4435" s="28">
        <v>45835.064803240741</v>
      </c>
      <c r="F4435" s="32" t="s">
        <v>375</v>
      </c>
      <c r="G4435" s="28">
        <v>45834.064803240741</v>
      </c>
    </row>
    <row r="4436" spans="1:7" x14ac:dyDescent="0.25">
      <c r="A4436" s="32" t="s">
        <v>9854</v>
      </c>
      <c r="B4436" s="32" t="s">
        <v>7175</v>
      </c>
      <c r="C4436" s="32" t="s">
        <v>378</v>
      </c>
      <c r="D4436" s="32" t="s">
        <v>377</v>
      </c>
      <c r="E4436" s="28">
        <v>45835.064953703702</v>
      </c>
      <c r="F4436" s="32" t="s">
        <v>375</v>
      </c>
      <c r="G4436" s="28">
        <v>45834.064953703702</v>
      </c>
    </row>
    <row r="4437" spans="1:7" x14ac:dyDescent="0.25">
      <c r="A4437" s="32" t="s">
        <v>9855</v>
      </c>
      <c r="B4437" s="32" t="s">
        <v>7176</v>
      </c>
      <c r="C4437" s="32" t="s">
        <v>378</v>
      </c>
      <c r="D4437" s="32" t="s">
        <v>377</v>
      </c>
      <c r="E4437" s="28">
        <v>45835.065069444441</v>
      </c>
      <c r="F4437" s="32" t="s">
        <v>375</v>
      </c>
      <c r="G4437" s="28">
        <v>45834.065069444441</v>
      </c>
    </row>
    <row r="4438" spans="1:7" x14ac:dyDescent="0.25">
      <c r="A4438" s="32" t="s">
        <v>9856</v>
      </c>
      <c r="B4438" s="32" t="s">
        <v>7236</v>
      </c>
      <c r="C4438" s="32" t="s">
        <v>378</v>
      </c>
      <c r="D4438" s="32" t="s">
        <v>377</v>
      </c>
      <c r="E4438" s="28">
        <v>45835.065196759257</v>
      </c>
      <c r="F4438" s="32" t="s">
        <v>375</v>
      </c>
      <c r="G4438" s="28">
        <v>45834.065196759257</v>
      </c>
    </row>
    <row r="4439" spans="1:7" x14ac:dyDescent="0.25">
      <c r="A4439" s="32" t="s">
        <v>9857</v>
      </c>
      <c r="B4439" s="32" t="s">
        <v>7237</v>
      </c>
      <c r="C4439" s="32" t="s">
        <v>378</v>
      </c>
      <c r="D4439" s="32" t="s">
        <v>377</v>
      </c>
      <c r="E4439" s="28">
        <v>45835.065300925926</v>
      </c>
      <c r="F4439" s="32" t="s">
        <v>375</v>
      </c>
      <c r="G4439" s="28">
        <v>45834.065300925926</v>
      </c>
    </row>
    <row r="4440" spans="1:7" x14ac:dyDescent="0.25">
      <c r="A4440" s="32" t="s">
        <v>9858</v>
      </c>
      <c r="B4440" s="32" t="s">
        <v>7238</v>
      </c>
      <c r="C4440" s="32" t="s">
        <v>378</v>
      </c>
      <c r="D4440" s="32" t="s">
        <v>377</v>
      </c>
      <c r="E4440" s="28">
        <v>45835.065416666665</v>
      </c>
      <c r="F4440" s="32" t="s">
        <v>375</v>
      </c>
      <c r="G4440" s="28">
        <v>45834.065416666665</v>
      </c>
    </row>
    <row r="4441" spans="1:7" x14ac:dyDescent="0.25">
      <c r="A4441" s="32" t="s">
        <v>9859</v>
      </c>
      <c r="B4441" s="32" t="s">
        <v>7239</v>
      </c>
      <c r="C4441" s="32" t="s">
        <v>378</v>
      </c>
      <c r="D4441" s="32" t="s">
        <v>377</v>
      </c>
      <c r="E4441" s="28">
        <v>45835.065520833334</v>
      </c>
      <c r="F4441" s="32" t="s">
        <v>375</v>
      </c>
      <c r="G4441" s="28">
        <v>45834.065520833334</v>
      </c>
    </row>
    <row r="4442" spans="1:7" x14ac:dyDescent="0.25">
      <c r="A4442" s="32" t="s">
        <v>9860</v>
      </c>
      <c r="B4442" s="32" t="s">
        <v>7240</v>
      </c>
      <c r="C4442" s="32" t="s">
        <v>378</v>
      </c>
      <c r="D4442" s="32" t="s">
        <v>377</v>
      </c>
      <c r="E4442" s="28">
        <v>45835.065601851849</v>
      </c>
      <c r="F4442" s="32" t="s">
        <v>375</v>
      </c>
      <c r="G4442" s="28">
        <v>45834.065601851849</v>
      </c>
    </row>
    <row r="4443" spans="1:7" x14ac:dyDescent="0.25">
      <c r="A4443" s="32" t="s">
        <v>9861</v>
      </c>
      <c r="B4443" s="32" t="s">
        <v>7241</v>
      </c>
      <c r="C4443" s="32" t="s">
        <v>378</v>
      </c>
      <c r="D4443" s="32" t="s">
        <v>377</v>
      </c>
      <c r="E4443" s="28">
        <v>45835.065671296295</v>
      </c>
      <c r="F4443" s="32" t="s">
        <v>375</v>
      </c>
      <c r="G4443" s="28">
        <v>45834.065671296295</v>
      </c>
    </row>
    <row r="4444" spans="1:7" x14ac:dyDescent="0.25">
      <c r="A4444" s="32" t="s">
        <v>9862</v>
      </c>
      <c r="B4444" s="32" t="s">
        <v>7242</v>
      </c>
      <c r="C4444" s="32" t="s">
        <v>378</v>
      </c>
      <c r="D4444" s="32" t="s">
        <v>377</v>
      </c>
      <c r="E4444" s="28">
        <v>45835.065740740742</v>
      </c>
      <c r="F4444" s="32" t="s">
        <v>375</v>
      </c>
      <c r="G4444" s="28">
        <v>45834.065740740742</v>
      </c>
    </row>
    <row r="4445" spans="1:7" x14ac:dyDescent="0.25">
      <c r="A4445" s="32" t="s">
        <v>9863</v>
      </c>
      <c r="B4445" s="32" t="s">
        <v>3221</v>
      </c>
      <c r="C4445" s="32" t="s">
        <v>388</v>
      </c>
      <c r="D4445" s="32" t="s">
        <v>74</v>
      </c>
      <c r="E4445" s="28">
        <v>45835.069861111115</v>
      </c>
      <c r="F4445" s="32" t="s">
        <v>375</v>
      </c>
      <c r="G4445" s="28">
        <v>45834.069861111115</v>
      </c>
    </row>
    <row r="4446" spans="1:7" x14ac:dyDescent="0.25">
      <c r="A4446" s="32" t="s">
        <v>9864</v>
      </c>
      <c r="B4446" s="32" t="s">
        <v>3227</v>
      </c>
      <c r="C4446" s="32" t="s">
        <v>388</v>
      </c>
      <c r="D4446" s="32" t="s">
        <v>74</v>
      </c>
      <c r="E4446" s="28">
        <v>45835.070023148146</v>
      </c>
      <c r="F4446" s="32" t="s">
        <v>375</v>
      </c>
      <c r="G4446" s="28">
        <v>45834.070023148146</v>
      </c>
    </row>
    <row r="4447" spans="1:7" x14ac:dyDescent="0.25">
      <c r="A4447" s="32" t="s">
        <v>9865</v>
      </c>
      <c r="B4447" s="32" t="s">
        <v>3225</v>
      </c>
      <c r="C4447" s="32" t="s">
        <v>388</v>
      </c>
      <c r="D4447" s="32" t="s">
        <v>74</v>
      </c>
      <c r="E4447" s="28">
        <v>45835.070127314815</v>
      </c>
      <c r="F4447" s="32" t="s">
        <v>375</v>
      </c>
      <c r="G4447" s="28">
        <v>45834.070127314815</v>
      </c>
    </row>
    <row r="4448" spans="1:7" x14ac:dyDescent="0.25">
      <c r="A4448" s="32" t="s">
        <v>9866</v>
      </c>
      <c r="B4448" s="32" t="s">
        <v>3223</v>
      </c>
      <c r="C4448" s="32" t="s">
        <v>388</v>
      </c>
      <c r="D4448" s="32" t="s">
        <v>74</v>
      </c>
      <c r="E4448" s="28">
        <v>45835.070289351854</v>
      </c>
      <c r="F4448" s="32" t="s">
        <v>375</v>
      </c>
      <c r="G4448" s="28">
        <v>45834.070289351854</v>
      </c>
    </row>
    <row r="4449" spans="1:7" x14ac:dyDescent="0.25">
      <c r="A4449" s="32" t="s">
        <v>9867</v>
      </c>
      <c r="B4449" s="32" t="s">
        <v>2807</v>
      </c>
      <c r="C4449" s="32" t="s">
        <v>388</v>
      </c>
      <c r="D4449" s="32" t="s">
        <v>74</v>
      </c>
      <c r="E4449" s="28">
        <v>45835.073067129626</v>
      </c>
      <c r="F4449" s="32" t="s">
        <v>375</v>
      </c>
      <c r="G4449" s="28">
        <v>45834.073067129626</v>
      </c>
    </row>
    <row r="4450" spans="1:7" x14ac:dyDescent="0.25">
      <c r="A4450" s="32" t="s">
        <v>9868</v>
      </c>
      <c r="B4450" s="32" t="s">
        <v>7269</v>
      </c>
      <c r="C4450" s="32" t="s">
        <v>378</v>
      </c>
      <c r="D4450" s="32" t="s">
        <v>377</v>
      </c>
      <c r="E4450" s="28">
        <v>45835.070740740739</v>
      </c>
      <c r="F4450" s="32" t="s">
        <v>375</v>
      </c>
      <c r="G4450" s="28">
        <v>45834.070740740739</v>
      </c>
    </row>
    <row r="4451" spans="1:7" x14ac:dyDescent="0.25">
      <c r="A4451" s="32" t="s">
        <v>9869</v>
      </c>
      <c r="B4451" s="32" t="s">
        <v>7270</v>
      </c>
      <c r="C4451" s="32" t="s">
        <v>378</v>
      </c>
      <c r="D4451" s="32" t="s">
        <v>377</v>
      </c>
      <c r="E4451" s="28">
        <v>45835.070891203701</v>
      </c>
      <c r="F4451" s="32" t="s">
        <v>375</v>
      </c>
      <c r="G4451" s="28">
        <v>45834.070891203701</v>
      </c>
    </row>
    <row r="4452" spans="1:7" x14ac:dyDescent="0.25">
      <c r="A4452" s="32" t="s">
        <v>9870</v>
      </c>
      <c r="B4452" s="32" t="s">
        <v>7271</v>
      </c>
      <c r="C4452" s="32" t="s">
        <v>378</v>
      </c>
      <c r="D4452" s="32" t="s">
        <v>377</v>
      </c>
      <c r="E4452" s="28">
        <v>45835.071053240739</v>
      </c>
      <c r="F4452" s="32" t="s">
        <v>375</v>
      </c>
      <c r="G4452" s="28">
        <v>45834.071053240739</v>
      </c>
    </row>
    <row r="4453" spans="1:7" x14ac:dyDescent="0.25">
      <c r="A4453" s="32" t="s">
        <v>9871</v>
      </c>
      <c r="B4453" s="32" t="s">
        <v>7272</v>
      </c>
      <c r="C4453" s="32" t="s">
        <v>378</v>
      </c>
      <c r="D4453" s="32" t="s">
        <v>377</v>
      </c>
      <c r="E4453" s="28">
        <v>45835.071250000001</v>
      </c>
      <c r="F4453" s="32" t="s">
        <v>375</v>
      </c>
      <c r="G4453" s="28">
        <v>45834.071250000001</v>
      </c>
    </row>
    <row r="4454" spans="1:7" x14ac:dyDescent="0.25">
      <c r="A4454" s="32" t="s">
        <v>9872</v>
      </c>
      <c r="B4454" s="32" t="s">
        <v>7273</v>
      </c>
      <c r="C4454" s="32" t="s">
        <v>378</v>
      </c>
      <c r="D4454" s="32" t="s">
        <v>377</v>
      </c>
      <c r="E4454" s="28">
        <v>45835.071377314816</v>
      </c>
      <c r="F4454" s="32" t="s">
        <v>375</v>
      </c>
      <c r="G4454" s="28">
        <v>45834.071377314816</v>
      </c>
    </row>
    <row r="4455" spans="1:7" x14ac:dyDescent="0.25">
      <c r="A4455" s="32" t="s">
        <v>9873</v>
      </c>
      <c r="B4455" s="32" t="s">
        <v>7274</v>
      </c>
      <c r="C4455" s="32" t="s">
        <v>378</v>
      </c>
      <c r="D4455" s="32" t="s">
        <v>377</v>
      </c>
      <c r="E4455" s="28">
        <v>45835.071504629632</v>
      </c>
      <c r="F4455" s="32" t="s">
        <v>375</v>
      </c>
      <c r="G4455" s="28">
        <v>45834.071504629632</v>
      </c>
    </row>
    <row r="4456" spans="1:7" x14ac:dyDescent="0.25">
      <c r="A4456" s="32" t="s">
        <v>9874</v>
      </c>
      <c r="B4456" s="32" t="s">
        <v>7275</v>
      </c>
      <c r="C4456" s="32" t="s">
        <v>378</v>
      </c>
      <c r="D4456" s="32" t="s">
        <v>377</v>
      </c>
      <c r="E4456" s="28">
        <v>45835.071643518517</v>
      </c>
      <c r="F4456" s="32" t="s">
        <v>375</v>
      </c>
      <c r="G4456" s="28">
        <v>45834.071643518517</v>
      </c>
    </row>
    <row r="4457" spans="1:7" x14ac:dyDescent="0.25">
      <c r="A4457" s="32" t="s">
        <v>9875</v>
      </c>
      <c r="B4457" s="32" t="s">
        <v>7276</v>
      </c>
      <c r="C4457" s="32" t="s">
        <v>378</v>
      </c>
      <c r="D4457" s="32" t="s">
        <v>377</v>
      </c>
      <c r="E4457" s="28">
        <v>45835.071770833332</v>
      </c>
      <c r="F4457" s="32" t="s">
        <v>375</v>
      </c>
      <c r="G4457" s="28">
        <v>45834.071770833332</v>
      </c>
    </row>
    <row r="4458" spans="1:7" x14ac:dyDescent="0.25">
      <c r="A4458" s="32" t="s">
        <v>9876</v>
      </c>
      <c r="B4458" s="32" t="s">
        <v>7277</v>
      </c>
      <c r="C4458" s="32" t="s">
        <v>378</v>
      </c>
      <c r="D4458" s="32" t="s">
        <v>377</v>
      </c>
      <c r="E4458" s="28">
        <v>45835.071967592594</v>
      </c>
      <c r="F4458" s="32" t="s">
        <v>375</v>
      </c>
      <c r="G4458" s="28">
        <v>45834.071967592594</v>
      </c>
    </row>
    <row r="4459" spans="1:7" x14ac:dyDescent="0.25">
      <c r="A4459" s="32" t="s">
        <v>9877</v>
      </c>
      <c r="B4459" s="32" t="s">
        <v>7278</v>
      </c>
      <c r="C4459" s="32" t="s">
        <v>378</v>
      </c>
      <c r="D4459" s="32" t="s">
        <v>377</v>
      </c>
      <c r="E4459" s="28">
        <v>45835.072152777779</v>
      </c>
      <c r="F4459" s="32" t="s">
        <v>375</v>
      </c>
      <c r="G4459" s="28">
        <v>45834.072152777779</v>
      </c>
    </row>
    <row r="4460" spans="1:7" x14ac:dyDescent="0.25">
      <c r="A4460" s="32" t="s">
        <v>9878</v>
      </c>
      <c r="B4460" s="32" t="s">
        <v>7279</v>
      </c>
      <c r="C4460" s="32" t="s">
        <v>378</v>
      </c>
      <c r="D4460" s="32" t="s">
        <v>377</v>
      </c>
      <c r="E4460" s="28">
        <v>45835.072268518517</v>
      </c>
      <c r="F4460" s="32" t="s">
        <v>375</v>
      </c>
      <c r="G4460" s="28">
        <v>45834.072268518517</v>
      </c>
    </row>
    <row r="4461" spans="1:7" x14ac:dyDescent="0.25">
      <c r="A4461" s="32" t="s">
        <v>9879</v>
      </c>
      <c r="B4461" s="32" t="s">
        <v>7280</v>
      </c>
      <c r="C4461" s="32" t="s">
        <v>378</v>
      </c>
      <c r="D4461" s="32" t="s">
        <v>377</v>
      </c>
      <c r="E4461" s="28">
        <v>45835.072511574072</v>
      </c>
      <c r="F4461" s="32" t="s">
        <v>375</v>
      </c>
      <c r="G4461" s="28">
        <v>45834.072511574072</v>
      </c>
    </row>
    <row r="4462" spans="1:7" x14ac:dyDescent="0.25">
      <c r="A4462" s="32" t="s">
        <v>9880</v>
      </c>
      <c r="B4462" s="32" t="s">
        <v>7281</v>
      </c>
      <c r="C4462" s="32" t="s">
        <v>378</v>
      </c>
      <c r="D4462" s="32" t="s">
        <v>377</v>
      </c>
      <c r="E4462" s="28">
        <v>45835.072662037041</v>
      </c>
      <c r="F4462" s="32" t="s">
        <v>375</v>
      </c>
      <c r="G4462" s="28">
        <v>45834.072662037041</v>
      </c>
    </row>
    <row r="4463" spans="1:7" x14ac:dyDescent="0.25">
      <c r="A4463" s="32" t="s">
        <v>9881</v>
      </c>
      <c r="B4463" s="32" t="s">
        <v>7282</v>
      </c>
      <c r="C4463" s="32" t="s">
        <v>378</v>
      </c>
      <c r="D4463" s="32" t="s">
        <v>377</v>
      </c>
      <c r="E4463" s="28">
        <v>45835.072766203702</v>
      </c>
      <c r="F4463" s="32" t="s">
        <v>375</v>
      </c>
      <c r="G4463" s="28">
        <v>45834.072766203702</v>
      </c>
    </row>
    <row r="4464" spans="1:7" x14ac:dyDescent="0.25">
      <c r="A4464" s="32" t="s">
        <v>9882</v>
      </c>
      <c r="B4464" s="32" t="s">
        <v>7283</v>
      </c>
      <c r="C4464" s="32" t="s">
        <v>378</v>
      </c>
      <c r="D4464" s="32" t="s">
        <v>377</v>
      </c>
      <c r="E4464" s="28">
        <v>45835.072905092595</v>
      </c>
      <c r="F4464" s="32" t="s">
        <v>375</v>
      </c>
      <c r="G4464" s="28">
        <v>45834.072905092595</v>
      </c>
    </row>
    <row r="4465" spans="1:7" x14ac:dyDescent="0.25">
      <c r="A4465" s="32" t="s">
        <v>9883</v>
      </c>
      <c r="B4465" s="32" t="s">
        <v>7284</v>
      </c>
      <c r="C4465" s="32" t="s">
        <v>378</v>
      </c>
      <c r="D4465" s="32" t="s">
        <v>377</v>
      </c>
      <c r="E4465" s="28">
        <v>45835.073055555556</v>
      </c>
      <c r="F4465" s="32" t="s">
        <v>375</v>
      </c>
      <c r="G4465" s="28">
        <v>45834.073055555556</v>
      </c>
    </row>
    <row r="4466" spans="1:7" x14ac:dyDescent="0.25">
      <c r="A4466" s="32" t="s">
        <v>9884</v>
      </c>
      <c r="B4466" s="32" t="s">
        <v>7285</v>
      </c>
      <c r="C4466" s="32" t="s">
        <v>378</v>
      </c>
      <c r="D4466" s="32" t="s">
        <v>377</v>
      </c>
      <c r="E4466" s="28">
        <v>45835.073159722226</v>
      </c>
      <c r="F4466" s="32" t="s">
        <v>375</v>
      </c>
      <c r="G4466" s="28">
        <v>45834.073159722226</v>
      </c>
    </row>
    <row r="4467" spans="1:7" x14ac:dyDescent="0.25">
      <c r="A4467" s="32" t="s">
        <v>9885</v>
      </c>
      <c r="B4467" s="32" t="s">
        <v>4245</v>
      </c>
      <c r="C4467" s="32" t="s">
        <v>396</v>
      </c>
      <c r="D4467" s="32" t="s">
        <v>397</v>
      </c>
      <c r="E4467" s="28">
        <v>45835.073148148149</v>
      </c>
      <c r="F4467" s="32" t="s">
        <v>375</v>
      </c>
      <c r="G4467" s="28">
        <v>45834.073148148149</v>
      </c>
    </row>
    <row r="4468" spans="1:7" x14ac:dyDescent="0.25">
      <c r="A4468" s="32" t="s">
        <v>9886</v>
      </c>
      <c r="B4468" s="32" t="s">
        <v>4243</v>
      </c>
      <c r="C4468" s="32" t="s">
        <v>396</v>
      </c>
      <c r="D4468" s="32" t="s">
        <v>397</v>
      </c>
      <c r="E4468" s="28">
        <v>45835.07335648148</v>
      </c>
      <c r="F4468" s="32" t="s">
        <v>375</v>
      </c>
      <c r="G4468" s="28">
        <v>45834.07335648148</v>
      </c>
    </row>
    <row r="4469" spans="1:7" x14ac:dyDescent="0.25">
      <c r="A4469" s="32" t="s">
        <v>9887</v>
      </c>
      <c r="B4469" s="32" t="s">
        <v>4244</v>
      </c>
      <c r="C4469" s="32" t="s">
        <v>396</v>
      </c>
      <c r="D4469" s="32" t="s">
        <v>397</v>
      </c>
      <c r="E4469" s="28">
        <v>45835.073472222219</v>
      </c>
      <c r="F4469" s="32" t="s">
        <v>375</v>
      </c>
      <c r="G4469" s="28">
        <v>45834.073472222219</v>
      </c>
    </row>
    <row r="4470" spans="1:7" x14ac:dyDescent="0.25">
      <c r="A4470" s="32" t="s">
        <v>9888</v>
      </c>
      <c r="B4470" s="32" t="s">
        <v>4224</v>
      </c>
      <c r="C4470" s="32" t="s">
        <v>388</v>
      </c>
      <c r="D4470" s="32" t="s">
        <v>74</v>
      </c>
      <c r="E4470" s="28">
        <v>45835.073796296296</v>
      </c>
      <c r="F4470" s="32" t="s">
        <v>375</v>
      </c>
      <c r="G4470" s="28">
        <v>45834.073796296296</v>
      </c>
    </row>
    <row r="4471" spans="1:7" x14ac:dyDescent="0.25">
      <c r="A4471" s="32" t="s">
        <v>9889</v>
      </c>
      <c r="B4471" s="32" t="s">
        <v>5292</v>
      </c>
      <c r="C4471" s="32" t="s">
        <v>388</v>
      </c>
      <c r="D4471" s="32" t="s">
        <v>74</v>
      </c>
      <c r="E4471" s="28">
        <v>45835.073981481481</v>
      </c>
      <c r="F4471" s="32" t="s">
        <v>375</v>
      </c>
      <c r="G4471" s="28">
        <v>45834.073981481481</v>
      </c>
    </row>
    <row r="4472" spans="1:7" x14ac:dyDescent="0.25">
      <c r="A4472" s="32" t="s">
        <v>9890</v>
      </c>
      <c r="B4472" s="32" t="s">
        <v>4998</v>
      </c>
      <c r="C4472" s="32" t="s">
        <v>388</v>
      </c>
      <c r="D4472" s="32" t="s">
        <v>74</v>
      </c>
      <c r="E4472" s="28">
        <v>45835.074074074073</v>
      </c>
      <c r="F4472" s="32" t="s">
        <v>375</v>
      </c>
      <c r="G4472" s="28">
        <v>45834.074074074073</v>
      </c>
    </row>
    <row r="4473" spans="1:7" x14ac:dyDescent="0.25">
      <c r="A4473" s="32" t="s">
        <v>9891</v>
      </c>
      <c r="B4473" s="32" t="s">
        <v>7151</v>
      </c>
      <c r="C4473" s="32" t="s">
        <v>378</v>
      </c>
      <c r="D4473" s="32" t="s">
        <v>389</v>
      </c>
      <c r="E4473" s="28">
        <v>45835.074074074073</v>
      </c>
      <c r="F4473" s="32" t="s">
        <v>375</v>
      </c>
      <c r="G4473" s="28">
        <v>45834.074074074073</v>
      </c>
    </row>
    <row r="4474" spans="1:7" x14ac:dyDescent="0.25">
      <c r="A4474" s="32" t="s">
        <v>9892</v>
      </c>
      <c r="B4474" s="32" t="s">
        <v>7152</v>
      </c>
      <c r="C4474" s="32" t="s">
        <v>378</v>
      </c>
      <c r="D4474" s="32" t="s">
        <v>389</v>
      </c>
      <c r="E4474" s="28">
        <v>45835.074166666665</v>
      </c>
      <c r="F4474" s="32" t="s">
        <v>375</v>
      </c>
      <c r="G4474" s="28">
        <v>45834.074166666665</v>
      </c>
    </row>
    <row r="4475" spans="1:7" x14ac:dyDescent="0.25">
      <c r="A4475" s="32" t="s">
        <v>9893</v>
      </c>
      <c r="B4475" s="32" t="s">
        <v>7251</v>
      </c>
      <c r="C4475" s="32" t="s">
        <v>378</v>
      </c>
      <c r="D4475" s="32" t="s">
        <v>377</v>
      </c>
      <c r="E4475" s="28">
        <v>45835.075567129628</v>
      </c>
      <c r="F4475" s="32" t="s">
        <v>375</v>
      </c>
      <c r="G4475" s="28">
        <v>45834.075567129628</v>
      </c>
    </row>
    <row r="4476" spans="1:7" x14ac:dyDescent="0.25">
      <c r="A4476" s="32" t="s">
        <v>9894</v>
      </c>
      <c r="B4476" s="32" t="s">
        <v>7252</v>
      </c>
      <c r="C4476" s="32" t="s">
        <v>378</v>
      </c>
      <c r="D4476" s="32" t="s">
        <v>377</v>
      </c>
      <c r="E4476" s="28">
        <v>45835.075682870367</v>
      </c>
      <c r="F4476" s="32" t="s">
        <v>375</v>
      </c>
      <c r="G4476" s="28">
        <v>45834.075682870367</v>
      </c>
    </row>
    <row r="4477" spans="1:7" x14ac:dyDescent="0.25">
      <c r="A4477" s="32" t="s">
        <v>9895</v>
      </c>
      <c r="B4477" s="32" t="s">
        <v>7253</v>
      </c>
      <c r="C4477" s="32" t="s">
        <v>378</v>
      </c>
      <c r="D4477" s="32" t="s">
        <v>377</v>
      </c>
      <c r="E4477" s="28">
        <v>45835.075810185182</v>
      </c>
      <c r="F4477" s="32" t="s">
        <v>375</v>
      </c>
      <c r="G4477" s="28">
        <v>45834.075810185182</v>
      </c>
    </row>
    <row r="4478" spans="1:7" x14ac:dyDescent="0.25">
      <c r="A4478" s="32" t="s">
        <v>9896</v>
      </c>
      <c r="B4478" s="32" t="s">
        <v>7254</v>
      </c>
      <c r="C4478" s="32" t="s">
        <v>378</v>
      </c>
      <c r="D4478" s="32" t="s">
        <v>377</v>
      </c>
      <c r="E4478" s="28">
        <v>45835.075868055559</v>
      </c>
      <c r="F4478" s="32" t="s">
        <v>375</v>
      </c>
      <c r="G4478" s="28">
        <v>45834.075868055559</v>
      </c>
    </row>
    <row r="4479" spans="1:7" x14ac:dyDescent="0.25">
      <c r="A4479" s="32" t="s">
        <v>9897</v>
      </c>
      <c r="B4479" s="32" t="s">
        <v>7255</v>
      </c>
      <c r="C4479" s="32" t="s">
        <v>378</v>
      </c>
      <c r="D4479" s="32" t="s">
        <v>377</v>
      </c>
      <c r="E4479" s="28">
        <v>45835.075925925928</v>
      </c>
      <c r="F4479" s="32" t="s">
        <v>375</v>
      </c>
      <c r="G4479" s="28">
        <v>45834.075925925928</v>
      </c>
    </row>
    <row r="4480" spans="1:7" x14ac:dyDescent="0.25">
      <c r="A4480" s="32" t="s">
        <v>9898</v>
      </c>
      <c r="B4480" s="32" t="s">
        <v>7256</v>
      </c>
      <c r="C4480" s="32" t="s">
        <v>378</v>
      </c>
      <c r="D4480" s="32" t="s">
        <v>377</v>
      </c>
      <c r="E4480" s="28">
        <v>45835.075995370367</v>
      </c>
      <c r="F4480" s="32" t="s">
        <v>375</v>
      </c>
      <c r="G4480" s="28">
        <v>45834.075995370367</v>
      </c>
    </row>
    <row r="4481" spans="1:7" x14ac:dyDescent="0.25">
      <c r="A4481" s="32" t="s">
        <v>9899</v>
      </c>
      <c r="B4481" s="32" t="s">
        <v>7257</v>
      </c>
      <c r="C4481" s="32" t="s">
        <v>378</v>
      </c>
      <c r="D4481" s="32" t="s">
        <v>377</v>
      </c>
      <c r="E4481" s="28">
        <v>45835.076041666667</v>
      </c>
      <c r="F4481" s="32" t="s">
        <v>375</v>
      </c>
      <c r="G4481" s="28">
        <v>45834.076041666667</v>
      </c>
    </row>
    <row r="4482" spans="1:7" x14ac:dyDescent="0.25">
      <c r="A4482" s="32" t="s">
        <v>9900</v>
      </c>
      <c r="B4482" s="32" t="s">
        <v>7258</v>
      </c>
      <c r="C4482" s="32" t="s">
        <v>378</v>
      </c>
      <c r="D4482" s="32" t="s">
        <v>377</v>
      </c>
      <c r="E4482" s="28">
        <v>45835.076111111113</v>
      </c>
      <c r="F4482" s="32" t="s">
        <v>375</v>
      </c>
      <c r="G4482" s="28">
        <v>45834.076111111113</v>
      </c>
    </row>
    <row r="4483" spans="1:7" x14ac:dyDescent="0.25">
      <c r="A4483" s="32" t="s">
        <v>9901</v>
      </c>
      <c r="B4483" s="32" t="s">
        <v>4161</v>
      </c>
      <c r="C4483" s="32" t="s">
        <v>388</v>
      </c>
      <c r="D4483" s="32" t="s">
        <v>74</v>
      </c>
      <c r="E4483" s="28">
        <v>45835.081284722219</v>
      </c>
      <c r="F4483" s="32" t="s">
        <v>375</v>
      </c>
      <c r="G4483" s="28">
        <v>45834.081284722219</v>
      </c>
    </row>
    <row r="4484" spans="1:7" x14ac:dyDescent="0.25">
      <c r="A4484" s="32" t="s">
        <v>9902</v>
      </c>
      <c r="B4484" s="32" t="s">
        <v>4999</v>
      </c>
      <c r="C4484" s="32" t="s">
        <v>388</v>
      </c>
      <c r="D4484" s="32" t="s">
        <v>74</v>
      </c>
      <c r="E4484" s="28">
        <v>45835.083969907406</v>
      </c>
      <c r="F4484" s="32" t="s">
        <v>375</v>
      </c>
      <c r="G4484" s="28">
        <v>45834.083969907406</v>
      </c>
    </row>
    <row r="4485" spans="1:7" x14ac:dyDescent="0.25">
      <c r="A4485" s="32" t="s">
        <v>9903</v>
      </c>
      <c r="B4485" s="32" t="s">
        <v>2574</v>
      </c>
      <c r="C4485" s="32" t="s">
        <v>388</v>
      </c>
      <c r="D4485" s="32" t="s">
        <v>74</v>
      </c>
      <c r="E4485" s="28">
        <v>45835.084733796299</v>
      </c>
      <c r="F4485" s="32" t="s">
        <v>375</v>
      </c>
      <c r="G4485" s="28">
        <v>45834.084733796299</v>
      </c>
    </row>
    <row r="4486" spans="1:7" x14ac:dyDescent="0.25">
      <c r="A4486" s="32" t="s">
        <v>9904</v>
      </c>
      <c r="B4486" s="32" t="s">
        <v>5303</v>
      </c>
      <c r="C4486" s="32" t="s">
        <v>388</v>
      </c>
      <c r="D4486" s="32" t="s">
        <v>74</v>
      </c>
      <c r="E4486" s="28">
        <v>45835.085462962961</v>
      </c>
      <c r="F4486" s="32" t="s">
        <v>375</v>
      </c>
      <c r="G4486" s="28">
        <v>45834.085462962961</v>
      </c>
    </row>
    <row r="4487" spans="1:7" x14ac:dyDescent="0.25">
      <c r="A4487" s="32" t="s">
        <v>9905</v>
      </c>
      <c r="B4487" s="32" t="s">
        <v>3687</v>
      </c>
      <c r="C4487" s="32" t="s">
        <v>396</v>
      </c>
      <c r="D4487" s="32" t="s">
        <v>397</v>
      </c>
      <c r="E4487" s="28">
        <v>45835.086539351854</v>
      </c>
      <c r="F4487" s="32" t="s">
        <v>375</v>
      </c>
      <c r="G4487" s="28">
        <v>45834.086539351854</v>
      </c>
    </row>
    <row r="4488" spans="1:7" x14ac:dyDescent="0.25">
      <c r="A4488" s="32" t="s">
        <v>9906</v>
      </c>
      <c r="B4488" s="32" t="s">
        <v>3687</v>
      </c>
      <c r="C4488" s="32" t="s">
        <v>381</v>
      </c>
      <c r="D4488" s="32" t="s">
        <v>74</v>
      </c>
      <c r="E4488" s="28">
        <v>45835.086828703701</v>
      </c>
      <c r="F4488" s="32" t="s">
        <v>382</v>
      </c>
      <c r="G4488" s="28">
        <v>45834.086828703701</v>
      </c>
    </row>
    <row r="4489" spans="1:7" x14ac:dyDescent="0.25">
      <c r="A4489" s="32" t="s">
        <v>9907</v>
      </c>
      <c r="B4489" s="32" t="s">
        <v>3687</v>
      </c>
      <c r="C4489" s="32" t="s">
        <v>388</v>
      </c>
      <c r="D4489" s="32" t="s">
        <v>74</v>
      </c>
      <c r="E4489" s="28">
        <v>45835.087037037039</v>
      </c>
      <c r="F4489" s="32" t="s">
        <v>375</v>
      </c>
      <c r="G4489" s="28">
        <v>45834.087037037039</v>
      </c>
    </row>
    <row r="4490" spans="1:7" x14ac:dyDescent="0.25">
      <c r="A4490" s="32" t="s">
        <v>9908</v>
      </c>
      <c r="B4490" s="32" t="s">
        <v>6181</v>
      </c>
      <c r="C4490" s="32" t="s">
        <v>373</v>
      </c>
      <c r="D4490" s="32" t="s">
        <v>374</v>
      </c>
      <c r="E4490" s="28">
        <v>45835.089016203703</v>
      </c>
      <c r="F4490" s="32" t="s">
        <v>375</v>
      </c>
      <c r="G4490" s="28">
        <v>45834.089016203703</v>
      </c>
    </row>
    <row r="4491" spans="1:7" x14ac:dyDescent="0.25">
      <c r="A4491" s="32" t="s">
        <v>9909</v>
      </c>
      <c r="B4491" s="32" t="s">
        <v>2579</v>
      </c>
      <c r="C4491" s="32" t="s">
        <v>388</v>
      </c>
      <c r="D4491" s="32" t="s">
        <v>74</v>
      </c>
      <c r="E4491" s="28">
        <v>45835.088599537034</v>
      </c>
      <c r="F4491" s="32" t="s">
        <v>375</v>
      </c>
      <c r="G4491" s="28">
        <v>45834.088599537034</v>
      </c>
    </row>
    <row r="4492" spans="1:7" x14ac:dyDescent="0.25">
      <c r="A4492" s="32" t="s">
        <v>9901</v>
      </c>
      <c r="B4492" s="32" t="s">
        <v>4161</v>
      </c>
      <c r="C4492" s="32" t="s">
        <v>388</v>
      </c>
      <c r="D4492" s="32" t="s">
        <v>74</v>
      </c>
      <c r="E4492" s="28">
        <v>45835.081284722219</v>
      </c>
      <c r="F4492" s="32" t="s">
        <v>375</v>
      </c>
      <c r="G4492" s="28">
        <v>45834.081284722219</v>
      </c>
    </row>
    <row r="4493" spans="1:7" x14ac:dyDescent="0.25">
      <c r="A4493" s="32" t="s">
        <v>9902</v>
      </c>
      <c r="B4493" s="32" t="s">
        <v>4999</v>
      </c>
      <c r="C4493" s="32" t="s">
        <v>388</v>
      </c>
      <c r="D4493" s="32" t="s">
        <v>74</v>
      </c>
      <c r="E4493" s="28">
        <v>45835.083969907406</v>
      </c>
      <c r="F4493" s="32" t="s">
        <v>375</v>
      </c>
      <c r="G4493" s="28">
        <v>45834.083969907406</v>
      </c>
    </row>
    <row r="4494" spans="1:7" x14ac:dyDescent="0.25">
      <c r="A4494" s="32" t="s">
        <v>9903</v>
      </c>
      <c r="B4494" s="32" t="s">
        <v>2574</v>
      </c>
      <c r="C4494" s="32" t="s">
        <v>388</v>
      </c>
      <c r="D4494" s="32" t="s">
        <v>74</v>
      </c>
      <c r="E4494" s="28">
        <v>45835.084733796299</v>
      </c>
      <c r="F4494" s="32" t="s">
        <v>375</v>
      </c>
      <c r="G4494" s="28">
        <v>45834.084733796299</v>
      </c>
    </row>
    <row r="4495" spans="1:7" x14ac:dyDescent="0.25">
      <c r="A4495" s="32" t="s">
        <v>9904</v>
      </c>
      <c r="B4495" s="32" t="s">
        <v>5303</v>
      </c>
      <c r="C4495" s="32" t="s">
        <v>388</v>
      </c>
      <c r="D4495" s="32" t="s">
        <v>74</v>
      </c>
      <c r="E4495" s="28">
        <v>45835.085462962961</v>
      </c>
      <c r="F4495" s="32" t="s">
        <v>375</v>
      </c>
      <c r="G4495" s="28">
        <v>45834.085462962961</v>
      </c>
    </row>
    <row r="4496" spans="1:7" x14ac:dyDescent="0.25">
      <c r="A4496" s="32" t="s">
        <v>9905</v>
      </c>
      <c r="B4496" s="32" t="s">
        <v>3687</v>
      </c>
      <c r="C4496" s="32" t="s">
        <v>396</v>
      </c>
      <c r="D4496" s="32" t="s">
        <v>397</v>
      </c>
      <c r="E4496" s="28">
        <v>45835.086539351854</v>
      </c>
      <c r="F4496" s="32" t="s">
        <v>375</v>
      </c>
      <c r="G4496" s="28">
        <v>45834.086539351854</v>
      </c>
    </row>
    <row r="4497" spans="1:7" x14ac:dyDescent="0.25">
      <c r="A4497" s="32" t="s">
        <v>9906</v>
      </c>
      <c r="B4497" s="32" t="s">
        <v>3687</v>
      </c>
      <c r="C4497" s="32" t="s">
        <v>381</v>
      </c>
      <c r="D4497" s="32" t="s">
        <v>74</v>
      </c>
      <c r="E4497" s="28">
        <v>45835.086828703701</v>
      </c>
      <c r="F4497" s="32" t="s">
        <v>382</v>
      </c>
      <c r="G4497" s="28">
        <v>45834.086828703701</v>
      </c>
    </row>
    <row r="4498" spans="1:7" x14ac:dyDescent="0.25">
      <c r="A4498" s="32" t="s">
        <v>9907</v>
      </c>
      <c r="B4498" s="32" t="s">
        <v>3687</v>
      </c>
      <c r="C4498" s="32" t="s">
        <v>388</v>
      </c>
      <c r="D4498" s="32" t="s">
        <v>74</v>
      </c>
      <c r="E4498" s="28">
        <v>45835.087037037039</v>
      </c>
      <c r="F4498" s="32" t="s">
        <v>375</v>
      </c>
      <c r="G4498" s="28">
        <v>45834.087037037039</v>
      </c>
    </row>
    <row r="4499" spans="1:7" x14ac:dyDescent="0.25">
      <c r="A4499" s="32" t="s">
        <v>9908</v>
      </c>
      <c r="B4499" s="32" t="s">
        <v>6181</v>
      </c>
      <c r="C4499" s="32" t="s">
        <v>373</v>
      </c>
      <c r="D4499" s="32" t="s">
        <v>374</v>
      </c>
      <c r="E4499" s="28">
        <v>45835.089016203703</v>
      </c>
      <c r="F4499" s="32" t="s">
        <v>375</v>
      </c>
      <c r="G4499" s="28">
        <v>45834.089016203703</v>
      </c>
    </row>
    <row r="4500" spans="1:7" x14ac:dyDescent="0.25">
      <c r="A4500" s="32" t="s">
        <v>9909</v>
      </c>
      <c r="B4500" s="32" t="s">
        <v>2579</v>
      </c>
      <c r="C4500" s="32" t="s">
        <v>388</v>
      </c>
      <c r="D4500" s="32" t="s">
        <v>74</v>
      </c>
      <c r="E4500" s="28">
        <v>45835.088599537034</v>
      </c>
      <c r="F4500" s="32" t="s">
        <v>375</v>
      </c>
      <c r="G4500" s="28">
        <v>45834.088599537034</v>
      </c>
    </row>
    <row r="4501" spans="1:7" x14ac:dyDescent="0.25">
      <c r="A4501" s="32" t="s">
        <v>9910</v>
      </c>
      <c r="B4501" s="32" t="s">
        <v>6053</v>
      </c>
      <c r="C4501" s="32" t="s">
        <v>381</v>
      </c>
      <c r="D4501" s="32" t="s">
        <v>70</v>
      </c>
      <c r="E4501" s="28">
        <v>45835.090150462966</v>
      </c>
      <c r="F4501" s="32" t="s">
        <v>375</v>
      </c>
      <c r="G4501" s="28">
        <v>45834.090150462966</v>
      </c>
    </row>
    <row r="4502" spans="1:7" x14ac:dyDescent="0.25">
      <c r="A4502" s="32" t="s">
        <v>9911</v>
      </c>
      <c r="B4502" s="32" t="s">
        <v>3978</v>
      </c>
      <c r="C4502" s="32" t="s">
        <v>381</v>
      </c>
      <c r="D4502" s="32" t="s">
        <v>70</v>
      </c>
      <c r="E4502" s="28">
        <v>45835.090567129628</v>
      </c>
      <c r="F4502" s="32" t="s">
        <v>375</v>
      </c>
      <c r="G4502" s="28">
        <v>45834.090567129628</v>
      </c>
    </row>
    <row r="4503" spans="1:7" x14ac:dyDescent="0.25">
      <c r="A4503" s="32" t="s">
        <v>9912</v>
      </c>
      <c r="B4503" s="32" t="s">
        <v>3962</v>
      </c>
      <c r="C4503" s="32" t="s">
        <v>388</v>
      </c>
      <c r="D4503" s="32" t="s">
        <v>70</v>
      </c>
      <c r="E4503" s="28">
        <v>45835.092013888891</v>
      </c>
      <c r="F4503" s="32" t="s">
        <v>375</v>
      </c>
      <c r="G4503" s="28">
        <v>45834.092013888891</v>
      </c>
    </row>
    <row r="4504" spans="1:7" x14ac:dyDescent="0.25">
      <c r="A4504" s="32" t="s">
        <v>9913</v>
      </c>
      <c r="B4504" s="32" t="s">
        <v>3966</v>
      </c>
      <c r="C4504" s="32" t="s">
        <v>388</v>
      </c>
      <c r="D4504" s="32" t="s">
        <v>70</v>
      </c>
      <c r="E4504" s="28">
        <v>45835.092152777775</v>
      </c>
      <c r="F4504" s="32" t="s">
        <v>375</v>
      </c>
      <c r="G4504" s="28">
        <v>45834.092152777775</v>
      </c>
    </row>
    <row r="4505" spans="1:7" x14ac:dyDescent="0.25">
      <c r="A4505" s="32" t="s">
        <v>9914</v>
      </c>
      <c r="B4505" s="32" t="s">
        <v>3978</v>
      </c>
      <c r="C4505" s="32" t="s">
        <v>388</v>
      </c>
      <c r="D4505" s="32" t="s">
        <v>70</v>
      </c>
      <c r="E4505" s="28">
        <v>45835.092233796298</v>
      </c>
      <c r="F4505" s="32" t="s">
        <v>375</v>
      </c>
      <c r="G4505" s="28">
        <v>45834.092233796298</v>
      </c>
    </row>
    <row r="4506" spans="1:7" x14ac:dyDescent="0.25">
      <c r="A4506" s="32" t="s">
        <v>9915</v>
      </c>
      <c r="B4506" s="32" t="s">
        <v>3969</v>
      </c>
      <c r="C4506" s="32" t="s">
        <v>388</v>
      </c>
      <c r="D4506" s="32" t="s">
        <v>70</v>
      </c>
      <c r="E4506" s="28">
        <v>45835.092314814814</v>
      </c>
      <c r="F4506" s="32" t="s">
        <v>375</v>
      </c>
      <c r="G4506" s="28">
        <v>45834.092314814814</v>
      </c>
    </row>
    <row r="4507" spans="1:7" x14ac:dyDescent="0.25">
      <c r="A4507" s="32" t="s">
        <v>9916</v>
      </c>
      <c r="B4507" s="32" t="s">
        <v>3963</v>
      </c>
      <c r="C4507" s="32" t="s">
        <v>388</v>
      </c>
      <c r="D4507" s="32" t="s">
        <v>70</v>
      </c>
      <c r="E4507" s="28">
        <v>45835.092418981483</v>
      </c>
      <c r="F4507" s="32" t="s">
        <v>375</v>
      </c>
      <c r="G4507" s="28">
        <v>45834.092418981483</v>
      </c>
    </row>
    <row r="4508" spans="1:7" x14ac:dyDescent="0.25">
      <c r="A4508" s="32" t="s">
        <v>9917</v>
      </c>
      <c r="B4508" s="32" t="s">
        <v>3971</v>
      </c>
      <c r="C4508" s="32" t="s">
        <v>388</v>
      </c>
      <c r="D4508" s="32" t="s">
        <v>70</v>
      </c>
      <c r="E4508" s="28">
        <v>45835.092453703706</v>
      </c>
      <c r="F4508" s="32" t="s">
        <v>375</v>
      </c>
      <c r="G4508" s="28">
        <v>45834.092453703706</v>
      </c>
    </row>
    <row r="4509" spans="1:7" x14ac:dyDescent="0.25">
      <c r="A4509" s="32" t="s">
        <v>9918</v>
      </c>
      <c r="B4509" s="32" t="s">
        <v>6053</v>
      </c>
      <c r="C4509" s="32" t="s">
        <v>388</v>
      </c>
      <c r="D4509" s="32" t="s">
        <v>70</v>
      </c>
      <c r="E4509" s="28">
        <v>45835.092511574076</v>
      </c>
      <c r="F4509" s="32" t="s">
        <v>375</v>
      </c>
      <c r="G4509" s="28">
        <v>45834.092511574076</v>
      </c>
    </row>
    <row r="4510" spans="1:7" x14ac:dyDescent="0.25">
      <c r="A4510" s="32" t="s">
        <v>9919</v>
      </c>
      <c r="B4510" s="32" t="s">
        <v>6142</v>
      </c>
      <c r="C4510" s="32" t="s">
        <v>378</v>
      </c>
      <c r="D4510" s="32" t="s">
        <v>390</v>
      </c>
      <c r="E4510" s="28">
        <v>45835.093263888892</v>
      </c>
      <c r="F4510" s="32" t="s">
        <v>375</v>
      </c>
      <c r="G4510" s="28">
        <v>45834.093263888892</v>
      </c>
    </row>
    <row r="4511" spans="1:7" x14ac:dyDescent="0.25">
      <c r="A4511" s="32" t="s">
        <v>9920</v>
      </c>
      <c r="B4511" s="32" t="s">
        <v>6143</v>
      </c>
      <c r="C4511" s="32" t="s">
        <v>378</v>
      </c>
      <c r="D4511" s="32" t="s">
        <v>390</v>
      </c>
      <c r="E4511" s="28">
        <v>45835.093344907407</v>
      </c>
      <c r="F4511" s="32" t="s">
        <v>375</v>
      </c>
      <c r="G4511" s="28">
        <v>45834.093344907407</v>
      </c>
    </row>
    <row r="4512" spans="1:7" x14ac:dyDescent="0.25">
      <c r="A4512" s="32" t="s">
        <v>9921</v>
      </c>
      <c r="B4512" s="32" t="s">
        <v>6144</v>
      </c>
      <c r="C4512" s="32" t="s">
        <v>378</v>
      </c>
      <c r="D4512" s="32" t="s">
        <v>390</v>
      </c>
      <c r="E4512" s="28">
        <v>45835.093391203707</v>
      </c>
      <c r="F4512" s="32" t="s">
        <v>375</v>
      </c>
      <c r="G4512" s="28">
        <v>45834.093391203707</v>
      </c>
    </row>
    <row r="4513" spans="1:7" x14ac:dyDescent="0.25">
      <c r="A4513" s="32" t="s">
        <v>9922</v>
      </c>
      <c r="B4513" s="32" t="s">
        <v>4479</v>
      </c>
      <c r="C4513" s="32" t="s">
        <v>381</v>
      </c>
      <c r="D4513" s="32" t="s">
        <v>74</v>
      </c>
      <c r="E4513" s="28">
        <v>45835.09412037037</v>
      </c>
      <c r="F4513" s="32" t="s">
        <v>382</v>
      </c>
      <c r="G4513" s="28">
        <v>45834.09412037037</v>
      </c>
    </row>
    <row r="4514" spans="1:7" x14ac:dyDescent="0.25">
      <c r="A4514" s="32" t="s">
        <v>9923</v>
      </c>
      <c r="B4514" s="32" t="s">
        <v>4479</v>
      </c>
      <c r="C4514" s="32" t="s">
        <v>388</v>
      </c>
      <c r="D4514" s="32" t="s">
        <v>74</v>
      </c>
      <c r="E4514" s="28">
        <v>45835.094583333332</v>
      </c>
      <c r="F4514" s="32" t="s">
        <v>375</v>
      </c>
      <c r="G4514" s="28">
        <v>45834.094583333332</v>
      </c>
    </row>
    <row r="4515" spans="1:7" x14ac:dyDescent="0.25">
      <c r="A4515" s="32" t="s">
        <v>9924</v>
      </c>
      <c r="B4515" s="32" t="s">
        <v>3321</v>
      </c>
      <c r="C4515" s="32" t="s">
        <v>388</v>
      </c>
      <c r="D4515" s="32" t="s">
        <v>159</v>
      </c>
      <c r="E4515" s="28">
        <v>45835.095694444448</v>
      </c>
      <c r="F4515" s="32" t="s">
        <v>375</v>
      </c>
      <c r="G4515" s="28">
        <v>45834.095694444448</v>
      </c>
    </row>
    <row r="4516" spans="1:7" x14ac:dyDescent="0.25">
      <c r="A4516" s="32" t="s">
        <v>9925</v>
      </c>
      <c r="B4516" s="32" t="s">
        <v>7155</v>
      </c>
      <c r="C4516" s="32" t="s">
        <v>378</v>
      </c>
      <c r="D4516" s="32" t="s">
        <v>389</v>
      </c>
      <c r="E4516" s="28">
        <v>45835.095949074072</v>
      </c>
      <c r="F4516" s="32" t="s">
        <v>375</v>
      </c>
      <c r="G4516" s="28">
        <v>45834.095949074072</v>
      </c>
    </row>
    <row r="4517" spans="1:7" x14ac:dyDescent="0.25">
      <c r="A4517" s="32" t="s">
        <v>9926</v>
      </c>
      <c r="B4517" s="32" t="s">
        <v>5204</v>
      </c>
      <c r="C4517" s="32" t="s">
        <v>396</v>
      </c>
      <c r="D4517" s="32" t="s">
        <v>397</v>
      </c>
      <c r="E4517" s="28">
        <v>45835.095937500002</v>
      </c>
      <c r="F4517" s="32" t="s">
        <v>375</v>
      </c>
      <c r="G4517" s="28">
        <v>45834.095937500002</v>
      </c>
    </row>
    <row r="4518" spans="1:7" x14ac:dyDescent="0.25">
      <c r="A4518" s="32" t="s">
        <v>9927</v>
      </c>
      <c r="B4518" s="32" t="s">
        <v>5199</v>
      </c>
      <c r="C4518" s="32" t="s">
        <v>396</v>
      </c>
      <c r="D4518" s="32" t="s">
        <v>397</v>
      </c>
      <c r="E4518" s="28">
        <v>45835.096064814818</v>
      </c>
      <c r="F4518" s="32" t="s">
        <v>375</v>
      </c>
      <c r="G4518" s="28">
        <v>45834.096064814818</v>
      </c>
    </row>
    <row r="4519" spans="1:7" x14ac:dyDescent="0.25">
      <c r="A4519" s="32" t="s">
        <v>9928</v>
      </c>
      <c r="B4519" s="32" t="s">
        <v>5202</v>
      </c>
      <c r="C4519" s="32" t="s">
        <v>396</v>
      </c>
      <c r="D4519" s="32" t="s">
        <v>397</v>
      </c>
      <c r="E4519" s="28">
        <v>45835.096168981479</v>
      </c>
      <c r="F4519" s="32" t="s">
        <v>375</v>
      </c>
      <c r="G4519" s="28">
        <v>45834.096168981479</v>
      </c>
    </row>
    <row r="4520" spans="1:7" x14ac:dyDescent="0.25">
      <c r="A4520" s="32" t="s">
        <v>9929</v>
      </c>
      <c r="B4520" s="32" t="s">
        <v>5197</v>
      </c>
      <c r="C4520" s="32" t="s">
        <v>396</v>
      </c>
      <c r="D4520" s="32" t="s">
        <v>397</v>
      </c>
      <c r="E4520" s="28">
        <v>45835.096261574072</v>
      </c>
      <c r="F4520" s="32" t="s">
        <v>375</v>
      </c>
      <c r="G4520" s="28">
        <v>45834.096261574072</v>
      </c>
    </row>
    <row r="4521" spans="1:7" x14ac:dyDescent="0.25">
      <c r="A4521" s="32" t="s">
        <v>9930</v>
      </c>
      <c r="B4521" s="32" t="s">
        <v>5200</v>
      </c>
      <c r="C4521" s="32" t="s">
        <v>396</v>
      </c>
      <c r="D4521" s="32" t="s">
        <v>397</v>
      </c>
      <c r="E4521" s="28">
        <v>45835.096365740741</v>
      </c>
      <c r="F4521" s="32" t="s">
        <v>375</v>
      </c>
      <c r="G4521" s="28">
        <v>45834.096365740741</v>
      </c>
    </row>
    <row r="4522" spans="1:7" x14ac:dyDescent="0.25">
      <c r="A4522" s="32" t="s">
        <v>9931</v>
      </c>
      <c r="B4522" s="32" t="s">
        <v>5205</v>
      </c>
      <c r="C4522" s="32" t="s">
        <v>396</v>
      </c>
      <c r="D4522" s="32" t="s">
        <v>397</v>
      </c>
      <c r="E4522" s="28">
        <v>45835.096446759257</v>
      </c>
      <c r="F4522" s="32" t="s">
        <v>375</v>
      </c>
      <c r="G4522" s="28">
        <v>45834.096446759257</v>
      </c>
    </row>
    <row r="4523" spans="1:7" x14ac:dyDescent="0.25">
      <c r="A4523" s="32" t="s">
        <v>9932</v>
      </c>
      <c r="B4523" s="32" t="s">
        <v>5301</v>
      </c>
      <c r="C4523" s="32" t="s">
        <v>381</v>
      </c>
      <c r="D4523" s="32" t="s">
        <v>74</v>
      </c>
      <c r="E4523" s="28">
        <v>45835.098460648151</v>
      </c>
      <c r="F4523" s="32" t="s">
        <v>375</v>
      </c>
      <c r="G4523" s="28">
        <v>45834.098460648151</v>
      </c>
    </row>
    <row r="4524" spans="1:7" x14ac:dyDescent="0.25">
      <c r="A4524" s="32" t="s">
        <v>9910</v>
      </c>
      <c r="B4524" s="32" t="s">
        <v>6053</v>
      </c>
      <c r="C4524" s="32" t="s">
        <v>381</v>
      </c>
      <c r="D4524" s="32" t="s">
        <v>70</v>
      </c>
      <c r="E4524" s="28">
        <v>45835.090150462966</v>
      </c>
      <c r="F4524" s="32" t="s">
        <v>375</v>
      </c>
      <c r="G4524" s="28">
        <v>45834.090150462966</v>
      </c>
    </row>
    <row r="4525" spans="1:7" x14ac:dyDescent="0.25">
      <c r="A4525" s="32" t="s">
        <v>9911</v>
      </c>
      <c r="B4525" s="32" t="s">
        <v>3978</v>
      </c>
      <c r="C4525" s="32" t="s">
        <v>381</v>
      </c>
      <c r="D4525" s="32" t="s">
        <v>70</v>
      </c>
      <c r="E4525" s="28">
        <v>45835.090567129628</v>
      </c>
      <c r="F4525" s="32" t="s">
        <v>375</v>
      </c>
      <c r="G4525" s="28">
        <v>45834.090567129628</v>
      </c>
    </row>
    <row r="4526" spans="1:7" x14ac:dyDescent="0.25">
      <c r="A4526" s="32" t="s">
        <v>9912</v>
      </c>
      <c r="B4526" s="32" t="s">
        <v>3962</v>
      </c>
      <c r="C4526" s="32" t="s">
        <v>388</v>
      </c>
      <c r="D4526" s="32" t="s">
        <v>70</v>
      </c>
      <c r="E4526" s="28">
        <v>45835.092013888891</v>
      </c>
      <c r="F4526" s="32" t="s">
        <v>375</v>
      </c>
      <c r="G4526" s="28">
        <v>45834.092013888891</v>
      </c>
    </row>
    <row r="4527" spans="1:7" x14ac:dyDescent="0.25">
      <c r="A4527" s="32" t="s">
        <v>9913</v>
      </c>
      <c r="B4527" s="32" t="s">
        <v>3966</v>
      </c>
      <c r="C4527" s="32" t="s">
        <v>388</v>
      </c>
      <c r="D4527" s="32" t="s">
        <v>70</v>
      </c>
      <c r="E4527" s="28">
        <v>45835.092152777775</v>
      </c>
      <c r="F4527" s="32" t="s">
        <v>375</v>
      </c>
      <c r="G4527" s="28">
        <v>45834.092152777775</v>
      </c>
    </row>
    <row r="4528" spans="1:7" x14ac:dyDescent="0.25">
      <c r="A4528" s="32" t="s">
        <v>9914</v>
      </c>
      <c r="B4528" s="32" t="s">
        <v>3978</v>
      </c>
      <c r="C4528" s="32" t="s">
        <v>388</v>
      </c>
      <c r="D4528" s="32" t="s">
        <v>70</v>
      </c>
      <c r="E4528" s="28">
        <v>45835.092233796298</v>
      </c>
      <c r="F4528" s="32" t="s">
        <v>375</v>
      </c>
      <c r="G4528" s="28">
        <v>45834.092233796298</v>
      </c>
    </row>
    <row r="4529" spans="1:7" x14ac:dyDescent="0.25">
      <c r="A4529" s="32" t="s">
        <v>9915</v>
      </c>
      <c r="B4529" s="32" t="s">
        <v>3969</v>
      </c>
      <c r="C4529" s="32" t="s">
        <v>388</v>
      </c>
      <c r="D4529" s="32" t="s">
        <v>70</v>
      </c>
      <c r="E4529" s="28">
        <v>45835.092314814814</v>
      </c>
      <c r="F4529" s="32" t="s">
        <v>375</v>
      </c>
      <c r="G4529" s="28">
        <v>45834.092314814814</v>
      </c>
    </row>
    <row r="4530" spans="1:7" x14ac:dyDescent="0.25">
      <c r="A4530" s="32" t="s">
        <v>9916</v>
      </c>
      <c r="B4530" s="32" t="s">
        <v>3963</v>
      </c>
      <c r="C4530" s="32" t="s">
        <v>388</v>
      </c>
      <c r="D4530" s="32" t="s">
        <v>70</v>
      </c>
      <c r="E4530" s="28">
        <v>45835.092418981483</v>
      </c>
      <c r="F4530" s="32" t="s">
        <v>375</v>
      </c>
      <c r="G4530" s="28">
        <v>45834.092418981483</v>
      </c>
    </row>
    <row r="4531" spans="1:7" x14ac:dyDescent="0.25">
      <c r="A4531" s="32" t="s">
        <v>9917</v>
      </c>
      <c r="B4531" s="32" t="s">
        <v>3971</v>
      </c>
      <c r="C4531" s="32" t="s">
        <v>388</v>
      </c>
      <c r="D4531" s="32" t="s">
        <v>70</v>
      </c>
      <c r="E4531" s="28">
        <v>45835.092453703706</v>
      </c>
      <c r="F4531" s="32" t="s">
        <v>375</v>
      </c>
      <c r="G4531" s="28">
        <v>45834.092453703706</v>
      </c>
    </row>
    <row r="4532" spans="1:7" x14ac:dyDescent="0.25">
      <c r="A4532" s="32" t="s">
        <v>9918</v>
      </c>
      <c r="B4532" s="32" t="s">
        <v>6053</v>
      </c>
      <c r="C4532" s="32" t="s">
        <v>388</v>
      </c>
      <c r="D4532" s="32" t="s">
        <v>70</v>
      </c>
      <c r="E4532" s="28">
        <v>45835.092511574076</v>
      </c>
      <c r="F4532" s="32" t="s">
        <v>375</v>
      </c>
      <c r="G4532" s="28">
        <v>45834.092511574076</v>
      </c>
    </row>
    <row r="4533" spans="1:7" x14ac:dyDescent="0.25">
      <c r="A4533" s="32" t="s">
        <v>9919</v>
      </c>
      <c r="B4533" s="32" t="s">
        <v>6142</v>
      </c>
      <c r="C4533" s="32" t="s">
        <v>378</v>
      </c>
      <c r="D4533" s="32" t="s">
        <v>390</v>
      </c>
      <c r="E4533" s="28">
        <v>45835.093263888892</v>
      </c>
      <c r="F4533" s="32" t="s">
        <v>375</v>
      </c>
      <c r="G4533" s="28">
        <v>45834.093263888892</v>
      </c>
    </row>
    <row r="4534" spans="1:7" x14ac:dyDescent="0.25">
      <c r="A4534" s="32" t="s">
        <v>9920</v>
      </c>
      <c r="B4534" s="32" t="s">
        <v>6143</v>
      </c>
      <c r="C4534" s="32" t="s">
        <v>378</v>
      </c>
      <c r="D4534" s="32" t="s">
        <v>390</v>
      </c>
      <c r="E4534" s="28">
        <v>45835.093344907407</v>
      </c>
      <c r="F4534" s="32" t="s">
        <v>375</v>
      </c>
      <c r="G4534" s="28">
        <v>45834.093344907407</v>
      </c>
    </row>
    <row r="4535" spans="1:7" x14ac:dyDescent="0.25">
      <c r="A4535" s="32" t="s">
        <v>9921</v>
      </c>
      <c r="B4535" s="32" t="s">
        <v>6144</v>
      </c>
      <c r="C4535" s="32" t="s">
        <v>378</v>
      </c>
      <c r="D4535" s="32" t="s">
        <v>390</v>
      </c>
      <c r="E4535" s="28">
        <v>45835.093391203707</v>
      </c>
      <c r="F4535" s="32" t="s">
        <v>375</v>
      </c>
      <c r="G4535" s="28">
        <v>45834.093391203707</v>
      </c>
    </row>
    <row r="4536" spans="1:7" x14ac:dyDescent="0.25">
      <c r="A4536" s="32" t="s">
        <v>9922</v>
      </c>
      <c r="B4536" s="32" t="s">
        <v>4479</v>
      </c>
      <c r="C4536" s="32" t="s">
        <v>381</v>
      </c>
      <c r="D4536" s="32" t="s">
        <v>74</v>
      </c>
      <c r="E4536" s="28">
        <v>45835.09412037037</v>
      </c>
      <c r="F4536" s="32" t="s">
        <v>382</v>
      </c>
      <c r="G4536" s="28">
        <v>45834.09412037037</v>
      </c>
    </row>
    <row r="4537" spans="1:7" x14ac:dyDescent="0.25">
      <c r="A4537" s="32" t="s">
        <v>9923</v>
      </c>
      <c r="B4537" s="32" t="s">
        <v>4479</v>
      </c>
      <c r="C4537" s="32" t="s">
        <v>388</v>
      </c>
      <c r="D4537" s="32" t="s">
        <v>74</v>
      </c>
      <c r="E4537" s="28">
        <v>45835.094583333332</v>
      </c>
      <c r="F4537" s="32" t="s">
        <v>375</v>
      </c>
      <c r="G4537" s="28">
        <v>45834.094583333332</v>
      </c>
    </row>
    <row r="4538" spans="1:7" x14ac:dyDescent="0.25">
      <c r="A4538" s="32" t="s">
        <v>9924</v>
      </c>
      <c r="B4538" s="32" t="s">
        <v>3321</v>
      </c>
      <c r="C4538" s="32" t="s">
        <v>388</v>
      </c>
      <c r="D4538" s="32" t="s">
        <v>159</v>
      </c>
      <c r="E4538" s="28">
        <v>45835.095694444448</v>
      </c>
      <c r="F4538" s="32" t="s">
        <v>375</v>
      </c>
      <c r="G4538" s="28">
        <v>45834.095694444448</v>
      </c>
    </row>
    <row r="4539" spans="1:7" x14ac:dyDescent="0.25">
      <c r="A4539" s="32" t="s">
        <v>9925</v>
      </c>
      <c r="B4539" s="32" t="s">
        <v>7155</v>
      </c>
      <c r="C4539" s="32" t="s">
        <v>378</v>
      </c>
      <c r="D4539" s="32" t="s">
        <v>389</v>
      </c>
      <c r="E4539" s="28">
        <v>45835.095949074072</v>
      </c>
      <c r="F4539" s="32" t="s">
        <v>375</v>
      </c>
      <c r="G4539" s="28">
        <v>45834.095949074072</v>
      </c>
    </row>
    <row r="4540" spans="1:7" x14ac:dyDescent="0.25">
      <c r="A4540" s="32" t="s">
        <v>9926</v>
      </c>
      <c r="B4540" s="32" t="s">
        <v>5204</v>
      </c>
      <c r="C4540" s="32" t="s">
        <v>396</v>
      </c>
      <c r="D4540" s="32" t="s">
        <v>397</v>
      </c>
      <c r="E4540" s="28">
        <v>45835.095937500002</v>
      </c>
      <c r="F4540" s="32" t="s">
        <v>375</v>
      </c>
      <c r="G4540" s="28">
        <v>45834.095937500002</v>
      </c>
    </row>
    <row r="4541" spans="1:7" x14ac:dyDescent="0.25">
      <c r="A4541" s="32" t="s">
        <v>9927</v>
      </c>
      <c r="B4541" s="32" t="s">
        <v>5199</v>
      </c>
      <c r="C4541" s="32" t="s">
        <v>396</v>
      </c>
      <c r="D4541" s="32" t="s">
        <v>397</v>
      </c>
      <c r="E4541" s="28">
        <v>45835.096064814818</v>
      </c>
      <c r="F4541" s="32" t="s">
        <v>375</v>
      </c>
      <c r="G4541" s="28">
        <v>45834.096064814818</v>
      </c>
    </row>
    <row r="4542" spans="1:7" x14ac:dyDescent="0.25">
      <c r="A4542" s="32" t="s">
        <v>9928</v>
      </c>
      <c r="B4542" s="32" t="s">
        <v>5202</v>
      </c>
      <c r="C4542" s="32" t="s">
        <v>396</v>
      </c>
      <c r="D4542" s="32" t="s">
        <v>397</v>
      </c>
      <c r="E4542" s="28">
        <v>45835.096168981479</v>
      </c>
      <c r="F4542" s="32" t="s">
        <v>375</v>
      </c>
      <c r="G4542" s="28">
        <v>45834.096168981479</v>
      </c>
    </row>
    <row r="4543" spans="1:7" x14ac:dyDescent="0.25">
      <c r="A4543" s="32" t="s">
        <v>9929</v>
      </c>
      <c r="B4543" s="32" t="s">
        <v>5197</v>
      </c>
      <c r="C4543" s="32" t="s">
        <v>396</v>
      </c>
      <c r="D4543" s="32" t="s">
        <v>397</v>
      </c>
      <c r="E4543" s="28">
        <v>45835.096261574072</v>
      </c>
      <c r="F4543" s="32" t="s">
        <v>375</v>
      </c>
      <c r="G4543" s="28">
        <v>45834.096261574072</v>
      </c>
    </row>
    <row r="4544" spans="1:7" x14ac:dyDescent="0.25">
      <c r="A4544" s="32" t="s">
        <v>9930</v>
      </c>
      <c r="B4544" s="32" t="s">
        <v>5200</v>
      </c>
      <c r="C4544" s="32" t="s">
        <v>396</v>
      </c>
      <c r="D4544" s="32" t="s">
        <v>397</v>
      </c>
      <c r="E4544" s="28">
        <v>45835.096365740741</v>
      </c>
      <c r="F4544" s="32" t="s">
        <v>375</v>
      </c>
      <c r="G4544" s="28">
        <v>45834.096365740741</v>
      </c>
    </row>
    <row r="4545" spans="1:7" x14ac:dyDescent="0.25">
      <c r="A4545" s="32" t="s">
        <v>9931</v>
      </c>
      <c r="B4545" s="32" t="s">
        <v>5205</v>
      </c>
      <c r="C4545" s="32" t="s">
        <v>396</v>
      </c>
      <c r="D4545" s="32" t="s">
        <v>397</v>
      </c>
      <c r="E4545" s="28">
        <v>45835.096446759257</v>
      </c>
      <c r="F4545" s="32" t="s">
        <v>375</v>
      </c>
      <c r="G4545" s="28">
        <v>45834.096446759257</v>
      </c>
    </row>
    <row r="4546" spans="1:7" x14ac:dyDescent="0.25">
      <c r="A4546" s="32" t="s">
        <v>9932</v>
      </c>
      <c r="B4546" s="32" t="s">
        <v>5301</v>
      </c>
      <c r="C4546" s="32" t="s">
        <v>381</v>
      </c>
      <c r="D4546" s="32" t="s">
        <v>74</v>
      </c>
      <c r="E4546" s="28">
        <v>45835.098460648151</v>
      </c>
      <c r="F4546" s="32" t="s">
        <v>375</v>
      </c>
      <c r="G4546" s="28">
        <v>45834.098460648151</v>
      </c>
    </row>
    <row r="4547" spans="1:7" x14ac:dyDescent="0.25">
      <c r="A4547" s="32" t="s">
        <v>9933</v>
      </c>
      <c r="B4547" s="32" t="s">
        <v>4508</v>
      </c>
      <c r="C4547" s="32" t="s">
        <v>396</v>
      </c>
      <c r="D4547" s="32" t="s">
        <v>397</v>
      </c>
      <c r="E4547" s="28">
        <v>45835.10528935185</v>
      </c>
      <c r="F4547" s="32" t="s">
        <v>375</v>
      </c>
      <c r="G4547" s="28">
        <v>45834.10528935185</v>
      </c>
    </row>
    <row r="4548" spans="1:7" x14ac:dyDescent="0.25">
      <c r="A4548" s="32" t="s">
        <v>9934</v>
      </c>
      <c r="B4548" s="32" t="s">
        <v>4518</v>
      </c>
      <c r="C4548" s="32" t="s">
        <v>396</v>
      </c>
      <c r="D4548" s="32" t="s">
        <v>397</v>
      </c>
      <c r="E4548" s="28">
        <v>45835.105393518519</v>
      </c>
      <c r="F4548" s="32" t="s">
        <v>375</v>
      </c>
      <c r="G4548" s="28">
        <v>45834.105393518519</v>
      </c>
    </row>
    <row r="4549" spans="1:7" x14ac:dyDescent="0.25">
      <c r="A4549" s="32" t="s">
        <v>9935</v>
      </c>
      <c r="B4549" s="32" t="s">
        <v>4516</v>
      </c>
      <c r="C4549" s="32" t="s">
        <v>396</v>
      </c>
      <c r="D4549" s="32" t="s">
        <v>397</v>
      </c>
      <c r="E4549" s="28">
        <v>45835.105439814812</v>
      </c>
      <c r="F4549" s="32" t="s">
        <v>375</v>
      </c>
      <c r="G4549" s="28">
        <v>45834.105439814812</v>
      </c>
    </row>
    <row r="4550" spans="1:7" x14ac:dyDescent="0.25">
      <c r="A4550" s="32" t="s">
        <v>9936</v>
      </c>
      <c r="B4550" s="32" t="s">
        <v>4514</v>
      </c>
      <c r="C4550" s="32" t="s">
        <v>396</v>
      </c>
      <c r="D4550" s="32" t="s">
        <v>397</v>
      </c>
      <c r="E4550" s="28">
        <v>45835.105509259258</v>
      </c>
      <c r="F4550" s="32" t="s">
        <v>375</v>
      </c>
      <c r="G4550" s="28">
        <v>45834.105509259258</v>
      </c>
    </row>
    <row r="4551" spans="1:7" x14ac:dyDescent="0.25">
      <c r="A4551" s="32" t="s">
        <v>9937</v>
      </c>
      <c r="B4551" s="32" t="s">
        <v>4250</v>
      </c>
      <c r="C4551" s="32" t="s">
        <v>396</v>
      </c>
      <c r="D4551" s="32" t="s">
        <v>397</v>
      </c>
      <c r="E4551" s="28">
        <v>45835.112557870372</v>
      </c>
      <c r="F4551" s="32" t="s">
        <v>375</v>
      </c>
      <c r="G4551" s="28">
        <v>45834.112557870372</v>
      </c>
    </row>
    <row r="4552" spans="1:7" x14ac:dyDescent="0.25">
      <c r="A4552" s="32" t="s">
        <v>9938</v>
      </c>
      <c r="B4552" s="32" t="s">
        <v>4075</v>
      </c>
      <c r="C4552" s="32" t="s">
        <v>396</v>
      </c>
      <c r="D4552" s="32" t="s">
        <v>397</v>
      </c>
      <c r="E4552" s="28">
        <v>45835.112604166665</v>
      </c>
      <c r="F4552" s="32" t="s">
        <v>375</v>
      </c>
      <c r="G4552" s="28">
        <v>45834.112604166665</v>
      </c>
    </row>
    <row r="4553" spans="1:7" x14ac:dyDescent="0.25">
      <c r="A4553" s="32" t="s">
        <v>9939</v>
      </c>
      <c r="B4553" s="32" t="s">
        <v>7250</v>
      </c>
      <c r="C4553" s="32" t="s">
        <v>378</v>
      </c>
      <c r="D4553" s="32" t="s">
        <v>377</v>
      </c>
      <c r="E4553" s="28">
        <v>45835.112604166665</v>
      </c>
      <c r="F4553" s="32" t="s">
        <v>375</v>
      </c>
      <c r="G4553" s="28">
        <v>45834.112604166665</v>
      </c>
    </row>
    <row r="4554" spans="1:7" x14ac:dyDescent="0.25">
      <c r="A4554" s="32" t="s">
        <v>9940</v>
      </c>
      <c r="B4554" s="32" t="s">
        <v>7243</v>
      </c>
      <c r="C4554" s="32" t="s">
        <v>378</v>
      </c>
      <c r="D4554" s="32" t="s">
        <v>377</v>
      </c>
      <c r="E4554" s="28">
        <v>45835.112638888888</v>
      </c>
      <c r="F4554" s="32" t="s">
        <v>375</v>
      </c>
      <c r="G4554" s="28">
        <v>45834.112638888888</v>
      </c>
    </row>
    <row r="4555" spans="1:7" x14ac:dyDescent="0.25">
      <c r="A4555" s="32" t="s">
        <v>9941</v>
      </c>
      <c r="B4555" s="32" t="s">
        <v>7244</v>
      </c>
      <c r="C4555" s="32" t="s">
        <v>378</v>
      </c>
      <c r="D4555" s="32" t="s">
        <v>377</v>
      </c>
      <c r="E4555" s="28">
        <v>45835.112685185188</v>
      </c>
      <c r="F4555" s="32" t="s">
        <v>375</v>
      </c>
      <c r="G4555" s="28">
        <v>45834.112685185188</v>
      </c>
    </row>
    <row r="4556" spans="1:7" x14ac:dyDescent="0.25">
      <c r="A4556" s="32" t="s">
        <v>9942</v>
      </c>
      <c r="B4556" s="32" t="s">
        <v>7245</v>
      </c>
      <c r="C4556" s="32" t="s">
        <v>378</v>
      </c>
      <c r="D4556" s="32" t="s">
        <v>377</v>
      </c>
      <c r="E4556" s="28">
        <v>45835.11273148148</v>
      </c>
      <c r="F4556" s="32" t="s">
        <v>375</v>
      </c>
      <c r="G4556" s="28">
        <v>45834.11273148148</v>
      </c>
    </row>
    <row r="4557" spans="1:7" x14ac:dyDescent="0.25">
      <c r="A4557" s="32" t="s">
        <v>9943</v>
      </c>
      <c r="B4557" s="32" t="s">
        <v>7246</v>
      </c>
      <c r="C4557" s="32" t="s">
        <v>378</v>
      </c>
      <c r="D4557" s="32" t="s">
        <v>377</v>
      </c>
      <c r="E4557" s="28">
        <v>45835.11278935185</v>
      </c>
      <c r="F4557" s="32" t="s">
        <v>375</v>
      </c>
      <c r="G4557" s="28">
        <v>45834.11278935185</v>
      </c>
    </row>
    <row r="4558" spans="1:7" x14ac:dyDescent="0.25">
      <c r="A4558" s="32" t="s">
        <v>9944</v>
      </c>
      <c r="B4558" s="32" t="s">
        <v>7247</v>
      </c>
      <c r="C4558" s="32" t="s">
        <v>378</v>
      </c>
      <c r="D4558" s="32" t="s">
        <v>377</v>
      </c>
      <c r="E4558" s="28">
        <v>45835.112824074073</v>
      </c>
      <c r="F4558" s="32" t="s">
        <v>375</v>
      </c>
      <c r="G4558" s="28">
        <v>45834.112824074073</v>
      </c>
    </row>
    <row r="4559" spans="1:7" x14ac:dyDescent="0.25">
      <c r="A4559" s="32" t="s">
        <v>9945</v>
      </c>
      <c r="B4559" s="32" t="s">
        <v>7248</v>
      </c>
      <c r="C4559" s="32" t="s">
        <v>378</v>
      </c>
      <c r="D4559" s="32" t="s">
        <v>377</v>
      </c>
      <c r="E4559" s="28">
        <v>45835.112870370373</v>
      </c>
      <c r="F4559" s="32" t="s">
        <v>375</v>
      </c>
      <c r="G4559" s="28">
        <v>45834.112870370373</v>
      </c>
    </row>
    <row r="4560" spans="1:7" x14ac:dyDescent="0.25">
      <c r="A4560" s="32" t="s">
        <v>9946</v>
      </c>
      <c r="B4560" s="32" t="s">
        <v>7249</v>
      </c>
      <c r="C4560" s="32" t="s">
        <v>378</v>
      </c>
      <c r="D4560" s="32" t="s">
        <v>377</v>
      </c>
      <c r="E4560" s="28">
        <v>45835.112916666665</v>
      </c>
      <c r="F4560" s="32" t="s">
        <v>375</v>
      </c>
      <c r="G4560" s="28">
        <v>45834.112916666665</v>
      </c>
    </row>
    <row r="4561" spans="1:7" x14ac:dyDescent="0.25">
      <c r="A4561" s="32" t="s">
        <v>9947</v>
      </c>
      <c r="B4561" s="32" t="s">
        <v>7188</v>
      </c>
      <c r="C4561" s="32" t="s">
        <v>378</v>
      </c>
      <c r="D4561" s="32" t="s">
        <v>377</v>
      </c>
      <c r="E4561" s="28">
        <v>45835.112997685188</v>
      </c>
      <c r="F4561" s="32" t="s">
        <v>375</v>
      </c>
      <c r="G4561" s="28">
        <v>45834.112997685188</v>
      </c>
    </row>
    <row r="4562" spans="1:7" x14ac:dyDescent="0.25">
      <c r="A4562" s="32" t="s">
        <v>9948</v>
      </c>
      <c r="B4562" s="32" t="s">
        <v>7189</v>
      </c>
      <c r="C4562" s="32" t="s">
        <v>378</v>
      </c>
      <c r="D4562" s="32" t="s">
        <v>377</v>
      </c>
      <c r="E4562" s="28">
        <v>45835.113078703704</v>
      </c>
      <c r="F4562" s="32" t="s">
        <v>375</v>
      </c>
      <c r="G4562" s="28">
        <v>45834.113078703704</v>
      </c>
    </row>
    <row r="4563" spans="1:7" x14ac:dyDescent="0.25">
      <c r="A4563" s="32" t="s">
        <v>9949</v>
      </c>
      <c r="B4563" s="32" t="s">
        <v>7190</v>
      </c>
      <c r="C4563" s="32" t="s">
        <v>378</v>
      </c>
      <c r="D4563" s="32" t="s">
        <v>377</v>
      </c>
      <c r="E4563" s="28">
        <v>45835.113125000003</v>
      </c>
      <c r="F4563" s="32" t="s">
        <v>375</v>
      </c>
      <c r="G4563" s="28">
        <v>45834.113125000003</v>
      </c>
    </row>
    <row r="4564" spans="1:7" x14ac:dyDescent="0.25">
      <c r="A4564" s="32" t="s">
        <v>9950</v>
      </c>
      <c r="B4564" s="32" t="s">
        <v>7191</v>
      </c>
      <c r="C4564" s="32" t="s">
        <v>378</v>
      </c>
      <c r="D4564" s="32" t="s">
        <v>377</v>
      </c>
      <c r="E4564" s="28">
        <v>45835.113171296296</v>
      </c>
      <c r="F4564" s="32" t="s">
        <v>375</v>
      </c>
      <c r="G4564" s="28">
        <v>45834.113171296296</v>
      </c>
    </row>
    <row r="4565" spans="1:7" x14ac:dyDescent="0.25">
      <c r="A4565" s="32" t="s">
        <v>9951</v>
      </c>
      <c r="B4565" s="32" t="s">
        <v>7192</v>
      </c>
      <c r="C4565" s="32" t="s">
        <v>378</v>
      </c>
      <c r="D4565" s="32" t="s">
        <v>377</v>
      </c>
      <c r="E4565" s="28">
        <v>45835.113229166665</v>
      </c>
      <c r="F4565" s="32" t="s">
        <v>375</v>
      </c>
      <c r="G4565" s="28">
        <v>45834.113229166665</v>
      </c>
    </row>
    <row r="4566" spans="1:7" x14ac:dyDescent="0.25">
      <c r="A4566" s="32" t="s">
        <v>9952</v>
      </c>
      <c r="B4566" s="32" t="s">
        <v>7193</v>
      </c>
      <c r="C4566" s="32" t="s">
        <v>378</v>
      </c>
      <c r="D4566" s="32" t="s">
        <v>377</v>
      </c>
      <c r="E4566" s="28">
        <v>45835.113275462965</v>
      </c>
      <c r="F4566" s="32" t="s">
        <v>375</v>
      </c>
      <c r="G4566" s="28">
        <v>45834.113275462965</v>
      </c>
    </row>
    <row r="4567" spans="1:7" x14ac:dyDescent="0.25">
      <c r="A4567" s="32" t="s">
        <v>9953</v>
      </c>
      <c r="B4567" s="32" t="s">
        <v>7194</v>
      </c>
      <c r="C4567" s="32" t="s">
        <v>378</v>
      </c>
      <c r="D4567" s="32" t="s">
        <v>377</v>
      </c>
      <c r="E4567" s="28">
        <v>45835.113344907404</v>
      </c>
      <c r="F4567" s="32" t="s">
        <v>375</v>
      </c>
      <c r="G4567" s="28">
        <v>45834.113344907404</v>
      </c>
    </row>
    <row r="4568" spans="1:7" x14ac:dyDescent="0.25">
      <c r="A4568" s="32" t="s">
        <v>9954</v>
      </c>
      <c r="B4568" s="32" t="s">
        <v>7195</v>
      </c>
      <c r="C4568" s="32" t="s">
        <v>378</v>
      </c>
      <c r="D4568" s="32" t="s">
        <v>377</v>
      </c>
      <c r="E4568" s="28">
        <v>45835.113391203704</v>
      </c>
      <c r="F4568" s="32" t="s">
        <v>375</v>
      </c>
      <c r="G4568" s="28">
        <v>45834.113391203704</v>
      </c>
    </row>
    <row r="4569" spans="1:7" x14ac:dyDescent="0.25">
      <c r="A4569" s="32" t="s">
        <v>9955</v>
      </c>
      <c r="B4569" s="32" t="s">
        <v>7196</v>
      </c>
      <c r="C4569" s="32" t="s">
        <v>378</v>
      </c>
      <c r="D4569" s="32" t="s">
        <v>377</v>
      </c>
      <c r="E4569" s="28">
        <v>45835.113437499997</v>
      </c>
      <c r="F4569" s="32" t="s">
        <v>375</v>
      </c>
      <c r="G4569" s="28">
        <v>45834.113437499997</v>
      </c>
    </row>
    <row r="4570" spans="1:7" x14ac:dyDescent="0.25">
      <c r="A4570" s="32" t="s">
        <v>9956</v>
      </c>
      <c r="B4570" s="32" t="s">
        <v>7197</v>
      </c>
      <c r="C4570" s="32" t="s">
        <v>378</v>
      </c>
      <c r="D4570" s="32" t="s">
        <v>377</v>
      </c>
      <c r="E4570" s="28">
        <v>45835.113495370373</v>
      </c>
      <c r="F4570" s="32" t="s">
        <v>375</v>
      </c>
      <c r="G4570" s="28">
        <v>45834.113495370373</v>
      </c>
    </row>
    <row r="4571" spans="1:7" x14ac:dyDescent="0.25">
      <c r="A4571" s="32" t="s">
        <v>9957</v>
      </c>
      <c r="B4571" s="32" t="s">
        <v>7198</v>
      </c>
      <c r="C4571" s="32" t="s">
        <v>378</v>
      </c>
      <c r="D4571" s="32" t="s">
        <v>377</v>
      </c>
      <c r="E4571" s="28">
        <v>45835.113541666666</v>
      </c>
      <c r="F4571" s="32" t="s">
        <v>375</v>
      </c>
      <c r="G4571" s="28">
        <v>45834.113541666666</v>
      </c>
    </row>
    <row r="4572" spans="1:7" x14ac:dyDescent="0.25">
      <c r="A4572" s="32" t="s">
        <v>9958</v>
      </c>
      <c r="B4572" s="32" t="s">
        <v>7199</v>
      </c>
      <c r="C4572" s="32" t="s">
        <v>378</v>
      </c>
      <c r="D4572" s="32" t="s">
        <v>377</v>
      </c>
      <c r="E4572" s="28">
        <v>45835.113587962966</v>
      </c>
      <c r="F4572" s="32" t="s">
        <v>375</v>
      </c>
      <c r="G4572" s="28">
        <v>45834.113587962966</v>
      </c>
    </row>
    <row r="4573" spans="1:7" x14ac:dyDescent="0.25">
      <c r="A4573" s="32" t="s">
        <v>9959</v>
      </c>
      <c r="B4573" s="32" t="s">
        <v>7200</v>
      </c>
      <c r="C4573" s="32" t="s">
        <v>378</v>
      </c>
      <c r="D4573" s="32" t="s">
        <v>377</v>
      </c>
      <c r="E4573" s="28">
        <v>45835.113645833335</v>
      </c>
      <c r="F4573" s="32" t="s">
        <v>375</v>
      </c>
      <c r="G4573" s="28">
        <v>45834.113645833335</v>
      </c>
    </row>
    <row r="4574" spans="1:7" x14ac:dyDescent="0.25">
      <c r="A4574" s="32" t="s">
        <v>9960</v>
      </c>
      <c r="B4574" s="32" t="s">
        <v>7201</v>
      </c>
      <c r="C4574" s="32" t="s">
        <v>378</v>
      </c>
      <c r="D4574" s="32" t="s">
        <v>377</v>
      </c>
      <c r="E4574" s="28">
        <v>45835.113692129627</v>
      </c>
      <c r="F4574" s="32" t="s">
        <v>375</v>
      </c>
      <c r="G4574" s="28">
        <v>45834.113692129627</v>
      </c>
    </row>
    <row r="4575" spans="1:7" x14ac:dyDescent="0.25">
      <c r="A4575" s="32" t="s">
        <v>9961</v>
      </c>
      <c r="B4575" s="32" t="s">
        <v>7202</v>
      </c>
      <c r="C4575" s="32" t="s">
        <v>378</v>
      </c>
      <c r="D4575" s="32" t="s">
        <v>377</v>
      </c>
      <c r="E4575" s="28">
        <v>45835.113738425927</v>
      </c>
      <c r="F4575" s="32" t="s">
        <v>375</v>
      </c>
      <c r="G4575" s="28">
        <v>45834.113738425927</v>
      </c>
    </row>
    <row r="4576" spans="1:7" x14ac:dyDescent="0.25">
      <c r="A4576" s="32" t="s">
        <v>9962</v>
      </c>
      <c r="B4576" s="32" t="s">
        <v>7286</v>
      </c>
      <c r="C4576" s="32" t="s">
        <v>378</v>
      </c>
      <c r="D4576" s="32" t="s">
        <v>377</v>
      </c>
      <c r="E4576" s="28">
        <v>45835.11377314815</v>
      </c>
      <c r="F4576" s="32" t="s">
        <v>375</v>
      </c>
      <c r="G4576" s="28">
        <v>45834.11377314815</v>
      </c>
    </row>
    <row r="4577" spans="1:7" x14ac:dyDescent="0.25">
      <c r="A4577" s="32" t="s">
        <v>9963</v>
      </c>
      <c r="B4577" s="32" t="s">
        <v>7287</v>
      </c>
      <c r="C4577" s="32" t="s">
        <v>378</v>
      </c>
      <c r="D4577" s="32" t="s">
        <v>377</v>
      </c>
      <c r="E4577" s="28">
        <v>45835.113807870373</v>
      </c>
      <c r="F4577" s="32" t="s">
        <v>375</v>
      </c>
      <c r="G4577" s="28">
        <v>45834.113807870373</v>
      </c>
    </row>
    <row r="4578" spans="1:7" x14ac:dyDescent="0.25">
      <c r="A4578" s="32" t="s">
        <v>9964</v>
      </c>
      <c r="B4578" s="32" t="s">
        <v>7288</v>
      </c>
      <c r="C4578" s="32" t="s">
        <v>378</v>
      </c>
      <c r="D4578" s="32" t="s">
        <v>377</v>
      </c>
      <c r="E4578" s="28">
        <v>45835.113854166666</v>
      </c>
      <c r="F4578" s="32" t="s">
        <v>375</v>
      </c>
      <c r="G4578" s="28">
        <v>45834.113854166666</v>
      </c>
    </row>
    <row r="4579" spans="1:7" x14ac:dyDescent="0.25">
      <c r="A4579" s="32" t="s">
        <v>9965</v>
      </c>
      <c r="B4579" s="32" t="s">
        <v>4098</v>
      </c>
      <c r="C4579" s="32" t="s">
        <v>373</v>
      </c>
      <c r="D4579" s="32" t="s">
        <v>374</v>
      </c>
      <c r="E4579" s="28">
        <v>45835.113333333335</v>
      </c>
      <c r="F4579" s="32" t="s">
        <v>375</v>
      </c>
      <c r="G4579" s="28">
        <v>45834.113333333335</v>
      </c>
    </row>
    <row r="4580" spans="1:7" x14ac:dyDescent="0.25">
      <c r="A4580" s="32" t="s">
        <v>9966</v>
      </c>
      <c r="B4580" s="32" t="s">
        <v>9126</v>
      </c>
      <c r="C4580" s="32" t="s">
        <v>373</v>
      </c>
      <c r="D4580" s="32" t="s">
        <v>374</v>
      </c>
      <c r="E4580" s="28">
        <v>45835.114027777781</v>
      </c>
      <c r="F4580" s="32" t="s">
        <v>375</v>
      </c>
      <c r="G4580" s="28">
        <v>45834.114027777781</v>
      </c>
    </row>
    <row r="4581" spans="1:7" x14ac:dyDescent="0.25">
      <c r="A4581" s="32" t="s">
        <v>9967</v>
      </c>
      <c r="B4581" s="32" t="s">
        <v>9127</v>
      </c>
      <c r="C4581" s="32" t="s">
        <v>373</v>
      </c>
      <c r="D4581" s="32" t="s">
        <v>374</v>
      </c>
      <c r="E4581" s="28">
        <v>45835.114039351851</v>
      </c>
      <c r="F4581" s="32" t="s">
        <v>375</v>
      </c>
      <c r="G4581" s="28">
        <v>45834.114039351851</v>
      </c>
    </row>
    <row r="4582" spans="1:7" x14ac:dyDescent="0.25">
      <c r="A4582" s="32" t="s">
        <v>9968</v>
      </c>
      <c r="B4582" s="32" t="s">
        <v>9128</v>
      </c>
      <c r="C4582" s="32" t="s">
        <v>373</v>
      </c>
      <c r="D4582" s="32" t="s">
        <v>374</v>
      </c>
      <c r="E4582" s="28">
        <v>45835.114074074074</v>
      </c>
      <c r="F4582" s="32" t="s">
        <v>375</v>
      </c>
      <c r="G4582" s="28">
        <v>45834.114074074074</v>
      </c>
    </row>
    <row r="4583" spans="1:7" x14ac:dyDescent="0.25">
      <c r="A4583" s="32" t="s">
        <v>9969</v>
      </c>
      <c r="B4583" s="32" t="s">
        <v>9129</v>
      </c>
      <c r="C4583" s="32" t="s">
        <v>373</v>
      </c>
      <c r="D4583" s="32" t="s">
        <v>374</v>
      </c>
      <c r="E4583" s="28">
        <v>45835.114085648151</v>
      </c>
      <c r="F4583" s="32" t="s">
        <v>375</v>
      </c>
      <c r="G4583" s="28">
        <v>45834.114085648151</v>
      </c>
    </row>
    <row r="4584" spans="1:7" x14ac:dyDescent="0.25">
      <c r="A4584" s="32" t="s">
        <v>9970</v>
      </c>
      <c r="B4584" s="32" t="s">
        <v>9125</v>
      </c>
      <c r="C4584" s="32" t="s">
        <v>373</v>
      </c>
      <c r="D4584" s="32" t="s">
        <v>374</v>
      </c>
      <c r="E4584" s="28">
        <v>45835.114108796297</v>
      </c>
      <c r="F4584" s="32" t="s">
        <v>375</v>
      </c>
      <c r="G4584" s="28">
        <v>45834.114108796297</v>
      </c>
    </row>
    <row r="4585" spans="1:7" x14ac:dyDescent="0.25">
      <c r="A4585" s="32" t="s">
        <v>9971</v>
      </c>
      <c r="B4585" s="32" t="s">
        <v>9130</v>
      </c>
      <c r="C4585" s="32" t="s">
        <v>373</v>
      </c>
      <c r="D4585" s="32" t="s">
        <v>374</v>
      </c>
      <c r="E4585" s="28">
        <v>45835.11414351852</v>
      </c>
      <c r="F4585" s="32" t="s">
        <v>375</v>
      </c>
      <c r="G4585" s="28">
        <v>45834.11414351852</v>
      </c>
    </row>
    <row r="4586" spans="1:7" x14ac:dyDescent="0.25">
      <c r="A4586" s="32" t="s">
        <v>9972</v>
      </c>
      <c r="B4586" s="32" t="s">
        <v>5443</v>
      </c>
      <c r="C4586" s="32" t="s">
        <v>383</v>
      </c>
      <c r="D4586" s="32" t="s">
        <v>392</v>
      </c>
      <c r="E4586" s="28">
        <v>45835.117326388892</v>
      </c>
      <c r="F4586" s="32" t="s">
        <v>375</v>
      </c>
      <c r="G4586" s="28">
        <v>45834.117326388892</v>
      </c>
    </row>
    <row r="4587" spans="1:7" x14ac:dyDescent="0.25">
      <c r="A4587" s="32" t="s">
        <v>9973</v>
      </c>
      <c r="B4587" s="32" t="s">
        <v>5443</v>
      </c>
      <c r="C4587" s="32" t="s">
        <v>386</v>
      </c>
      <c r="D4587" s="32" t="s">
        <v>392</v>
      </c>
      <c r="E4587" s="28">
        <v>45835.117615740739</v>
      </c>
      <c r="F4587" s="32" t="s">
        <v>375</v>
      </c>
      <c r="G4587" s="28">
        <v>45834.117615740739</v>
      </c>
    </row>
    <row r="4588" spans="1:7" x14ac:dyDescent="0.25">
      <c r="A4588" s="32" t="s">
        <v>9974</v>
      </c>
      <c r="B4588" s="32" t="s">
        <v>4179</v>
      </c>
      <c r="C4588" s="32" t="s">
        <v>396</v>
      </c>
      <c r="D4588" s="32" t="s">
        <v>397</v>
      </c>
      <c r="E4588" s="28">
        <v>45835.121759259258</v>
      </c>
      <c r="F4588" s="32" t="s">
        <v>375</v>
      </c>
      <c r="G4588" s="28">
        <v>45834.121759259258</v>
      </c>
    </row>
    <row r="4589" spans="1:7" x14ac:dyDescent="0.25">
      <c r="A4589" s="32" t="s">
        <v>9975</v>
      </c>
      <c r="B4589" s="32" t="s">
        <v>4204</v>
      </c>
      <c r="C4589" s="32" t="s">
        <v>396</v>
      </c>
      <c r="D4589" s="32" t="s">
        <v>397</v>
      </c>
      <c r="E4589" s="28">
        <v>45835.121782407405</v>
      </c>
      <c r="F4589" s="32" t="s">
        <v>375</v>
      </c>
      <c r="G4589" s="28">
        <v>45834.121782407405</v>
      </c>
    </row>
    <row r="4590" spans="1:7" x14ac:dyDescent="0.25">
      <c r="A4590" s="32" t="s">
        <v>9976</v>
      </c>
      <c r="B4590" s="32" t="s">
        <v>4111</v>
      </c>
      <c r="C4590" s="32" t="s">
        <v>388</v>
      </c>
      <c r="D4590" s="32" t="s">
        <v>60</v>
      </c>
      <c r="E4590" s="28">
        <v>45835.124166666668</v>
      </c>
      <c r="F4590" s="32" t="s">
        <v>375</v>
      </c>
      <c r="G4590" s="28">
        <v>45834.124166666668</v>
      </c>
    </row>
    <row r="4591" spans="1:7" x14ac:dyDescent="0.25">
      <c r="A4591" s="32" t="s">
        <v>9977</v>
      </c>
      <c r="B4591" s="32" t="s">
        <v>4610</v>
      </c>
      <c r="C4591" s="32" t="s">
        <v>388</v>
      </c>
      <c r="D4591" s="32" t="s">
        <v>60</v>
      </c>
      <c r="E4591" s="28">
        <v>45835.124282407407</v>
      </c>
      <c r="F4591" s="32" t="s">
        <v>375</v>
      </c>
      <c r="G4591" s="28">
        <v>45834.124282407407</v>
      </c>
    </row>
    <row r="4592" spans="1:7" x14ac:dyDescent="0.25">
      <c r="A4592" s="32" t="s">
        <v>9978</v>
      </c>
      <c r="B4592" s="32" t="s">
        <v>1548</v>
      </c>
      <c r="C4592" s="32" t="s">
        <v>388</v>
      </c>
      <c r="D4592" s="32" t="s">
        <v>60</v>
      </c>
      <c r="E4592" s="28">
        <v>45835.124386574076</v>
      </c>
      <c r="F4592" s="32" t="s">
        <v>375</v>
      </c>
      <c r="G4592" s="28">
        <v>45834.124386574076</v>
      </c>
    </row>
    <row r="4593" spans="1:7" x14ac:dyDescent="0.25">
      <c r="A4593" s="32" t="s">
        <v>9979</v>
      </c>
      <c r="B4593" s="32" t="s">
        <v>3383</v>
      </c>
      <c r="C4593" s="32" t="s">
        <v>388</v>
      </c>
      <c r="D4593" s="32" t="s">
        <v>60</v>
      </c>
      <c r="E4593" s="28">
        <v>45835.124502314815</v>
      </c>
      <c r="F4593" s="32" t="s">
        <v>375</v>
      </c>
      <c r="G4593" s="28">
        <v>45834.124502314815</v>
      </c>
    </row>
    <row r="4594" spans="1:7" x14ac:dyDescent="0.25">
      <c r="A4594" s="32" t="s">
        <v>9980</v>
      </c>
      <c r="B4594" s="32" t="s">
        <v>3644</v>
      </c>
      <c r="C4594" s="32" t="s">
        <v>388</v>
      </c>
      <c r="D4594" s="32" t="s">
        <v>60</v>
      </c>
      <c r="E4594" s="28">
        <v>45835.124606481484</v>
      </c>
      <c r="F4594" s="32" t="s">
        <v>375</v>
      </c>
      <c r="G4594" s="28">
        <v>45834.124606481484</v>
      </c>
    </row>
    <row r="4595" spans="1:7" x14ac:dyDescent="0.25">
      <c r="A4595" s="32" t="s">
        <v>9981</v>
      </c>
      <c r="B4595" s="32" t="s">
        <v>3992</v>
      </c>
      <c r="C4595" s="32" t="s">
        <v>381</v>
      </c>
      <c r="D4595" s="32" t="s">
        <v>97</v>
      </c>
      <c r="E4595" s="28">
        <v>45835.127314814818</v>
      </c>
      <c r="F4595" s="32" t="s">
        <v>375</v>
      </c>
      <c r="G4595" s="28">
        <v>45834.127314814818</v>
      </c>
    </row>
    <row r="4596" spans="1:7" x14ac:dyDescent="0.25">
      <c r="A4596" s="32" t="s">
        <v>9982</v>
      </c>
      <c r="B4596" s="32" t="s">
        <v>4130</v>
      </c>
      <c r="C4596" s="32" t="s">
        <v>396</v>
      </c>
      <c r="D4596" s="32" t="s">
        <v>397</v>
      </c>
      <c r="E4596" s="28">
        <v>45835.127754629626</v>
      </c>
      <c r="F4596" s="32" t="s">
        <v>375</v>
      </c>
      <c r="G4596" s="28">
        <v>45834.127754629626</v>
      </c>
    </row>
    <row r="4597" spans="1:7" x14ac:dyDescent="0.25">
      <c r="A4597" s="32" t="s">
        <v>9983</v>
      </c>
      <c r="B4597" s="32" t="s">
        <v>3860</v>
      </c>
      <c r="C4597" s="32" t="s">
        <v>396</v>
      </c>
      <c r="D4597" s="32" t="s">
        <v>397</v>
      </c>
      <c r="E4597" s="28">
        <v>45835.127766203703</v>
      </c>
      <c r="F4597" s="32" t="s">
        <v>375</v>
      </c>
      <c r="G4597" s="28">
        <v>45834.127766203703</v>
      </c>
    </row>
    <row r="4598" spans="1:7" x14ac:dyDescent="0.25">
      <c r="A4598" s="32" t="s">
        <v>9984</v>
      </c>
      <c r="B4598" s="32" t="s">
        <v>3862</v>
      </c>
      <c r="C4598" s="32" t="s">
        <v>396</v>
      </c>
      <c r="D4598" s="32" t="s">
        <v>397</v>
      </c>
      <c r="E4598" s="28">
        <v>45835.127962962964</v>
      </c>
      <c r="F4598" s="32" t="s">
        <v>375</v>
      </c>
      <c r="G4598" s="28">
        <v>45834.127962962964</v>
      </c>
    </row>
    <row r="4599" spans="1:7" x14ac:dyDescent="0.25">
      <c r="A4599" s="32" t="s">
        <v>9985</v>
      </c>
      <c r="B4599" s="32" t="s">
        <v>3992</v>
      </c>
      <c r="C4599" s="32" t="s">
        <v>388</v>
      </c>
      <c r="D4599" s="32" t="s">
        <v>97</v>
      </c>
      <c r="E4599" s="28">
        <v>45835.128078703703</v>
      </c>
      <c r="F4599" s="32" t="s">
        <v>375</v>
      </c>
      <c r="G4599" s="28">
        <v>45834.128078703703</v>
      </c>
    </row>
    <row r="4600" spans="1:7" x14ac:dyDescent="0.25">
      <c r="A4600" s="32" t="s">
        <v>9986</v>
      </c>
      <c r="B4600" s="32" t="s">
        <v>4268</v>
      </c>
      <c r="C4600" s="32" t="s">
        <v>381</v>
      </c>
      <c r="D4600" s="32" t="s">
        <v>97</v>
      </c>
      <c r="E4600" s="28">
        <v>45835.129004629627</v>
      </c>
      <c r="F4600" s="32" t="s">
        <v>375</v>
      </c>
      <c r="G4600" s="28">
        <v>45834.129004629627</v>
      </c>
    </row>
    <row r="4601" spans="1:7" x14ac:dyDescent="0.25">
      <c r="A4601" s="32" t="s">
        <v>9987</v>
      </c>
      <c r="B4601" s="32" t="s">
        <v>4210</v>
      </c>
      <c r="C4601" s="32" t="s">
        <v>381</v>
      </c>
      <c r="D4601" s="32" t="s">
        <v>74</v>
      </c>
      <c r="E4601" s="28">
        <v>45835.133622685185</v>
      </c>
      <c r="F4601" s="32" t="s">
        <v>382</v>
      </c>
      <c r="G4601" s="28">
        <v>45834.133622685185</v>
      </c>
    </row>
    <row r="4602" spans="1:7" x14ac:dyDescent="0.25">
      <c r="A4602" s="32" t="s">
        <v>9988</v>
      </c>
      <c r="B4602" s="32" t="s">
        <v>4210</v>
      </c>
      <c r="C4602" s="32" t="s">
        <v>388</v>
      </c>
      <c r="D4602" s="32" t="s">
        <v>74</v>
      </c>
      <c r="E4602" s="28">
        <v>45835.133761574078</v>
      </c>
      <c r="F4602" s="32" t="s">
        <v>375</v>
      </c>
      <c r="G4602" s="28">
        <v>45834.133761574078</v>
      </c>
    </row>
    <row r="4603" spans="1:7" x14ac:dyDescent="0.25">
      <c r="A4603" s="32" t="s">
        <v>9989</v>
      </c>
      <c r="B4603" s="32" t="s">
        <v>5219</v>
      </c>
      <c r="C4603" s="32" t="s">
        <v>383</v>
      </c>
      <c r="D4603" s="32" t="s">
        <v>401</v>
      </c>
      <c r="E4603" s="28">
        <v>45835.13753472222</v>
      </c>
      <c r="F4603" s="32" t="s">
        <v>375</v>
      </c>
      <c r="G4603" s="28">
        <v>45834.13753472222</v>
      </c>
    </row>
    <row r="4604" spans="1:7" x14ac:dyDescent="0.25">
      <c r="A4604" s="32" t="s">
        <v>9990</v>
      </c>
      <c r="B4604" s="32" t="s">
        <v>5220</v>
      </c>
      <c r="C4604" s="32" t="s">
        <v>383</v>
      </c>
      <c r="D4604" s="32" t="s">
        <v>401</v>
      </c>
      <c r="E4604" s="28">
        <v>45835.137569444443</v>
      </c>
      <c r="F4604" s="32" t="s">
        <v>375</v>
      </c>
      <c r="G4604" s="28">
        <v>45834.137569444443</v>
      </c>
    </row>
    <row r="4605" spans="1:7" x14ac:dyDescent="0.25">
      <c r="A4605" s="32" t="s">
        <v>9991</v>
      </c>
      <c r="B4605" s="32" t="s">
        <v>5221</v>
      </c>
      <c r="C4605" s="32" t="s">
        <v>383</v>
      </c>
      <c r="D4605" s="32" t="s">
        <v>401</v>
      </c>
      <c r="E4605" s="28">
        <v>45835.137615740743</v>
      </c>
      <c r="F4605" s="32" t="s">
        <v>375</v>
      </c>
      <c r="G4605" s="28">
        <v>45834.137615740743</v>
      </c>
    </row>
    <row r="4606" spans="1:7" x14ac:dyDescent="0.25">
      <c r="A4606" s="32" t="s">
        <v>9992</v>
      </c>
      <c r="B4606" s="32" t="s">
        <v>5218</v>
      </c>
      <c r="C4606" s="32" t="s">
        <v>383</v>
      </c>
      <c r="D4606" s="32" t="s">
        <v>401</v>
      </c>
      <c r="E4606" s="28">
        <v>45835.137812499997</v>
      </c>
      <c r="F4606" s="32" t="s">
        <v>375</v>
      </c>
      <c r="G4606" s="28">
        <v>45834.137812499997</v>
      </c>
    </row>
    <row r="4607" spans="1:7" x14ac:dyDescent="0.25">
      <c r="A4607" s="32" t="s">
        <v>9993</v>
      </c>
      <c r="B4607" s="32" t="s">
        <v>5224</v>
      </c>
      <c r="C4607" s="32" t="s">
        <v>383</v>
      </c>
      <c r="D4607" s="32" t="s">
        <v>401</v>
      </c>
      <c r="E4607" s="28">
        <v>45835.137835648151</v>
      </c>
      <c r="F4607" s="32" t="s">
        <v>375</v>
      </c>
      <c r="G4607" s="28">
        <v>45834.137835648151</v>
      </c>
    </row>
    <row r="4608" spans="1:7" x14ac:dyDescent="0.25">
      <c r="A4608" s="32" t="s">
        <v>9994</v>
      </c>
      <c r="B4608" s="32" t="s">
        <v>5223</v>
      </c>
      <c r="C4608" s="32" t="s">
        <v>383</v>
      </c>
      <c r="D4608" s="32" t="s">
        <v>401</v>
      </c>
      <c r="E4608" s="28">
        <v>45835.137881944444</v>
      </c>
      <c r="F4608" s="32" t="s">
        <v>375</v>
      </c>
      <c r="G4608" s="28">
        <v>45834.137881944444</v>
      </c>
    </row>
    <row r="4609" spans="1:7" x14ac:dyDescent="0.25">
      <c r="A4609" s="32" t="s">
        <v>9995</v>
      </c>
      <c r="B4609" s="32" t="s">
        <v>5218</v>
      </c>
      <c r="C4609" s="32" t="s">
        <v>386</v>
      </c>
      <c r="D4609" s="32" t="s">
        <v>401</v>
      </c>
      <c r="E4609" s="28">
        <v>45835.138240740744</v>
      </c>
      <c r="F4609" s="32" t="s">
        <v>375</v>
      </c>
      <c r="G4609" s="28">
        <v>45834.138240740744</v>
      </c>
    </row>
    <row r="4610" spans="1:7" x14ac:dyDescent="0.25">
      <c r="A4610" s="32" t="s">
        <v>9996</v>
      </c>
      <c r="B4610" s="32" t="s">
        <v>5224</v>
      </c>
      <c r="C4610" s="32" t="s">
        <v>386</v>
      </c>
      <c r="D4610" s="32" t="s">
        <v>401</v>
      </c>
      <c r="E4610" s="28">
        <v>45835.13826388889</v>
      </c>
      <c r="F4610" s="32" t="s">
        <v>375</v>
      </c>
      <c r="G4610" s="28">
        <v>45834.13826388889</v>
      </c>
    </row>
    <row r="4611" spans="1:7" x14ac:dyDescent="0.25">
      <c r="A4611" s="32" t="s">
        <v>9997</v>
      </c>
      <c r="B4611" s="32" t="s">
        <v>5223</v>
      </c>
      <c r="C4611" s="32" t="s">
        <v>386</v>
      </c>
      <c r="D4611" s="32" t="s">
        <v>401</v>
      </c>
      <c r="E4611" s="28">
        <v>45835.138298611113</v>
      </c>
      <c r="F4611" s="32" t="s">
        <v>375</v>
      </c>
      <c r="G4611" s="28">
        <v>45834.138298611113</v>
      </c>
    </row>
    <row r="4612" spans="1:7" x14ac:dyDescent="0.25">
      <c r="A4612" s="32" t="s">
        <v>9998</v>
      </c>
      <c r="B4612" s="32" t="s">
        <v>5219</v>
      </c>
      <c r="C4612" s="32" t="s">
        <v>386</v>
      </c>
      <c r="D4612" s="32" t="s">
        <v>401</v>
      </c>
      <c r="E4612" s="28">
        <v>45835.138379629629</v>
      </c>
      <c r="F4612" s="32" t="s">
        <v>375</v>
      </c>
      <c r="G4612" s="28">
        <v>45834.138379629629</v>
      </c>
    </row>
    <row r="4613" spans="1:7" x14ac:dyDescent="0.25">
      <c r="A4613" s="32" t="s">
        <v>9999</v>
      </c>
      <c r="B4613" s="32" t="s">
        <v>5220</v>
      </c>
      <c r="C4613" s="32" t="s">
        <v>386</v>
      </c>
      <c r="D4613" s="32" t="s">
        <v>401</v>
      </c>
      <c r="E4613" s="28">
        <v>45835.138414351852</v>
      </c>
      <c r="F4613" s="32" t="s">
        <v>375</v>
      </c>
      <c r="G4613" s="28">
        <v>45834.138414351852</v>
      </c>
    </row>
    <row r="4614" spans="1:7" x14ac:dyDescent="0.25">
      <c r="A4614" s="32" t="s">
        <v>10000</v>
      </c>
      <c r="B4614" s="32" t="s">
        <v>5221</v>
      </c>
      <c r="C4614" s="32" t="s">
        <v>386</v>
      </c>
      <c r="D4614" s="32" t="s">
        <v>401</v>
      </c>
      <c r="E4614" s="28">
        <v>45835.138449074075</v>
      </c>
      <c r="F4614" s="32" t="s">
        <v>375</v>
      </c>
      <c r="G4614" s="28">
        <v>45834.138449074075</v>
      </c>
    </row>
    <row r="4615" spans="1:7" x14ac:dyDescent="0.25">
      <c r="A4615" s="32" t="s">
        <v>10001</v>
      </c>
      <c r="B4615" s="32" t="s">
        <v>2819</v>
      </c>
      <c r="C4615" s="32" t="s">
        <v>396</v>
      </c>
      <c r="D4615" s="32" t="s">
        <v>397</v>
      </c>
      <c r="E4615" s="28">
        <v>45835.139247685183</v>
      </c>
      <c r="F4615" s="32" t="s">
        <v>375</v>
      </c>
      <c r="G4615" s="28">
        <v>45834.139247685183</v>
      </c>
    </row>
    <row r="4616" spans="1:7" x14ac:dyDescent="0.25">
      <c r="A4616" s="32" t="s">
        <v>10002</v>
      </c>
      <c r="B4616" s="32" t="s">
        <v>5258</v>
      </c>
      <c r="C4616" s="32" t="s">
        <v>396</v>
      </c>
      <c r="D4616" s="32" t="s">
        <v>397</v>
      </c>
      <c r="E4616" s="28">
        <v>45835.139722222222</v>
      </c>
      <c r="F4616" s="32" t="s">
        <v>375</v>
      </c>
      <c r="G4616" s="28">
        <v>45834.139722222222</v>
      </c>
    </row>
    <row r="4617" spans="1:7" x14ac:dyDescent="0.25">
      <c r="A4617" s="32" t="s">
        <v>10003</v>
      </c>
      <c r="B4617" s="32" t="s">
        <v>5232</v>
      </c>
      <c r="C4617" s="32" t="s">
        <v>396</v>
      </c>
      <c r="D4617" s="32" t="s">
        <v>397</v>
      </c>
      <c r="E4617" s="28">
        <v>45835.139826388891</v>
      </c>
      <c r="F4617" s="32" t="s">
        <v>375</v>
      </c>
      <c r="G4617" s="28">
        <v>45834.139826388891</v>
      </c>
    </row>
    <row r="4618" spans="1:7" x14ac:dyDescent="0.25">
      <c r="A4618" s="32" t="s">
        <v>10004</v>
      </c>
      <c r="B4618" s="32" t="s">
        <v>4128</v>
      </c>
      <c r="C4618" s="32" t="s">
        <v>388</v>
      </c>
      <c r="D4618" s="32" t="s">
        <v>74</v>
      </c>
      <c r="E4618" s="28">
        <v>45835.144629629627</v>
      </c>
      <c r="F4618" s="32" t="s">
        <v>375</v>
      </c>
      <c r="G4618" s="28">
        <v>45834.144629629627</v>
      </c>
    </row>
    <row r="4619" spans="1:7" x14ac:dyDescent="0.25">
      <c r="A4619" s="32" t="s">
        <v>10005</v>
      </c>
      <c r="B4619" s="32" t="s">
        <v>7332</v>
      </c>
      <c r="C4619" s="32" t="s">
        <v>378</v>
      </c>
      <c r="D4619" s="32" t="s">
        <v>394</v>
      </c>
      <c r="E4619" s="28">
        <v>45835.149872685186</v>
      </c>
      <c r="F4619" s="32" t="s">
        <v>375</v>
      </c>
      <c r="G4619" s="28">
        <v>45834.149872685186</v>
      </c>
    </row>
    <row r="4620" spans="1:7" x14ac:dyDescent="0.25">
      <c r="A4620" s="32" t="s">
        <v>10006</v>
      </c>
      <c r="B4620" s="32" t="s">
        <v>7333</v>
      </c>
      <c r="C4620" s="32" t="s">
        <v>378</v>
      </c>
      <c r="D4620" s="32" t="s">
        <v>394</v>
      </c>
      <c r="E4620" s="28">
        <v>45835.149930555555</v>
      </c>
      <c r="F4620" s="32" t="s">
        <v>375</v>
      </c>
      <c r="G4620" s="28">
        <v>45834.149930555555</v>
      </c>
    </row>
    <row r="4621" spans="1:7" x14ac:dyDescent="0.25">
      <c r="A4621" s="32" t="s">
        <v>10007</v>
      </c>
      <c r="B4621" s="32" t="s">
        <v>7345</v>
      </c>
      <c r="C4621" s="32" t="s">
        <v>378</v>
      </c>
      <c r="D4621" s="32" t="s">
        <v>394</v>
      </c>
      <c r="E4621" s="28">
        <v>45835.149965277778</v>
      </c>
      <c r="F4621" s="32" t="s">
        <v>375</v>
      </c>
      <c r="G4621" s="28">
        <v>45834.149965277778</v>
      </c>
    </row>
    <row r="4622" spans="1:7" x14ac:dyDescent="0.25">
      <c r="A4622" s="32" t="s">
        <v>10008</v>
      </c>
      <c r="B4622" s="32" t="s">
        <v>7342</v>
      </c>
      <c r="C4622" s="32" t="s">
        <v>378</v>
      </c>
      <c r="D4622" s="32" t="s">
        <v>394</v>
      </c>
      <c r="E4622" s="28">
        <v>45835.150023148148</v>
      </c>
      <c r="F4622" s="32" t="s">
        <v>375</v>
      </c>
      <c r="G4622" s="28">
        <v>45834.150023148148</v>
      </c>
    </row>
    <row r="4623" spans="1:7" x14ac:dyDescent="0.25">
      <c r="A4623" s="32" t="s">
        <v>10009</v>
      </c>
      <c r="B4623" s="32" t="s">
        <v>7343</v>
      </c>
      <c r="C4623" s="32" t="s">
        <v>378</v>
      </c>
      <c r="D4623" s="32" t="s">
        <v>394</v>
      </c>
      <c r="E4623" s="28">
        <v>45835.150092592594</v>
      </c>
      <c r="F4623" s="32" t="s">
        <v>375</v>
      </c>
      <c r="G4623" s="28">
        <v>45834.150092592594</v>
      </c>
    </row>
    <row r="4624" spans="1:7" x14ac:dyDescent="0.25">
      <c r="A4624" s="32" t="s">
        <v>10010</v>
      </c>
      <c r="B4624" s="32" t="s">
        <v>7344</v>
      </c>
      <c r="C4624" s="32" t="s">
        <v>378</v>
      </c>
      <c r="D4624" s="32" t="s">
        <v>394</v>
      </c>
      <c r="E4624" s="28">
        <v>45835.150127314817</v>
      </c>
      <c r="F4624" s="32" t="s">
        <v>375</v>
      </c>
      <c r="G4624" s="28">
        <v>45834.150127314817</v>
      </c>
    </row>
    <row r="4625" spans="1:7" x14ac:dyDescent="0.25">
      <c r="A4625" s="32" t="s">
        <v>10011</v>
      </c>
      <c r="B4625" s="32" t="s">
        <v>7346</v>
      </c>
      <c r="C4625" s="32" t="s">
        <v>378</v>
      </c>
      <c r="D4625" s="32" t="s">
        <v>394</v>
      </c>
      <c r="E4625" s="28">
        <v>45835.150173611109</v>
      </c>
      <c r="F4625" s="32" t="s">
        <v>375</v>
      </c>
      <c r="G4625" s="28">
        <v>45834.150173611109</v>
      </c>
    </row>
    <row r="4626" spans="1:7" x14ac:dyDescent="0.25">
      <c r="A4626" s="32" t="s">
        <v>10012</v>
      </c>
      <c r="B4626" s="32" t="s">
        <v>9090</v>
      </c>
      <c r="C4626" s="32" t="s">
        <v>378</v>
      </c>
      <c r="D4626" s="32" t="s">
        <v>379</v>
      </c>
      <c r="E4626" s="28">
        <v>45835.151331018518</v>
      </c>
      <c r="F4626" s="32" t="s">
        <v>375</v>
      </c>
      <c r="G4626" s="28">
        <v>45834.151331018518</v>
      </c>
    </row>
    <row r="4627" spans="1:7" x14ac:dyDescent="0.25">
      <c r="A4627" s="32" t="s">
        <v>10013</v>
      </c>
      <c r="B4627" s="32" t="s">
        <v>9007</v>
      </c>
      <c r="C4627" s="32" t="s">
        <v>378</v>
      </c>
      <c r="D4627" s="32" t="s">
        <v>379</v>
      </c>
      <c r="E4627" s="28">
        <v>45835.151446759257</v>
      </c>
      <c r="F4627" s="32" t="s">
        <v>375</v>
      </c>
      <c r="G4627" s="28">
        <v>45834.151446759257</v>
      </c>
    </row>
    <row r="4628" spans="1:7" x14ac:dyDescent="0.25">
      <c r="A4628" s="32" t="s">
        <v>10014</v>
      </c>
      <c r="B4628" s="32" t="s">
        <v>9003</v>
      </c>
      <c r="C4628" s="32" t="s">
        <v>378</v>
      </c>
      <c r="D4628" s="32" t="s">
        <v>379</v>
      </c>
      <c r="E4628" s="28">
        <v>45835.151585648149</v>
      </c>
      <c r="F4628" s="32" t="s">
        <v>375</v>
      </c>
      <c r="G4628" s="28">
        <v>45834.151585648149</v>
      </c>
    </row>
    <row r="4629" spans="1:7" x14ac:dyDescent="0.25">
      <c r="A4629" s="32" t="s">
        <v>10015</v>
      </c>
      <c r="B4629" s="32" t="s">
        <v>6212</v>
      </c>
      <c r="C4629" s="32" t="s">
        <v>383</v>
      </c>
      <c r="D4629" s="32" t="s">
        <v>395</v>
      </c>
      <c r="E4629" s="28">
        <v>45835.152048611111</v>
      </c>
      <c r="F4629" s="32" t="s">
        <v>375</v>
      </c>
      <c r="G4629" s="28">
        <v>45834.152048611111</v>
      </c>
    </row>
    <row r="4630" spans="1:7" x14ac:dyDescent="0.25">
      <c r="A4630" s="32" t="s">
        <v>10016</v>
      </c>
      <c r="B4630" s="32" t="s">
        <v>6211</v>
      </c>
      <c r="C4630" s="32" t="s">
        <v>383</v>
      </c>
      <c r="D4630" s="32" t="s">
        <v>395</v>
      </c>
      <c r="E4630" s="28">
        <v>45835.152118055557</v>
      </c>
      <c r="F4630" s="32" t="s">
        <v>375</v>
      </c>
      <c r="G4630" s="28">
        <v>45834.152118055557</v>
      </c>
    </row>
    <row r="4631" spans="1:7" x14ac:dyDescent="0.25">
      <c r="A4631" s="32" t="s">
        <v>10017</v>
      </c>
      <c r="B4631" s="32" t="s">
        <v>6211</v>
      </c>
      <c r="C4631" s="32" t="s">
        <v>386</v>
      </c>
      <c r="D4631" s="32" t="s">
        <v>395</v>
      </c>
      <c r="E4631" s="28">
        <v>45835.15247685185</v>
      </c>
      <c r="F4631" s="32" t="s">
        <v>375</v>
      </c>
      <c r="G4631" s="28">
        <v>45834.15247685185</v>
      </c>
    </row>
    <row r="4632" spans="1:7" x14ac:dyDescent="0.25">
      <c r="A4632" s="32" t="s">
        <v>10018</v>
      </c>
      <c r="B4632" s="32" t="s">
        <v>6212</v>
      </c>
      <c r="C4632" s="32" t="s">
        <v>386</v>
      </c>
      <c r="D4632" s="32" t="s">
        <v>395</v>
      </c>
      <c r="E4632" s="28">
        <v>45835.152627314812</v>
      </c>
      <c r="F4632" s="32" t="s">
        <v>375</v>
      </c>
      <c r="G4632" s="28">
        <v>45834.152627314812</v>
      </c>
    </row>
    <row r="4633" spans="1:7" x14ac:dyDescent="0.25">
      <c r="A4633" s="32" t="s">
        <v>10019</v>
      </c>
      <c r="B4633" s="32" t="s">
        <v>5257</v>
      </c>
      <c r="C4633" s="32" t="s">
        <v>373</v>
      </c>
      <c r="D4633" s="32" t="s">
        <v>374</v>
      </c>
      <c r="E4633" s="28">
        <v>45835.154432870368</v>
      </c>
      <c r="F4633" s="32" t="s">
        <v>375</v>
      </c>
      <c r="G4633" s="28">
        <v>45834.154432870368</v>
      </c>
    </row>
    <row r="4634" spans="1:7" x14ac:dyDescent="0.25">
      <c r="A4634" s="32" t="s">
        <v>10020</v>
      </c>
      <c r="B4634" s="32" t="s">
        <v>6510</v>
      </c>
      <c r="C4634" s="32" t="s">
        <v>378</v>
      </c>
      <c r="D4634" s="32" t="s">
        <v>377</v>
      </c>
      <c r="E4634" s="28">
        <v>45835.155902777777</v>
      </c>
      <c r="F4634" s="32" t="s">
        <v>375</v>
      </c>
      <c r="G4634" s="28">
        <v>45834.155902777777</v>
      </c>
    </row>
    <row r="4635" spans="1:7" x14ac:dyDescent="0.25">
      <c r="A4635" s="32" t="s">
        <v>10021</v>
      </c>
      <c r="B4635" s="32" t="s">
        <v>6511</v>
      </c>
      <c r="C4635" s="32" t="s">
        <v>378</v>
      </c>
      <c r="D4635" s="32" t="s">
        <v>377</v>
      </c>
      <c r="E4635" s="28">
        <v>45835.155960648146</v>
      </c>
      <c r="F4635" s="32" t="s">
        <v>375</v>
      </c>
      <c r="G4635" s="28">
        <v>45834.155960648146</v>
      </c>
    </row>
    <row r="4636" spans="1:7" x14ac:dyDescent="0.25">
      <c r="A4636" s="32" t="s">
        <v>10022</v>
      </c>
      <c r="B4636" s="32" t="s">
        <v>3864</v>
      </c>
      <c r="C4636" s="32" t="s">
        <v>381</v>
      </c>
      <c r="D4636" s="32" t="s">
        <v>74</v>
      </c>
      <c r="E4636" s="28">
        <v>45835.158877314818</v>
      </c>
      <c r="F4636" s="32" t="s">
        <v>382</v>
      </c>
      <c r="G4636" s="28">
        <v>45834.158877314818</v>
      </c>
    </row>
    <row r="4637" spans="1:7" x14ac:dyDescent="0.25">
      <c r="A4637" s="32" t="s">
        <v>10023</v>
      </c>
      <c r="B4637" s="32" t="s">
        <v>3864</v>
      </c>
      <c r="C4637" s="32" t="s">
        <v>388</v>
      </c>
      <c r="D4637" s="32" t="s">
        <v>74</v>
      </c>
      <c r="E4637" s="28">
        <v>45835.159131944441</v>
      </c>
      <c r="F4637" s="32" t="s">
        <v>375</v>
      </c>
      <c r="G4637" s="28">
        <v>45834.159131944441</v>
      </c>
    </row>
    <row r="4638" spans="1:7" x14ac:dyDescent="0.25">
      <c r="A4638" s="32" t="s">
        <v>10024</v>
      </c>
      <c r="B4638" s="32" t="s">
        <v>7887</v>
      </c>
      <c r="C4638" s="32" t="s">
        <v>378</v>
      </c>
      <c r="D4638" s="32" t="s">
        <v>393</v>
      </c>
      <c r="E4638" s="28">
        <v>45835.163969907408</v>
      </c>
      <c r="F4638" s="32" t="s">
        <v>375</v>
      </c>
      <c r="G4638" s="28">
        <v>45834.163969907408</v>
      </c>
    </row>
    <row r="4639" spans="1:7" x14ac:dyDescent="0.25">
      <c r="A4639" s="32" t="s">
        <v>10025</v>
      </c>
      <c r="B4639" s="32" t="s">
        <v>8922</v>
      </c>
      <c r="C4639" s="32" t="s">
        <v>378</v>
      </c>
      <c r="D4639" s="32" t="s">
        <v>389</v>
      </c>
      <c r="E4639" s="28">
        <v>45835.166759259257</v>
      </c>
      <c r="F4639" s="32" t="s">
        <v>375</v>
      </c>
      <c r="G4639" s="28">
        <v>45834.166759259257</v>
      </c>
    </row>
    <row r="4640" spans="1:7" x14ac:dyDescent="0.25">
      <c r="A4640" s="32" t="s">
        <v>10026</v>
      </c>
      <c r="B4640" s="32" t="s">
        <v>8923</v>
      </c>
      <c r="C4640" s="32" t="s">
        <v>378</v>
      </c>
      <c r="D4640" s="32" t="s">
        <v>389</v>
      </c>
      <c r="E4640" s="28">
        <v>45835.166944444441</v>
      </c>
      <c r="F4640" s="32" t="s">
        <v>375</v>
      </c>
      <c r="G4640" s="28">
        <v>45834.166944444441</v>
      </c>
    </row>
    <row r="4641" spans="1:7" x14ac:dyDescent="0.25">
      <c r="A4641" s="32" t="s">
        <v>10027</v>
      </c>
      <c r="B4641" s="32" t="s">
        <v>8919</v>
      </c>
      <c r="C4641" s="32" t="s">
        <v>378</v>
      </c>
      <c r="D4641" s="32" t="s">
        <v>389</v>
      </c>
      <c r="E4641" s="28">
        <v>45835.167141203703</v>
      </c>
      <c r="F4641" s="32" t="s">
        <v>375</v>
      </c>
      <c r="G4641" s="28">
        <v>45834.167141203703</v>
      </c>
    </row>
    <row r="4642" spans="1:7" x14ac:dyDescent="0.25">
      <c r="A4642" s="32" t="s">
        <v>10028</v>
      </c>
      <c r="B4642" s="32" t="s">
        <v>4173</v>
      </c>
      <c r="C4642" s="32" t="s">
        <v>396</v>
      </c>
      <c r="D4642" s="32" t="s">
        <v>397</v>
      </c>
      <c r="E4642" s="28">
        <v>45835.167893518519</v>
      </c>
      <c r="F4642" s="32" t="s">
        <v>375</v>
      </c>
      <c r="G4642" s="28">
        <v>45834.167893518519</v>
      </c>
    </row>
    <row r="4643" spans="1:7" x14ac:dyDescent="0.25">
      <c r="A4643" s="32" t="s">
        <v>10029</v>
      </c>
      <c r="B4643" s="32" t="s">
        <v>4175</v>
      </c>
      <c r="C4643" s="32" t="s">
        <v>396</v>
      </c>
      <c r="D4643" s="32" t="s">
        <v>397</v>
      </c>
      <c r="E4643" s="28">
        <v>45835.167916666665</v>
      </c>
      <c r="F4643" s="32" t="s">
        <v>375</v>
      </c>
      <c r="G4643" s="28">
        <v>45834.167916666665</v>
      </c>
    </row>
    <row r="4644" spans="1:7" x14ac:dyDescent="0.25">
      <c r="A4644" s="32" t="s">
        <v>10030</v>
      </c>
      <c r="B4644" s="32" t="s">
        <v>3360</v>
      </c>
      <c r="C4644" s="32" t="s">
        <v>388</v>
      </c>
      <c r="D4644" s="32" t="s">
        <v>74</v>
      </c>
      <c r="E4644" s="28">
        <v>45835.16909722222</v>
      </c>
      <c r="F4644" s="32" t="s">
        <v>375</v>
      </c>
      <c r="G4644" s="28">
        <v>45834.16909722222</v>
      </c>
    </row>
    <row r="4645" spans="1:7" x14ac:dyDescent="0.25">
      <c r="A4645" s="32" t="s">
        <v>10031</v>
      </c>
      <c r="B4645" s="32" t="s">
        <v>7337</v>
      </c>
      <c r="C4645" s="32" t="s">
        <v>383</v>
      </c>
      <c r="D4645" s="32" t="s">
        <v>392</v>
      </c>
      <c r="E4645" s="28">
        <v>45835.169548611113</v>
      </c>
      <c r="F4645" s="32" t="s">
        <v>375</v>
      </c>
      <c r="G4645" s="28">
        <v>45834.169548611113</v>
      </c>
    </row>
    <row r="4646" spans="1:7" x14ac:dyDescent="0.25">
      <c r="A4646" s="32" t="s">
        <v>10032</v>
      </c>
      <c r="B4646" s="32" t="s">
        <v>6236</v>
      </c>
      <c r="C4646" s="32" t="s">
        <v>383</v>
      </c>
      <c r="D4646" s="32" t="s">
        <v>395</v>
      </c>
      <c r="E4646" s="28">
        <v>45835.172071759262</v>
      </c>
      <c r="F4646" s="32" t="s">
        <v>375</v>
      </c>
      <c r="G4646" s="28">
        <v>45834.172071759262</v>
      </c>
    </row>
    <row r="4647" spans="1:7" x14ac:dyDescent="0.25">
      <c r="A4647" s="32" t="s">
        <v>10033</v>
      </c>
      <c r="B4647" s="32" t="s">
        <v>6236</v>
      </c>
      <c r="C4647" s="32" t="s">
        <v>386</v>
      </c>
      <c r="D4647" s="32" t="s">
        <v>395</v>
      </c>
      <c r="E4647" s="28">
        <v>45835.172395833331</v>
      </c>
      <c r="F4647" s="32" t="s">
        <v>375</v>
      </c>
      <c r="G4647" s="28">
        <v>45834.172395833331</v>
      </c>
    </row>
    <row r="4648" spans="1:7" x14ac:dyDescent="0.25">
      <c r="A4648" s="32" t="s">
        <v>10034</v>
      </c>
      <c r="B4648" s="32" t="s">
        <v>4217</v>
      </c>
      <c r="C4648" s="32" t="s">
        <v>396</v>
      </c>
      <c r="D4648" s="32" t="s">
        <v>397</v>
      </c>
      <c r="E4648" s="28">
        <v>45835.179363425923</v>
      </c>
      <c r="F4648" s="32" t="s">
        <v>375</v>
      </c>
      <c r="G4648" s="28">
        <v>45834.179363425923</v>
      </c>
    </row>
    <row r="4649" spans="1:7" x14ac:dyDescent="0.25">
      <c r="A4649" s="32" t="s">
        <v>10035</v>
      </c>
      <c r="B4649" s="32" t="s">
        <v>4221</v>
      </c>
      <c r="C4649" s="32" t="s">
        <v>396</v>
      </c>
      <c r="D4649" s="32" t="s">
        <v>397</v>
      </c>
      <c r="E4649" s="28">
        <v>45835.179502314815</v>
      </c>
      <c r="F4649" s="32" t="s">
        <v>375</v>
      </c>
      <c r="G4649" s="28">
        <v>45834.179502314815</v>
      </c>
    </row>
    <row r="4650" spans="1:7" x14ac:dyDescent="0.25">
      <c r="A4650" s="32" t="s">
        <v>10036</v>
      </c>
      <c r="B4650" s="32" t="s">
        <v>4218</v>
      </c>
      <c r="C4650" s="32" t="s">
        <v>396</v>
      </c>
      <c r="D4650" s="32" t="s">
        <v>397</v>
      </c>
      <c r="E4650" s="28">
        <v>45835.179583333331</v>
      </c>
      <c r="F4650" s="32" t="s">
        <v>375</v>
      </c>
      <c r="G4650" s="28">
        <v>45834.179583333331</v>
      </c>
    </row>
    <row r="4651" spans="1:7" x14ac:dyDescent="0.25">
      <c r="A4651" s="32" t="s">
        <v>10037</v>
      </c>
      <c r="B4651" s="32" t="s">
        <v>4180</v>
      </c>
      <c r="C4651" s="32" t="s">
        <v>388</v>
      </c>
      <c r="D4651" s="32" t="s">
        <v>74</v>
      </c>
      <c r="E4651" s="28">
        <v>45835.180451388886</v>
      </c>
      <c r="F4651" s="32" t="s">
        <v>375</v>
      </c>
      <c r="G4651" s="28">
        <v>45834.180451388886</v>
      </c>
    </row>
    <row r="4652" spans="1:7" x14ac:dyDescent="0.25">
      <c r="A4652" s="32" t="s">
        <v>10038</v>
      </c>
      <c r="B4652" s="32" t="s">
        <v>4184</v>
      </c>
      <c r="C4652" s="32" t="s">
        <v>388</v>
      </c>
      <c r="D4652" s="32" t="s">
        <v>74</v>
      </c>
      <c r="E4652" s="28">
        <v>45835.180914351855</v>
      </c>
      <c r="F4652" s="32" t="s">
        <v>375</v>
      </c>
      <c r="G4652" s="28">
        <v>45834.180914351855</v>
      </c>
    </row>
    <row r="4653" spans="1:7" x14ac:dyDescent="0.25">
      <c r="A4653" s="32" t="s">
        <v>10039</v>
      </c>
      <c r="B4653" s="32" t="s">
        <v>5184</v>
      </c>
      <c r="C4653" s="32" t="s">
        <v>383</v>
      </c>
      <c r="D4653" s="32" t="s">
        <v>384</v>
      </c>
      <c r="E4653" s="28">
        <v>45835.18068287037</v>
      </c>
      <c r="F4653" s="32" t="s">
        <v>375</v>
      </c>
      <c r="G4653" s="28">
        <v>45834.18068287037</v>
      </c>
    </row>
    <row r="4654" spans="1:7" x14ac:dyDescent="0.25">
      <c r="A4654" s="32" t="s">
        <v>10040</v>
      </c>
      <c r="B4654" s="32" t="s">
        <v>5173</v>
      </c>
      <c r="C4654" s="32" t="s">
        <v>383</v>
      </c>
      <c r="D4654" s="32" t="s">
        <v>384</v>
      </c>
      <c r="E4654" s="28">
        <v>45835.18072916667</v>
      </c>
      <c r="F4654" s="32" t="s">
        <v>375</v>
      </c>
      <c r="G4654" s="28">
        <v>45834.18072916667</v>
      </c>
    </row>
    <row r="4655" spans="1:7" x14ac:dyDescent="0.25">
      <c r="A4655" s="32" t="s">
        <v>10041</v>
      </c>
      <c r="B4655" s="32" t="s">
        <v>7337</v>
      </c>
      <c r="C4655" s="32" t="s">
        <v>386</v>
      </c>
      <c r="D4655" s="32" t="s">
        <v>392</v>
      </c>
      <c r="E4655" s="28">
        <v>45835.182152777779</v>
      </c>
      <c r="F4655" s="32" t="s">
        <v>375</v>
      </c>
      <c r="G4655" s="28">
        <v>45834.182152777779</v>
      </c>
    </row>
    <row r="4656" spans="1:7" x14ac:dyDescent="0.25">
      <c r="A4656" s="32" t="s">
        <v>10042</v>
      </c>
      <c r="B4656" s="32" t="s">
        <v>7339</v>
      </c>
      <c r="C4656" s="32" t="s">
        <v>386</v>
      </c>
      <c r="D4656" s="32" t="s">
        <v>392</v>
      </c>
      <c r="E4656" s="28">
        <v>45835.182210648149</v>
      </c>
      <c r="F4656" s="32" t="s">
        <v>375</v>
      </c>
      <c r="G4656" s="28">
        <v>45834.182210648149</v>
      </c>
    </row>
    <row r="4657" spans="1:7" x14ac:dyDescent="0.25">
      <c r="A4657" s="32" t="s">
        <v>10043</v>
      </c>
      <c r="B4657" s="32" t="s">
        <v>4054</v>
      </c>
      <c r="C4657" s="32" t="s">
        <v>396</v>
      </c>
      <c r="D4657" s="32" t="s">
        <v>397</v>
      </c>
      <c r="E4657" s="28">
        <v>45835.182523148149</v>
      </c>
      <c r="F4657" s="32" t="s">
        <v>375</v>
      </c>
      <c r="G4657" s="28">
        <v>45834.182523148149</v>
      </c>
    </row>
    <row r="4658" spans="1:7" x14ac:dyDescent="0.25">
      <c r="A4658" s="32" t="s">
        <v>10044</v>
      </c>
      <c r="B4658" s="32" t="s">
        <v>6197</v>
      </c>
      <c r="C4658" s="32" t="s">
        <v>396</v>
      </c>
      <c r="D4658" s="32" t="s">
        <v>397</v>
      </c>
      <c r="E4658" s="28">
        <v>45835.183379629627</v>
      </c>
      <c r="F4658" s="32" t="s">
        <v>375</v>
      </c>
      <c r="G4658" s="28">
        <v>45834.183379629627</v>
      </c>
    </row>
    <row r="4659" spans="1:7" x14ac:dyDescent="0.25">
      <c r="A4659" s="32" t="s">
        <v>10045</v>
      </c>
      <c r="B4659" s="32" t="s">
        <v>5217</v>
      </c>
      <c r="C4659" s="32" t="s">
        <v>396</v>
      </c>
      <c r="D4659" s="32" t="s">
        <v>397</v>
      </c>
      <c r="E4659" s="28">
        <v>45835.18854166667</v>
      </c>
      <c r="F4659" s="32" t="s">
        <v>375</v>
      </c>
      <c r="G4659" s="28">
        <v>45834.18854166667</v>
      </c>
    </row>
    <row r="4660" spans="1:7" x14ac:dyDescent="0.25">
      <c r="A4660" s="32" t="s">
        <v>10046</v>
      </c>
      <c r="B4660" s="32" t="s">
        <v>1999</v>
      </c>
      <c r="C4660" s="32" t="s">
        <v>381</v>
      </c>
      <c r="D4660" s="32" t="s">
        <v>74</v>
      </c>
      <c r="E4660" s="28">
        <v>45835.189212962963</v>
      </c>
      <c r="F4660" s="32" t="s">
        <v>382</v>
      </c>
      <c r="G4660" s="28">
        <v>45834.189212962963</v>
      </c>
    </row>
    <row r="4661" spans="1:7" x14ac:dyDescent="0.25">
      <c r="A4661" s="32" t="s">
        <v>10047</v>
      </c>
      <c r="B4661" s="32" t="s">
        <v>3634</v>
      </c>
      <c r="C4661" s="32" t="s">
        <v>396</v>
      </c>
      <c r="D4661" s="32" t="s">
        <v>397</v>
      </c>
      <c r="E4661" s="28">
        <v>45835.189386574071</v>
      </c>
      <c r="F4661" s="32" t="s">
        <v>375</v>
      </c>
      <c r="G4661" s="28">
        <v>45834.189386574071</v>
      </c>
    </row>
    <row r="4662" spans="1:7" x14ac:dyDescent="0.25">
      <c r="A4662" s="32" t="s">
        <v>10048</v>
      </c>
      <c r="B4662" s="32" t="s">
        <v>5298</v>
      </c>
      <c r="C4662" s="32" t="s">
        <v>388</v>
      </c>
      <c r="D4662" s="32" t="s">
        <v>74</v>
      </c>
      <c r="E4662" s="28">
        <v>45835.188587962963</v>
      </c>
      <c r="F4662" s="32" t="s">
        <v>375</v>
      </c>
      <c r="G4662" s="28">
        <v>45834.188587962963</v>
      </c>
    </row>
    <row r="4663" spans="1:7" x14ac:dyDescent="0.25">
      <c r="A4663" s="32" t="s">
        <v>10049</v>
      </c>
      <c r="B4663" s="32" t="s">
        <v>2004</v>
      </c>
      <c r="C4663" s="32" t="s">
        <v>388</v>
      </c>
      <c r="D4663" s="32" t="s">
        <v>74</v>
      </c>
      <c r="E4663" s="28">
        <v>45835.18886574074</v>
      </c>
      <c r="F4663" s="32" t="s">
        <v>375</v>
      </c>
      <c r="G4663" s="28">
        <v>45834.18886574074</v>
      </c>
    </row>
    <row r="4664" spans="1:7" x14ac:dyDescent="0.25">
      <c r="A4664" s="32" t="s">
        <v>10050</v>
      </c>
      <c r="B4664" s="32" t="s">
        <v>1999</v>
      </c>
      <c r="C4664" s="32" t="s">
        <v>388</v>
      </c>
      <c r="D4664" s="32" t="s">
        <v>74</v>
      </c>
      <c r="E4664" s="28">
        <v>45835.189386574071</v>
      </c>
      <c r="F4664" s="32" t="s">
        <v>375</v>
      </c>
      <c r="G4664" s="28">
        <v>45834.189386574071</v>
      </c>
    </row>
    <row r="4665" spans="1:7" x14ac:dyDescent="0.25">
      <c r="A4665" s="32" t="s">
        <v>10051</v>
      </c>
      <c r="B4665" s="32" t="s">
        <v>2005</v>
      </c>
      <c r="C4665" s="32" t="s">
        <v>388</v>
      </c>
      <c r="D4665" s="32" t="s">
        <v>74</v>
      </c>
      <c r="E4665" s="28">
        <v>45835.189456018517</v>
      </c>
      <c r="F4665" s="32" t="s">
        <v>375</v>
      </c>
      <c r="G4665" s="28">
        <v>45834.189456018517</v>
      </c>
    </row>
    <row r="4666" spans="1:7" x14ac:dyDescent="0.25">
      <c r="A4666" s="32" t="s">
        <v>10052</v>
      </c>
      <c r="B4666" s="32" t="s">
        <v>2006</v>
      </c>
      <c r="C4666" s="32" t="s">
        <v>388</v>
      </c>
      <c r="D4666" s="32" t="s">
        <v>74</v>
      </c>
      <c r="E4666" s="28">
        <v>45835.18953703704</v>
      </c>
      <c r="F4666" s="32" t="s">
        <v>375</v>
      </c>
      <c r="G4666" s="28">
        <v>45834.18953703704</v>
      </c>
    </row>
    <row r="4667" spans="1:7" x14ac:dyDescent="0.25">
      <c r="A4667" s="32" t="s">
        <v>10053</v>
      </c>
      <c r="B4667" s="32" t="s">
        <v>4157</v>
      </c>
      <c r="C4667" s="32" t="s">
        <v>388</v>
      </c>
      <c r="D4667" s="32" t="s">
        <v>60</v>
      </c>
      <c r="E4667" s="28">
        <v>45835.193449074075</v>
      </c>
      <c r="F4667" s="32" t="s">
        <v>375</v>
      </c>
      <c r="G4667" s="28">
        <v>45834.193449074075</v>
      </c>
    </row>
    <row r="4668" spans="1:7" x14ac:dyDescent="0.25">
      <c r="A4668" s="32" t="s">
        <v>10054</v>
      </c>
      <c r="B4668" s="32" t="s">
        <v>3054</v>
      </c>
      <c r="C4668" s="32" t="s">
        <v>388</v>
      </c>
      <c r="D4668" s="32" t="s">
        <v>60</v>
      </c>
      <c r="E4668" s="28">
        <v>45835.193611111114</v>
      </c>
      <c r="F4668" s="32" t="s">
        <v>375</v>
      </c>
      <c r="G4668" s="28">
        <v>45834.193611111114</v>
      </c>
    </row>
    <row r="4669" spans="1:7" x14ac:dyDescent="0.25">
      <c r="A4669" s="32" t="s">
        <v>10055</v>
      </c>
      <c r="B4669" s="32" t="s">
        <v>3965</v>
      </c>
      <c r="C4669" s="32" t="s">
        <v>388</v>
      </c>
      <c r="D4669" s="32" t="s">
        <v>70</v>
      </c>
      <c r="E4669" s="28">
        <v>45835.195601851854</v>
      </c>
      <c r="F4669" s="32" t="s">
        <v>375</v>
      </c>
      <c r="G4669" s="28">
        <v>45834.195601851854</v>
      </c>
    </row>
    <row r="4670" spans="1:7" x14ac:dyDescent="0.25">
      <c r="A4670" s="32" t="s">
        <v>10056</v>
      </c>
      <c r="B4670" s="32" t="s">
        <v>3968</v>
      </c>
      <c r="C4670" s="32" t="s">
        <v>388</v>
      </c>
      <c r="D4670" s="32" t="s">
        <v>70</v>
      </c>
      <c r="E4670" s="28">
        <v>45835.195648148147</v>
      </c>
      <c r="F4670" s="32" t="s">
        <v>375</v>
      </c>
      <c r="G4670" s="28">
        <v>45834.195648148147</v>
      </c>
    </row>
    <row r="4671" spans="1:7" x14ac:dyDescent="0.25">
      <c r="A4671" s="32" t="s">
        <v>10057</v>
      </c>
      <c r="B4671" s="32" t="s">
        <v>3970</v>
      </c>
      <c r="C4671" s="32" t="s">
        <v>388</v>
      </c>
      <c r="D4671" s="32" t="s">
        <v>70</v>
      </c>
      <c r="E4671" s="28">
        <v>45835.195694444446</v>
      </c>
      <c r="F4671" s="32" t="s">
        <v>375</v>
      </c>
      <c r="G4671" s="28">
        <v>45834.195694444446</v>
      </c>
    </row>
    <row r="4672" spans="1:7" x14ac:dyDescent="0.25">
      <c r="A4672" s="32" t="s">
        <v>10058</v>
      </c>
      <c r="B4672" s="32" t="s">
        <v>2792</v>
      </c>
      <c r="C4672" s="32" t="s">
        <v>388</v>
      </c>
      <c r="D4672" s="32" t="s">
        <v>70</v>
      </c>
      <c r="E4672" s="28">
        <v>45835.195740740739</v>
      </c>
      <c r="F4672" s="32" t="s">
        <v>375</v>
      </c>
      <c r="G4672" s="28">
        <v>45834.195740740739</v>
      </c>
    </row>
    <row r="4673" spans="1:7" x14ac:dyDescent="0.25">
      <c r="A4673" s="32" t="s">
        <v>10059</v>
      </c>
      <c r="B4673" s="32" t="s">
        <v>4006</v>
      </c>
      <c r="C4673" s="32" t="s">
        <v>381</v>
      </c>
      <c r="D4673" s="32" t="s">
        <v>70</v>
      </c>
      <c r="E4673" s="28">
        <v>45835.197048611109</v>
      </c>
      <c r="F4673" s="32" t="s">
        <v>375</v>
      </c>
      <c r="G4673" s="28">
        <v>45834.197048611109</v>
      </c>
    </row>
    <row r="4674" spans="1:7" x14ac:dyDescent="0.25">
      <c r="A4674" s="32" t="s">
        <v>10060</v>
      </c>
      <c r="B4674" s="32" t="s">
        <v>6483</v>
      </c>
      <c r="C4674" s="32" t="s">
        <v>381</v>
      </c>
      <c r="D4674" s="32" t="s">
        <v>70</v>
      </c>
      <c r="E4674" s="28">
        <v>45835.197511574072</v>
      </c>
      <c r="F4674" s="32" t="s">
        <v>375</v>
      </c>
      <c r="G4674" s="28">
        <v>45834.197511574072</v>
      </c>
    </row>
    <row r="4675" spans="1:7" x14ac:dyDescent="0.25">
      <c r="A4675" s="32" t="s">
        <v>10061</v>
      </c>
      <c r="B4675" s="32" t="s">
        <v>6154</v>
      </c>
      <c r="C4675" s="32" t="s">
        <v>378</v>
      </c>
      <c r="D4675" s="32" t="s">
        <v>377</v>
      </c>
      <c r="E4675" s="28">
        <v>45835.200752314813</v>
      </c>
      <c r="F4675" s="32" t="s">
        <v>375</v>
      </c>
      <c r="G4675" s="28">
        <v>45834.200752314813</v>
      </c>
    </row>
    <row r="4676" spans="1:7" x14ac:dyDescent="0.25">
      <c r="A4676" s="32" t="s">
        <v>10062</v>
      </c>
      <c r="B4676" s="32" t="s">
        <v>3893</v>
      </c>
      <c r="C4676" s="32" t="s">
        <v>388</v>
      </c>
      <c r="D4676" s="32" t="s">
        <v>60</v>
      </c>
      <c r="E4676" s="28">
        <v>45835.203599537039</v>
      </c>
      <c r="F4676" s="32" t="s">
        <v>375</v>
      </c>
      <c r="G4676" s="28">
        <v>45834.203599537039</v>
      </c>
    </row>
    <row r="4677" spans="1:7" x14ac:dyDescent="0.25">
      <c r="A4677" s="32" t="s">
        <v>10063</v>
      </c>
      <c r="B4677" s="32" t="s">
        <v>4213</v>
      </c>
      <c r="C4677" s="32" t="s">
        <v>388</v>
      </c>
      <c r="D4677" s="32" t="s">
        <v>60</v>
      </c>
      <c r="E4677" s="28">
        <v>45835.20385416667</v>
      </c>
      <c r="F4677" s="32" t="s">
        <v>375</v>
      </c>
      <c r="G4677" s="28">
        <v>45834.20385416667</v>
      </c>
    </row>
    <row r="4678" spans="1:7" x14ac:dyDescent="0.25">
      <c r="A4678" s="32" t="s">
        <v>10064</v>
      </c>
      <c r="B4678" s="32" t="s">
        <v>3896</v>
      </c>
      <c r="C4678" s="32" t="s">
        <v>388</v>
      </c>
      <c r="D4678" s="32" t="s">
        <v>60</v>
      </c>
      <c r="E4678" s="28">
        <v>45835.203981481478</v>
      </c>
      <c r="F4678" s="32" t="s">
        <v>375</v>
      </c>
      <c r="G4678" s="28">
        <v>45834.203981481478</v>
      </c>
    </row>
    <row r="4679" spans="1:7" x14ac:dyDescent="0.25">
      <c r="A4679" s="32" t="s">
        <v>10065</v>
      </c>
      <c r="B4679" s="32" t="s">
        <v>4551</v>
      </c>
      <c r="C4679" s="32" t="s">
        <v>388</v>
      </c>
      <c r="D4679" s="32" t="s">
        <v>60</v>
      </c>
      <c r="E4679" s="28">
        <v>45835.204664351855</v>
      </c>
      <c r="F4679" s="32" t="s">
        <v>375</v>
      </c>
      <c r="G4679" s="28">
        <v>45834.204664351855</v>
      </c>
    </row>
    <row r="4680" spans="1:7" x14ac:dyDescent="0.25">
      <c r="A4680" s="32" t="s">
        <v>10066</v>
      </c>
      <c r="B4680" s="32" t="s">
        <v>3635</v>
      </c>
      <c r="C4680" s="32" t="s">
        <v>396</v>
      </c>
      <c r="D4680" s="32" t="s">
        <v>397</v>
      </c>
      <c r="E4680" s="28">
        <v>45835.206261574072</v>
      </c>
      <c r="F4680" s="32" t="s">
        <v>375</v>
      </c>
      <c r="G4680" s="28">
        <v>45834.206261574072</v>
      </c>
    </row>
    <row r="4681" spans="1:7" x14ac:dyDescent="0.25">
      <c r="A4681" s="32" t="s">
        <v>10067</v>
      </c>
      <c r="B4681" s="32" t="s">
        <v>6192</v>
      </c>
      <c r="C4681" s="32" t="s">
        <v>383</v>
      </c>
      <c r="D4681" s="32" t="s">
        <v>395</v>
      </c>
      <c r="E4681" s="28">
        <v>45835.208483796298</v>
      </c>
      <c r="F4681" s="32" t="s">
        <v>375</v>
      </c>
      <c r="G4681" s="28">
        <v>45834.208483796298</v>
      </c>
    </row>
    <row r="4682" spans="1:7" x14ac:dyDescent="0.25">
      <c r="A4682" s="32" t="s">
        <v>10068</v>
      </c>
      <c r="B4682" s="32" t="s">
        <v>6192</v>
      </c>
      <c r="C4682" s="32" t="s">
        <v>386</v>
      </c>
      <c r="D4682" s="32" t="s">
        <v>395</v>
      </c>
      <c r="E4682" s="28">
        <v>45835.208715277775</v>
      </c>
      <c r="F4682" s="32" t="s">
        <v>375</v>
      </c>
      <c r="G4682" s="28">
        <v>45834.208715277775</v>
      </c>
    </row>
    <row r="4683" spans="1:7" x14ac:dyDescent="0.25">
      <c r="A4683" s="32" t="s">
        <v>10069</v>
      </c>
      <c r="B4683" s="32" t="s">
        <v>7311</v>
      </c>
      <c r="C4683" s="32" t="s">
        <v>383</v>
      </c>
      <c r="D4683" s="32" t="s">
        <v>392</v>
      </c>
      <c r="E4683" s="28">
        <v>45835.209629629629</v>
      </c>
      <c r="F4683" s="32" t="s">
        <v>375</v>
      </c>
      <c r="G4683" s="28">
        <v>45834.209629629629</v>
      </c>
    </row>
    <row r="4684" spans="1:7" x14ac:dyDescent="0.25">
      <c r="A4684" s="32" t="s">
        <v>10070</v>
      </c>
      <c r="B4684" s="32" t="s">
        <v>7310</v>
      </c>
      <c r="C4684" s="32" t="s">
        <v>383</v>
      </c>
      <c r="D4684" s="32" t="s">
        <v>392</v>
      </c>
      <c r="E4684" s="28">
        <v>45835.209918981483</v>
      </c>
      <c r="F4684" s="32" t="s">
        <v>375</v>
      </c>
      <c r="G4684" s="28">
        <v>45834.209918981483</v>
      </c>
    </row>
    <row r="4685" spans="1:7" x14ac:dyDescent="0.25">
      <c r="A4685" s="32" t="s">
        <v>10071</v>
      </c>
      <c r="B4685" s="32" t="s">
        <v>4130</v>
      </c>
      <c r="C4685" s="32" t="s">
        <v>381</v>
      </c>
      <c r="D4685" s="32" t="s">
        <v>74</v>
      </c>
      <c r="E4685" s="28">
        <v>45835.212337962963</v>
      </c>
      <c r="F4685" s="32" t="s">
        <v>375</v>
      </c>
      <c r="G4685" s="28">
        <v>45834.212337962963</v>
      </c>
    </row>
    <row r="4686" spans="1:7" x14ac:dyDescent="0.25">
      <c r="A4686" s="32" t="s">
        <v>10072</v>
      </c>
      <c r="B4686" s="32" t="s">
        <v>3862</v>
      </c>
      <c r="C4686" s="32" t="s">
        <v>381</v>
      </c>
      <c r="D4686" s="32" t="s">
        <v>74</v>
      </c>
      <c r="E4686" s="28">
        <v>45835.212372685186</v>
      </c>
      <c r="F4686" s="32" t="s">
        <v>375</v>
      </c>
      <c r="G4686" s="28">
        <v>45834.212372685186</v>
      </c>
    </row>
    <row r="4687" spans="1:7" x14ac:dyDescent="0.25">
      <c r="A4687" s="32" t="s">
        <v>10073</v>
      </c>
      <c r="B4687" s="32" t="s">
        <v>6152</v>
      </c>
      <c r="C4687" s="32" t="s">
        <v>381</v>
      </c>
      <c r="D4687" s="32" t="s">
        <v>153</v>
      </c>
      <c r="E4687" s="28">
        <v>45835.21297453704</v>
      </c>
      <c r="F4687" s="32" t="s">
        <v>375</v>
      </c>
      <c r="G4687" s="28">
        <v>45834.21297453704</v>
      </c>
    </row>
    <row r="4688" spans="1:7" x14ac:dyDescent="0.25">
      <c r="A4688" s="32" t="s">
        <v>10074</v>
      </c>
      <c r="B4688" s="32" t="s">
        <v>6153</v>
      </c>
      <c r="C4688" s="32" t="s">
        <v>381</v>
      </c>
      <c r="D4688" s="32" t="s">
        <v>153</v>
      </c>
      <c r="E4688" s="28">
        <v>45835.213067129633</v>
      </c>
      <c r="F4688" s="32" t="s">
        <v>375</v>
      </c>
      <c r="G4688" s="28">
        <v>45834.213067129633</v>
      </c>
    </row>
    <row r="4689" spans="1:7" x14ac:dyDescent="0.25">
      <c r="A4689" s="32" t="s">
        <v>10075</v>
      </c>
      <c r="B4689" s="32" t="s">
        <v>8967</v>
      </c>
      <c r="C4689" s="32" t="s">
        <v>378</v>
      </c>
      <c r="D4689" s="32" t="s">
        <v>390</v>
      </c>
      <c r="E4689" s="28">
        <v>45835.213854166665</v>
      </c>
      <c r="F4689" s="32" t="s">
        <v>375</v>
      </c>
      <c r="G4689" s="28">
        <v>45834.213854166665</v>
      </c>
    </row>
    <row r="4690" spans="1:7" x14ac:dyDescent="0.25">
      <c r="A4690" s="32" t="s">
        <v>10076</v>
      </c>
      <c r="B4690" s="32" t="s">
        <v>8968</v>
      </c>
      <c r="C4690" s="32" t="s">
        <v>378</v>
      </c>
      <c r="D4690" s="32" t="s">
        <v>390</v>
      </c>
      <c r="E4690" s="28">
        <v>45835.213900462964</v>
      </c>
      <c r="F4690" s="32" t="s">
        <v>375</v>
      </c>
      <c r="G4690" s="28">
        <v>45834.213900462964</v>
      </c>
    </row>
    <row r="4691" spans="1:7" x14ac:dyDescent="0.25">
      <c r="A4691" s="32" t="s">
        <v>10077</v>
      </c>
      <c r="B4691" s="32" t="s">
        <v>8969</v>
      </c>
      <c r="C4691" s="32" t="s">
        <v>378</v>
      </c>
      <c r="D4691" s="32" t="s">
        <v>390</v>
      </c>
      <c r="E4691" s="28">
        <v>45835.213958333334</v>
      </c>
      <c r="F4691" s="32" t="s">
        <v>375</v>
      </c>
      <c r="G4691" s="28">
        <v>45834.213958333334</v>
      </c>
    </row>
    <row r="4692" spans="1:7" x14ac:dyDescent="0.25">
      <c r="A4692" s="32" t="s">
        <v>10078</v>
      </c>
      <c r="B4692" s="32" t="s">
        <v>8971</v>
      </c>
      <c r="C4692" s="32" t="s">
        <v>378</v>
      </c>
      <c r="D4692" s="32" t="s">
        <v>390</v>
      </c>
      <c r="E4692" s="28">
        <v>45835.213993055557</v>
      </c>
      <c r="F4692" s="32" t="s">
        <v>375</v>
      </c>
      <c r="G4692" s="28">
        <v>45834.213993055557</v>
      </c>
    </row>
    <row r="4693" spans="1:7" x14ac:dyDescent="0.25">
      <c r="A4693" s="32" t="s">
        <v>10079</v>
      </c>
      <c r="B4693" s="32" t="s">
        <v>8973</v>
      </c>
      <c r="C4693" s="32" t="s">
        <v>378</v>
      </c>
      <c r="D4693" s="32" t="s">
        <v>390</v>
      </c>
      <c r="E4693" s="28">
        <v>45835.21402777778</v>
      </c>
      <c r="F4693" s="32" t="s">
        <v>375</v>
      </c>
      <c r="G4693" s="28">
        <v>45834.21402777778</v>
      </c>
    </row>
    <row r="4694" spans="1:7" x14ac:dyDescent="0.25">
      <c r="A4694" s="32" t="s">
        <v>10080</v>
      </c>
      <c r="B4694" s="32" t="s">
        <v>8956</v>
      </c>
      <c r="C4694" s="32" t="s">
        <v>378</v>
      </c>
      <c r="D4694" s="32" t="s">
        <v>390</v>
      </c>
      <c r="E4694" s="28">
        <v>45835.214074074072</v>
      </c>
      <c r="F4694" s="32" t="s">
        <v>375</v>
      </c>
      <c r="G4694" s="28">
        <v>45834.214074074072</v>
      </c>
    </row>
    <row r="4695" spans="1:7" x14ac:dyDescent="0.25">
      <c r="A4695" s="32" t="s">
        <v>10081</v>
      </c>
      <c r="B4695" s="32" t="s">
        <v>8993</v>
      </c>
      <c r="C4695" s="32" t="s">
        <v>378</v>
      </c>
      <c r="D4695" s="32" t="s">
        <v>390</v>
      </c>
      <c r="E4695" s="28">
        <v>45835.214108796295</v>
      </c>
      <c r="F4695" s="32" t="s">
        <v>375</v>
      </c>
      <c r="G4695" s="28">
        <v>45834.214108796295</v>
      </c>
    </row>
    <row r="4696" spans="1:7" x14ac:dyDescent="0.25">
      <c r="A4696" s="32" t="s">
        <v>10082</v>
      </c>
      <c r="B4696" s="32" t="s">
        <v>7898</v>
      </c>
      <c r="C4696" s="32" t="s">
        <v>383</v>
      </c>
      <c r="D4696" s="32" t="s">
        <v>399</v>
      </c>
      <c r="E4696" s="28">
        <v>45835.214201388888</v>
      </c>
      <c r="F4696" s="32" t="s">
        <v>375</v>
      </c>
      <c r="G4696" s="28">
        <v>45834.214201388888</v>
      </c>
    </row>
    <row r="4697" spans="1:7" x14ac:dyDescent="0.25">
      <c r="A4697" s="32" t="s">
        <v>10083</v>
      </c>
      <c r="B4697" s="32" t="s">
        <v>3371</v>
      </c>
      <c r="C4697" s="32" t="s">
        <v>388</v>
      </c>
      <c r="D4697" s="32" t="s">
        <v>74</v>
      </c>
      <c r="E4697" s="28">
        <v>45835.214826388888</v>
      </c>
      <c r="F4697" s="32" t="s">
        <v>375</v>
      </c>
      <c r="G4697" s="28">
        <v>45834.214826388888</v>
      </c>
    </row>
    <row r="4698" spans="1:7" x14ac:dyDescent="0.25">
      <c r="A4698" s="32" t="s">
        <v>10084</v>
      </c>
      <c r="B4698" s="32" t="s">
        <v>9088</v>
      </c>
      <c r="C4698" s="32" t="s">
        <v>378</v>
      </c>
      <c r="D4698" s="32" t="s">
        <v>379</v>
      </c>
      <c r="E4698" s="28">
        <v>45835.216539351852</v>
      </c>
      <c r="F4698" s="32" t="s">
        <v>375</v>
      </c>
      <c r="G4698" s="28">
        <v>45834.216539351852</v>
      </c>
    </row>
    <row r="4699" spans="1:7" x14ac:dyDescent="0.25">
      <c r="A4699" s="32" t="s">
        <v>10085</v>
      </c>
      <c r="B4699" s="32" t="s">
        <v>4006</v>
      </c>
      <c r="C4699" s="32" t="s">
        <v>388</v>
      </c>
      <c r="D4699" s="32" t="s">
        <v>70</v>
      </c>
      <c r="E4699" s="28">
        <v>45835.217881944445</v>
      </c>
      <c r="F4699" s="32" t="s">
        <v>375</v>
      </c>
      <c r="G4699" s="28">
        <v>45834.217881944445</v>
      </c>
    </row>
    <row r="4700" spans="1:7" x14ac:dyDescent="0.25">
      <c r="A4700" s="32" t="s">
        <v>10086</v>
      </c>
      <c r="B4700" s="32" t="s">
        <v>3045</v>
      </c>
      <c r="C4700" s="32" t="s">
        <v>388</v>
      </c>
      <c r="D4700" s="32" t="s">
        <v>74</v>
      </c>
      <c r="E4700" s="28">
        <v>45835.219756944447</v>
      </c>
      <c r="F4700" s="32" t="s">
        <v>375</v>
      </c>
      <c r="G4700" s="28">
        <v>45834.219756944447</v>
      </c>
    </row>
    <row r="4701" spans="1:7" x14ac:dyDescent="0.25">
      <c r="A4701" s="32" t="s">
        <v>10087</v>
      </c>
      <c r="B4701" s="32" t="s">
        <v>7315</v>
      </c>
      <c r="C4701" s="32" t="s">
        <v>383</v>
      </c>
      <c r="D4701" s="32" t="s">
        <v>401</v>
      </c>
      <c r="E4701" s="28">
        <v>45835.22142361111</v>
      </c>
      <c r="F4701" s="32" t="s">
        <v>375</v>
      </c>
      <c r="G4701" s="28">
        <v>45834.22142361111</v>
      </c>
    </row>
    <row r="4702" spans="1:7" x14ac:dyDescent="0.25">
      <c r="A4702" s="32" t="s">
        <v>10088</v>
      </c>
      <c r="B4702" s="32" t="s">
        <v>7315</v>
      </c>
      <c r="C4702" s="32" t="s">
        <v>386</v>
      </c>
      <c r="D4702" s="32" t="s">
        <v>401</v>
      </c>
      <c r="E4702" s="28">
        <v>45835.221689814818</v>
      </c>
      <c r="F4702" s="32" t="s">
        <v>375</v>
      </c>
      <c r="G4702" s="28">
        <v>45834.221689814818</v>
      </c>
    </row>
    <row r="4703" spans="1:7" x14ac:dyDescent="0.25">
      <c r="A4703" s="32" t="s">
        <v>10089</v>
      </c>
      <c r="B4703" s="32" t="s">
        <v>2222</v>
      </c>
      <c r="C4703" s="32" t="s">
        <v>396</v>
      </c>
      <c r="D4703" s="32" t="s">
        <v>397</v>
      </c>
      <c r="E4703" s="28">
        <v>45835.227430555555</v>
      </c>
      <c r="F4703" s="32" t="s">
        <v>375</v>
      </c>
      <c r="G4703" s="28">
        <v>45834.227430555555</v>
      </c>
    </row>
    <row r="4704" spans="1:7" x14ac:dyDescent="0.25">
      <c r="A4704" s="32" t="s">
        <v>10090</v>
      </c>
      <c r="B4704" s="32" t="s">
        <v>2569</v>
      </c>
      <c r="C4704" s="32" t="s">
        <v>396</v>
      </c>
      <c r="D4704" s="32" t="s">
        <v>397</v>
      </c>
      <c r="E4704" s="28">
        <v>45835.227534722224</v>
      </c>
      <c r="F4704" s="32" t="s">
        <v>375</v>
      </c>
      <c r="G4704" s="28">
        <v>45834.227534722224</v>
      </c>
    </row>
    <row r="4705" spans="1:7" x14ac:dyDescent="0.25">
      <c r="A4705" s="32" t="s">
        <v>10091</v>
      </c>
      <c r="B4705" s="32" t="s">
        <v>5263</v>
      </c>
      <c r="C4705" s="32" t="s">
        <v>396</v>
      </c>
      <c r="D4705" s="32" t="s">
        <v>397</v>
      </c>
      <c r="E4705" s="28">
        <v>45835.228009259263</v>
      </c>
      <c r="F4705" s="32" t="s">
        <v>375</v>
      </c>
      <c r="G4705" s="28">
        <v>45834.228009259263</v>
      </c>
    </row>
    <row r="4706" spans="1:7" x14ac:dyDescent="0.25">
      <c r="A4706" s="32" t="s">
        <v>10092</v>
      </c>
      <c r="B4706" s="32" t="s">
        <v>2192</v>
      </c>
      <c r="C4706" s="32" t="s">
        <v>388</v>
      </c>
      <c r="D4706" s="32" t="s">
        <v>74</v>
      </c>
      <c r="E4706" s="28">
        <v>45835.22792824074</v>
      </c>
      <c r="F4706" s="32" t="s">
        <v>375</v>
      </c>
      <c r="G4706" s="28">
        <v>45834.22792824074</v>
      </c>
    </row>
    <row r="4707" spans="1:7" x14ac:dyDescent="0.25">
      <c r="A4707" s="32" t="s">
        <v>10093</v>
      </c>
      <c r="B4707" s="32" t="s">
        <v>5156</v>
      </c>
      <c r="C4707" s="32" t="s">
        <v>381</v>
      </c>
      <c r="D4707" s="32" t="s">
        <v>159</v>
      </c>
      <c r="E4707" s="28">
        <v>45835.234837962962</v>
      </c>
      <c r="F4707" s="32" t="s">
        <v>375</v>
      </c>
      <c r="G4707" s="28">
        <v>45834.234837962962</v>
      </c>
    </row>
    <row r="4708" spans="1:7" x14ac:dyDescent="0.25">
      <c r="A4708" s="32" t="s">
        <v>10094</v>
      </c>
      <c r="B4708" s="32" t="s">
        <v>7299</v>
      </c>
      <c r="C4708" s="32" t="s">
        <v>378</v>
      </c>
      <c r="D4708" s="32" t="s">
        <v>391</v>
      </c>
      <c r="E4708" s="28">
        <v>45835.238194444442</v>
      </c>
      <c r="F4708" s="32" t="s">
        <v>375</v>
      </c>
      <c r="G4708" s="28">
        <v>45834.238194444442</v>
      </c>
    </row>
    <row r="4709" spans="1:7" x14ac:dyDescent="0.25">
      <c r="A4709" s="32" t="s">
        <v>10095</v>
      </c>
      <c r="B4709" s="32" t="s">
        <v>7298</v>
      </c>
      <c r="C4709" s="32" t="s">
        <v>378</v>
      </c>
      <c r="D4709" s="32" t="s">
        <v>391</v>
      </c>
      <c r="E4709" s="28">
        <v>45835.238275462965</v>
      </c>
      <c r="F4709" s="32" t="s">
        <v>375</v>
      </c>
      <c r="G4709" s="28">
        <v>45834.238275462965</v>
      </c>
    </row>
    <row r="4710" spans="1:7" x14ac:dyDescent="0.25">
      <c r="A4710" s="32" t="s">
        <v>10096</v>
      </c>
      <c r="B4710" s="32" t="s">
        <v>6134</v>
      </c>
      <c r="C4710" s="32" t="s">
        <v>388</v>
      </c>
      <c r="D4710" s="32" t="s">
        <v>153</v>
      </c>
      <c r="E4710" s="28">
        <v>45835.238622685189</v>
      </c>
      <c r="F4710" s="32" t="s">
        <v>375</v>
      </c>
      <c r="G4710" s="28">
        <v>45834.238622685189</v>
      </c>
    </row>
    <row r="4711" spans="1:7" x14ac:dyDescent="0.25">
      <c r="A4711" s="32" t="s">
        <v>10097</v>
      </c>
      <c r="B4711" s="32" t="s">
        <v>6136</v>
      </c>
      <c r="C4711" s="32" t="s">
        <v>388</v>
      </c>
      <c r="D4711" s="32" t="s">
        <v>153</v>
      </c>
      <c r="E4711" s="28">
        <v>45835.238703703704</v>
      </c>
      <c r="F4711" s="32" t="s">
        <v>375</v>
      </c>
      <c r="G4711" s="28">
        <v>45834.238703703704</v>
      </c>
    </row>
    <row r="4712" spans="1:7" x14ac:dyDescent="0.25">
      <c r="A4712" s="32" t="s">
        <v>10098</v>
      </c>
      <c r="B4712" s="32" t="s">
        <v>7291</v>
      </c>
      <c r="C4712" s="32" t="s">
        <v>378</v>
      </c>
      <c r="D4712" s="32" t="s">
        <v>391</v>
      </c>
      <c r="E4712" s="28">
        <v>45835.238912037035</v>
      </c>
      <c r="F4712" s="32" t="s">
        <v>375</v>
      </c>
      <c r="G4712" s="28">
        <v>45834.238912037035</v>
      </c>
    </row>
    <row r="4713" spans="1:7" x14ac:dyDescent="0.25">
      <c r="A4713" s="32" t="s">
        <v>10099</v>
      </c>
      <c r="B4713" s="32" t="s">
        <v>3648</v>
      </c>
      <c r="C4713" s="32" t="s">
        <v>396</v>
      </c>
      <c r="D4713" s="32" t="s">
        <v>397</v>
      </c>
      <c r="E4713" s="28">
        <v>45835.239664351851</v>
      </c>
      <c r="F4713" s="32" t="s">
        <v>375</v>
      </c>
      <c r="G4713" s="28">
        <v>45834.239664351851</v>
      </c>
    </row>
    <row r="4714" spans="1:7" x14ac:dyDescent="0.25">
      <c r="A4714" s="32" t="s">
        <v>10100</v>
      </c>
      <c r="B4714" s="32" t="s">
        <v>4510</v>
      </c>
      <c r="C4714" s="32" t="s">
        <v>381</v>
      </c>
      <c r="D4714" s="32" t="s">
        <v>74</v>
      </c>
      <c r="E4714" s="28">
        <v>45835.240081018521</v>
      </c>
      <c r="F4714" s="32" t="s">
        <v>382</v>
      </c>
      <c r="G4714" s="28">
        <v>45834.240081018521</v>
      </c>
    </row>
    <row r="4715" spans="1:7" x14ac:dyDescent="0.25">
      <c r="A4715" s="32" t="s">
        <v>10101</v>
      </c>
      <c r="B4715" s="32" t="s">
        <v>6403</v>
      </c>
      <c r="C4715" s="32" t="s">
        <v>381</v>
      </c>
      <c r="D4715" s="32" t="s">
        <v>164</v>
      </c>
      <c r="E4715" s="28">
        <v>45835.241041666668</v>
      </c>
      <c r="F4715" s="32" t="s">
        <v>375</v>
      </c>
      <c r="G4715" s="28">
        <v>45834.241041666668</v>
      </c>
    </row>
    <row r="4716" spans="1:7" x14ac:dyDescent="0.25">
      <c r="A4716" s="32" t="s">
        <v>10102</v>
      </c>
      <c r="B4716" s="32" t="s">
        <v>3336</v>
      </c>
      <c r="C4716" s="32" t="s">
        <v>388</v>
      </c>
      <c r="D4716" s="32" t="s">
        <v>74</v>
      </c>
      <c r="E4716" s="28">
        <v>45835.244699074072</v>
      </c>
      <c r="F4716" s="32" t="s">
        <v>375</v>
      </c>
      <c r="G4716" s="28">
        <v>45834.244699074072</v>
      </c>
    </row>
    <row r="4717" spans="1:7" x14ac:dyDescent="0.25">
      <c r="A4717" s="32" t="s">
        <v>10103</v>
      </c>
      <c r="B4717" s="32" t="s">
        <v>3252</v>
      </c>
      <c r="C4717" s="32" t="s">
        <v>381</v>
      </c>
      <c r="D4717" s="32" t="s">
        <v>164</v>
      </c>
      <c r="E4717" s="28">
        <v>45835.245972222219</v>
      </c>
      <c r="F4717" s="32" t="s">
        <v>375</v>
      </c>
      <c r="G4717" s="28">
        <v>45834.245972222219</v>
      </c>
    </row>
    <row r="4718" spans="1:7" x14ac:dyDescent="0.25">
      <c r="A4718" s="32" t="s">
        <v>10104</v>
      </c>
      <c r="B4718" s="32" t="s">
        <v>3254</v>
      </c>
      <c r="C4718" s="32" t="s">
        <v>381</v>
      </c>
      <c r="D4718" s="32" t="s">
        <v>164</v>
      </c>
      <c r="E4718" s="28">
        <v>45835.246006944442</v>
      </c>
      <c r="F4718" s="32" t="s">
        <v>375</v>
      </c>
      <c r="G4718" s="28">
        <v>45834.246006944442</v>
      </c>
    </row>
    <row r="4719" spans="1:7" x14ac:dyDescent="0.25">
      <c r="A4719" s="32" t="s">
        <v>10105</v>
      </c>
      <c r="B4719" s="32" t="s">
        <v>3256</v>
      </c>
      <c r="C4719" s="32" t="s">
        <v>381</v>
      </c>
      <c r="D4719" s="32" t="s">
        <v>164</v>
      </c>
      <c r="E4719" s="28">
        <v>45835.246030092596</v>
      </c>
      <c r="F4719" s="32" t="s">
        <v>375</v>
      </c>
      <c r="G4719" s="28">
        <v>45834.246030092596</v>
      </c>
    </row>
    <row r="4720" spans="1:7" x14ac:dyDescent="0.25">
      <c r="A4720" s="32" t="s">
        <v>10106</v>
      </c>
      <c r="B4720" s="32" t="s">
        <v>3247</v>
      </c>
      <c r="C4720" s="32" t="s">
        <v>381</v>
      </c>
      <c r="D4720" s="32" t="s">
        <v>164</v>
      </c>
      <c r="E4720" s="28">
        <v>45835.246053240742</v>
      </c>
      <c r="F4720" s="32" t="s">
        <v>375</v>
      </c>
      <c r="G4720" s="28">
        <v>45834.246053240742</v>
      </c>
    </row>
    <row r="4721" spans="1:7" x14ac:dyDescent="0.25">
      <c r="A4721" s="32" t="s">
        <v>10107</v>
      </c>
      <c r="B4721" s="32" t="s">
        <v>3907</v>
      </c>
      <c r="C4721" s="32" t="s">
        <v>381</v>
      </c>
      <c r="D4721" s="32" t="s">
        <v>135</v>
      </c>
      <c r="E4721" s="28">
        <v>45835.245763888888</v>
      </c>
      <c r="F4721" s="32" t="s">
        <v>375</v>
      </c>
      <c r="G4721" s="28">
        <v>45834.245763888888</v>
      </c>
    </row>
    <row r="4722" spans="1:7" x14ac:dyDescent="0.25">
      <c r="A4722" s="32" t="s">
        <v>10108</v>
      </c>
      <c r="B4722" s="32" t="s">
        <v>5162</v>
      </c>
      <c r="C4722" s="32" t="s">
        <v>381</v>
      </c>
      <c r="D4722" s="32" t="s">
        <v>135</v>
      </c>
      <c r="E4722" s="28">
        <v>45835.24591435185</v>
      </c>
      <c r="F4722" s="32" t="s">
        <v>375</v>
      </c>
      <c r="G4722" s="28">
        <v>45834.24591435185</v>
      </c>
    </row>
    <row r="4723" spans="1:7" x14ac:dyDescent="0.25">
      <c r="A4723" s="32" t="s">
        <v>10109</v>
      </c>
      <c r="B4723" s="32" t="s">
        <v>3252</v>
      </c>
      <c r="C4723" s="32" t="s">
        <v>388</v>
      </c>
      <c r="D4723" s="32" t="s">
        <v>164</v>
      </c>
      <c r="E4723" s="28">
        <v>45835.246921296297</v>
      </c>
      <c r="F4723" s="32" t="s">
        <v>375</v>
      </c>
      <c r="G4723" s="28">
        <v>45834.246921296297</v>
      </c>
    </row>
    <row r="4724" spans="1:7" x14ac:dyDescent="0.25">
      <c r="A4724" s="32" t="s">
        <v>10110</v>
      </c>
      <c r="B4724" s="32" t="s">
        <v>3254</v>
      </c>
      <c r="C4724" s="32" t="s">
        <v>388</v>
      </c>
      <c r="D4724" s="32" t="s">
        <v>164</v>
      </c>
      <c r="E4724" s="28">
        <v>45835.246932870374</v>
      </c>
      <c r="F4724" s="32" t="s">
        <v>375</v>
      </c>
      <c r="G4724" s="28">
        <v>45834.246932870374</v>
      </c>
    </row>
    <row r="4725" spans="1:7" x14ac:dyDescent="0.25">
      <c r="A4725" s="32" t="s">
        <v>10111</v>
      </c>
      <c r="B4725" s="32" t="s">
        <v>3256</v>
      </c>
      <c r="C4725" s="32" t="s">
        <v>388</v>
      </c>
      <c r="D4725" s="32" t="s">
        <v>164</v>
      </c>
      <c r="E4725" s="28">
        <v>45835.246967592589</v>
      </c>
      <c r="F4725" s="32" t="s">
        <v>375</v>
      </c>
      <c r="G4725" s="28">
        <v>45834.246967592589</v>
      </c>
    </row>
    <row r="4726" spans="1:7" x14ac:dyDescent="0.25">
      <c r="A4726" s="32" t="s">
        <v>10112</v>
      </c>
      <c r="B4726" s="32" t="s">
        <v>3247</v>
      </c>
      <c r="C4726" s="32" t="s">
        <v>388</v>
      </c>
      <c r="D4726" s="32" t="s">
        <v>164</v>
      </c>
      <c r="E4726" s="28">
        <v>45835.247013888889</v>
      </c>
      <c r="F4726" s="32" t="s">
        <v>375</v>
      </c>
      <c r="G4726" s="28">
        <v>45834.247013888889</v>
      </c>
    </row>
    <row r="4727" spans="1:7" x14ac:dyDescent="0.25">
      <c r="A4727" s="32" t="s">
        <v>10113</v>
      </c>
      <c r="B4727" s="32" t="s">
        <v>6112</v>
      </c>
      <c r="C4727" s="32" t="s">
        <v>381</v>
      </c>
      <c r="D4727" s="32" t="s">
        <v>135</v>
      </c>
      <c r="E4727" s="28">
        <v>45835.24759259259</v>
      </c>
      <c r="F4727" s="32" t="s">
        <v>375</v>
      </c>
      <c r="G4727" s="28">
        <v>45834.24759259259</v>
      </c>
    </row>
    <row r="4728" spans="1:7" x14ac:dyDescent="0.25">
      <c r="A4728" s="32" t="s">
        <v>10114</v>
      </c>
      <c r="B4728" s="32" t="s">
        <v>5158</v>
      </c>
      <c r="C4728" s="32" t="s">
        <v>381</v>
      </c>
      <c r="D4728" s="32" t="s">
        <v>135</v>
      </c>
      <c r="E4728" s="28">
        <v>45835.247743055559</v>
      </c>
      <c r="F4728" s="32" t="s">
        <v>375</v>
      </c>
      <c r="G4728" s="28">
        <v>45834.247743055559</v>
      </c>
    </row>
    <row r="4729" spans="1:7" x14ac:dyDescent="0.25">
      <c r="A4729" s="32" t="s">
        <v>10115</v>
      </c>
      <c r="B4729" s="32" t="s">
        <v>6099</v>
      </c>
      <c r="C4729" s="32" t="s">
        <v>381</v>
      </c>
      <c r="D4729" s="32" t="s">
        <v>135</v>
      </c>
      <c r="E4729" s="28">
        <v>45835.24795138889</v>
      </c>
      <c r="F4729" s="32" t="s">
        <v>375</v>
      </c>
      <c r="G4729" s="28">
        <v>45834.24795138889</v>
      </c>
    </row>
    <row r="4730" spans="1:7" x14ac:dyDescent="0.25">
      <c r="A4730" s="32" t="s">
        <v>10116</v>
      </c>
      <c r="B4730" s="32" t="s">
        <v>6119</v>
      </c>
      <c r="C4730" s="32" t="s">
        <v>381</v>
      </c>
      <c r="D4730" s="32" t="s">
        <v>135</v>
      </c>
      <c r="E4730" s="28">
        <v>45835.248078703706</v>
      </c>
      <c r="F4730" s="32" t="s">
        <v>375</v>
      </c>
      <c r="G4730" s="28">
        <v>45834.248078703706</v>
      </c>
    </row>
    <row r="4731" spans="1:7" x14ac:dyDescent="0.25">
      <c r="A4731" s="32" t="s">
        <v>10117</v>
      </c>
      <c r="B4731" s="32" t="s">
        <v>6093</v>
      </c>
      <c r="C4731" s="32" t="s">
        <v>381</v>
      </c>
      <c r="D4731" s="32" t="s">
        <v>135</v>
      </c>
      <c r="E4731" s="28">
        <v>45835.248217592591</v>
      </c>
      <c r="F4731" s="32" t="s">
        <v>375</v>
      </c>
      <c r="G4731" s="28">
        <v>45834.248217592591</v>
      </c>
    </row>
    <row r="4732" spans="1:7" x14ac:dyDescent="0.25">
      <c r="A4732" s="32" t="s">
        <v>10118</v>
      </c>
      <c r="B4732" s="32" t="s">
        <v>6107</v>
      </c>
      <c r="C4732" s="32" t="s">
        <v>381</v>
      </c>
      <c r="D4732" s="32" t="s">
        <v>135</v>
      </c>
      <c r="E4732" s="28">
        <v>45835.248379629629</v>
      </c>
      <c r="F4732" s="32" t="s">
        <v>375</v>
      </c>
      <c r="G4732" s="28">
        <v>45834.248379629629</v>
      </c>
    </row>
    <row r="4733" spans="1:7" x14ac:dyDescent="0.25">
      <c r="A4733" s="32" t="s">
        <v>10119</v>
      </c>
      <c r="B4733" s="32" t="s">
        <v>6115</v>
      </c>
      <c r="C4733" s="32" t="s">
        <v>381</v>
      </c>
      <c r="D4733" s="32" t="s">
        <v>135</v>
      </c>
      <c r="E4733" s="28">
        <v>45835.248530092591</v>
      </c>
      <c r="F4733" s="32" t="s">
        <v>375</v>
      </c>
      <c r="G4733" s="28">
        <v>45834.248530092591</v>
      </c>
    </row>
    <row r="4734" spans="1:7" x14ac:dyDescent="0.25">
      <c r="A4734" s="32" t="s">
        <v>10120</v>
      </c>
      <c r="B4734" s="32" t="s">
        <v>4008</v>
      </c>
      <c r="C4734" s="32" t="s">
        <v>381</v>
      </c>
      <c r="D4734" s="32" t="s">
        <v>135</v>
      </c>
      <c r="E4734" s="28">
        <v>45835.250057870369</v>
      </c>
      <c r="F4734" s="32" t="s">
        <v>375</v>
      </c>
      <c r="G4734" s="28">
        <v>45835.250057870369</v>
      </c>
    </row>
    <row r="4735" spans="1:7" x14ac:dyDescent="0.25">
      <c r="A4735" s="32" t="s">
        <v>10121</v>
      </c>
      <c r="B4735" s="32" t="s">
        <v>3922</v>
      </c>
      <c r="C4735" s="32" t="s">
        <v>381</v>
      </c>
      <c r="D4735" s="32" t="s">
        <v>135</v>
      </c>
      <c r="E4735" s="28">
        <v>45835.250173611108</v>
      </c>
      <c r="F4735" s="32" t="s">
        <v>375</v>
      </c>
      <c r="G4735" s="28">
        <v>45835.250173611108</v>
      </c>
    </row>
    <row r="4736" spans="1:7" x14ac:dyDescent="0.25">
      <c r="A4736" s="32" t="s">
        <v>10122</v>
      </c>
      <c r="B4736" s="32" t="s">
        <v>3995</v>
      </c>
      <c r="C4736" s="32" t="s">
        <v>381</v>
      </c>
      <c r="D4736" s="32" t="s">
        <v>135</v>
      </c>
      <c r="E4736" s="28">
        <v>45835.250254629631</v>
      </c>
      <c r="F4736" s="32" t="s">
        <v>375</v>
      </c>
      <c r="G4736" s="28">
        <v>45835.250254629631</v>
      </c>
    </row>
    <row r="4737" spans="1:7" x14ac:dyDescent="0.25">
      <c r="A4737" s="32" t="s">
        <v>10123</v>
      </c>
      <c r="B4737" s="32" t="s">
        <v>3923</v>
      </c>
      <c r="C4737" s="32" t="s">
        <v>381</v>
      </c>
      <c r="D4737" s="32" t="s">
        <v>135</v>
      </c>
      <c r="E4737" s="28">
        <v>45835.250324074077</v>
      </c>
      <c r="F4737" s="32" t="s">
        <v>375</v>
      </c>
      <c r="G4737" s="28">
        <v>45835.250324074077</v>
      </c>
    </row>
    <row r="4738" spans="1:7" x14ac:dyDescent="0.25">
      <c r="A4738" s="32" t="s">
        <v>10124</v>
      </c>
      <c r="B4738" s="32" t="s">
        <v>3925</v>
      </c>
      <c r="C4738" s="32" t="s">
        <v>381</v>
      </c>
      <c r="D4738" s="32" t="s">
        <v>135</v>
      </c>
      <c r="E4738" s="28">
        <v>45835.25037037037</v>
      </c>
      <c r="F4738" s="32" t="s">
        <v>375</v>
      </c>
      <c r="G4738" s="28">
        <v>45835.25037037037</v>
      </c>
    </row>
    <row r="4739" spans="1:7" x14ac:dyDescent="0.25">
      <c r="A4739" s="32" t="s">
        <v>10125</v>
      </c>
      <c r="B4739" s="32" t="s">
        <v>3926</v>
      </c>
      <c r="C4739" s="32" t="s">
        <v>381</v>
      </c>
      <c r="D4739" s="32" t="s">
        <v>135</v>
      </c>
      <c r="E4739" s="28">
        <v>45835.250416666669</v>
      </c>
      <c r="F4739" s="32" t="s">
        <v>375</v>
      </c>
      <c r="G4739" s="28">
        <v>45835.250416666669</v>
      </c>
    </row>
    <row r="4740" spans="1:7" x14ac:dyDescent="0.25">
      <c r="A4740" s="32" t="s">
        <v>10126</v>
      </c>
      <c r="B4740" s="32" t="s">
        <v>3917</v>
      </c>
      <c r="C4740" s="32" t="s">
        <v>381</v>
      </c>
      <c r="D4740" s="32" t="s">
        <v>135</v>
      </c>
      <c r="E4740" s="28">
        <v>45835.250462962962</v>
      </c>
      <c r="F4740" s="32" t="s">
        <v>375</v>
      </c>
      <c r="G4740" s="28">
        <v>45835.250462962962</v>
      </c>
    </row>
    <row r="4741" spans="1:7" x14ac:dyDescent="0.25">
      <c r="A4741" s="32" t="s">
        <v>10127</v>
      </c>
      <c r="B4741" s="32" t="s">
        <v>3919</v>
      </c>
      <c r="C4741" s="32" t="s">
        <v>381</v>
      </c>
      <c r="D4741" s="32" t="s">
        <v>135</v>
      </c>
      <c r="E4741" s="28">
        <v>45835.250520833331</v>
      </c>
      <c r="F4741" s="32" t="s">
        <v>375</v>
      </c>
      <c r="G4741" s="28">
        <v>45835.250520833331</v>
      </c>
    </row>
    <row r="4742" spans="1:7" x14ac:dyDescent="0.25">
      <c r="A4742" s="32" t="s">
        <v>10128</v>
      </c>
      <c r="B4742" s="32" t="s">
        <v>3924</v>
      </c>
      <c r="C4742" s="32" t="s">
        <v>381</v>
      </c>
      <c r="D4742" s="32" t="s">
        <v>135</v>
      </c>
      <c r="E4742" s="28">
        <v>45835.250578703701</v>
      </c>
      <c r="F4742" s="32" t="s">
        <v>375</v>
      </c>
      <c r="G4742" s="28">
        <v>45835.250578703701</v>
      </c>
    </row>
    <row r="4743" spans="1:7" x14ac:dyDescent="0.25">
      <c r="A4743" s="32" t="s">
        <v>10129</v>
      </c>
      <c r="B4743" s="32" t="s">
        <v>5094</v>
      </c>
      <c r="C4743" s="32" t="s">
        <v>381</v>
      </c>
      <c r="D4743" s="32" t="s">
        <v>135</v>
      </c>
      <c r="E4743" s="28">
        <v>45835.250625000001</v>
      </c>
      <c r="F4743" s="32" t="s">
        <v>375</v>
      </c>
      <c r="G4743" s="28">
        <v>45835.250625000001</v>
      </c>
    </row>
    <row r="4744" spans="1:7" x14ac:dyDescent="0.25">
      <c r="A4744" s="32" t="s">
        <v>10130</v>
      </c>
      <c r="B4744" s="32" t="s">
        <v>3921</v>
      </c>
      <c r="C4744" s="32" t="s">
        <v>381</v>
      </c>
      <c r="D4744" s="32" t="s">
        <v>135</v>
      </c>
      <c r="E4744" s="28">
        <v>45835.25068287037</v>
      </c>
      <c r="F4744" s="32" t="s">
        <v>375</v>
      </c>
      <c r="G4744" s="28">
        <v>45835.25068287037</v>
      </c>
    </row>
    <row r="4745" spans="1:7" x14ac:dyDescent="0.25">
      <c r="A4745" s="32" t="s">
        <v>10131</v>
      </c>
      <c r="B4745" s="32" t="s">
        <v>3920</v>
      </c>
      <c r="C4745" s="32" t="s">
        <v>381</v>
      </c>
      <c r="D4745" s="32" t="s">
        <v>135</v>
      </c>
      <c r="E4745" s="28">
        <v>45835.25072916667</v>
      </c>
      <c r="F4745" s="32" t="s">
        <v>375</v>
      </c>
      <c r="G4745" s="28">
        <v>45835.25072916667</v>
      </c>
    </row>
    <row r="4746" spans="1:7" x14ac:dyDescent="0.25">
      <c r="A4746" s="32" t="s">
        <v>10132</v>
      </c>
      <c r="B4746" s="32" t="s">
        <v>5152</v>
      </c>
      <c r="C4746" s="32" t="s">
        <v>381</v>
      </c>
      <c r="D4746" s="32" t="s">
        <v>159</v>
      </c>
      <c r="E4746" s="28">
        <v>45835.252997685187</v>
      </c>
      <c r="F4746" s="32" t="s">
        <v>375</v>
      </c>
      <c r="G4746" s="28">
        <v>45835.252997685187</v>
      </c>
    </row>
    <row r="4747" spans="1:7" x14ac:dyDescent="0.25">
      <c r="A4747" s="32" t="s">
        <v>10133</v>
      </c>
      <c r="B4747" s="32" t="s">
        <v>3920</v>
      </c>
      <c r="C4747" s="32" t="s">
        <v>388</v>
      </c>
      <c r="D4747" s="32" t="s">
        <v>135</v>
      </c>
      <c r="E4747" s="28">
        <v>45835.251851851855</v>
      </c>
      <c r="F4747" s="32" t="s">
        <v>375</v>
      </c>
      <c r="G4747" s="28">
        <v>45835.251851851855</v>
      </c>
    </row>
    <row r="4748" spans="1:7" x14ac:dyDescent="0.25">
      <c r="A4748" s="32" t="s">
        <v>10134</v>
      </c>
      <c r="B4748" s="32" t="s">
        <v>3921</v>
      </c>
      <c r="C4748" s="32" t="s">
        <v>388</v>
      </c>
      <c r="D4748" s="32" t="s">
        <v>135</v>
      </c>
      <c r="E4748" s="28">
        <v>45835.251921296294</v>
      </c>
      <c r="F4748" s="32" t="s">
        <v>375</v>
      </c>
      <c r="G4748" s="28">
        <v>45835.251921296294</v>
      </c>
    </row>
    <row r="4749" spans="1:7" x14ac:dyDescent="0.25">
      <c r="A4749" s="32" t="s">
        <v>10135</v>
      </c>
      <c r="B4749" s="32" t="s">
        <v>5094</v>
      </c>
      <c r="C4749" s="32" t="s">
        <v>388</v>
      </c>
      <c r="D4749" s="32" t="s">
        <v>135</v>
      </c>
      <c r="E4749" s="28">
        <v>45835.252013888887</v>
      </c>
      <c r="F4749" s="32" t="s">
        <v>375</v>
      </c>
      <c r="G4749" s="28">
        <v>45835.252013888887</v>
      </c>
    </row>
    <row r="4750" spans="1:7" x14ac:dyDescent="0.25">
      <c r="A4750" s="32" t="s">
        <v>10136</v>
      </c>
      <c r="B4750" s="32" t="s">
        <v>3924</v>
      </c>
      <c r="C4750" s="32" t="s">
        <v>388</v>
      </c>
      <c r="D4750" s="32" t="s">
        <v>135</v>
      </c>
      <c r="E4750" s="28">
        <v>45835.252118055556</v>
      </c>
      <c r="F4750" s="32" t="s">
        <v>375</v>
      </c>
      <c r="G4750" s="28">
        <v>45835.252118055556</v>
      </c>
    </row>
    <row r="4751" spans="1:7" x14ac:dyDescent="0.25">
      <c r="A4751" s="32" t="s">
        <v>10137</v>
      </c>
      <c r="B4751" s="32" t="s">
        <v>3919</v>
      </c>
      <c r="C4751" s="32" t="s">
        <v>388</v>
      </c>
      <c r="D4751" s="32" t="s">
        <v>135</v>
      </c>
      <c r="E4751" s="28">
        <v>45835.252222222225</v>
      </c>
      <c r="F4751" s="32" t="s">
        <v>375</v>
      </c>
      <c r="G4751" s="28">
        <v>45835.252222222225</v>
      </c>
    </row>
    <row r="4752" spans="1:7" x14ac:dyDescent="0.25">
      <c r="A4752" s="32" t="s">
        <v>10138</v>
      </c>
      <c r="B4752" s="32" t="s">
        <v>3917</v>
      </c>
      <c r="C4752" s="32" t="s">
        <v>388</v>
      </c>
      <c r="D4752" s="32" t="s">
        <v>135</v>
      </c>
      <c r="E4752" s="28">
        <v>45835.252326388887</v>
      </c>
      <c r="F4752" s="32" t="s">
        <v>375</v>
      </c>
      <c r="G4752" s="28">
        <v>45835.252326388887</v>
      </c>
    </row>
    <row r="4753" spans="1:7" x14ac:dyDescent="0.25">
      <c r="A4753" s="32" t="s">
        <v>10139</v>
      </c>
      <c r="B4753" s="32" t="s">
        <v>3926</v>
      </c>
      <c r="C4753" s="32" t="s">
        <v>388</v>
      </c>
      <c r="D4753" s="32" t="s">
        <v>135</v>
      </c>
      <c r="E4753" s="28">
        <v>45835.252384259256</v>
      </c>
      <c r="F4753" s="32" t="s">
        <v>375</v>
      </c>
      <c r="G4753" s="28">
        <v>45835.252384259256</v>
      </c>
    </row>
    <row r="4754" spans="1:7" x14ac:dyDescent="0.25">
      <c r="A4754" s="32" t="s">
        <v>10140</v>
      </c>
      <c r="B4754" s="32" t="s">
        <v>3925</v>
      </c>
      <c r="C4754" s="32" t="s">
        <v>388</v>
      </c>
      <c r="D4754" s="32" t="s">
        <v>135</v>
      </c>
      <c r="E4754" s="28">
        <v>45835.252453703702</v>
      </c>
      <c r="F4754" s="32" t="s">
        <v>375</v>
      </c>
      <c r="G4754" s="28">
        <v>45835.252453703702</v>
      </c>
    </row>
    <row r="4755" spans="1:7" x14ac:dyDescent="0.25">
      <c r="A4755" s="32" t="s">
        <v>10141</v>
      </c>
      <c r="B4755" s="32" t="s">
        <v>3923</v>
      </c>
      <c r="C4755" s="32" t="s">
        <v>388</v>
      </c>
      <c r="D4755" s="32" t="s">
        <v>135</v>
      </c>
      <c r="E4755" s="28">
        <v>45835.252511574072</v>
      </c>
      <c r="F4755" s="32" t="s">
        <v>375</v>
      </c>
      <c r="G4755" s="28">
        <v>45835.252511574072</v>
      </c>
    </row>
    <row r="4756" spans="1:7" x14ac:dyDescent="0.25">
      <c r="A4756" s="32" t="s">
        <v>10142</v>
      </c>
      <c r="B4756" s="32" t="s">
        <v>3995</v>
      </c>
      <c r="C4756" s="32" t="s">
        <v>388</v>
      </c>
      <c r="D4756" s="32" t="s">
        <v>135</v>
      </c>
      <c r="E4756" s="28">
        <v>45835.252592592595</v>
      </c>
      <c r="F4756" s="32" t="s">
        <v>375</v>
      </c>
      <c r="G4756" s="28">
        <v>45835.252592592595</v>
      </c>
    </row>
    <row r="4757" spans="1:7" x14ac:dyDescent="0.25">
      <c r="A4757" s="32" t="s">
        <v>10143</v>
      </c>
      <c r="B4757" s="32" t="s">
        <v>4008</v>
      </c>
      <c r="C4757" s="32" t="s">
        <v>388</v>
      </c>
      <c r="D4757" s="32" t="s">
        <v>135</v>
      </c>
      <c r="E4757" s="28">
        <v>45835.252662037034</v>
      </c>
      <c r="F4757" s="32" t="s">
        <v>375</v>
      </c>
      <c r="G4757" s="28">
        <v>45835.252662037034</v>
      </c>
    </row>
    <row r="4758" spans="1:7" x14ac:dyDescent="0.25">
      <c r="A4758" s="32" t="s">
        <v>10144</v>
      </c>
      <c r="B4758" s="32" t="s">
        <v>3922</v>
      </c>
      <c r="C4758" s="32" t="s">
        <v>388</v>
      </c>
      <c r="D4758" s="32" t="s">
        <v>135</v>
      </c>
      <c r="E4758" s="28">
        <v>45835.252743055556</v>
      </c>
      <c r="F4758" s="32" t="s">
        <v>375</v>
      </c>
      <c r="G4758" s="28">
        <v>45835.252743055556</v>
      </c>
    </row>
    <row r="4759" spans="1:7" x14ac:dyDescent="0.25">
      <c r="A4759" s="32" t="s">
        <v>10145</v>
      </c>
      <c r="B4759" s="32" t="s">
        <v>6115</v>
      </c>
      <c r="C4759" s="32" t="s">
        <v>388</v>
      </c>
      <c r="D4759" s="32" t="s">
        <v>135</v>
      </c>
      <c r="E4759" s="28">
        <v>45835.253159722219</v>
      </c>
      <c r="F4759" s="32" t="s">
        <v>375</v>
      </c>
      <c r="G4759" s="28">
        <v>45835.253159722219</v>
      </c>
    </row>
    <row r="4760" spans="1:7" x14ac:dyDescent="0.25">
      <c r="A4760" s="32" t="s">
        <v>10146</v>
      </c>
      <c r="B4760" s="32" t="s">
        <v>6107</v>
      </c>
      <c r="C4760" s="32" t="s">
        <v>388</v>
      </c>
      <c r="D4760" s="32" t="s">
        <v>135</v>
      </c>
      <c r="E4760" s="28">
        <v>45835.253252314818</v>
      </c>
      <c r="F4760" s="32" t="s">
        <v>375</v>
      </c>
      <c r="G4760" s="28">
        <v>45835.253252314818</v>
      </c>
    </row>
    <row r="4761" spans="1:7" x14ac:dyDescent="0.25">
      <c r="A4761" s="32" t="s">
        <v>10147</v>
      </c>
      <c r="B4761" s="32" t="s">
        <v>6093</v>
      </c>
      <c r="C4761" s="32" t="s">
        <v>388</v>
      </c>
      <c r="D4761" s="32" t="s">
        <v>135</v>
      </c>
      <c r="E4761" s="28">
        <v>45835.253298611111</v>
      </c>
      <c r="F4761" s="32" t="s">
        <v>375</v>
      </c>
      <c r="G4761" s="28">
        <v>45835.253298611111</v>
      </c>
    </row>
    <row r="4762" spans="1:7" x14ac:dyDescent="0.25">
      <c r="A4762" s="32" t="s">
        <v>10148</v>
      </c>
      <c r="B4762" s="32" t="s">
        <v>6119</v>
      </c>
      <c r="C4762" s="32" t="s">
        <v>388</v>
      </c>
      <c r="D4762" s="32" t="s">
        <v>135</v>
      </c>
      <c r="E4762" s="28">
        <v>45835.253368055557</v>
      </c>
      <c r="F4762" s="32" t="s">
        <v>375</v>
      </c>
      <c r="G4762" s="28">
        <v>45835.253368055557</v>
      </c>
    </row>
    <row r="4763" spans="1:7" x14ac:dyDescent="0.25">
      <c r="A4763" s="32" t="s">
        <v>10149</v>
      </c>
      <c r="B4763" s="32" t="s">
        <v>6099</v>
      </c>
      <c r="C4763" s="32" t="s">
        <v>388</v>
      </c>
      <c r="D4763" s="32" t="s">
        <v>135</v>
      </c>
      <c r="E4763" s="28">
        <v>45835.253425925926</v>
      </c>
      <c r="F4763" s="32" t="s">
        <v>375</v>
      </c>
      <c r="G4763" s="28">
        <v>45835.253425925926</v>
      </c>
    </row>
    <row r="4764" spans="1:7" x14ac:dyDescent="0.25">
      <c r="A4764" s="32" t="s">
        <v>10150</v>
      </c>
      <c r="B4764" s="32" t="s">
        <v>5158</v>
      </c>
      <c r="C4764" s="32" t="s">
        <v>388</v>
      </c>
      <c r="D4764" s="32" t="s">
        <v>135</v>
      </c>
      <c r="E4764" s="28">
        <v>45835.253472222219</v>
      </c>
      <c r="F4764" s="32" t="s">
        <v>375</v>
      </c>
      <c r="G4764" s="28">
        <v>45835.253472222219</v>
      </c>
    </row>
    <row r="4765" spans="1:7" x14ac:dyDescent="0.25">
      <c r="A4765" s="32" t="s">
        <v>10151</v>
      </c>
      <c r="B4765" s="32" t="s">
        <v>6112</v>
      </c>
      <c r="C4765" s="32" t="s">
        <v>388</v>
      </c>
      <c r="D4765" s="32" t="s">
        <v>135</v>
      </c>
      <c r="E4765" s="28">
        <v>45835.253506944442</v>
      </c>
      <c r="F4765" s="32" t="s">
        <v>375</v>
      </c>
      <c r="G4765" s="28">
        <v>45835.253506944442</v>
      </c>
    </row>
    <row r="4766" spans="1:7" x14ac:dyDescent="0.25">
      <c r="A4766" s="32" t="s">
        <v>10152</v>
      </c>
      <c r="B4766" s="32" t="s">
        <v>5144</v>
      </c>
      <c r="C4766" s="32" t="s">
        <v>381</v>
      </c>
      <c r="D4766" s="32" t="s">
        <v>164</v>
      </c>
      <c r="E4766" s="28">
        <v>45835.255069444444</v>
      </c>
      <c r="F4766" s="32" t="s">
        <v>375</v>
      </c>
      <c r="G4766" s="28">
        <v>45835.255069444444</v>
      </c>
    </row>
    <row r="4767" spans="1:7" x14ac:dyDescent="0.25">
      <c r="A4767" s="32" t="s">
        <v>10153</v>
      </c>
      <c r="B4767" s="32" t="s">
        <v>5148</v>
      </c>
      <c r="C4767" s="32" t="s">
        <v>381</v>
      </c>
      <c r="D4767" s="32" t="s">
        <v>164</v>
      </c>
      <c r="E4767" s="28">
        <v>45835.255115740743</v>
      </c>
      <c r="F4767" s="32" t="s">
        <v>375</v>
      </c>
      <c r="G4767" s="28">
        <v>45835.255115740743</v>
      </c>
    </row>
    <row r="4768" spans="1:7" x14ac:dyDescent="0.25">
      <c r="A4768" s="32" t="s">
        <v>10154</v>
      </c>
      <c r="B4768" s="32" t="s">
        <v>5152</v>
      </c>
      <c r="C4768" s="32" t="s">
        <v>388</v>
      </c>
      <c r="D4768" s="32" t="s">
        <v>164</v>
      </c>
      <c r="E4768" s="28">
        <v>45835.25681712963</v>
      </c>
      <c r="F4768" s="32" t="s">
        <v>375</v>
      </c>
      <c r="G4768" s="28">
        <v>45835.25681712963</v>
      </c>
    </row>
    <row r="4769" spans="1:7" x14ac:dyDescent="0.25">
      <c r="A4769" s="32" t="s">
        <v>10155</v>
      </c>
      <c r="B4769" s="32" t="s">
        <v>9004</v>
      </c>
      <c r="C4769" s="32" t="s">
        <v>378</v>
      </c>
      <c r="D4769" s="32" t="s">
        <v>379</v>
      </c>
      <c r="E4769" s="28">
        <v>45835.259456018517</v>
      </c>
      <c r="F4769" s="32" t="s">
        <v>380</v>
      </c>
      <c r="G4769" s="28">
        <v>45835.259456018517</v>
      </c>
    </row>
    <row r="4770" spans="1:7" x14ac:dyDescent="0.25">
      <c r="A4770" s="32" t="s">
        <v>10156</v>
      </c>
      <c r="B4770" s="32" t="s">
        <v>9097</v>
      </c>
      <c r="C4770" s="32" t="s">
        <v>378</v>
      </c>
      <c r="D4770" s="32" t="s">
        <v>379</v>
      </c>
      <c r="E4770" s="28">
        <v>45835.25953703704</v>
      </c>
      <c r="F4770" s="32" t="s">
        <v>380</v>
      </c>
      <c r="G4770" s="28">
        <v>45835.25953703704</v>
      </c>
    </row>
    <row r="4771" spans="1:7" x14ac:dyDescent="0.25">
      <c r="A4771" s="32" t="s">
        <v>10157</v>
      </c>
      <c r="B4771" s="32" t="s">
        <v>5183</v>
      </c>
      <c r="C4771" s="32" t="s">
        <v>396</v>
      </c>
      <c r="D4771" s="32" t="s">
        <v>397</v>
      </c>
      <c r="E4771" s="28">
        <v>45835.282361111109</v>
      </c>
      <c r="F4771" s="32" t="s">
        <v>380</v>
      </c>
      <c r="G4771" s="28">
        <v>45835.282361111109</v>
      </c>
    </row>
    <row r="4772" spans="1:7" x14ac:dyDescent="0.25">
      <c r="A4772" s="32" t="s">
        <v>10158</v>
      </c>
      <c r="B4772" s="32" t="s">
        <v>4061</v>
      </c>
      <c r="C4772" s="32" t="s">
        <v>396</v>
      </c>
      <c r="D4772" s="32" t="s">
        <v>397</v>
      </c>
      <c r="E4772" s="28">
        <v>45835.282418981478</v>
      </c>
      <c r="F4772" s="32" t="s">
        <v>380</v>
      </c>
      <c r="G4772" s="28">
        <v>45835.282418981478</v>
      </c>
    </row>
    <row r="4773" spans="1:7" x14ac:dyDescent="0.25">
      <c r="A4773" s="32" t="s">
        <v>10159</v>
      </c>
      <c r="B4773" s="32" t="s">
        <v>4115</v>
      </c>
      <c r="C4773" s="32" t="s">
        <v>396</v>
      </c>
      <c r="D4773" s="32" t="s">
        <v>397</v>
      </c>
      <c r="E4773" s="28">
        <v>45835.282476851855</v>
      </c>
      <c r="F4773" s="32" t="s">
        <v>380</v>
      </c>
      <c r="G4773" s="28">
        <v>45835.282476851855</v>
      </c>
    </row>
    <row r="4774" spans="1:7" x14ac:dyDescent="0.25">
      <c r="A4774" s="32" t="s">
        <v>10160</v>
      </c>
      <c r="B4774" s="32" t="s">
        <v>4110</v>
      </c>
      <c r="C4774" s="32" t="s">
        <v>373</v>
      </c>
      <c r="D4774" s="32" t="s">
        <v>374</v>
      </c>
      <c r="E4774" s="28">
        <v>45835.282893518517</v>
      </c>
      <c r="F4774" s="32" t="s">
        <v>380</v>
      </c>
      <c r="G4774" s="28">
        <v>45835.282893518517</v>
      </c>
    </row>
    <row r="4775" spans="1:7" x14ac:dyDescent="0.25">
      <c r="A4775" s="32" t="s">
        <v>10160</v>
      </c>
      <c r="B4775" s="32" t="s">
        <v>4110</v>
      </c>
      <c r="C4775" s="32" t="s">
        <v>373</v>
      </c>
      <c r="D4775" s="32" t="s">
        <v>374</v>
      </c>
      <c r="E4775" s="28">
        <v>45835.283101851855</v>
      </c>
      <c r="F4775" s="32" t="s">
        <v>380</v>
      </c>
      <c r="G4775" s="28">
        <v>45835.283101851855</v>
      </c>
    </row>
    <row r="4776" spans="1:7" x14ac:dyDescent="0.25">
      <c r="A4776" s="32" t="s">
        <v>10161</v>
      </c>
      <c r="B4776" s="32" t="s">
        <v>4110</v>
      </c>
      <c r="C4776" s="32" t="s">
        <v>396</v>
      </c>
      <c r="D4776" s="32" t="s">
        <v>397</v>
      </c>
      <c r="E4776" s="28">
        <v>45835.283518518518</v>
      </c>
      <c r="F4776" s="32" t="s">
        <v>380</v>
      </c>
      <c r="G4776" s="28">
        <v>45835.283518518518</v>
      </c>
    </row>
    <row r="4777" spans="1:7" x14ac:dyDescent="0.25">
      <c r="A4777" s="32" t="s">
        <v>10162</v>
      </c>
      <c r="B4777" s="32" t="s">
        <v>5206</v>
      </c>
      <c r="C4777" s="32" t="s">
        <v>396</v>
      </c>
      <c r="D4777" s="32" t="s">
        <v>397</v>
      </c>
      <c r="E4777" s="28">
        <v>45835.285509259258</v>
      </c>
      <c r="F4777" s="32" t="s">
        <v>380</v>
      </c>
      <c r="G4777" s="28">
        <v>45835.285509259258</v>
      </c>
    </row>
    <row r="4778" spans="1:7" x14ac:dyDescent="0.25">
      <c r="A4778" s="32" t="s">
        <v>10163</v>
      </c>
      <c r="B4778" s="32" t="s">
        <v>7898</v>
      </c>
      <c r="C4778" s="32" t="s">
        <v>386</v>
      </c>
      <c r="D4778" s="32" t="s">
        <v>399</v>
      </c>
      <c r="E4778" s="28">
        <v>45835.293067129627</v>
      </c>
      <c r="F4778" s="32" t="s">
        <v>380</v>
      </c>
      <c r="G4778" s="28">
        <v>45835.293067129627</v>
      </c>
    </row>
    <row r="4779" spans="1:7" x14ac:dyDescent="0.25">
      <c r="A4779" s="32" t="s">
        <v>10164</v>
      </c>
      <c r="B4779" s="32" t="s">
        <v>5471</v>
      </c>
      <c r="C4779" s="32" t="s">
        <v>381</v>
      </c>
      <c r="D4779" s="32" t="s">
        <v>159</v>
      </c>
      <c r="E4779" s="28">
        <v>45835.300740740742</v>
      </c>
      <c r="F4779" s="32" t="s">
        <v>380</v>
      </c>
      <c r="G4779" s="28">
        <v>45835.300740740742</v>
      </c>
    </row>
    <row r="4780" spans="1:7" x14ac:dyDescent="0.25">
      <c r="A4780" s="32" t="s">
        <v>10165</v>
      </c>
      <c r="B4780" s="32" t="s">
        <v>9012</v>
      </c>
      <c r="C4780" s="32" t="s">
        <v>378</v>
      </c>
      <c r="D4780" s="32" t="s">
        <v>379</v>
      </c>
      <c r="E4780" s="28">
        <v>45835.306157407409</v>
      </c>
      <c r="F4780" s="32" t="s">
        <v>380</v>
      </c>
      <c r="G4780" s="28">
        <v>45835.306157407409</v>
      </c>
    </row>
    <row r="4781" spans="1:7" x14ac:dyDescent="0.25">
      <c r="A4781" s="32" t="s">
        <v>10166</v>
      </c>
      <c r="B4781" s="32" t="s">
        <v>9103</v>
      </c>
      <c r="C4781" s="32" t="s">
        <v>378</v>
      </c>
      <c r="D4781" s="32" t="s">
        <v>379</v>
      </c>
      <c r="E4781" s="28">
        <v>45835.306643518517</v>
      </c>
      <c r="F4781" s="32" t="s">
        <v>380</v>
      </c>
      <c r="G4781" s="28">
        <v>45835.306643518517</v>
      </c>
    </row>
    <row r="4782" spans="1:7" x14ac:dyDescent="0.25">
      <c r="A4782" s="32" t="s">
        <v>10167</v>
      </c>
      <c r="B4782" s="32" t="s">
        <v>9085</v>
      </c>
      <c r="C4782" s="32" t="s">
        <v>378</v>
      </c>
      <c r="D4782" s="32" t="s">
        <v>379</v>
      </c>
      <c r="E4782" s="28">
        <v>45835.306689814817</v>
      </c>
      <c r="F4782" s="32" t="s">
        <v>380</v>
      </c>
      <c r="G4782" s="28">
        <v>45835.306689814817</v>
      </c>
    </row>
    <row r="4783" spans="1:7" x14ac:dyDescent="0.25">
      <c r="A4783" s="32" t="s">
        <v>10168</v>
      </c>
      <c r="B4783" s="32" t="s">
        <v>6088</v>
      </c>
      <c r="C4783" s="32" t="s">
        <v>381</v>
      </c>
      <c r="D4783" s="32" t="s">
        <v>97</v>
      </c>
      <c r="E4783" s="28">
        <v>45835.31150462963</v>
      </c>
      <c r="F4783" s="32" t="s">
        <v>380</v>
      </c>
      <c r="G4783" s="28">
        <v>45835.31150462963</v>
      </c>
    </row>
    <row r="4784" spans="1:7" x14ac:dyDescent="0.25">
      <c r="A4784" s="32" t="s">
        <v>10169</v>
      </c>
      <c r="B4784" s="32" t="s">
        <v>6097</v>
      </c>
      <c r="C4784" s="32" t="s">
        <v>381</v>
      </c>
      <c r="D4784" s="32" t="s">
        <v>97</v>
      </c>
      <c r="E4784" s="28">
        <v>45835.311550925922</v>
      </c>
      <c r="F4784" s="32" t="s">
        <v>380</v>
      </c>
      <c r="G4784" s="28">
        <v>45835.311550925922</v>
      </c>
    </row>
    <row r="4785" spans="1:7" x14ac:dyDescent="0.25">
      <c r="A4785" s="32" t="s">
        <v>10170</v>
      </c>
      <c r="B4785" s="32" t="s">
        <v>6090</v>
      </c>
      <c r="C4785" s="32" t="s">
        <v>381</v>
      </c>
      <c r="D4785" s="32" t="s">
        <v>97</v>
      </c>
      <c r="E4785" s="28">
        <v>45835.311585648145</v>
      </c>
      <c r="F4785" s="32" t="s">
        <v>380</v>
      </c>
      <c r="G4785" s="28">
        <v>45835.311585648145</v>
      </c>
    </row>
    <row r="4786" spans="1:7" x14ac:dyDescent="0.25">
      <c r="A4786" s="32" t="s">
        <v>10171</v>
      </c>
      <c r="B4786" s="32" t="s">
        <v>6101</v>
      </c>
      <c r="C4786" s="32" t="s">
        <v>381</v>
      </c>
      <c r="D4786" s="32" t="s">
        <v>97</v>
      </c>
      <c r="E4786" s="28">
        <v>45835.311631944445</v>
      </c>
      <c r="F4786" s="32" t="s">
        <v>380</v>
      </c>
      <c r="G4786" s="28">
        <v>45835.311631944445</v>
      </c>
    </row>
    <row r="4787" spans="1:7" x14ac:dyDescent="0.25">
      <c r="A4787" s="32" t="s">
        <v>10172</v>
      </c>
      <c r="B4787" s="32" t="s">
        <v>6088</v>
      </c>
      <c r="C4787" s="32" t="s">
        <v>388</v>
      </c>
      <c r="D4787" s="32" t="s">
        <v>97</v>
      </c>
      <c r="E4787" s="28">
        <v>45835.312569444446</v>
      </c>
      <c r="F4787" s="32" t="s">
        <v>380</v>
      </c>
      <c r="G4787" s="28">
        <v>45835.312569444446</v>
      </c>
    </row>
    <row r="4788" spans="1:7" x14ac:dyDescent="0.25">
      <c r="A4788" s="32" t="s">
        <v>10173</v>
      </c>
      <c r="B4788" s="32" t="s">
        <v>6097</v>
      </c>
      <c r="C4788" s="32" t="s">
        <v>388</v>
      </c>
      <c r="D4788" s="32" t="s">
        <v>97</v>
      </c>
      <c r="E4788" s="28">
        <v>45835.312789351854</v>
      </c>
      <c r="F4788" s="32" t="s">
        <v>380</v>
      </c>
      <c r="G4788" s="28">
        <v>45835.312789351854</v>
      </c>
    </row>
    <row r="4789" spans="1:7" x14ac:dyDescent="0.25">
      <c r="A4789" s="32" t="s">
        <v>10174</v>
      </c>
      <c r="B4789" s="32" t="s">
        <v>6090</v>
      </c>
      <c r="C4789" s="32" t="s">
        <v>388</v>
      </c>
      <c r="D4789" s="32" t="s">
        <v>97</v>
      </c>
      <c r="E4789" s="28">
        <v>45835.312905092593</v>
      </c>
      <c r="F4789" s="32" t="s">
        <v>380</v>
      </c>
      <c r="G4789" s="28">
        <v>45835.312905092593</v>
      </c>
    </row>
    <row r="4790" spans="1:7" x14ac:dyDescent="0.25">
      <c r="A4790" s="32" t="s">
        <v>10175</v>
      </c>
      <c r="B4790" s="32" t="s">
        <v>6101</v>
      </c>
      <c r="C4790" s="32" t="s">
        <v>388</v>
      </c>
      <c r="D4790" s="32" t="s">
        <v>97</v>
      </c>
      <c r="E4790" s="28">
        <v>45835.313032407408</v>
      </c>
      <c r="F4790" s="32" t="s">
        <v>380</v>
      </c>
      <c r="G4790" s="28">
        <v>45835.313032407408</v>
      </c>
    </row>
    <row r="4791" spans="1:7" x14ac:dyDescent="0.25">
      <c r="A4791" s="32" t="s">
        <v>10176</v>
      </c>
      <c r="B4791" s="32" t="s">
        <v>5220</v>
      </c>
      <c r="C4791" s="32" t="s">
        <v>373</v>
      </c>
      <c r="D4791" s="32" t="s">
        <v>374</v>
      </c>
      <c r="E4791" s="28">
        <v>45835.31622685185</v>
      </c>
      <c r="F4791" s="32" t="s">
        <v>380</v>
      </c>
      <c r="G4791" s="28">
        <v>45835.31622685185</v>
      </c>
    </row>
    <row r="4792" spans="1:7" x14ac:dyDescent="0.25">
      <c r="A4792" s="32" t="s">
        <v>10177</v>
      </c>
      <c r="B4792" s="32" t="s">
        <v>5219</v>
      </c>
      <c r="C4792" s="32" t="s">
        <v>373</v>
      </c>
      <c r="D4792" s="32" t="s">
        <v>374</v>
      </c>
      <c r="E4792" s="28">
        <v>45835.31627314815</v>
      </c>
      <c r="F4792" s="32" t="s">
        <v>380</v>
      </c>
      <c r="G4792" s="28">
        <v>45835.31627314815</v>
      </c>
    </row>
    <row r="4793" spans="1:7" x14ac:dyDescent="0.25">
      <c r="A4793" s="32" t="s">
        <v>10178</v>
      </c>
      <c r="B4793" s="32" t="s">
        <v>5221</v>
      </c>
      <c r="C4793" s="32" t="s">
        <v>373</v>
      </c>
      <c r="D4793" s="32" t="s">
        <v>374</v>
      </c>
      <c r="E4793" s="28">
        <v>45835.316307870373</v>
      </c>
      <c r="F4793" s="32" t="s">
        <v>380</v>
      </c>
      <c r="G4793" s="28">
        <v>45835.316307870373</v>
      </c>
    </row>
    <row r="4794" spans="1:7" x14ac:dyDescent="0.25">
      <c r="A4794" s="32" t="s">
        <v>10179</v>
      </c>
      <c r="B4794" s="32" t="s">
        <v>4268</v>
      </c>
      <c r="C4794" s="32" t="s">
        <v>388</v>
      </c>
      <c r="D4794" s="32" t="s">
        <v>97</v>
      </c>
      <c r="E4794" s="28">
        <v>45835.326249999998</v>
      </c>
      <c r="F4794" s="32" t="s">
        <v>380</v>
      </c>
      <c r="G4794" s="28">
        <v>45835.326249999998</v>
      </c>
    </row>
    <row r="4795" spans="1:7" x14ac:dyDescent="0.25">
      <c r="A4795" s="32" t="s">
        <v>10180</v>
      </c>
      <c r="B4795" s="32" t="s">
        <v>4267</v>
      </c>
      <c r="C4795" s="32" t="s">
        <v>381</v>
      </c>
      <c r="D4795" s="32" t="s">
        <v>97</v>
      </c>
      <c r="E4795" s="28">
        <v>45835.326770833337</v>
      </c>
      <c r="F4795" s="32" t="s">
        <v>380</v>
      </c>
      <c r="G4795" s="28">
        <v>45835.326770833337</v>
      </c>
    </row>
    <row r="4796" spans="1:7" x14ac:dyDescent="0.25">
      <c r="A4796" s="32" t="s">
        <v>10181</v>
      </c>
      <c r="B4796" s="32" t="s">
        <v>6147</v>
      </c>
      <c r="C4796" s="32" t="s">
        <v>378</v>
      </c>
      <c r="D4796" s="32" t="s">
        <v>390</v>
      </c>
      <c r="E4796" s="28">
        <v>45835.327361111114</v>
      </c>
      <c r="F4796" s="32" t="s">
        <v>380</v>
      </c>
      <c r="G4796" s="28">
        <v>45835.327361111114</v>
      </c>
    </row>
    <row r="4797" spans="1:7" x14ac:dyDescent="0.25">
      <c r="A4797" s="32" t="s">
        <v>10182</v>
      </c>
      <c r="B4797" s="32" t="s">
        <v>6199</v>
      </c>
      <c r="C4797" s="32" t="s">
        <v>383</v>
      </c>
      <c r="D4797" s="32" t="s">
        <v>401</v>
      </c>
      <c r="E4797" s="28">
        <v>45835.329386574071</v>
      </c>
      <c r="F4797" s="32" t="s">
        <v>380</v>
      </c>
      <c r="G4797" s="28">
        <v>45835.329386574071</v>
      </c>
    </row>
    <row r="4798" spans="1:7" x14ac:dyDescent="0.25">
      <c r="A4798" s="32" t="s">
        <v>10183</v>
      </c>
      <c r="B4798" s="32" t="s">
        <v>6201</v>
      </c>
      <c r="C4798" s="32" t="s">
        <v>383</v>
      </c>
      <c r="D4798" s="32" t="s">
        <v>401</v>
      </c>
      <c r="E4798" s="28">
        <v>45835.329444444447</v>
      </c>
      <c r="F4798" s="32" t="s">
        <v>380</v>
      </c>
      <c r="G4798" s="28">
        <v>45835.329444444447</v>
      </c>
    </row>
    <row r="4799" spans="1:7" x14ac:dyDescent="0.25">
      <c r="A4799" s="32" t="s">
        <v>10184</v>
      </c>
      <c r="B4799" s="32" t="s">
        <v>6226</v>
      </c>
      <c r="C4799" s="32" t="s">
        <v>383</v>
      </c>
      <c r="D4799" s="32" t="s">
        <v>401</v>
      </c>
      <c r="E4799" s="28">
        <v>45835.329513888886</v>
      </c>
      <c r="F4799" s="32" t="s">
        <v>380</v>
      </c>
      <c r="G4799" s="28">
        <v>45835.329513888886</v>
      </c>
    </row>
    <row r="4800" spans="1:7" x14ac:dyDescent="0.25">
      <c r="A4800" s="32" t="s">
        <v>10185</v>
      </c>
      <c r="B4800" s="32" t="s">
        <v>6227</v>
      </c>
      <c r="C4800" s="32" t="s">
        <v>383</v>
      </c>
      <c r="D4800" s="32" t="s">
        <v>401</v>
      </c>
      <c r="E4800" s="28">
        <v>45835.329560185186</v>
      </c>
      <c r="F4800" s="32" t="s">
        <v>380</v>
      </c>
      <c r="G4800" s="28">
        <v>45835.329560185186</v>
      </c>
    </row>
    <row r="4801" spans="1:7" x14ac:dyDescent="0.25">
      <c r="A4801" s="32" t="s">
        <v>10186</v>
      </c>
      <c r="B4801" s="32" t="s">
        <v>6228</v>
      </c>
      <c r="C4801" s="32" t="s">
        <v>383</v>
      </c>
      <c r="D4801" s="32" t="s">
        <v>401</v>
      </c>
      <c r="E4801" s="28">
        <v>45835.329606481479</v>
      </c>
      <c r="F4801" s="32" t="s">
        <v>380</v>
      </c>
      <c r="G4801" s="28">
        <v>45835.329606481479</v>
      </c>
    </row>
    <row r="4802" spans="1:7" x14ac:dyDescent="0.25">
      <c r="A4802" s="32" t="s">
        <v>10187</v>
      </c>
      <c r="B4802" s="32" t="s">
        <v>6233</v>
      </c>
      <c r="C4802" s="32" t="s">
        <v>383</v>
      </c>
      <c r="D4802" s="32" t="s">
        <v>401</v>
      </c>
      <c r="E4802" s="28">
        <v>45835.329687500001</v>
      </c>
      <c r="F4802" s="32" t="s">
        <v>380</v>
      </c>
      <c r="G4802" s="28">
        <v>45835.329687500001</v>
      </c>
    </row>
    <row r="4803" spans="1:7" x14ac:dyDescent="0.25">
      <c r="A4803" s="32" t="s">
        <v>10188</v>
      </c>
      <c r="B4803" s="32" t="s">
        <v>6232</v>
      </c>
      <c r="C4803" s="32" t="s">
        <v>383</v>
      </c>
      <c r="D4803" s="32" t="s">
        <v>401</v>
      </c>
      <c r="E4803" s="28">
        <v>45835.329733796294</v>
      </c>
      <c r="F4803" s="32" t="s">
        <v>380</v>
      </c>
      <c r="G4803" s="28">
        <v>45835.329733796294</v>
      </c>
    </row>
    <row r="4804" spans="1:7" x14ac:dyDescent="0.25">
      <c r="A4804" s="32" t="s">
        <v>10189</v>
      </c>
      <c r="B4804" s="32" t="s">
        <v>6231</v>
      </c>
      <c r="C4804" s="32" t="s">
        <v>383</v>
      </c>
      <c r="D4804" s="32" t="s">
        <v>401</v>
      </c>
      <c r="E4804" s="28">
        <v>45835.329791666663</v>
      </c>
      <c r="F4804" s="32" t="s">
        <v>380</v>
      </c>
      <c r="G4804" s="28">
        <v>45835.329791666663</v>
      </c>
    </row>
    <row r="4805" spans="1:7" x14ac:dyDescent="0.25">
      <c r="A4805" s="32" t="s">
        <v>10190</v>
      </c>
      <c r="B4805" s="32" t="s">
        <v>6230</v>
      </c>
      <c r="C4805" s="32" t="s">
        <v>383</v>
      </c>
      <c r="D4805" s="32" t="s">
        <v>401</v>
      </c>
      <c r="E4805" s="28">
        <v>45835.32984953704</v>
      </c>
      <c r="F4805" s="32" t="s">
        <v>380</v>
      </c>
      <c r="G4805" s="28">
        <v>45835.32984953704</v>
      </c>
    </row>
    <row r="4806" spans="1:7" x14ac:dyDescent="0.25">
      <c r="A4806" s="32" t="s">
        <v>10191</v>
      </c>
      <c r="B4806" s="32" t="s">
        <v>6229</v>
      </c>
      <c r="C4806" s="32" t="s">
        <v>383</v>
      </c>
      <c r="D4806" s="32" t="s">
        <v>401</v>
      </c>
      <c r="E4806" s="28">
        <v>45835.329895833333</v>
      </c>
      <c r="F4806" s="32" t="s">
        <v>380</v>
      </c>
      <c r="G4806" s="28">
        <v>45835.329895833333</v>
      </c>
    </row>
    <row r="4807" spans="1:7" x14ac:dyDescent="0.25">
      <c r="A4807" s="32" t="s">
        <v>10192</v>
      </c>
      <c r="B4807" s="32" t="s">
        <v>5244</v>
      </c>
      <c r="C4807" s="32" t="s">
        <v>373</v>
      </c>
      <c r="D4807" s="32" t="s">
        <v>374</v>
      </c>
      <c r="E4807" s="28">
        <v>45835.330659722225</v>
      </c>
      <c r="F4807" s="32" t="s">
        <v>380</v>
      </c>
      <c r="G4807" s="28">
        <v>45835.330659722225</v>
      </c>
    </row>
    <row r="4808" spans="1:7" x14ac:dyDescent="0.25">
      <c r="A4808" s="32" t="s">
        <v>10193</v>
      </c>
      <c r="B4808" s="32" t="s">
        <v>5251</v>
      </c>
      <c r="C4808" s="32" t="s">
        <v>373</v>
      </c>
      <c r="D4808" s="32" t="s">
        <v>374</v>
      </c>
      <c r="E4808" s="28">
        <v>45835.330717592595</v>
      </c>
      <c r="F4808" s="32" t="s">
        <v>380</v>
      </c>
      <c r="G4808" s="28">
        <v>45835.330717592595</v>
      </c>
    </row>
    <row r="4809" spans="1:7" x14ac:dyDescent="0.25">
      <c r="A4809" s="32" t="s">
        <v>10194</v>
      </c>
      <c r="B4809" s="32" t="s">
        <v>5247</v>
      </c>
      <c r="C4809" s="32" t="s">
        <v>373</v>
      </c>
      <c r="D4809" s="32" t="s">
        <v>374</v>
      </c>
      <c r="E4809" s="28">
        <v>45835.330763888887</v>
      </c>
      <c r="F4809" s="32" t="s">
        <v>380</v>
      </c>
      <c r="G4809" s="28">
        <v>45835.330763888887</v>
      </c>
    </row>
    <row r="4810" spans="1:7" x14ac:dyDescent="0.25">
      <c r="A4810" s="32" t="s">
        <v>10195</v>
      </c>
      <c r="B4810" s="32" t="s">
        <v>5237</v>
      </c>
      <c r="C4810" s="32" t="s">
        <v>373</v>
      </c>
      <c r="D4810" s="32" t="s">
        <v>374</v>
      </c>
      <c r="E4810" s="28">
        <v>45835.330833333333</v>
      </c>
      <c r="F4810" s="32" t="s">
        <v>380</v>
      </c>
      <c r="G4810" s="28">
        <v>45835.330833333333</v>
      </c>
    </row>
    <row r="4811" spans="1:7" x14ac:dyDescent="0.25">
      <c r="A4811" s="32" t="s">
        <v>10196</v>
      </c>
      <c r="B4811" s="32" t="s">
        <v>5236</v>
      </c>
      <c r="C4811" s="32" t="s">
        <v>373</v>
      </c>
      <c r="D4811" s="32" t="s">
        <v>374</v>
      </c>
      <c r="E4811" s="28">
        <v>45835.330879629626</v>
      </c>
      <c r="F4811" s="32" t="s">
        <v>380</v>
      </c>
      <c r="G4811" s="28">
        <v>45835.330879629626</v>
      </c>
    </row>
    <row r="4812" spans="1:7" x14ac:dyDescent="0.25">
      <c r="A4812" s="32" t="s">
        <v>10197</v>
      </c>
      <c r="B4812" s="32" t="s">
        <v>7898</v>
      </c>
      <c r="C4812" s="32" t="s">
        <v>373</v>
      </c>
      <c r="D4812" s="32" t="s">
        <v>374</v>
      </c>
      <c r="E4812" s="28">
        <v>45835.330960648149</v>
      </c>
      <c r="F4812" s="32" t="s">
        <v>380</v>
      </c>
      <c r="G4812" s="28">
        <v>45835.330960648149</v>
      </c>
    </row>
    <row r="4813" spans="1:7" x14ac:dyDescent="0.25">
      <c r="A4813" s="32" t="s">
        <v>10198</v>
      </c>
      <c r="B4813" s="32" t="s">
        <v>4056</v>
      </c>
      <c r="C4813" s="32" t="s">
        <v>373</v>
      </c>
      <c r="D4813" s="32" t="s">
        <v>374</v>
      </c>
      <c r="E4813" s="28">
        <v>45835.331006944441</v>
      </c>
      <c r="F4813" s="32" t="s">
        <v>380</v>
      </c>
      <c r="G4813" s="28">
        <v>45835.331006944441</v>
      </c>
    </row>
    <row r="4814" spans="1:7" x14ac:dyDescent="0.25">
      <c r="A4814" s="32" t="s">
        <v>10199</v>
      </c>
      <c r="B4814" s="32" t="s">
        <v>4071</v>
      </c>
      <c r="C4814" s="32" t="s">
        <v>373</v>
      </c>
      <c r="D4814" s="32" t="s">
        <v>374</v>
      </c>
      <c r="E4814" s="28">
        <v>45835.331076388888</v>
      </c>
      <c r="F4814" s="32" t="s">
        <v>380</v>
      </c>
      <c r="G4814" s="28">
        <v>45835.331076388888</v>
      </c>
    </row>
    <row r="4815" spans="1:7" x14ac:dyDescent="0.25">
      <c r="A4815" s="32" t="s">
        <v>10200</v>
      </c>
      <c r="B4815" s="32" t="s">
        <v>4073</v>
      </c>
      <c r="C4815" s="32" t="s">
        <v>373</v>
      </c>
      <c r="D4815" s="32" t="s">
        <v>374</v>
      </c>
      <c r="E4815" s="28">
        <v>45835.331145833334</v>
      </c>
      <c r="F4815" s="32" t="s">
        <v>380</v>
      </c>
      <c r="G4815" s="28">
        <v>45835.331145833334</v>
      </c>
    </row>
    <row r="4816" spans="1:7" x14ac:dyDescent="0.25">
      <c r="A4816" s="32" t="s">
        <v>10201</v>
      </c>
      <c r="B4816" s="32" t="s">
        <v>4118</v>
      </c>
      <c r="C4816" s="32" t="s">
        <v>373</v>
      </c>
      <c r="D4816" s="32" t="s">
        <v>374</v>
      </c>
      <c r="E4816" s="28">
        <v>45835.331203703703</v>
      </c>
      <c r="F4816" s="32" t="s">
        <v>380</v>
      </c>
      <c r="G4816" s="28">
        <v>45835.331203703703</v>
      </c>
    </row>
    <row r="4817" spans="1:7" x14ac:dyDescent="0.25">
      <c r="A4817" s="32" t="s">
        <v>10202</v>
      </c>
      <c r="B4817" s="32" t="s">
        <v>4057</v>
      </c>
      <c r="C4817" s="32" t="s">
        <v>373</v>
      </c>
      <c r="D4817" s="32" t="s">
        <v>374</v>
      </c>
      <c r="E4817" s="28">
        <v>45835.331250000003</v>
      </c>
      <c r="F4817" s="32" t="s">
        <v>380</v>
      </c>
      <c r="G4817" s="28">
        <v>45835.331250000003</v>
      </c>
    </row>
    <row r="4818" spans="1:7" x14ac:dyDescent="0.25">
      <c r="A4818" s="32" t="s">
        <v>10203</v>
      </c>
      <c r="B4818" s="32" t="s">
        <v>7339</v>
      </c>
      <c r="C4818" s="32" t="s">
        <v>373</v>
      </c>
      <c r="D4818" s="32" t="s">
        <v>374</v>
      </c>
      <c r="E4818" s="28">
        <v>45835.331354166665</v>
      </c>
      <c r="F4818" s="32" t="s">
        <v>380</v>
      </c>
      <c r="G4818" s="28">
        <v>45835.331354166665</v>
      </c>
    </row>
    <row r="4819" spans="1:7" x14ac:dyDescent="0.25">
      <c r="A4819" s="32" t="s">
        <v>10204</v>
      </c>
      <c r="B4819" s="32" t="s">
        <v>5231</v>
      </c>
      <c r="C4819" s="32" t="s">
        <v>373</v>
      </c>
      <c r="D4819" s="32" t="s">
        <v>374</v>
      </c>
      <c r="E4819" s="28">
        <v>45835.331400462965</v>
      </c>
      <c r="F4819" s="32" t="s">
        <v>380</v>
      </c>
      <c r="G4819" s="28">
        <v>45835.331400462965</v>
      </c>
    </row>
    <row r="4820" spans="1:7" x14ac:dyDescent="0.25">
      <c r="A4820" s="32" t="s">
        <v>10205</v>
      </c>
      <c r="B4820" s="32" t="s">
        <v>7337</v>
      </c>
      <c r="C4820" s="32" t="s">
        <v>373</v>
      </c>
      <c r="D4820" s="32" t="s">
        <v>374</v>
      </c>
      <c r="E4820" s="28">
        <v>45835.332002314812</v>
      </c>
      <c r="F4820" s="32" t="s">
        <v>380</v>
      </c>
      <c r="G4820" s="28">
        <v>45835.332002314812</v>
      </c>
    </row>
    <row r="4821" spans="1:7" x14ac:dyDescent="0.25">
      <c r="A4821" s="32" t="s">
        <v>10206</v>
      </c>
      <c r="B4821" s="32" t="s">
        <v>5148</v>
      </c>
      <c r="C4821" s="32" t="s">
        <v>388</v>
      </c>
      <c r="D4821" s="32" t="s">
        <v>164</v>
      </c>
      <c r="E4821" s="28">
        <v>45835.332685185182</v>
      </c>
      <c r="F4821" s="32" t="s">
        <v>380</v>
      </c>
      <c r="G4821" s="28">
        <v>45835.332685185182</v>
      </c>
    </row>
    <row r="4822" spans="1:7" x14ac:dyDescent="0.25">
      <c r="A4822" s="32" t="s">
        <v>10207</v>
      </c>
      <c r="B4822" s="32" t="s">
        <v>5144</v>
      </c>
      <c r="C4822" s="32" t="s">
        <v>388</v>
      </c>
      <c r="D4822" s="32" t="s">
        <v>164</v>
      </c>
      <c r="E4822" s="28">
        <v>45835.332789351851</v>
      </c>
      <c r="F4822" s="32" t="s">
        <v>380</v>
      </c>
      <c r="G4822" s="28">
        <v>45835.332789351851</v>
      </c>
    </row>
    <row r="4823" spans="1:7" x14ac:dyDescent="0.25">
      <c r="A4823" s="32" t="s">
        <v>10208</v>
      </c>
      <c r="B4823" s="32" t="s">
        <v>6116</v>
      </c>
      <c r="C4823" s="32" t="s">
        <v>381</v>
      </c>
      <c r="D4823" s="32" t="s">
        <v>135</v>
      </c>
      <c r="E4823" s="28">
        <v>45835.33384259259</v>
      </c>
      <c r="F4823" s="32" t="s">
        <v>380</v>
      </c>
      <c r="G4823" s="28">
        <v>45835.33384259259</v>
      </c>
    </row>
    <row r="4824" spans="1:7" x14ac:dyDescent="0.25">
      <c r="A4824" s="32" t="s">
        <v>10209</v>
      </c>
      <c r="B4824" s="32" t="s">
        <v>6104</v>
      </c>
      <c r="C4824" s="32" t="s">
        <v>381</v>
      </c>
      <c r="D4824" s="32" t="s">
        <v>135</v>
      </c>
      <c r="E4824" s="28">
        <v>45835.333877314813</v>
      </c>
      <c r="F4824" s="32" t="s">
        <v>380</v>
      </c>
      <c r="G4824" s="28">
        <v>45835.333877314813</v>
      </c>
    </row>
    <row r="4825" spans="1:7" x14ac:dyDescent="0.25">
      <c r="A4825" s="32" t="s">
        <v>10210</v>
      </c>
      <c r="B4825" s="32" t="s">
        <v>6086</v>
      </c>
      <c r="C4825" s="32" t="s">
        <v>381</v>
      </c>
      <c r="D4825" s="32" t="s">
        <v>135</v>
      </c>
      <c r="E4825" s="28">
        <v>45835.333958333336</v>
      </c>
      <c r="F4825" s="32" t="s">
        <v>380</v>
      </c>
      <c r="G4825" s="28">
        <v>45835.333958333336</v>
      </c>
    </row>
    <row r="4826" spans="1:7" x14ac:dyDescent="0.25">
      <c r="A4826" s="32" t="s">
        <v>10211</v>
      </c>
      <c r="B4826" s="32" t="s">
        <v>6116</v>
      </c>
      <c r="C4826" s="32" t="s">
        <v>388</v>
      </c>
      <c r="D4826" s="32" t="s">
        <v>135</v>
      </c>
      <c r="E4826" s="28">
        <v>45835.334432870368</v>
      </c>
      <c r="F4826" s="32" t="s">
        <v>380</v>
      </c>
      <c r="G4826" s="28">
        <v>45835.334432870368</v>
      </c>
    </row>
    <row r="4827" spans="1:7" x14ac:dyDescent="0.25">
      <c r="A4827" s="32" t="s">
        <v>10212</v>
      </c>
      <c r="B4827" s="32" t="s">
        <v>6104</v>
      </c>
      <c r="C4827" s="32" t="s">
        <v>388</v>
      </c>
      <c r="D4827" s="32" t="s">
        <v>135</v>
      </c>
      <c r="E4827" s="28">
        <v>45835.334467592591</v>
      </c>
      <c r="F4827" s="32" t="s">
        <v>380</v>
      </c>
      <c r="G4827" s="28">
        <v>45835.334467592591</v>
      </c>
    </row>
    <row r="4828" spans="1:7" x14ac:dyDescent="0.25">
      <c r="A4828" s="32" t="s">
        <v>10213</v>
      </c>
      <c r="B4828" s="32" t="s">
        <v>6086</v>
      </c>
      <c r="C4828" s="32" t="s">
        <v>388</v>
      </c>
      <c r="D4828" s="32" t="s">
        <v>135</v>
      </c>
      <c r="E4828" s="28">
        <v>45835.33452546296</v>
      </c>
      <c r="F4828" s="32" t="s">
        <v>380</v>
      </c>
      <c r="G4828" s="28">
        <v>45835.33452546296</v>
      </c>
    </row>
    <row r="4829" spans="1:7" x14ac:dyDescent="0.25">
      <c r="A4829" s="32" t="s">
        <v>10214</v>
      </c>
      <c r="B4829" s="32" t="s">
        <v>3907</v>
      </c>
      <c r="C4829" s="32" t="s">
        <v>388</v>
      </c>
      <c r="D4829" s="32" t="s">
        <v>135</v>
      </c>
      <c r="E4829" s="28">
        <v>45835.335196759261</v>
      </c>
      <c r="F4829" s="32" t="s">
        <v>380</v>
      </c>
      <c r="G4829" s="28">
        <v>45835.335196759261</v>
      </c>
    </row>
    <row r="4830" spans="1:7" x14ac:dyDescent="0.25">
      <c r="A4830" s="32" t="s">
        <v>10215</v>
      </c>
      <c r="B4830" s="32" t="s">
        <v>2204</v>
      </c>
      <c r="C4830" s="32" t="s">
        <v>396</v>
      </c>
      <c r="D4830" s="32" t="s">
        <v>397</v>
      </c>
      <c r="E4830" s="28">
        <v>45835.336608796293</v>
      </c>
      <c r="F4830" s="32" t="s">
        <v>380</v>
      </c>
      <c r="G4830" s="28">
        <v>45835.336608796293</v>
      </c>
    </row>
    <row r="4831" spans="1:7" x14ac:dyDescent="0.25">
      <c r="A4831" s="32" t="s">
        <v>10216</v>
      </c>
      <c r="B4831" s="32" t="s">
        <v>8996</v>
      </c>
      <c r="C4831" s="32" t="s">
        <v>378</v>
      </c>
      <c r="D4831" s="32" t="s">
        <v>389</v>
      </c>
      <c r="E4831" s="28">
        <v>45835.338379629633</v>
      </c>
      <c r="F4831" s="32" t="s">
        <v>380</v>
      </c>
      <c r="G4831" s="28">
        <v>45835.338379629633</v>
      </c>
    </row>
    <row r="4832" spans="1:7" x14ac:dyDescent="0.25">
      <c r="A4832" s="32" t="s">
        <v>10217</v>
      </c>
      <c r="B4832" s="32" t="s">
        <v>4007</v>
      </c>
      <c r="C4832" s="32" t="s">
        <v>381</v>
      </c>
      <c r="D4832" s="32" t="s">
        <v>164</v>
      </c>
      <c r="E4832" s="28">
        <v>45835.340243055558</v>
      </c>
      <c r="F4832" s="32" t="s">
        <v>380</v>
      </c>
      <c r="G4832" s="28">
        <v>45835.340243055558</v>
      </c>
    </row>
    <row r="4833" spans="1:7" x14ac:dyDescent="0.25">
      <c r="A4833" s="32" t="s">
        <v>10218</v>
      </c>
      <c r="B4833" s="32" t="s">
        <v>5222</v>
      </c>
      <c r="C4833" s="32" t="s">
        <v>383</v>
      </c>
      <c r="D4833" s="32" t="s">
        <v>401</v>
      </c>
      <c r="E4833" s="28">
        <v>45835.347534722219</v>
      </c>
      <c r="F4833" s="32" t="s">
        <v>380</v>
      </c>
      <c r="G4833" s="28">
        <v>45835.347534722219</v>
      </c>
    </row>
    <row r="4834" spans="1:7" x14ac:dyDescent="0.25">
      <c r="A4834" s="32" t="s">
        <v>10219</v>
      </c>
      <c r="B4834" s="32" t="s">
        <v>5241</v>
      </c>
      <c r="C4834" s="32" t="s">
        <v>383</v>
      </c>
      <c r="D4834" s="32" t="s">
        <v>401</v>
      </c>
      <c r="E4834" s="28">
        <v>45835.347569444442</v>
      </c>
      <c r="F4834" s="32" t="s">
        <v>380</v>
      </c>
      <c r="G4834" s="28">
        <v>45835.347569444442</v>
      </c>
    </row>
    <row r="4835" spans="1:7" x14ac:dyDescent="0.25">
      <c r="A4835" s="32" t="s">
        <v>10220</v>
      </c>
      <c r="B4835" s="32" t="s">
        <v>5248</v>
      </c>
      <c r="C4835" s="32" t="s">
        <v>383</v>
      </c>
      <c r="D4835" s="32" t="s">
        <v>401</v>
      </c>
      <c r="E4835" s="28">
        <v>45835.347650462965</v>
      </c>
      <c r="F4835" s="32" t="s">
        <v>380</v>
      </c>
      <c r="G4835" s="28">
        <v>45835.347650462965</v>
      </c>
    </row>
    <row r="4836" spans="1:7" x14ac:dyDescent="0.25">
      <c r="A4836" s="32" t="s">
        <v>10221</v>
      </c>
      <c r="B4836" s="32" t="s">
        <v>5248</v>
      </c>
      <c r="C4836" s="32" t="s">
        <v>386</v>
      </c>
      <c r="D4836" s="32" t="s">
        <v>401</v>
      </c>
      <c r="E4836" s="28">
        <v>45835.348020833335</v>
      </c>
      <c r="F4836" s="32" t="s">
        <v>380</v>
      </c>
      <c r="G4836" s="28">
        <v>45835.348020833335</v>
      </c>
    </row>
    <row r="4837" spans="1:7" x14ac:dyDescent="0.25">
      <c r="A4837" s="32" t="s">
        <v>10222</v>
      </c>
      <c r="B4837" s="32" t="s">
        <v>5241</v>
      </c>
      <c r="C4837" s="32" t="s">
        <v>386</v>
      </c>
      <c r="D4837" s="32" t="s">
        <v>401</v>
      </c>
      <c r="E4837" s="28">
        <v>45835.348124999997</v>
      </c>
      <c r="F4837" s="32" t="s">
        <v>380</v>
      </c>
      <c r="G4837" s="28">
        <v>45835.348124999997</v>
      </c>
    </row>
    <row r="4838" spans="1:7" x14ac:dyDescent="0.25">
      <c r="A4838" s="32" t="s">
        <v>10223</v>
      </c>
      <c r="B4838" s="32" t="s">
        <v>5222</v>
      </c>
      <c r="C4838" s="32" t="s">
        <v>386</v>
      </c>
      <c r="D4838" s="32" t="s">
        <v>401</v>
      </c>
      <c r="E4838" s="28">
        <v>45835.34820601852</v>
      </c>
      <c r="F4838" s="32" t="s">
        <v>380</v>
      </c>
      <c r="G4838" s="28">
        <v>45835.34820601852</v>
      </c>
    </row>
    <row r="4839" spans="1:7" x14ac:dyDescent="0.25">
      <c r="A4839" s="32" t="s">
        <v>10224</v>
      </c>
      <c r="B4839" s="32" t="s">
        <v>4217</v>
      </c>
      <c r="C4839" s="32" t="s">
        <v>381</v>
      </c>
      <c r="D4839" s="32" t="s">
        <v>74</v>
      </c>
      <c r="E4839" s="28">
        <v>45835.275127314817</v>
      </c>
      <c r="F4839" s="32" t="s">
        <v>375</v>
      </c>
      <c r="G4839" s="28">
        <v>45835.275127314817</v>
      </c>
    </row>
    <row r="4840" spans="1:7" x14ac:dyDescent="0.25">
      <c r="A4840" s="32" t="s">
        <v>10225</v>
      </c>
      <c r="B4840" s="32" t="s">
        <v>4221</v>
      </c>
      <c r="C4840" s="32" t="s">
        <v>381</v>
      </c>
      <c r="D4840" s="32" t="s">
        <v>74</v>
      </c>
      <c r="E4840" s="28">
        <v>45835.275196759256</v>
      </c>
      <c r="F4840" s="32" t="s">
        <v>375</v>
      </c>
      <c r="G4840" s="28">
        <v>45835.275196759256</v>
      </c>
    </row>
    <row r="4841" spans="1:7" x14ac:dyDescent="0.25">
      <c r="A4841" s="32" t="s">
        <v>10226</v>
      </c>
      <c r="B4841" s="32" t="s">
        <v>4218</v>
      </c>
      <c r="C4841" s="32" t="s">
        <v>381</v>
      </c>
      <c r="D4841" s="32" t="s">
        <v>74</v>
      </c>
      <c r="E4841" s="28">
        <v>45835.275231481479</v>
      </c>
      <c r="F4841" s="32" t="s">
        <v>375</v>
      </c>
      <c r="G4841" s="28">
        <v>45835.275231481479</v>
      </c>
    </row>
    <row r="4842" spans="1:7" x14ac:dyDescent="0.25">
      <c r="A4842" s="32" t="s">
        <v>10227</v>
      </c>
      <c r="B4842" s="32" t="s">
        <v>4204</v>
      </c>
      <c r="C4842" s="32" t="s">
        <v>381</v>
      </c>
      <c r="D4842" s="32" t="s">
        <v>74</v>
      </c>
      <c r="E4842" s="28">
        <v>45835.287349537037</v>
      </c>
      <c r="F4842" s="32" t="s">
        <v>375</v>
      </c>
      <c r="G4842" s="28">
        <v>45835.287349537037</v>
      </c>
    </row>
    <row r="4843" spans="1:7" x14ac:dyDescent="0.25">
      <c r="A4843" s="32" t="s">
        <v>10228</v>
      </c>
      <c r="B4843" s="32" t="s">
        <v>4179</v>
      </c>
      <c r="C4843" s="32" t="s">
        <v>381</v>
      </c>
      <c r="D4843" s="32" t="s">
        <v>74</v>
      </c>
      <c r="E4843" s="28">
        <v>45835.28738425926</v>
      </c>
      <c r="F4843" s="32" t="s">
        <v>375</v>
      </c>
      <c r="G4843" s="28">
        <v>45835.28738425926</v>
      </c>
    </row>
    <row r="4844" spans="1:7" x14ac:dyDescent="0.25">
      <c r="A4844" s="32" t="s">
        <v>10229</v>
      </c>
      <c r="B4844" s="32" t="s">
        <v>3634</v>
      </c>
      <c r="C4844" s="32" t="s">
        <v>381</v>
      </c>
      <c r="D4844" s="32" t="s">
        <v>74</v>
      </c>
      <c r="E4844" s="28">
        <v>45835.335787037038</v>
      </c>
      <c r="F4844" s="32" t="s">
        <v>375</v>
      </c>
      <c r="G4844" s="28">
        <v>45835.335787037038</v>
      </c>
    </row>
    <row r="4845" spans="1:7" x14ac:dyDescent="0.25">
      <c r="A4845" s="32" t="s">
        <v>10230</v>
      </c>
      <c r="B4845" s="32" t="s">
        <v>4203</v>
      </c>
      <c r="C4845" s="32" t="s">
        <v>381</v>
      </c>
      <c r="D4845" s="32" t="s">
        <v>74</v>
      </c>
      <c r="E4845" s="28">
        <v>45835.335810185185</v>
      </c>
      <c r="F4845" s="32" t="s">
        <v>375</v>
      </c>
      <c r="G4845" s="28">
        <v>45835.335810185185</v>
      </c>
    </row>
    <row r="4846" spans="1:7" x14ac:dyDescent="0.25">
      <c r="A4846" s="32" t="s">
        <v>10231</v>
      </c>
      <c r="B4846" s="32" t="s">
        <v>4116</v>
      </c>
      <c r="C4846" s="32" t="s">
        <v>381</v>
      </c>
      <c r="D4846" s="32" t="s">
        <v>74</v>
      </c>
      <c r="E4846" s="28">
        <v>45835.335844907408</v>
      </c>
      <c r="F4846" s="32" t="s">
        <v>375</v>
      </c>
      <c r="G4846" s="28">
        <v>45835.335844907408</v>
      </c>
    </row>
    <row r="4847" spans="1:7" x14ac:dyDescent="0.25">
      <c r="A4847" s="32" t="s">
        <v>10232</v>
      </c>
      <c r="B4847" s="32" t="s">
        <v>3635</v>
      </c>
      <c r="C4847" s="32" t="s">
        <v>381</v>
      </c>
      <c r="D4847" s="32" t="s">
        <v>74</v>
      </c>
      <c r="E4847" s="28">
        <v>45835.3358912037</v>
      </c>
      <c r="F4847" s="32" t="s">
        <v>375</v>
      </c>
      <c r="G4847" s="28">
        <v>45835.3358912037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E58C3-9A0D-4A3A-8A39-0B2A96727BDF}">
  <sheetPr codeName="Sheet6"/>
  <dimension ref="A1:C154"/>
  <sheetViews>
    <sheetView topLeftCell="A79" workbookViewId="0">
      <selection activeCell="I25" sqref="I25"/>
    </sheetView>
  </sheetViews>
  <sheetFormatPr defaultRowHeight="15" x14ac:dyDescent="0.25"/>
  <cols>
    <col min="1" max="1" width="15" bestFit="1" customWidth="1"/>
    <col min="2" max="2" width="17.5703125" bestFit="1" customWidth="1"/>
    <col min="3" max="3" width="18.85546875" bestFit="1" customWidth="1"/>
  </cols>
  <sheetData>
    <row r="1" spans="1:3" x14ac:dyDescent="0.25">
      <c r="A1" t="s">
        <v>1</v>
      </c>
      <c r="B1" t="s">
        <v>2844</v>
      </c>
      <c r="C1" t="s">
        <v>2845</v>
      </c>
    </row>
    <row r="2" spans="1:3" x14ac:dyDescent="0.25">
      <c r="A2" s="32" t="s">
        <v>2627</v>
      </c>
      <c r="B2" s="32" t="s">
        <v>2628</v>
      </c>
      <c r="C2" s="32" t="s">
        <v>2846</v>
      </c>
    </row>
    <row r="3" spans="1:3" x14ac:dyDescent="0.25">
      <c r="A3" s="32" t="s">
        <v>477</v>
      </c>
      <c r="B3" s="32" t="s">
        <v>478</v>
      </c>
      <c r="C3" s="32" t="s">
        <v>2846</v>
      </c>
    </row>
    <row r="4" spans="1:3" x14ac:dyDescent="0.25">
      <c r="A4" s="32" t="s">
        <v>491</v>
      </c>
      <c r="B4" s="32" t="s">
        <v>492</v>
      </c>
      <c r="C4" s="32" t="s">
        <v>2846</v>
      </c>
    </row>
    <row r="5" spans="1:3" x14ac:dyDescent="0.25">
      <c r="A5" s="32" t="s">
        <v>791</v>
      </c>
      <c r="B5" s="32" t="s">
        <v>792</v>
      </c>
      <c r="C5" s="32" t="s">
        <v>2846</v>
      </c>
    </row>
    <row r="6" spans="1:3" x14ac:dyDescent="0.25">
      <c r="A6" s="32" t="s">
        <v>470</v>
      </c>
      <c r="B6" s="32" t="s">
        <v>471</v>
      </c>
      <c r="C6" s="32" t="s">
        <v>2846</v>
      </c>
    </row>
    <row r="7" spans="1:3" x14ac:dyDescent="0.25">
      <c r="A7" s="32" t="s">
        <v>472</v>
      </c>
      <c r="B7" s="32" t="s">
        <v>473</v>
      </c>
      <c r="C7" s="32" t="s">
        <v>2846</v>
      </c>
    </row>
    <row r="8" spans="1:3" x14ac:dyDescent="0.25">
      <c r="A8" s="32" t="s">
        <v>486</v>
      </c>
      <c r="B8" s="32" t="s">
        <v>487</v>
      </c>
      <c r="C8" s="32" t="s">
        <v>2846</v>
      </c>
    </row>
    <row r="9" spans="1:3" x14ac:dyDescent="0.25">
      <c r="A9" s="32" t="s">
        <v>489</v>
      </c>
      <c r="B9" s="32" t="s">
        <v>490</v>
      </c>
      <c r="C9" s="32" t="s">
        <v>2846</v>
      </c>
    </row>
    <row r="10" spans="1:3" x14ac:dyDescent="0.25">
      <c r="A10" s="32" t="s">
        <v>1827</v>
      </c>
      <c r="B10" s="32" t="s">
        <v>1828</v>
      </c>
      <c r="C10" s="32" t="s">
        <v>2846</v>
      </c>
    </row>
    <row r="11" spans="1:3" x14ac:dyDescent="0.25">
      <c r="A11" s="32" t="s">
        <v>1007</v>
      </c>
      <c r="B11" s="32" t="s">
        <v>1008</v>
      </c>
      <c r="C11" s="32" t="s">
        <v>2846</v>
      </c>
    </row>
    <row r="12" spans="1:3" x14ac:dyDescent="0.25">
      <c r="A12" s="32" t="s">
        <v>1010</v>
      </c>
      <c r="B12" s="32" t="s">
        <v>1011</v>
      </c>
      <c r="C12" s="32" t="s">
        <v>2846</v>
      </c>
    </row>
    <row r="13" spans="1:3" x14ac:dyDescent="0.25">
      <c r="A13" s="32" t="s">
        <v>1539</v>
      </c>
      <c r="B13" s="32" t="s">
        <v>1540</v>
      </c>
      <c r="C13" s="32" t="s">
        <v>2846</v>
      </c>
    </row>
    <row r="14" spans="1:3" x14ac:dyDescent="0.25">
      <c r="A14" s="32" t="s">
        <v>965</v>
      </c>
      <c r="B14" s="32" t="s">
        <v>950</v>
      </c>
      <c r="C14" s="32" t="s">
        <v>2846</v>
      </c>
    </row>
    <row r="15" spans="1:3" x14ac:dyDescent="0.25">
      <c r="A15" s="32" t="s">
        <v>1044</v>
      </c>
      <c r="B15" s="32" t="s">
        <v>1045</v>
      </c>
      <c r="C15" s="32" t="s">
        <v>2846</v>
      </c>
    </row>
    <row r="16" spans="1:3" x14ac:dyDescent="0.25">
      <c r="A16" s="32" t="s">
        <v>2942</v>
      </c>
      <c r="B16" s="32" t="s">
        <v>2943</v>
      </c>
      <c r="C16" s="32" t="s">
        <v>2846</v>
      </c>
    </row>
    <row r="17" spans="1:3" x14ac:dyDescent="0.25">
      <c r="A17" s="32" t="s">
        <v>2181</v>
      </c>
      <c r="B17" s="32" t="s">
        <v>2182</v>
      </c>
      <c r="C17" s="32" t="s">
        <v>2846</v>
      </c>
    </row>
    <row r="18" spans="1:3" x14ac:dyDescent="0.25">
      <c r="A18" s="32" t="s">
        <v>1040</v>
      </c>
      <c r="B18" s="32" t="s">
        <v>1041</v>
      </c>
      <c r="C18" s="32" t="s">
        <v>2846</v>
      </c>
    </row>
    <row r="19" spans="1:3" x14ac:dyDescent="0.25">
      <c r="A19" s="32" t="s">
        <v>1145</v>
      </c>
      <c r="B19" s="32" t="s">
        <v>1146</v>
      </c>
      <c r="C19" s="32" t="s">
        <v>2846</v>
      </c>
    </row>
    <row r="20" spans="1:3" x14ac:dyDescent="0.25">
      <c r="A20" s="32" t="s">
        <v>1894</v>
      </c>
      <c r="B20" s="32" t="s">
        <v>1895</v>
      </c>
      <c r="C20" s="32" t="s">
        <v>2846</v>
      </c>
    </row>
    <row r="21" spans="1:3" x14ac:dyDescent="0.25">
      <c r="A21" s="32" t="s">
        <v>1184</v>
      </c>
      <c r="B21" s="32" t="s">
        <v>1185</v>
      </c>
      <c r="C21" s="32" t="s">
        <v>2846</v>
      </c>
    </row>
    <row r="22" spans="1:3" x14ac:dyDescent="0.25">
      <c r="A22" s="32" t="s">
        <v>3107</v>
      </c>
      <c r="B22" s="32" t="s">
        <v>3108</v>
      </c>
      <c r="C22" s="32" t="s">
        <v>2846</v>
      </c>
    </row>
    <row r="23" spans="1:3" x14ac:dyDescent="0.25">
      <c r="A23" s="32" t="s">
        <v>4866</v>
      </c>
      <c r="B23" s="32" t="s">
        <v>4206</v>
      </c>
      <c r="C23" s="32" t="s">
        <v>2847</v>
      </c>
    </row>
    <row r="24" spans="1:3" x14ac:dyDescent="0.25">
      <c r="A24" s="32" t="s">
        <v>1936</v>
      </c>
      <c r="B24" s="32" t="s">
        <v>1937</v>
      </c>
      <c r="C24" s="32" t="s">
        <v>2847</v>
      </c>
    </row>
    <row r="25" spans="1:3" x14ac:dyDescent="0.25">
      <c r="A25" s="32" t="s">
        <v>1939</v>
      </c>
      <c r="B25" s="32" t="s">
        <v>1940</v>
      </c>
      <c r="C25" s="32" t="s">
        <v>2847</v>
      </c>
    </row>
    <row r="26" spans="1:3" x14ac:dyDescent="0.25">
      <c r="A26" s="32" t="s">
        <v>1941</v>
      </c>
      <c r="B26" s="32" t="s">
        <v>1942</v>
      </c>
      <c r="C26" s="32" t="s">
        <v>2847</v>
      </c>
    </row>
    <row r="27" spans="1:3" x14ac:dyDescent="0.25">
      <c r="A27" s="32" t="s">
        <v>1949</v>
      </c>
      <c r="B27" s="32" t="s">
        <v>1950</v>
      </c>
      <c r="C27" s="32" t="s">
        <v>2847</v>
      </c>
    </row>
    <row r="28" spans="1:3" x14ac:dyDescent="0.25">
      <c r="A28" s="32" t="s">
        <v>2208</v>
      </c>
      <c r="B28" s="32" t="s">
        <v>2209</v>
      </c>
      <c r="C28" s="32" t="s">
        <v>2847</v>
      </c>
    </row>
    <row r="29" spans="1:3" x14ac:dyDescent="0.25">
      <c r="A29" s="32" t="s">
        <v>5482</v>
      </c>
      <c r="B29" s="32" t="s">
        <v>5443</v>
      </c>
      <c r="C29" s="32" t="s">
        <v>2847</v>
      </c>
    </row>
    <row r="30" spans="1:3" x14ac:dyDescent="0.25">
      <c r="A30" s="32" t="s">
        <v>2217</v>
      </c>
      <c r="B30" s="32" t="s">
        <v>2218</v>
      </c>
      <c r="C30" s="32" t="s">
        <v>2847</v>
      </c>
    </row>
    <row r="31" spans="1:3" x14ac:dyDescent="0.25">
      <c r="A31" s="32" t="s">
        <v>3094</v>
      </c>
      <c r="B31" s="32" t="s">
        <v>3095</v>
      </c>
      <c r="C31" s="32" t="s">
        <v>2847</v>
      </c>
    </row>
    <row r="32" spans="1:3" x14ac:dyDescent="0.25">
      <c r="A32" s="32" t="s">
        <v>2709</v>
      </c>
      <c r="B32" s="32" t="s">
        <v>2710</v>
      </c>
      <c r="C32" s="32" t="s">
        <v>2847</v>
      </c>
    </row>
    <row r="33" spans="1:3" x14ac:dyDescent="0.25">
      <c r="A33" s="32" t="s">
        <v>2638</v>
      </c>
      <c r="B33" s="32" t="s">
        <v>2639</v>
      </c>
      <c r="C33" s="32" t="s">
        <v>2847</v>
      </c>
    </row>
    <row r="34" spans="1:3" x14ac:dyDescent="0.25">
      <c r="A34" s="32" t="s">
        <v>2640</v>
      </c>
      <c r="B34" s="32" t="s">
        <v>2641</v>
      </c>
      <c r="C34" s="32" t="s">
        <v>2847</v>
      </c>
    </row>
    <row r="35" spans="1:3" x14ac:dyDescent="0.25">
      <c r="A35" s="32" t="s">
        <v>6484</v>
      </c>
      <c r="B35" s="32" t="s">
        <v>6485</v>
      </c>
      <c r="C35" s="32" t="s">
        <v>2847</v>
      </c>
    </row>
    <row r="36" spans="1:3" x14ac:dyDescent="0.25">
      <c r="A36" s="32" t="s">
        <v>6506</v>
      </c>
      <c r="B36" s="32" t="s">
        <v>6507</v>
      </c>
      <c r="C36" s="32" t="s">
        <v>2847</v>
      </c>
    </row>
    <row r="37" spans="1:3" x14ac:dyDescent="0.25">
      <c r="A37" s="32" t="s">
        <v>1235</v>
      </c>
      <c r="B37" s="32" t="s">
        <v>1236</v>
      </c>
      <c r="C37" s="32" t="s">
        <v>2847</v>
      </c>
    </row>
    <row r="38" spans="1:3" x14ac:dyDescent="0.25">
      <c r="A38" s="32" t="s">
        <v>4864</v>
      </c>
      <c r="B38" s="32" t="s">
        <v>4200</v>
      </c>
      <c r="C38" s="32" t="s">
        <v>2847</v>
      </c>
    </row>
    <row r="39" spans="1:3" x14ac:dyDescent="0.25">
      <c r="A39" s="32" t="s">
        <v>2587</v>
      </c>
      <c r="B39" s="32" t="s">
        <v>2588</v>
      </c>
      <c r="C39" s="32" t="s">
        <v>2847</v>
      </c>
    </row>
    <row r="40" spans="1:3" x14ac:dyDescent="0.25">
      <c r="A40" s="32" t="s">
        <v>2578</v>
      </c>
      <c r="B40" s="32" t="s">
        <v>2579</v>
      </c>
      <c r="C40" s="32" t="s">
        <v>2847</v>
      </c>
    </row>
    <row r="41" spans="1:3" x14ac:dyDescent="0.25">
      <c r="A41" s="32" t="s">
        <v>2589</v>
      </c>
      <c r="B41" s="32" t="s">
        <v>2590</v>
      </c>
      <c r="C41" s="32" t="s">
        <v>2847</v>
      </c>
    </row>
    <row r="42" spans="1:3" x14ac:dyDescent="0.25">
      <c r="A42" s="32" t="s">
        <v>2191</v>
      </c>
      <c r="B42" s="32" t="s">
        <v>2192</v>
      </c>
      <c r="C42" s="32" t="s">
        <v>2847</v>
      </c>
    </row>
    <row r="43" spans="1:3" x14ac:dyDescent="0.25">
      <c r="A43" s="32" t="s">
        <v>3013</v>
      </c>
      <c r="B43" s="32" t="s">
        <v>3014</v>
      </c>
      <c r="C43" s="32" t="s">
        <v>2847</v>
      </c>
    </row>
    <row r="44" spans="1:3" x14ac:dyDescent="0.25">
      <c r="A44" s="32" t="s">
        <v>3015</v>
      </c>
      <c r="B44" s="32" t="s">
        <v>3016</v>
      </c>
      <c r="C44" s="32" t="s">
        <v>2847</v>
      </c>
    </row>
    <row r="45" spans="1:3" x14ac:dyDescent="0.25">
      <c r="A45" s="32" t="s">
        <v>3295</v>
      </c>
      <c r="B45" s="32" t="s">
        <v>3296</v>
      </c>
      <c r="C45" s="32" t="s">
        <v>2847</v>
      </c>
    </row>
    <row r="46" spans="1:3" x14ac:dyDescent="0.25">
      <c r="A46" s="32" t="s">
        <v>3297</v>
      </c>
      <c r="B46" s="32" t="s">
        <v>3298</v>
      </c>
      <c r="C46" s="32" t="s">
        <v>2847</v>
      </c>
    </row>
    <row r="47" spans="1:3" x14ac:dyDescent="0.25">
      <c r="A47" s="32" t="s">
        <v>3299</v>
      </c>
      <c r="B47" s="32" t="s">
        <v>3300</v>
      </c>
      <c r="C47" s="32" t="s">
        <v>2847</v>
      </c>
    </row>
    <row r="48" spans="1:3" x14ac:dyDescent="0.25">
      <c r="A48" s="32" t="s">
        <v>3302</v>
      </c>
      <c r="B48" s="32" t="s">
        <v>3303</v>
      </c>
      <c r="C48" s="32" t="s">
        <v>2847</v>
      </c>
    </row>
    <row r="49" spans="1:3" x14ac:dyDescent="0.25">
      <c r="A49" s="32" t="s">
        <v>3304</v>
      </c>
      <c r="B49" s="32" t="s">
        <v>3305</v>
      </c>
      <c r="C49" s="32" t="s">
        <v>2847</v>
      </c>
    </row>
    <row r="50" spans="1:3" x14ac:dyDescent="0.25">
      <c r="A50" s="32" t="s">
        <v>3290</v>
      </c>
      <c r="B50" s="32" t="s">
        <v>3291</v>
      </c>
      <c r="C50" s="32" t="s">
        <v>2847</v>
      </c>
    </row>
    <row r="51" spans="1:3" x14ac:dyDescent="0.25">
      <c r="A51" s="32" t="s">
        <v>3292</v>
      </c>
      <c r="B51" s="32" t="s">
        <v>3293</v>
      </c>
      <c r="C51" s="32" t="s">
        <v>2847</v>
      </c>
    </row>
    <row r="52" spans="1:3" x14ac:dyDescent="0.25">
      <c r="A52" s="32" t="s">
        <v>4859</v>
      </c>
      <c r="B52" s="32" t="s">
        <v>4572</v>
      </c>
      <c r="C52" s="32" t="s">
        <v>2847</v>
      </c>
    </row>
    <row r="53" spans="1:3" x14ac:dyDescent="0.25">
      <c r="A53" s="32" t="s">
        <v>4860</v>
      </c>
      <c r="B53" s="32" t="s">
        <v>4644</v>
      </c>
      <c r="C53" s="32" t="s">
        <v>2847</v>
      </c>
    </row>
    <row r="54" spans="1:3" x14ac:dyDescent="0.25">
      <c r="A54" s="32" t="s">
        <v>4861</v>
      </c>
      <c r="B54" s="32" t="s">
        <v>4610</v>
      </c>
      <c r="C54" s="32" t="s">
        <v>2847</v>
      </c>
    </row>
    <row r="55" spans="1:3" x14ac:dyDescent="0.25">
      <c r="A55" s="32" t="s">
        <v>4862</v>
      </c>
      <c r="B55" s="32" t="s">
        <v>4577</v>
      </c>
      <c r="C55" s="32" t="s">
        <v>2847</v>
      </c>
    </row>
    <row r="56" spans="1:3" x14ac:dyDescent="0.25">
      <c r="A56" s="32" t="s">
        <v>3085</v>
      </c>
      <c r="B56" s="32" t="s">
        <v>3086</v>
      </c>
      <c r="C56" s="32" t="s">
        <v>2847</v>
      </c>
    </row>
    <row r="57" spans="1:3" x14ac:dyDescent="0.25">
      <c r="A57" s="32" t="s">
        <v>3423</v>
      </c>
      <c r="B57" s="32" t="s">
        <v>3424</v>
      </c>
      <c r="C57" s="32" t="s">
        <v>2847</v>
      </c>
    </row>
    <row r="58" spans="1:3" x14ac:dyDescent="0.25">
      <c r="A58" s="32" t="s">
        <v>1127</v>
      </c>
      <c r="B58" s="32" t="s">
        <v>1128</v>
      </c>
      <c r="C58" s="32" t="s">
        <v>2847</v>
      </c>
    </row>
    <row r="59" spans="1:3" x14ac:dyDescent="0.25">
      <c r="A59" s="32" t="s">
        <v>1549</v>
      </c>
      <c r="B59" s="32" t="s">
        <v>1550</v>
      </c>
      <c r="C59" s="32" t="s">
        <v>2847</v>
      </c>
    </row>
    <row r="60" spans="1:3" x14ac:dyDescent="0.25">
      <c r="A60" s="32" t="s">
        <v>1547</v>
      </c>
      <c r="B60" s="32" t="s">
        <v>1548</v>
      </c>
      <c r="C60" s="32" t="s">
        <v>2847</v>
      </c>
    </row>
    <row r="61" spans="1:3" x14ac:dyDescent="0.25">
      <c r="A61" s="32" t="s">
        <v>2170</v>
      </c>
      <c r="B61" s="32" t="s">
        <v>2171</v>
      </c>
      <c r="C61" s="32" t="s">
        <v>2847</v>
      </c>
    </row>
    <row r="62" spans="1:3" x14ac:dyDescent="0.25">
      <c r="A62" s="32" t="s">
        <v>2172</v>
      </c>
      <c r="B62" s="32" t="s">
        <v>2173</v>
      </c>
      <c r="C62" s="32" t="s">
        <v>2847</v>
      </c>
    </row>
    <row r="63" spans="1:3" x14ac:dyDescent="0.25">
      <c r="A63" s="32" t="s">
        <v>2174</v>
      </c>
      <c r="B63" s="32" t="s">
        <v>2175</v>
      </c>
      <c r="C63" s="32" t="s">
        <v>2847</v>
      </c>
    </row>
    <row r="64" spans="1:3" x14ac:dyDescent="0.25">
      <c r="A64" s="32" t="s">
        <v>2176</v>
      </c>
      <c r="B64" s="32" t="s">
        <v>2177</v>
      </c>
      <c r="C64" s="32" t="s">
        <v>2847</v>
      </c>
    </row>
    <row r="65" spans="1:3" x14ac:dyDescent="0.25">
      <c r="A65" s="32" t="s">
        <v>2178</v>
      </c>
      <c r="B65" s="32" t="s">
        <v>2179</v>
      </c>
      <c r="C65" s="32" t="s">
        <v>2847</v>
      </c>
    </row>
    <row r="66" spans="1:3" x14ac:dyDescent="0.25">
      <c r="A66" s="32" t="s">
        <v>3220</v>
      </c>
      <c r="B66" s="32" t="s">
        <v>3221</v>
      </c>
      <c r="C66" s="32" t="s">
        <v>2847</v>
      </c>
    </row>
    <row r="67" spans="1:3" x14ac:dyDescent="0.25">
      <c r="A67" s="32" t="s">
        <v>3230</v>
      </c>
      <c r="B67" s="32" t="s">
        <v>3231</v>
      </c>
      <c r="C67" s="32" t="s">
        <v>2847</v>
      </c>
    </row>
    <row r="68" spans="1:3" x14ac:dyDescent="0.25">
      <c r="A68" s="32" t="s">
        <v>3222</v>
      </c>
      <c r="B68" s="32" t="s">
        <v>3223</v>
      </c>
      <c r="C68" s="32" t="s">
        <v>2847</v>
      </c>
    </row>
    <row r="69" spans="1:3" x14ac:dyDescent="0.25">
      <c r="A69" s="32" t="s">
        <v>3224</v>
      </c>
      <c r="B69" s="32" t="s">
        <v>3225</v>
      </c>
      <c r="C69" s="32" t="s">
        <v>2847</v>
      </c>
    </row>
    <row r="70" spans="1:3" x14ac:dyDescent="0.25">
      <c r="A70" s="32" t="s">
        <v>3226</v>
      </c>
      <c r="B70" s="32" t="s">
        <v>3227</v>
      </c>
      <c r="C70" s="32" t="s">
        <v>2847</v>
      </c>
    </row>
    <row r="71" spans="1:3" x14ac:dyDescent="0.25">
      <c r="A71" s="32" t="s">
        <v>3235</v>
      </c>
      <c r="B71" s="32" t="s">
        <v>3236</v>
      </c>
      <c r="C71" s="32" t="s">
        <v>2847</v>
      </c>
    </row>
    <row r="72" spans="1:3" x14ac:dyDescent="0.25">
      <c r="A72" s="32" t="s">
        <v>3232</v>
      </c>
      <c r="B72" s="32" t="s">
        <v>3233</v>
      </c>
      <c r="C72" s="32" t="s">
        <v>2847</v>
      </c>
    </row>
    <row r="73" spans="1:3" x14ac:dyDescent="0.25">
      <c r="A73" s="32" t="s">
        <v>4953</v>
      </c>
      <c r="B73" s="32" t="s">
        <v>3912</v>
      </c>
      <c r="C73" s="32" t="s">
        <v>2847</v>
      </c>
    </row>
    <row r="74" spans="1:3" x14ac:dyDescent="0.25">
      <c r="A74" s="32" t="s">
        <v>3073</v>
      </c>
      <c r="B74" s="32" t="s">
        <v>3074</v>
      </c>
      <c r="C74" s="32" t="s">
        <v>2847</v>
      </c>
    </row>
    <row r="75" spans="1:3" x14ac:dyDescent="0.25">
      <c r="A75" s="32" t="s">
        <v>2233</v>
      </c>
      <c r="B75" s="32" t="s">
        <v>2234</v>
      </c>
      <c r="C75" s="32" t="s">
        <v>2847</v>
      </c>
    </row>
    <row r="76" spans="1:3" x14ac:dyDescent="0.25">
      <c r="A76" s="32" t="s">
        <v>5525</v>
      </c>
      <c r="B76" s="32" t="s">
        <v>5526</v>
      </c>
      <c r="C76" s="32" t="s">
        <v>2847</v>
      </c>
    </row>
    <row r="77" spans="1:3" x14ac:dyDescent="0.25">
      <c r="A77" s="32" t="s">
        <v>2428</v>
      </c>
      <c r="B77" s="32" t="s">
        <v>2429</v>
      </c>
      <c r="C77" s="32" t="s">
        <v>2847</v>
      </c>
    </row>
    <row r="78" spans="1:3" x14ac:dyDescent="0.25">
      <c r="A78" s="32" t="s">
        <v>3246</v>
      </c>
      <c r="B78" s="32" t="s">
        <v>3247</v>
      </c>
      <c r="C78" s="32" t="s">
        <v>2847</v>
      </c>
    </row>
    <row r="79" spans="1:3" x14ac:dyDescent="0.25">
      <c r="A79" s="32" t="s">
        <v>3251</v>
      </c>
      <c r="B79" s="32" t="s">
        <v>3252</v>
      </c>
      <c r="C79" s="32" t="s">
        <v>2847</v>
      </c>
    </row>
    <row r="80" spans="1:3" x14ac:dyDescent="0.25">
      <c r="A80" s="32" t="s">
        <v>3253</v>
      </c>
      <c r="B80" s="32" t="s">
        <v>3254</v>
      </c>
      <c r="C80" s="32" t="s">
        <v>2847</v>
      </c>
    </row>
    <row r="81" spans="1:3" x14ac:dyDescent="0.25">
      <c r="A81" s="32" t="s">
        <v>3255</v>
      </c>
      <c r="B81" s="32" t="s">
        <v>3256</v>
      </c>
      <c r="C81" s="32" t="s">
        <v>2847</v>
      </c>
    </row>
    <row r="82" spans="1:3" x14ac:dyDescent="0.25">
      <c r="A82" s="32" t="s">
        <v>1607</v>
      </c>
      <c r="B82" s="32" t="s">
        <v>1608</v>
      </c>
      <c r="C82" s="32" t="s">
        <v>2847</v>
      </c>
    </row>
    <row r="83" spans="1:3" x14ac:dyDescent="0.25">
      <c r="A83" s="32" t="s">
        <v>1650</v>
      </c>
      <c r="B83" s="32" t="s">
        <v>1651</v>
      </c>
      <c r="C83" s="32" t="s">
        <v>2847</v>
      </c>
    </row>
    <row r="84" spans="1:3" x14ac:dyDescent="0.25">
      <c r="A84" s="32" t="s">
        <v>5527</v>
      </c>
      <c r="B84" s="32" t="s">
        <v>5528</v>
      </c>
      <c r="C84" s="32" t="s">
        <v>2847</v>
      </c>
    </row>
    <row r="85" spans="1:3" x14ac:dyDescent="0.25">
      <c r="A85" s="32" t="s">
        <v>2530</v>
      </c>
      <c r="B85" s="32" t="s">
        <v>2531</v>
      </c>
      <c r="C85" s="32" t="s">
        <v>2847</v>
      </c>
    </row>
    <row r="86" spans="1:3" x14ac:dyDescent="0.25">
      <c r="A86" s="32" t="s">
        <v>1343</v>
      </c>
      <c r="B86" s="32" t="s">
        <v>1344</v>
      </c>
      <c r="C86" s="32" t="s">
        <v>2847</v>
      </c>
    </row>
    <row r="87" spans="1:3" x14ac:dyDescent="0.25">
      <c r="A87" s="32" t="s">
        <v>2213</v>
      </c>
      <c r="B87" s="32" t="s">
        <v>2214</v>
      </c>
      <c r="C87" s="32" t="s">
        <v>2847</v>
      </c>
    </row>
    <row r="88" spans="1:3" x14ac:dyDescent="0.25">
      <c r="A88" s="32" t="s">
        <v>6500</v>
      </c>
      <c r="B88" s="32" t="s">
        <v>6501</v>
      </c>
      <c r="C88" s="32" t="s">
        <v>2847</v>
      </c>
    </row>
    <row r="89" spans="1:3" x14ac:dyDescent="0.25">
      <c r="A89" s="32" t="s">
        <v>6502</v>
      </c>
      <c r="B89" s="32" t="s">
        <v>6503</v>
      </c>
      <c r="C89" s="32" t="s">
        <v>2847</v>
      </c>
    </row>
    <row r="90" spans="1:3" x14ac:dyDescent="0.25">
      <c r="A90" s="32" t="s">
        <v>6407</v>
      </c>
      <c r="B90" s="32" t="s">
        <v>6408</v>
      </c>
      <c r="C90" s="32" t="s">
        <v>2847</v>
      </c>
    </row>
    <row r="91" spans="1:3" x14ac:dyDescent="0.25">
      <c r="A91" s="32" t="s">
        <v>6405</v>
      </c>
      <c r="B91" s="32" t="s">
        <v>6406</v>
      </c>
      <c r="C91" s="32" t="s">
        <v>2847</v>
      </c>
    </row>
    <row r="92" spans="1:3" x14ac:dyDescent="0.25">
      <c r="A92" s="32" t="s">
        <v>3114</v>
      </c>
      <c r="B92" s="32" t="s">
        <v>3115</v>
      </c>
      <c r="C92" s="32" t="s">
        <v>2847</v>
      </c>
    </row>
    <row r="93" spans="1:3" x14ac:dyDescent="0.25">
      <c r="A93" s="32" t="s">
        <v>3124</v>
      </c>
      <c r="B93" s="32" t="s">
        <v>3125</v>
      </c>
      <c r="C93" s="32" t="s">
        <v>2847</v>
      </c>
    </row>
    <row r="94" spans="1:3" x14ac:dyDescent="0.25">
      <c r="A94" s="32" t="s">
        <v>3127</v>
      </c>
      <c r="B94" s="32" t="s">
        <v>3128</v>
      </c>
      <c r="C94" s="32" t="s">
        <v>2847</v>
      </c>
    </row>
    <row r="95" spans="1:3" x14ac:dyDescent="0.25">
      <c r="A95" s="32" t="s">
        <v>2215</v>
      </c>
      <c r="B95" s="32" t="s">
        <v>2216</v>
      </c>
      <c r="C95" s="32" t="s">
        <v>2847</v>
      </c>
    </row>
    <row r="96" spans="1:3" x14ac:dyDescent="0.25">
      <c r="A96" s="32" t="s">
        <v>5065</v>
      </c>
      <c r="B96" s="32" t="s">
        <v>5066</v>
      </c>
      <c r="C96" s="32" t="s">
        <v>2847</v>
      </c>
    </row>
    <row r="97" spans="1:3" x14ac:dyDescent="0.25">
      <c r="A97" s="32" t="s">
        <v>2536</v>
      </c>
      <c r="B97" s="32" t="s">
        <v>2537</v>
      </c>
      <c r="C97" s="32" t="s">
        <v>2847</v>
      </c>
    </row>
    <row r="98" spans="1:3" x14ac:dyDescent="0.25">
      <c r="A98" s="32" t="s">
        <v>2545</v>
      </c>
      <c r="B98" s="32" t="s">
        <v>2546</v>
      </c>
      <c r="C98" s="32" t="s">
        <v>2847</v>
      </c>
    </row>
    <row r="99" spans="1:3" x14ac:dyDescent="0.25">
      <c r="A99" s="32" t="s">
        <v>2547</v>
      </c>
      <c r="B99" s="32" t="s">
        <v>2548</v>
      </c>
      <c r="C99" s="32" t="s">
        <v>2847</v>
      </c>
    </row>
    <row r="100" spans="1:3" x14ac:dyDescent="0.25">
      <c r="A100" s="32" t="s">
        <v>2550</v>
      </c>
      <c r="B100" s="32" t="s">
        <v>2551</v>
      </c>
      <c r="C100" s="32" t="s">
        <v>2847</v>
      </c>
    </row>
    <row r="101" spans="1:3" x14ac:dyDescent="0.25">
      <c r="A101" s="32" t="s">
        <v>2541</v>
      </c>
      <c r="B101" s="32" t="s">
        <v>2542</v>
      </c>
      <c r="C101" s="32" t="s">
        <v>2847</v>
      </c>
    </row>
    <row r="102" spans="1:3" x14ac:dyDescent="0.25">
      <c r="A102" s="32" t="s">
        <v>2552</v>
      </c>
      <c r="B102" s="32" t="s">
        <v>2553</v>
      </c>
      <c r="C102" s="32" t="s">
        <v>2847</v>
      </c>
    </row>
    <row r="103" spans="1:3" x14ac:dyDescent="0.25">
      <c r="A103" s="32" t="s">
        <v>3021</v>
      </c>
      <c r="B103" s="32" t="s">
        <v>3022</v>
      </c>
      <c r="C103" s="32" t="s">
        <v>2847</v>
      </c>
    </row>
    <row r="104" spans="1:3" x14ac:dyDescent="0.25">
      <c r="A104" s="32" t="s">
        <v>3027</v>
      </c>
      <c r="B104" s="32" t="s">
        <v>3028</v>
      </c>
      <c r="C104" s="32" t="s">
        <v>2847</v>
      </c>
    </row>
    <row r="105" spans="1:3" x14ac:dyDescent="0.25">
      <c r="A105" s="32" t="s">
        <v>3029</v>
      </c>
      <c r="B105" s="32" t="s">
        <v>3030</v>
      </c>
      <c r="C105" s="32" t="s">
        <v>2847</v>
      </c>
    </row>
    <row r="106" spans="1:3" x14ac:dyDescent="0.25">
      <c r="A106" s="32" t="s">
        <v>3033</v>
      </c>
      <c r="B106" s="32" t="s">
        <v>3034</v>
      </c>
      <c r="C106" s="32" t="s">
        <v>2847</v>
      </c>
    </row>
    <row r="107" spans="1:3" x14ac:dyDescent="0.25">
      <c r="A107" s="32" t="s">
        <v>4876</v>
      </c>
      <c r="B107" s="32" t="s">
        <v>4538</v>
      </c>
      <c r="C107" s="32" t="s">
        <v>2847</v>
      </c>
    </row>
    <row r="108" spans="1:3" x14ac:dyDescent="0.25">
      <c r="A108" s="32" t="s">
        <v>4875</v>
      </c>
      <c r="B108" s="32" t="s">
        <v>3914</v>
      </c>
      <c r="C108" s="32" t="s">
        <v>2847</v>
      </c>
    </row>
    <row r="109" spans="1:3" x14ac:dyDescent="0.25">
      <c r="A109" s="32" t="s">
        <v>4894</v>
      </c>
      <c r="B109" s="32" t="s">
        <v>3933</v>
      </c>
      <c r="C109" s="32" t="s">
        <v>2847</v>
      </c>
    </row>
    <row r="110" spans="1:3" x14ac:dyDescent="0.25">
      <c r="A110" s="32" t="s">
        <v>4870</v>
      </c>
      <c r="B110" s="32" t="s">
        <v>3936</v>
      </c>
      <c r="C110" s="32" t="s">
        <v>2847</v>
      </c>
    </row>
    <row r="111" spans="1:3" x14ac:dyDescent="0.25">
      <c r="A111" s="32" t="s">
        <v>4874</v>
      </c>
      <c r="B111" s="32" t="s">
        <v>3940</v>
      </c>
      <c r="C111" s="32" t="s">
        <v>2847</v>
      </c>
    </row>
    <row r="112" spans="1:3" x14ac:dyDescent="0.25">
      <c r="A112" s="32" t="s">
        <v>4903</v>
      </c>
      <c r="B112" s="32" t="s">
        <v>3955</v>
      </c>
      <c r="C112" s="32" t="s">
        <v>2847</v>
      </c>
    </row>
    <row r="113" spans="1:3" x14ac:dyDescent="0.25">
      <c r="A113" s="32" t="s">
        <v>4907</v>
      </c>
      <c r="B113" s="32" t="s">
        <v>3956</v>
      </c>
      <c r="C113" s="32" t="s">
        <v>2847</v>
      </c>
    </row>
    <row r="114" spans="1:3" x14ac:dyDescent="0.25">
      <c r="A114" s="32" t="s">
        <v>4880</v>
      </c>
      <c r="B114" s="32" t="s">
        <v>3962</v>
      </c>
      <c r="C114" s="32" t="s">
        <v>2847</v>
      </c>
    </row>
    <row r="115" spans="1:3" x14ac:dyDescent="0.25">
      <c r="A115" s="32" t="s">
        <v>4882</v>
      </c>
      <c r="B115" s="32" t="s">
        <v>3963</v>
      </c>
      <c r="C115" s="32" t="s">
        <v>2847</v>
      </c>
    </row>
    <row r="116" spans="1:3" x14ac:dyDescent="0.25">
      <c r="A116" s="32" t="s">
        <v>4883</v>
      </c>
      <c r="B116" s="32" t="s">
        <v>3964</v>
      </c>
      <c r="C116" s="32" t="s">
        <v>2847</v>
      </c>
    </row>
    <row r="117" spans="1:3" x14ac:dyDescent="0.25">
      <c r="A117" s="32" t="s">
        <v>4884</v>
      </c>
      <c r="B117" s="32" t="s">
        <v>3965</v>
      </c>
      <c r="C117" s="32" t="s">
        <v>2847</v>
      </c>
    </row>
    <row r="118" spans="1:3" x14ac:dyDescent="0.25">
      <c r="A118" s="32" t="s">
        <v>4885</v>
      </c>
      <c r="B118" s="32" t="s">
        <v>3966</v>
      </c>
      <c r="C118" s="32" t="s">
        <v>2847</v>
      </c>
    </row>
    <row r="119" spans="1:3" x14ac:dyDescent="0.25">
      <c r="A119" s="32" t="s">
        <v>4886</v>
      </c>
      <c r="B119" s="32" t="s">
        <v>3967</v>
      </c>
      <c r="C119" s="32" t="s">
        <v>2847</v>
      </c>
    </row>
    <row r="120" spans="1:3" x14ac:dyDescent="0.25">
      <c r="A120" s="32" t="s">
        <v>4887</v>
      </c>
      <c r="B120" s="32" t="s">
        <v>3968</v>
      </c>
      <c r="C120" s="32" t="s">
        <v>2847</v>
      </c>
    </row>
    <row r="121" spans="1:3" x14ac:dyDescent="0.25">
      <c r="A121" s="32" t="s">
        <v>4888</v>
      </c>
      <c r="B121" s="32" t="s">
        <v>3969</v>
      </c>
      <c r="C121" s="32" t="s">
        <v>2847</v>
      </c>
    </row>
    <row r="122" spans="1:3" x14ac:dyDescent="0.25">
      <c r="A122" s="32" t="s">
        <v>4889</v>
      </c>
      <c r="B122" s="32" t="s">
        <v>3970</v>
      </c>
      <c r="C122" s="32" t="s">
        <v>2847</v>
      </c>
    </row>
    <row r="123" spans="1:3" x14ac:dyDescent="0.25">
      <c r="A123" s="32" t="s">
        <v>4890</v>
      </c>
      <c r="B123" s="32" t="s">
        <v>3971</v>
      </c>
      <c r="C123" s="32" t="s">
        <v>2847</v>
      </c>
    </row>
    <row r="124" spans="1:3" x14ac:dyDescent="0.25">
      <c r="A124" s="32" t="s">
        <v>4891</v>
      </c>
      <c r="B124" s="32" t="s">
        <v>3972</v>
      </c>
      <c r="C124" s="32" t="s">
        <v>2847</v>
      </c>
    </row>
    <row r="125" spans="1:3" x14ac:dyDescent="0.25">
      <c r="A125" s="32" t="s">
        <v>4892</v>
      </c>
      <c r="B125" s="32" t="s">
        <v>3973</v>
      </c>
      <c r="C125" s="32" t="s">
        <v>2847</v>
      </c>
    </row>
    <row r="126" spans="1:3" x14ac:dyDescent="0.25">
      <c r="A126" s="32" t="s">
        <v>4893</v>
      </c>
      <c r="B126" s="32" t="s">
        <v>3974</v>
      </c>
      <c r="C126" s="32" t="s">
        <v>2847</v>
      </c>
    </row>
    <row r="127" spans="1:3" x14ac:dyDescent="0.25">
      <c r="A127" s="32" t="s">
        <v>4897</v>
      </c>
      <c r="B127" s="32" t="s">
        <v>3976</v>
      </c>
      <c r="C127" s="32" t="s">
        <v>2847</v>
      </c>
    </row>
    <row r="128" spans="1:3" x14ac:dyDescent="0.25">
      <c r="A128" s="32" t="s">
        <v>4902</v>
      </c>
      <c r="B128" s="32" t="s">
        <v>3977</v>
      </c>
      <c r="C128" s="32" t="s">
        <v>2847</v>
      </c>
    </row>
    <row r="129" spans="1:3" x14ac:dyDescent="0.25">
      <c r="A129" s="32" t="s">
        <v>4896</v>
      </c>
      <c r="B129" s="32" t="s">
        <v>3978</v>
      </c>
      <c r="C129" s="32" t="s">
        <v>2847</v>
      </c>
    </row>
    <row r="130" spans="1:3" x14ac:dyDescent="0.25">
      <c r="A130" s="32" t="s">
        <v>4912</v>
      </c>
      <c r="B130" s="32" t="s">
        <v>3995</v>
      </c>
      <c r="C130" s="32" t="s">
        <v>2847</v>
      </c>
    </row>
    <row r="131" spans="1:3" x14ac:dyDescent="0.25">
      <c r="A131" s="32" t="s">
        <v>5121</v>
      </c>
      <c r="B131" s="32" t="s">
        <v>5122</v>
      </c>
      <c r="C131" s="32" t="s">
        <v>2847</v>
      </c>
    </row>
    <row r="132" spans="1:3" x14ac:dyDescent="0.25">
      <c r="A132" s="32" t="s">
        <v>5123</v>
      </c>
      <c r="B132" s="32" t="s">
        <v>5124</v>
      </c>
      <c r="C132" s="32" t="s">
        <v>2847</v>
      </c>
    </row>
    <row r="133" spans="1:3" x14ac:dyDescent="0.25">
      <c r="A133" s="32" t="s">
        <v>5125</v>
      </c>
      <c r="B133" s="32" t="s">
        <v>5126</v>
      </c>
      <c r="C133" s="32" t="s">
        <v>2847</v>
      </c>
    </row>
    <row r="134" spans="1:3" x14ac:dyDescent="0.25">
      <c r="A134" s="32" t="s">
        <v>5128</v>
      </c>
      <c r="B134" s="32" t="s">
        <v>5129</v>
      </c>
      <c r="C134" s="32" t="s">
        <v>2847</v>
      </c>
    </row>
    <row r="135" spans="1:3" x14ac:dyDescent="0.25">
      <c r="A135" s="32" t="s">
        <v>5130</v>
      </c>
      <c r="B135" s="32" t="s">
        <v>5131</v>
      </c>
      <c r="C135" s="32" t="s">
        <v>2847</v>
      </c>
    </row>
    <row r="136" spans="1:3" x14ac:dyDescent="0.25">
      <c r="A136" s="32" t="s">
        <v>6078</v>
      </c>
      <c r="B136" s="32" t="s">
        <v>6079</v>
      </c>
      <c r="C136" s="32" t="s">
        <v>2847</v>
      </c>
    </row>
    <row r="137" spans="1:3" x14ac:dyDescent="0.25">
      <c r="A137" s="32" t="s">
        <v>6068</v>
      </c>
      <c r="B137" s="32" t="s">
        <v>6069</v>
      </c>
      <c r="C137" s="32" t="s">
        <v>2847</v>
      </c>
    </row>
    <row r="138" spans="1:3" x14ac:dyDescent="0.25">
      <c r="A138" s="32" t="s">
        <v>6072</v>
      </c>
      <c r="B138" s="32" t="s">
        <v>6073</v>
      </c>
      <c r="C138" s="32" t="s">
        <v>2847</v>
      </c>
    </row>
    <row r="139" spans="1:3" x14ac:dyDescent="0.25">
      <c r="A139" s="32" t="s">
        <v>6074</v>
      </c>
      <c r="B139" s="32" t="s">
        <v>6075</v>
      </c>
      <c r="C139" s="32" t="s">
        <v>2847</v>
      </c>
    </row>
    <row r="140" spans="1:3" x14ac:dyDescent="0.25">
      <c r="A140" s="32" t="s">
        <v>6076</v>
      </c>
      <c r="B140" s="32" t="s">
        <v>6077</v>
      </c>
      <c r="C140" s="32" t="s">
        <v>2847</v>
      </c>
    </row>
    <row r="141" spans="1:3" x14ac:dyDescent="0.25">
      <c r="A141" s="32" t="s">
        <v>2760</v>
      </c>
      <c r="B141" s="32" t="s">
        <v>2761</v>
      </c>
      <c r="C141" s="32" t="s">
        <v>2847</v>
      </c>
    </row>
    <row r="142" spans="1:3" x14ac:dyDescent="0.25">
      <c r="A142" s="32" t="s">
        <v>2762</v>
      </c>
      <c r="B142" s="32" t="s">
        <v>2763</v>
      </c>
      <c r="C142" s="32" t="s">
        <v>2847</v>
      </c>
    </row>
    <row r="143" spans="1:3" x14ac:dyDescent="0.25">
      <c r="A143" s="32" t="s">
        <v>2758</v>
      </c>
      <c r="B143" s="32" t="s">
        <v>2759</v>
      </c>
      <c r="C143" s="32" t="s">
        <v>2847</v>
      </c>
    </row>
    <row r="144" spans="1:3" x14ac:dyDescent="0.25">
      <c r="A144" s="32" t="s">
        <v>4915</v>
      </c>
      <c r="B144" s="32" t="s">
        <v>3917</v>
      </c>
      <c r="C144" s="32" t="s">
        <v>2847</v>
      </c>
    </row>
    <row r="145" spans="1:3" x14ac:dyDescent="0.25">
      <c r="A145" s="32" t="s">
        <v>4916</v>
      </c>
      <c r="B145" s="32" t="s">
        <v>3919</v>
      </c>
      <c r="C145" s="32" t="s">
        <v>2847</v>
      </c>
    </row>
    <row r="146" spans="1:3" x14ac:dyDescent="0.25">
      <c r="A146" s="32" t="s">
        <v>4917</v>
      </c>
      <c r="B146" s="32" t="s">
        <v>3920</v>
      </c>
      <c r="C146" s="32" t="s">
        <v>2847</v>
      </c>
    </row>
    <row r="147" spans="1:3" x14ac:dyDescent="0.25">
      <c r="A147" s="32" t="s">
        <v>4918</v>
      </c>
      <c r="B147" s="32" t="s">
        <v>3921</v>
      </c>
      <c r="C147" s="32" t="s">
        <v>2847</v>
      </c>
    </row>
    <row r="148" spans="1:3" x14ac:dyDescent="0.25">
      <c r="A148" s="32" t="s">
        <v>4919</v>
      </c>
      <c r="B148" s="32" t="s">
        <v>3922</v>
      </c>
      <c r="C148" s="32" t="s">
        <v>2847</v>
      </c>
    </row>
    <row r="149" spans="1:3" x14ac:dyDescent="0.25">
      <c r="A149" s="32" t="s">
        <v>4920</v>
      </c>
      <c r="B149" s="32" t="s">
        <v>3923</v>
      </c>
      <c r="C149" s="32" t="s">
        <v>2847</v>
      </c>
    </row>
    <row r="150" spans="1:3" x14ac:dyDescent="0.25">
      <c r="A150" s="32" t="s">
        <v>4921</v>
      </c>
      <c r="B150" s="32" t="s">
        <v>3924</v>
      </c>
      <c r="C150" s="32" t="s">
        <v>2847</v>
      </c>
    </row>
    <row r="151" spans="1:3" x14ac:dyDescent="0.25">
      <c r="A151" s="32" t="s">
        <v>4922</v>
      </c>
      <c r="B151" s="32" t="s">
        <v>3925</v>
      </c>
      <c r="C151" s="32" t="s">
        <v>2847</v>
      </c>
    </row>
    <row r="152" spans="1:3" x14ac:dyDescent="0.25">
      <c r="A152" s="32" t="s">
        <v>4923</v>
      </c>
      <c r="B152" s="32" t="s">
        <v>3926</v>
      </c>
      <c r="C152" s="32" t="s">
        <v>2847</v>
      </c>
    </row>
    <row r="153" spans="1:3" x14ac:dyDescent="0.25">
      <c r="A153" s="32" t="s">
        <v>4952</v>
      </c>
      <c r="B153" s="32" t="s">
        <v>3744</v>
      </c>
      <c r="C153" s="32" t="s">
        <v>2847</v>
      </c>
    </row>
    <row r="154" spans="1:3" x14ac:dyDescent="0.25">
      <c r="A154" s="32" t="s">
        <v>59</v>
      </c>
      <c r="B154" s="32"/>
      <c r="C154" s="3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AE6DC-7AE2-4274-878C-0757ADE91066}">
  <sheetPr codeName="Sheet5"/>
  <dimension ref="A1:L5"/>
  <sheetViews>
    <sheetView workbookViewId="0">
      <selection activeCell="K20" sqref="K20"/>
    </sheetView>
  </sheetViews>
  <sheetFormatPr defaultRowHeight="15" x14ac:dyDescent="0.25"/>
  <cols>
    <col min="2" max="2" width="18.42578125" customWidth="1"/>
    <col min="3" max="3" width="12.42578125" customWidth="1"/>
    <col min="4" max="4" width="17.42578125" customWidth="1"/>
    <col min="5" max="5" width="21.140625" customWidth="1"/>
    <col min="6" max="6" width="18.5703125" customWidth="1"/>
    <col min="9" max="9" width="15.85546875" customWidth="1"/>
  </cols>
  <sheetData>
    <row r="1" spans="1:12" ht="26.25" customHeight="1" x14ac:dyDescent="0.25">
      <c r="A1" s="29" t="str">
        <f ca="1">"Capacity Ngày " &amp; TEXT(I2,"DD/MM/YYYY")</f>
        <v>Capacity Ngày 27/06/2025</v>
      </c>
      <c r="B1" s="29"/>
      <c r="C1" s="29"/>
      <c r="D1" s="29"/>
      <c r="E1" s="29"/>
      <c r="F1" s="29"/>
    </row>
    <row r="2" spans="1:12" x14ac:dyDescent="0.25">
      <c r="A2" s="12" t="s">
        <v>462</v>
      </c>
      <c r="B2" s="13" t="s">
        <v>458</v>
      </c>
      <c r="C2" s="13" t="s">
        <v>459</v>
      </c>
      <c r="D2" s="13" t="s">
        <v>460</v>
      </c>
      <c r="E2" s="13" t="s">
        <v>463</v>
      </c>
      <c r="F2" s="16" t="s">
        <v>461</v>
      </c>
      <c r="I2" s="1">
        <f ca="1">IF(HOUR(NOW())&gt;6,TODAY(),TODAY()-1)</f>
        <v>45835</v>
      </c>
      <c r="L2">
        <f ca="1">MINUTE(NOW())</f>
        <v>15</v>
      </c>
    </row>
    <row r="3" spans="1:12" x14ac:dyDescent="0.25">
      <c r="A3" s="10" t="s">
        <v>69</v>
      </c>
      <c r="B3" s="17">
        <f ca="1">SUMIFS('Data Power app'!$G:$G,'Data Power app'!L:L,"&gt;"&amp;$I$2,'Data Power app'!F:F,Report!$A3)</f>
        <v>0</v>
      </c>
      <c r="C3" s="17">
        <f ca="1">SUMIFS('Data Power app'!$G:$G,'Data Power app'!N:N,"&gt;"&amp;$I$2,'Data Power app'!$F:$F,Report!$A3)</f>
        <v>0</v>
      </c>
      <c r="D3" s="17">
        <f ca="1">SUMIFS('Data Power app'!$G:$G,'Data Power app'!V:V,"&gt;"&amp;$I$2,'Data Power app'!$F:$F,Report!$A3)</f>
        <v>0</v>
      </c>
      <c r="E3" s="17">
        <f ca="1">SUMIFS('Data Power app'!$G:$G,'Data Power app'!AA:AA,"&gt;"&amp;$I$2,'Data Power app'!$F:$F,Report!$A3)</f>
        <v>4422</v>
      </c>
      <c r="F3" s="18">
        <f ca="1">SUMIFS('Data Power app'!$G:$G,'Data Power app'!AF:AF,"="&amp;$I$2,'Data Power app'!$F:$F,Report!$A3)</f>
        <v>136443</v>
      </c>
      <c r="I3" s="1">
        <f ca="1">IF(HOUR(NOW())&gt;6,TODAY(),TODAY()-1)</f>
        <v>45835</v>
      </c>
    </row>
    <row r="4" spans="1:12" x14ac:dyDescent="0.25">
      <c r="A4" s="10" t="s">
        <v>58</v>
      </c>
      <c r="B4" s="17">
        <f ca="1">SUMIFS('Data Power app'!$G:$G,'Data Power app'!L:L,"&gt;"&amp;$I$2,'Data Power app'!F:F,Report!$A4)</f>
        <v>0</v>
      </c>
      <c r="C4" s="17">
        <f ca="1">SUMIFS('Data Power app'!$G:$G,'Data Power app'!N:N,"&gt;"&amp;$I$2,'Data Power app'!F:F,Report!$A4)</f>
        <v>0</v>
      </c>
      <c r="D4" s="17">
        <f ca="1">SUMIFS('Data Power app'!$G:$G,'Data Power app'!V:V,"&gt;"&amp;$I$2,'Data Power app'!$F:$F,Report!$A4)</f>
        <v>0</v>
      </c>
      <c r="E4" s="17">
        <f ca="1">SUMIFS('Data Power app'!$G:$G,'Data Power app'!AA:AA,"&gt;"&amp;$I$2,'Data Power app'!$F:$F,Report!$A4)</f>
        <v>0</v>
      </c>
      <c r="F4" s="18">
        <f ca="1">SUMIFS('Data Power app'!$G:$G,'Data Power app'!AF:AF,"="&amp;$I$2,'Data Power app'!$F:$F,Report!$A4)</f>
        <v>73479</v>
      </c>
    </row>
    <row r="5" spans="1:12" x14ac:dyDescent="0.25">
      <c r="A5" s="19" t="s">
        <v>464</v>
      </c>
      <c r="B5" s="20">
        <f ca="1">SUM(B3:B4)</f>
        <v>0</v>
      </c>
      <c r="C5" s="20">
        <f t="shared" ref="C5:F5" ca="1" si="0">SUM(C3:C4)</f>
        <v>0</v>
      </c>
      <c r="D5" s="20">
        <f t="shared" ca="1" si="0"/>
        <v>0</v>
      </c>
      <c r="E5" s="20">
        <f t="shared" ca="1" si="0"/>
        <v>4422</v>
      </c>
      <c r="F5" s="21">
        <f t="shared" ca="1" si="0"/>
        <v>209922</v>
      </c>
    </row>
  </sheetData>
  <mergeCells count="1">
    <mergeCell ref="A1:F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5cb79d-c821-4d3d-aab2-5ef15e9cc85e">
      <Terms xmlns="http://schemas.microsoft.com/office/infopath/2007/PartnerControls"/>
    </lcf76f155ced4ddcb4097134ff3c332f>
    <_Flow_SignoffStatus xmlns="b65cb79d-c821-4d3d-aab2-5ef15e9cc85e" xsi:nil="true"/>
    <TaxCatchAll xmlns="71b44b8b-5734-40bc-bcd6-983774da7c1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A881C598A1DC4096D4B66B961FB704" ma:contentTypeVersion="20" ma:contentTypeDescription="Create a new document." ma:contentTypeScope="" ma:versionID="00a272c57818f5a2598402ed9b64a3e4">
  <xsd:schema xmlns:xsd="http://www.w3.org/2001/XMLSchema" xmlns:xs="http://www.w3.org/2001/XMLSchema" xmlns:p="http://schemas.microsoft.com/office/2006/metadata/properties" xmlns:ns2="b65cb79d-c821-4d3d-aab2-5ef15e9cc85e" xmlns:ns3="71b44b8b-5734-40bc-bcd6-983774da7c1c" targetNamespace="http://schemas.microsoft.com/office/2006/metadata/properties" ma:root="true" ma:fieldsID="cb7fe868ff501d2f097cc8d8c004abe7" ns2:_="" ns3:_="">
    <xsd:import namespace="b65cb79d-c821-4d3d-aab2-5ef15e9cc85e"/>
    <xsd:import namespace="71b44b8b-5734-40bc-bcd6-983774da7c1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_Flow_SignoffStatu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5cb79d-c821-4d3d-aab2-5ef15e9cc8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5217ae-ff82-44d8-b406-a0bd577a6ea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_Flow_SignoffStatus" ma:index="25" nillable="true" ma:displayName="Sign-off status" ma:internalName="Sign_x002d_off_x0020_status">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1b44b8b-5734-40bc-bcd6-983774da7c1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855bab7-e95a-48a3-80ae-693c629d5690}" ma:internalName="TaxCatchAll" ma:showField="CatchAllData" ma:web="71b44b8b-5734-40bc-bcd6-983774da7c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2FD011EE-AC40-4D68-8071-07AE4F47B4EE}">
  <ds:schemaRefs>
    <ds:schemaRef ds:uri="http://schemas.microsoft.com/sharepoint/v3/contenttype/forms"/>
  </ds:schemaRefs>
</ds:datastoreItem>
</file>

<file path=customXml/itemProps2.xml><?xml version="1.0" encoding="utf-8"?>
<ds:datastoreItem xmlns:ds="http://schemas.openxmlformats.org/officeDocument/2006/customXml" ds:itemID="{9573887D-3E65-4A47-B35A-D9228741C2E5}">
  <ds:schemaRefs>
    <ds:schemaRef ds:uri="http://schemas.microsoft.com/office/2006/metadata/properties"/>
    <ds:schemaRef ds:uri="http://schemas.microsoft.com/office/infopath/2007/PartnerControls"/>
    <ds:schemaRef ds:uri="b65cb79d-c821-4d3d-aab2-5ef15e9cc85e"/>
    <ds:schemaRef ds:uri="71b44b8b-5734-40bc-bcd6-983774da7c1c"/>
  </ds:schemaRefs>
</ds:datastoreItem>
</file>

<file path=customXml/itemProps3.xml><?xml version="1.0" encoding="utf-8"?>
<ds:datastoreItem xmlns:ds="http://schemas.openxmlformats.org/officeDocument/2006/customXml" ds:itemID="{833EAE99-3C4B-4EC5-AED4-ACE92EAFFA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5cb79d-c821-4d3d-aab2-5ef15e9cc85e"/>
    <ds:schemaRef ds:uri="71b44b8b-5734-40bc-bcd6-983774da7c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8D6A89B-896C-442A-AA5C-3D0E258D39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Power app</vt:lpstr>
      <vt:lpstr>Result</vt:lpstr>
      <vt:lpstr>Plan Lean DC</vt:lpstr>
      <vt:lpstr>Sheet1</vt:lpstr>
      <vt:lpstr>Real Time</vt:lpstr>
      <vt:lpstr>Xuất-Delay-SLT</vt:lpstr>
      <vt:lpstr>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Nhan Huynh - OVN Production Senior Staff</cp:lastModifiedBy>
  <cp:revision/>
  <dcterms:created xsi:type="dcterms:W3CDTF">2025-01-21T07:00:54Z</dcterms:created>
  <dcterms:modified xsi:type="dcterms:W3CDTF">2025-06-27T02:16:09Z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0x010100ABA881C598A1DC4096D4B66B961FB704</vt:lpwstr>
  </property>
  <property fmtid="{D5CDD505-2E9C-101B-9397-08002B2CF9AE}" pid="3" name="MediaServiceImageTags">
    <vt:lpwstr/>
  </property>
</Properties>
</file>