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89" documentId="8_{050AFC0B-4AB8-4CA8-82E3-C6EC7D3D2882}" xr6:coauthVersionLast="47" xr6:coauthVersionMax="47" xr10:uidLastSave="{C1B428D4-C7B1-4724-AEAB-0515E797365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Time'!$A$1:$G$7341</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<sst xmlns="http://schemas.openxmlformats.org/spreadsheetml/2006/main" count="239891" uniqueCount="14886">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</sst>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1" tableType="queryTable" totalsRowShown="0">
  <autoFilter ref="A1:G73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 t="s">
        <v>943</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 t="s">
        <v>943</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v>45825</v>
      </c>
      <c r="AG433" s="3" t="s">
        <v>943</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v>45825</v>
      </c>
      <c r="AG434" s="3" t="s">
        <v>943</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v>45825</v>
      </c>
      <c r="AG491" s="3" t="s">
        <v>943</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v>45825</v>
      </c>
      <c r="AG492" s="3" t="s">
        <v>943</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v>45825</v>
      </c>
      <c r="AG508" s="3" t="s">
        <v>943</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v>45825</v>
      </c>
      <c r="AG587" s="3" t="s">
        <v>943</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v>45825</v>
      </c>
      <c r="AG632" s="3" t="s">
        <v>943</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v>45825</v>
      </c>
      <c r="AG633" s="3" t="s">
        <v>943</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v>45825</v>
      </c>
      <c r="AG707" s="3" t="s">
        <v>943</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v>45825</v>
      </c>
      <c r="AC754" s="4">
        <v>45825</v>
      </c>
      <c r="AD754" s="4">
        <v>45826</v>
      </c>
      <c r="AE754" s="4">
        <v>45828</v>
      </c>
      <c r="AF754" s="4"/>
      <c r="AG754" s="3" t="s">
        <v>944</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v>45825</v>
      </c>
      <c r="AC880" s="4">
        <v>45826</v>
      </c>
      <c r="AD880" s="4">
        <v>45827</v>
      </c>
      <c r="AE880" s="4">
        <v>45828</v>
      </c>
      <c r="AF880" s="4"/>
      <c r="AG880" s="3" t="s">
        <v>944</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v>45825</v>
      </c>
      <c r="AC881" s="4">
        <v>45826</v>
      </c>
      <c r="AD881" s="4">
        <v>45827</v>
      </c>
      <c r="AE881" s="4">
        <v>45828</v>
      </c>
      <c r="AF881" s="4"/>
      <c r="AG881" s="3" t="s">
        <v>944</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v>45825</v>
      </c>
      <c r="AC882" s="4">
        <v>45826</v>
      </c>
      <c r="AD882" s="4">
        <v>45827</v>
      </c>
      <c r="AE882" s="4">
        <v>45828</v>
      </c>
      <c r="AF882" s="4"/>
      <c r="AG882" s="3" t="s">
        <v>944</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v>45825</v>
      </c>
      <c r="AC883" s="4">
        <v>45826</v>
      </c>
      <c r="AD883" s="4">
        <v>45827</v>
      </c>
      <c r="AE883" s="4">
        <v>45828</v>
      </c>
      <c r="AF883" s="4"/>
      <c r="AG883" s="3" t="s">
        <v>944</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v>45825</v>
      </c>
      <c r="AC922" s="4">
        <v>45826</v>
      </c>
      <c r="AD922" s="4">
        <v>45827</v>
      </c>
      <c r="AE922" s="4">
        <v>45828</v>
      </c>
      <c r="AF922" s="4"/>
      <c r="AG922" s="3" t="s">
        <v>944</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v>45825</v>
      </c>
      <c r="AG1033" s="3" t="s">
        <v>943</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v>45825.365601851852</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138</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ML-02</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v>45825</v>
      </c>
      <c r="AC1544" s="4">
        <v>45828</v>
      </c>
      <c r="AD1544" s="4">
        <v>45829</v>
      </c>
      <c r="AE1544" s="4">
        <v>45831</v>
      </c>
      <c r="AF1544" s="4"/>
      <c r="AG1544" s="3" t="s">
        <v>944</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v>45825</v>
      </c>
      <c r="AC1548" s="4">
        <v>45828</v>
      </c>
      <c r="AD1548" s="4">
        <v>45829</v>
      </c>
      <c r="AE1548" s="4">
        <v>45831</v>
      </c>
      <c r="AF1548" s="4"/>
      <c r="AG1548" s="3" t="s">
        <v>944</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v>45825.369155092594</v>
      </c>
      <c r="Y1729" s="4" t="s">
        <v>77</v>
      </c>
      <c r="Z1729" s="4">
        <v>45827</v>
      </c>
      <c r="AA1729" s="4"/>
      <c r="AB1729" s="4" t="s">
        <v>60</v>
      </c>
      <c r="AC1729" s="4">
        <v>45828</v>
      </c>
      <c r="AD1729" s="4">
        <v>45829</v>
      </c>
      <c r="AE1729" s="4">
        <v>45831</v>
      </c>
      <c r="AF1729" s="4"/>
      <c r="AG1729" s="3" t="s">
        <v>95</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v>45825.364629629628</v>
      </c>
      <c r="W1938" s="4">
        <v>45827</v>
      </c>
      <c r="X1938" s="4"/>
      <c r="Y1938" s="4" t="s">
        <v>60</v>
      </c>
      <c r="Z1938" s="4">
        <v>45829</v>
      </c>
      <c r="AA1938" s="4"/>
      <c r="AB1938" s="4" t="s">
        <v>60</v>
      </c>
      <c r="AC1938" s="4">
        <v>45830</v>
      </c>
      <c r="AD1938" s="4">
        <v>45831</v>
      </c>
      <c r="AE1938" s="4">
        <v>45833</v>
      </c>
      <c r="AF1938" s="4"/>
      <c r="AG1938" s="3" t="s">
        <v>292</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v>45825.370219907411</v>
      </c>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225</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v>45825.370381944442</v>
      </c>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225</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v>45825.36509259259</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225</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v>45825.365046296298</v>
      </c>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225</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225</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225</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v>45825.364803240744</v>
      </c>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225</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v>45825.364884259259</v>
      </c>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225</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row r="7323" spans="1:7" x14ac:dyDescent="0.25">
      <c r="A7323" s="27" t="s">
        <v>14867</v>
      </c>
      <c r="B7323" s="27" t="s">
        <v>8755</v>
      </c>
      <c r="C7323" s="27" t="s">
        <v>865</v>
      </c>
      <c r="D7323" s="27" t="s">
        <v>866</v>
      </c>
      <c r="E7323" s="25">
        <v>45825.36347222222</v>
      </c>
      <c r="F7323" s="27" t="s">
        <v>862</v>
      </c>
      <c r="G7323" s="25">
        <v>45825.36347222222</v>
      </c>
    </row>
    <row r="7324" spans="1:7" x14ac:dyDescent="0.25">
      <c r="A7324" s="27" t="s">
        <v>14868</v>
      </c>
      <c r="B7324" s="27" t="s">
        <v>8761</v>
      </c>
      <c r="C7324" s="27" t="s">
        <v>865</v>
      </c>
      <c r="D7324" s="27" t="s">
        <v>866</v>
      </c>
      <c r="E7324" s="25">
        <v>45825.363518518519</v>
      </c>
      <c r="F7324" s="27" t="s">
        <v>862</v>
      </c>
      <c r="G7324" s="25">
        <v>45825.363518518519</v>
      </c>
    </row>
    <row r="7325" spans="1:7" x14ac:dyDescent="0.25">
      <c r="A7325" s="27" t="s">
        <v>14869</v>
      </c>
      <c r="B7325" s="27" t="s">
        <v>8743</v>
      </c>
      <c r="C7325" s="27" t="s">
        <v>865</v>
      </c>
      <c r="D7325" s="27" t="s">
        <v>866</v>
      </c>
      <c r="E7325" s="25">
        <v>45825.363564814812</v>
      </c>
      <c r="F7325" s="27" t="s">
        <v>862</v>
      </c>
      <c r="G7325" s="25">
        <v>45825.363564814812</v>
      </c>
    </row>
    <row r="7326" spans="1:7" x14ac:dyDescent="0.25">
      <c r="A7326" s="27" t="s">
        <v>14870</v>
      </c>
      <c r="B7326" s="27" t="s">
        <v>8741</v>
      </c>
      <c r="C7326" s="27" t="s">
        <v>865</v>
      </c>
      <c r="D7326" s="27" t="s">
        <v>866</v>
      </c>
      <c r="E7326" s="25">
        <v>45825.363611111112</v>
      </c>
      <c r="F7326" s="27" t="s">
        <v>862</v>
      </c>
      <c r="G7326" s="25">
        <v>45825.363611111112</v>
      </c>
    </row>
    <row r="7327" spans="1:7" x14ac:dyDescent="0.25">
      <c r="A7327" s="27" t="s">
        <v>14871</v>
      </c>
      <c r="B7327" s="27" t="s">
        <v>8735</v>
      </c>
      <c r="C7327" s="27" t="s">
        <v>865</v>
      </c>
      <c r="D7327" s="27" t="s">
        <v>866</v>
      </c>
      <c r="E7327" s="25">
        <v>45825.363738425927</v>
      </c>
      <c r="F7327" s="27" t="s">
        <v>862</v>
      </c>
      <c r="G7327" s="25">
        <v>45825.363738425927</v>
      </c>
    </row>
    <row r="7328" spans="1:7" x14ac:dyDescent="0.25">
      <c r="A7328" s="27" t="s">
        <v>14872</v>
      </c>
      <c r="B7328" s="27" t="s">
        <v>8724</v>
      </c>
      <c r="C7328" s="27" t="s">
        <v>865</v>
      </c>
      <c r="D7328" s="27" t="s">
        <v>866</v>
      </c>
      <c r="E7328" s="25">
        <v>45825.363877314812</v>
      </c>
      <c r="F7328" s="27" t="s">
        <v>862</v>
      </c>
      <c r="G7328" s="25">
        <v>45825.363877314812</v>
      </c>
    </row>
    <row r="7329" spans="1:7" x14ac:dyDescent="0.25">
      <c r="A7329" s="27" t="s">
        <v>14873</v>
      </c>
      <c r="B7329" s="27" t="s">
        <v>5139</v>
      </c>
      <c r="C7329" s="27" t="s">
        <v>878</v>
      </c>
      <c r="D7329" s="27" t="s">
        <v>879</v>
      </c>
      <c r="E7329" s="25">
        <v>45825.364629629628</v>
      </c>
      <c r="F7329" s="27" t="s">
        <v>862</v>
      </c>
      <c r="G7329" s="25">
        <v>45825.364629629628</v>
      </c>
    </row>
    <row r="7330" spans="1:7" x14ac:dyDescent="0.25">
      <c r="A7330" s="27" t="s">
        <v>14874</v>
      </c>
      <c r="B7330" s="27" t="s">
        <v>8761</v>
      </c>
      <c r="C7330" s="27" t="s">
        <v>868</v>
      </c>
      <c r="D7330" s="27" t="s">
        <v>866</v>
      </c>
      <c r="E7330" s="25">
        <v>45825.364803240744</v>
      </c>
      <c r="F7330" s="27" t="s">
        <v>862</v>
      </c>
      <c r="G7330" s="25">
        <v>45825.364803240744</v>
      </c>
    </row>
    <row r="7331" spans="1:7" x14ac:dyDescent="0.25">
      <c r="A7331" s="27" t="s">
        <v>14875</v>
      </c>
      <c r="B7331" s="27" t="s">
        <v>8755</v>
      </c>
      <c r="C7331" s="27" t="s">
        <v>868</v>
      </c>
      <c r="D7331" s="27" t="s">
        <v>866</v>
      </c>
      <c r="E7331" s="25">
        <v>45825.364884259259</v>
      </c>
      <c r="F7331" s="27" t="s">
        <v>862</v>
      </c>
      <c r="G7331" s="25">
        <v>45825.364884259259</v>
      </c>
    </row>
    <row r="7332" spans="1:7" x14ac:dyDescent="0.25">
      <c r="A7332" s="27" t="s">
        <v>14876</v>
      </c>
      <c r="B7332" s="27" t="s">
        <v>8743</v>
      </c>
      <c r="C7332" s="27" t="s">
        <v>868</v>
      </c>
      <c r="D7332" s="27" t="s">
        <v>866</v>
      </c>
      <c r="E7332" s="25">
        <v>45825.364953703705</v>
      </c>
      <c r="F7332" s="27" t="s">
        <v>862</v>
      </c>
      <c r="G7332" s="25">
        <v>45825.364953703705</v>
      </c>
    </row>
    <row r="7333" spans="1:7" x14ac:dyDescent="0.25">
      <c r="A7333" s="27" t="s">
        <v>14877</v>
      </c>
      <c r="B7333" s="27" t="s">
        <v>8741</v>
      </c>
      <c r="C7333" s="27" t="s">
        <v>868</v>
      </c>
      <c r="D7333" s="27" t="s">
        <v>866</v>
      </c>
      <c r="E7333" s="25">
        <v>45825.364999999998</v>
      </c>
      <c r="F7333" s="27" t="s">
        <v>862</v>
      </c>
      <c r="G7333" s="25">
        <v>45825.364999999998</v>
      </c>
    </row>
    <row r="7334" spans="1:7" x14ac:dyDescent="0.25">
      <c r="A7334" s="27" t="s">
        <v>14878</v>
      </c>
      <c r="B7334" s="27" t="s">
        <v>8735</v>
      </c>
      <c r="C7334" s="27" t="s">
        <v>868</v>
      </c>
      <c r="D7334" s="27" t="s">
        <v>866</v>
      </c>
      <c r="E7334" s="25">
        <v>45825.365046296298</v>
      </c>
      <c r="F7334" s="27" t="s">
        <v>862</v>
      </c>
      <c r="G7334" s="25">
        <v>45825.365046296298</v>
      </c>
    </row>
    <row r="7335" spans="1:7" x14ac:dyDescent="0.25">
      <c r="A7335" s="27" t="s">
        <v>14879</v>
      </c>
      <c r="B7335" s="27" t="s">
        <v>8724</v>
      </c>
      <c r="C7335" s="27" t="s">
        <v>868</v>
      </c>
      <c r="D7335" s="27" t="s">
        <v>866</v>
      </c>
      <c r="E7335" s="25">
        <v>45825.36509259259</v>
      </c>
      <c r="F7335" s="27" t="s">
        <v>862</v>
      </c>
      <c r="G7335" s="25">
        <v>45825.36509259259</v>
      </c>
    </row>
    <row r="7336" spans="1:7" x14ac:dyDescent="0.25">
      <c r="A7336" s="27" t="s">
        <v>14880</v>
      </c>
      <c r="B7336" s="27" t="s">
        <v>11530</v>
      </c>
      <c r="C7336" s="27" t="s">
        <v>860</v>
      </c>
      <c r="D7336" s="27" t="s">
        <v>873</v>
      </c>
      <c r="E7336" s="25">
        <v>45825.365601851852</v>
      </c>
      <c r="F7336" s="27" t="s">
        <v>862</v>
      </c>
      <c r="G7336" s="25">
        <v>45825.365601851852</v>
      </c>
    </row>
    <row r="7337" spans="1:7" x14ac:dyDescent="0.25">
      <c r="A7337" s="27" t="s">
        <v>14881</v>
      </c>
      <c r="B7337" s="27" t="s">
        <v>4097</v>
      </c>
      <c r="C7337" s="27" t="s">
        <v>863</v>
      </c>
      <c r="D7337" s="27" t="s">
        <v>77</v>
      </c>
      <c r="E7337" s="25">
        <v>45825.369155092594</v>
      </c>
      <c r="F7337" s="27" t="s">
        <v>885</v>
      </c>
      <c r="G7337" s="25">
        <v>45825.369155092594</v>
      </c>
    </row>
    <row r="7338" spans="1:7" x14ac:dyDescent="0.25">
      <c r="A7338" s="27" t="s">
        <v>14882</v>
      </c>
      <c r="B7338" s="27" t="s">
        <v>11740</v>
      </c>
      <c r="C7338" s="27" t="s">
        <v>865</v>
      </c>
      <c r="D7338" s="27" t="s">
        <v>877</v>
      </c>
      <c r="E7338" s="25">
        <v>45825.369930555556</v>
      </c>
      <c r="F7338" s="27" t="s">
        <v>862</v>
      </c>
      <c r="G7338" s="25">
        <v>45825.369930555556</v>
      </c>
    </row>
    <row r="7339" spans="1:7" x14ac:dyDescent="0.25">
      <c r="A7339" s="27" t="s">
        <v>14883</v>
      </c>
      <c r="B7339" s="27" t="s">
        <v>11747</v>
      </c>
      <c r="C7339" s="27" t="s">
        <v>865</v>
      </c>
      <c r="D7339" s="27" t="s">
        <v>877</v>
      </c>
      <c r="E7339" s="25">
        <v>45825.369953703703</v>
      </c>
      <c r="F7339" s="27" t="s">
        <v>862</v>
      </c>
      <c r="G7339" s="25">
        <v>45825.369953703703</v>
      </c>
    </row>
    <row r="7340" spans="1:7" x14ac:dyDescent="0.25">
      <c r="A7340" s="27" t="s">
        <v>14884</v>
      </c>
      <c r="B7340" s="27" t="s">
        <v>11740</v>
      </c>
      <c r="C7340" s="27" t="s">
        <v>868</v>
      </c>
      <c r="D7340" s="27" t="s">
        <v>877</v>
      </c>
      <c r="E7340" s="25">
        <v>45825.370219907411</v>
      </c>
      <c r="F7340" s="27" t="s">
        <v>862</v>
      </c>
      <c r="G7340" s="25">
        <v>45825.370219907411</v>
      </c>
    </row>
    <row r="7341" spans="1:7" x14ac:dyDescent="0.25">
      <c r="A7341" s="27" t="s">
        <v>14885</v>
      </c>
      <c r="B7341" s="27" t="s">
        <v>11747</v>
      </c>
      <c r="C7341" s="27" t="s">
        <v>868</v>
      </c>
      <c r="D7341" s="27" t="s">
        <v>877</v>
      </c>
      <c r="E7341" s="25">
        <v>45825.370381944442</v>
      </c>
      <c r="F7341" s="27" t="s">
        <v>862</v>
      </c>
      <c r="G7341" s="25">
        <v>45825.370381944442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45</v>
      </c>
    </row>
    <row r="3" spans="1:12" x14ac:dyDescent="0.25">
      <c r="A3" s="12" t="s">
        <v>72</v>
      </c>
      <c r="B3" s="19">
        <f ca="1">SUMIFS('Data Power app'!$G:$G,'Data Power app'!L:L,"&gt;"&amp;$I$2,'Data Power app'!F:F,Report!$A3)</f>
        <v>33779</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82578</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5489</v>
      </c>
      <c r="D4" s="19">
        <f ca="1">SUMIFS('Data Power app'!$G:$G,'Data Power app'!V:V,"&gt;"&amp;$I$2,'Data Power app'!$F:$F,Report!$A4)</f>
        <v>12301</v>
      </c>
      <c r="E4" s="19">
        <f ca="1">SUMIFS('Data Power app'!$G:$G,'Data Power app'!AA:AA,"&gt;"&amp;$I$2,'Data Power app'!$F:$F,Report!$A4)</f>
        <v>656</v>
      </c>
      <c r="F4" s="20">
        <f ca="1">SUMIFS('Data Power app'!$G:$G,'Data Power app'!AF:AF,"="&amp;$I$2,'Data Power app'!$F:$F,Report!$A4)</f>
        <v>146246</v>
      </c>
    </row>
    <row r="5" spans="1:12" x14ac:dyDescent="0.25">
      <c r="A5" s="21" t="s">
        <v>1013</v>
      </c>
      <c r="B5" s="22">
        <f ca="1">SUM(B3:B4)</f>
        <v>45268</v>
      </c>
      <c r="C5" s="22">
        <f t="shared" ref="C5:F5" ca="1" si="0">SUM(C3:C4)</f>
        <v>5489</v>
      </c>
      <c r="D5" s="22">
        <f t="shared" ca="1" si="0"/>
        <v>12301</v>
      </c>
      <c r="E5" s="22">
        <f t="shared" ca="1" si="0"/>
        <v>656</v>
      </c>
      <c r="F5" s="23">
        <f t="shared" ca="1" si="0"/>
        <v>228824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2025-06-17T02:49:56Z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