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83" documentId="8_{050AFC0B-4AB8-4CA8-82E3-C6EC7D3D2882}" xr6:coauthVersionLast="47" xr6:coauthVersionMax="47" xr10:uidLastSave="{118BCDDD-5F16-4608-B27C-64E354E34D7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Time'!$A$1:$G$9057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G344" i="4"/>
  <c r="BH344" i="4" s="1"/>
  <c r="BG345" i="4"/>
  <c r="BG346" i="4"/>
  <c r="BG347" i="4"/>
  <c r="BH347" i="4" s="1"/>
  <c r="BG348" i="4"/>
  <c r="BH348" i="4" s="1"/>
  <c r="BG349" i="4"/>
  <c r="BG350" i="4"/>
  <c r="BG351" i="4"/>
  <c r="BH351" i="4" s="1"/>
  <c r="BG352" i="4"/>
  <c r="BH352" i="4" s="1"/>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H743" i="4" s="1"/>
  <c r="BG744" i="4"/>
  <c r="BH744" i="4" s="1"/>
  <c r="BG745" i="4"/>
  <c r="BG746" i="4"/>
  <c r="BG747" i="4"/>
  <c r="BH747" i="4" s="1"/>
  <c r="BG748" i="4"/>
  <c r="BH748" i="4" s="1"/>
  <c r="BG749" i="4"/>
  <c r="BG750" i="4"/>
  <c r="BG751" i="4"/>
  <c r="BH751" i="4" s="1"/>
  <c r="BG752" i="4"/>
  <c r="BH752" i="4" s="1"/>
  <c r="BG753" i="4"/>
  <c r="BG754" i="4"/>
  <c r="BG755" i="4"/>
  <c r="BH755" i="4" s="1"/>
  <c r="BG756" i="4"/>
  <c r="BH756" i="4" s="1"/>
  <c r="BG757" i="4"/>
  <c r="BG758" i="4"/>
  <c r="BG759" i="4"/>
  <c r="BG760" i="4"/>
  <c r="BH760" i="4" s="1"/>
  <c r="BG761" i="4"/>
  <c r="BG762" i="4"/>
  <c r="BG763" i="4"/>
  <c r="BH763" i="4" s="1"/>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G779" i="4"/>
  <c r="BH779" i="4" s="1"/>
  <c r="BG780" i="4"/>
  <c r="BH780" i="4" s="1"/>
  <c r="BG781" i="4"/>
  <c r="BG782" i="4"/>
  <c r="BG783" i="4"/>
  <c r="BH783" i="4" s="1"/>
  <c r="BG784" i="4"/>
  <c r="BH784" i="4" s="1"/>
  <c r="BG785" i="4"/>
  <c r="BG786" i="4"/>
  <c r="BG787" i="4"/>
  <c r="BH787" i="4" s="1"/>
  <c r="BG788" i="4"/>
  <c r="BH788" i="4" s="1"/>
  <c r="BG789" i="4"/>
  <c r="BG790" i="4"/>
  <c r="BG791" i="4"/>
  <c r="BG792" i="4"/>
  <c r="BH792" i="4" s="1"/>
  <c r="BG793" i="4"/>
  <c r="BG794" i="4"/>
  <c r="BG795" i="4"/>
  <c r="BH795" i="4" s="1"/>
  <c r="BG796" i="4"/>
  <c r="BH796" i="4" s="1"/>
  <c r="BG797" i="4"/>
  <c r="BG798" i="4"/>
  <c r="BG799" i="4"/>
  <c r="BH799" i="4" s="1"/>
  <c r="BG800" i="4"/>
  <c r="BH800" i="4" s="1"/>
  <c r="BG801" i="4"/>
  <c r="BG802" i="4"/>
  <c r="BG803" i="4"/>
  <c r="BH803" i="4" s="1"/>
  <c r="BG804" i="4"/>
  <c r="BH804" i="4" s="1"/>
  <c r="BG805" i="4"/>
  <c r="BG806" i="4"/>
  <c r="BG807" i="4"/>
  <c r="BH807" i="4" s="1"/>
  <c r="BG808" i="4"/>
  <c r="BH808" i="4" s="1"/>
  <c r="BG809" i="4"/>
  <c r="BG810" i="4"/>
  <c r="BG811" i="4"/>
  <c r="BH811" i="4" s="1"/>
  <c r="BG812" i="4"/>
  <c r="BH812" i="4" s="1"/>
  <c r="BG813" i="4"/>
  <c r="BG814" i="4"/>
  <c r="BG815" i="4"/>
  <c r="BH815" i="4" s="1"/>
  <c r="BG816" i="4"/>
  <c r="BH816" i="4" s="1"/>
  <c r="BG817" i="4"/>
  <c r="BG818" i="4"/>
  <c r="BG819" i="4"/>
  <c r="BH819" i="4" s="1"/>
  <c r="BG820" i="4"/>
  <c r="BH820" i="4" s="1"/>
  <c r="BG821" i="4"/>
  <c r="BG822" i="4"/>
  <c r="BG823" i="4"/>
  <c r="BG824" i="4"/>
  <c r="BH824" i="4" s="1"/>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H840" i="4" s="1"/>
  <c r="BG841" i="4"/>
  <c r="BG842" i="4"/>
  <c r="BG843" i="4"/>
  <c r="BH843" i="4" s="1"/>
  <c r="BG844" i="4"/>
  <c r="BH844" i="4" s="1"/>
  <c r="BG845" i="4"/>
  <c r="BG846" i="4"/>
  <c r="BG847" i="4"/>
  <c r="BH847" i="4" s="1"/>
  <c r="BG848" i="4"/>
  <c r="BH848" i="4" s="1"/>
  <c r="BG849" i="4"/>
  <c r="BG850" i="4"/>
  <c r="BG851" i="4"/>
  <c r="BH851" i="4" s="1"/>
  <c r="BG852" i="4"/>
  <c r="BH852" i="4" s="1"/>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7" i="4"/>
  <c r="BH178" i="4"/>
  <c r="BH181" i="4"/>
  <c r="BH182" i="4"/>
  <c r="BH185" i="4"/>
  <c r="BH186" i="4"/>
  <c r="BH189" i="4"/>
  <c r="BH190" i="4"/>
  <c r="BH193" i="4"/>
  <c r="BH194" i="4"/>
  <c r="BH197" i="4"/>
  <c r="BH198" i="4"/>
  <c r="BH201" i="4"/>
  <c r="BH202" i="4"/>
  <c r="BH205" i="4"/>
  <c r="BH206" i="4"/>
  <c r="BH209" i="4"/>
  <c r="BH210" i="4"/>
  <c r="BH213" i="4"/>
  <c r="BH214" i="4"/>
  <c r="BH215"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79"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41" i="4"/>
  <c r="BH342" i="4"/>
  <c r="BH343" i="4"/>
  <c r="BH345" i="4"/>
  <c r="BH346" i="4"/>
  <c r="BH349" i="4"/>
  <c r="BH350"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7" i="4"/>
  <c r="BH409" i="4"/>
  <c r="BH410" i="4"/>
  <c r="BH413" i="4"/>
  <c r="BH414" i="4"/>
  <c r="BH417" i="4"/>
  <c r="BH418" i="4"/>
  <c r="BH421" i="4"/>
  <c r="BH422" i="4"/>
  <c r="BH425" i="4"/>
  <c r="BH426" i="4"/>
  <c r="BH429" i="4"/>
  <c r="BH430" i="4"/>
  <c r="BH433" i="4"/>
  <c r="BH434" i="4"/>
  <c r="BH437" i="4"/>
  <c r="BH438" i="4"/>
  <c r="BH439" i="4"/>
  <c r="BH441" i="4"/>
  <c r="BH442" i="4"/>
  <c r="BH445" i="4"/>
  <c r="BH446" i="4"/>
  <c r="BH449" i="4"/>
  <c r="BH450" i="4"/>
  <c r="BH453" i="4"/>
  <c r="BH454" i="4"/>
  <c r="BH457" i="4"/>
  <c r="BH458" i="4"/>
  <c r="BH461" i="4"/>
  <c r="BH462" i="4"/>
  <c r="BH465" i="4"/>
  <c r="BH466" i="4"/>
  <c r="BH469" i="4"/>
  <c r="BH470" i="4"/>
  <c r="BH471" i="4"/>
  <c r="BH473" i="4"/>
  <c r="BH474" i="4"/>
  <c r="BH477" i="4"/>
  <c r="BH478" i="4"/>
  <c r="BH481" i="4"/>
  <c r="BH482" i="4"/>
  <c r="BH485" i="4"/>
  <c r="BH486" i="4"/>
  <c r="BH489" i="4"/>
  <c r="BH490" i="4"/>
  <c r="BH493" i="4"/>
  <c r="BH494" i="4"/>
  <c r="BH497" i="4"/>
  <c r="BH498" i="4"/>
  <c r="BH501" i="4"/>
  <c r="BH502" i="4"/>
  <c r="BH503" i="4"/>
  <c r="BH505" i="4"/>
  <c r="BH506" i="4"/>
  <c r="BH509" i="4"/>
  <c r="BH510" i="4"/>
  <c r="BH513" i="4"/>
  <c r="BH514" i="4"/>
  <c r="BH517" i="4"/>
  <c r="BH518" i="4"/>
  <c r="BH521" i="4"/>
  <c r="BH522" i="4"/>
  <c r="BH525" i="4"/>
  <c r="BH526" i="4"/>
  <c r="BH529" i="4"/>
  <c r="BH530" i="4"/>
  <c r="BH533" i="4"/>
  <c r="BH534" i="4"/>
  <c r="BH535" i="4"/>
  <c r="BH537" i="4"/>
  <c r="BH538" i="4"/>
  <c r="BH541" i="4"/>
  <c r="BH542" i="4"/>
  <c r="BH545" i="4"/>
  <c r="BH546" i="4"/>
  <c r="BH549" i="4"/>
  <c r="BH550" i="4"/>
  <c r="BH553" i="4"/>
  <c r="BH554" i="4"/>
  <c r="BH557" i="4"/>
  <c r="BH558" i="4"/>
  <c r="BH561" i="4"/>
  <c r="BH562" i="4"/>
  <c r="BH565" i="4"/>
  <c r="BH566" i="4"/>
  <c r="BH567" i="4"/>
  <c r="BH569" i="4"/>
  <c r="BH570" i="4"/>
  <c r="BH573" i="4"/>
  <c r="BH574" i="4"/>
  <c r="BH577" i="4"/>
  <c r="BH578" i="4"/>
  <c r="BH581" i="4"/>
  <c r="BH582" i="4"/>
  <c r="BH585" i="4"/>
  <c r="BH586" i="4"/>
  <c r="BH589" i="4"/>
  <c r="BH590" i="4"/>
  <c r="BH593" i="4"/>
  <c r="BH594" i="4"/>
  <c r="BH597" i="4"/>
  <c r="BH598" i="4"/>
  <c r="BH599" i="4"/>
  <c r="BH601" i="4"/>
  <c r="BH602" i="4"/>
  <c r="BH605" i="4"/>
  <c r="BH606" i="4"/>
  <c r="BH609" i="4"/>
  <c r="BH610" i="4"/>
  <c r="BH613" i="4"/>
  <c r="BH614" i="4"/>
  <c r="BH617" i="4"/>
  <c r="BH618" i="4"/>
  <c r="BH621" i="4"/>
  <c r="BH622" i="4"/>
  <c r="BH625" i="4"/>
  <c r="BH626" i="4"/>
  <c r="BH629" i="4"/>
  <c r="BH630" i="4"/>
  <c r="BH631" i="4"/>
  <c r="BH633" i="4"/>
  <c r="BH634" i="4"/>
  <c r="BH637" i="4"/>
  <c r="BH638" i="4"/>
  <c r="BH641" i="4"/>
  <c r="BH642" i="4"/>
  <c r="BH645" i="4"/>
  <c r="BH646" i="4"/>
  <c r="BH649" i="4"/>
  <c r="BH650" i="4"/>
  <c r="BH653" i="4"/>
  <c r="BH654" i="4"/>
  <c r="BH657" i="4"/>
  <c r="BH658" i="4"/>
  <c r="BH661" i="4"/>
  <c r="BH662" i="4"/>
  <c r="BH663" i="4"/>
  <c r="BH665" i="4"/>
  <c r="BH666" i="4"/>
  <c r="BH669" i="4"/>
  <c r="BH670" i="4"/>
  <c r="BH673" i="4"/>
  <c r="BH674" i="4"/>
  <c r="BH677" i="4"/>
  <c r="BH678" i="4"/>
  <c r="BH681" i="4"/>
  <c r="BH682" i="4"/>
  <c r="BH685" i="4"/>
  <c r="BH686" i="4"/>
  <c r="BH689" i="4"/>
  <c r="BH690" i="4"/>
  <c r="BH693" i="4"/>
  <c r="BH694" i="4"/>
  <c r="BH695" i="4"/>
  <c r="BH697" i="4"/>
  <c r="BH698" i="4"/>
  <c r="BH701" i="4"/>
  <c r="BH702" i="4"/>
  <c r="BH705" i="4"/>
  <c r="BH706" i="4"/>
  <c r="BH709" i="4"/>
  <c r="BH710" i="4"/>
  <c r="BH713" i="4"/>
  <c r="BH714" i="4"/>
  <c r="BH717" i="4"/>
  <c r="BH718" i="4"/>
  <c r="BH721" i="4"/>
  <c r="BH722" i="4"/>
  <c r="BH725" i="4"/>
  <c r="BH726" i="4"/>
  <c r="BH727" i="4"/>
  <c r="BH729" i="4"/>
  <c r="BH730" i="4"/>
  <c r="BH733" i="4"/>
  <c r="BH734" i="4"/>
  <c r="BH737" i="4"/>
  <c r="BH738" i="4"/>
  <c r="BH741" i="4"/>
  <c r="BH742" i="4"/>
  <c r="BH745" i="4"/>
  <c r="BH746" i="4"/>
  <c r="BH749" i="4"/>
  <c r="BH750" i="4"/>
  <c r="BH753" i="4"/>
  <c r="BH754" i="4"/>
  <c r="BH757" i="4"/>
  <c r="BH758" i="4"/>
  <c r="BH759" i="4"/>
  <c r="BH761" i="4"/>
  <c r="BH762" i="4"/>
  <c r="BH765" i="4"/>
  <c r="BH766" i="4"/>
  <c r="BH769" i="4"/>
  <c r="BH770" i="4"/>
  <c r="BH773" i="4"/>
  <c r="BH774" i="4"/>
  <c r="BH777" i="4"/>
  <c r="BH778" i="4"/>
  <c r="BH781" i="4"/>
  <c r="BH782" i="4"/>
  <c r="BH785" i="4"/>
  <c r="BH786" i="4"/>
  <c r="BH789" i="4"/>
  <c r="BH790" i="4"/>
  <c r="BH791" i="4"/>
  <c r="BH793" i="4"/>
  <c r="BH794" i="4"/>
  <c r="BH797" i="4"/>
  <c r="BH798" i="4"/>
  <c r="BH801" i="4"/>
  <c r="BH802" i="4"/>
  <c r="BH805" i="4"/>
  <c r="BH806" i="4"/>
  <c r="BH809" i="4"/>
  <c r="BH810" i="4"/>
  <c r="BH813" i="4"/>
  <c r="BH814" i="4"/>
  <c r="BH817" i="4"/>
  <c r="BH818" i="4"/>
  <c r="BH821" i="4"/>
  <c r="BH822" i="4"/>
  <c r="BH823" i="4"/>
  <c r="BH825" i="4"/>
  <c r="BH826" i="4"/>
  <c r="BH829" i="4"/>
  <c r="BH830" i="4"/>
  <c r="BH833" i="4"/>
  <c r="BH834" i="4"/>
  <c r="BH837" i="4"/>
  <c r="BH838" i="4"/>
  <c r="BH841" i="4"/>
  <c r="BH842" i="4"/>
  <c r="BH845" i="4"/>
  <c r="BH846" i="4"/>
  <c r="BH849" i="4"/>
  <c r="BH850"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<sst xmlns="http://schemas.openxmlformats.org/spreadsheetml/2006/main" count="137504" uniqueCount="16983">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</sst>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57" tableType="queryTable" totalsRowShown="0">
  <autoFilter ref="A1:G90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c r="AB663" s="4" t="s">
        <v>60</v>
      </c>
      <c r="AC663" s="4" t="s">
        <v>60</v>
      </c>
      <c r="AD663" s="4">
        <v>45820</v>
      </c>
      <c r="AE663" s="4">
        <v>45821</v>
      </c>
      <c r="AF663" s="4"/>
      <c r="AG663" s="30" t="s">
        <v>265</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c r="AB664" s="4" t="s">
        <v>60</v>
      </c>
      <c r="AC664" s="4" t="s">
        <v>60</v>
      </c>
      <c r="AD664" s="4">
        <v>45820</v>
      </c>
      <c r="AE664" s="4">
        <v>45821</v>
      </c>
      <c r="AF664" s="4"/>
      <c r="AG664" s="30" t="s">
        <v>265</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c r="AB665" s="4" t="s">
        <v>60</v>
      </c>
      <c r="AC665" s="4" t="s">
        <v>60</v>
      </c>
      <c r="AD665" s="4">
        <v>45820</v>
      </c>
      <c r="AE665" s="4">
        <v>45821</v>
      </c>
      <c r="AF665" s="4"/>
      <c r="AG665" s="30" t="s">
        <v>265</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c r="AB667" s="4" t="s">
        <v>60</v>
      </c>
      <c r="AC667" s="4" t="s">
        <v>60</v>
      </c>
      <c r="AD667" s="4">
        <v>45820</v>
      </c>
      <c r="AE667" s="4">
        <v>45821</v>
      </c>
      <c r="AF667" s="4"/>
      <c r="AG667" s="30" t="s">
        <v>265</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c r="AB668" s="4" t="s">
        <v>60</v>
      </c>
      <c r="AC668" s="4" t="s">
        <v>60</v>
      </c>
      <c r="AD668" s="4">
        <v>45820</v>
      </c>
      <c r="AE668" s="4">
        <v>45821</v>
      </c>
      <c r="AF668" s="4"/>
      <c r="AG668" s="30" t="s">
        <v>265</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c r="AB674" s="4" t="s">
        <v>60</v>
      </c>
      <c r="AC674" s="4" t="s">
        <v>60</v>
      </c>
      <c r="AD674" s="4">
        <v>45820</v>
      </c>
      <c r="AE674" s="4">
        <v>45821</v>
      </c>
      <c r="AF674" s="4"/>
      <c r="AG674" s="30" t="s">
        <v>265</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0" t="s">
        <v>1107</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5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40</v>
      </c>
    </row>
    <row r="3" spans="1:12" x14ac:dyDescent="0.25">
      <c r="A3" s="12" t="s">
        <v>72</v>
      </c>
      <c r="B3" s="19">
        <f ca="1">SUMIFS('Data Power app'!$G:$G,'Data Power app'!L:L,"&gt;"&amp;$I$2,'Data Power app'!F:F,Report!$A3)</f>
        <v>77503</v>
      </c>
      <c r="C3" s="19">
        <f ca="1">SUMIFS('Data Power app'!$G:$G,'Data Power app'!N:N,"&gt;"&amp;$I$2,'Data Power app'!$F:$F,Report!$A3)</f>
        <v>0</v>
      </c>
      <c r="D3" s="19">
        <f ca="1">SUMIFS('Data Power app'!$G:$G,'Data Power app'!V:V,"&gt;"&amp;$I$2,'Data Power app'!$F:$F,Report!$A3)</f>
        <v>0</v>
      </c>
      <c r="E3" s="19">
        <f ca="1">SUMIFS('Data Power app'!$G:$G,'Data Power app'!AA:AA,"&gt;"&amp;$I$2,'Data Power app'!$F:$F,Report!$A3)</f>
        <v>74850</v>
      </c>
      <c r="F3" s="20">
        <f ca="1">SUMIFS('Data Power app'!$G:$G,'Data Power app'!AF:AF,"="&amp;$I$2,'Data Power app'!$F:$F,Report!$A3)</f>
        <v>185418</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66657</v>
      </c>
      <c r="D4" s="19">
        <f ca="1">SUMIFS('Data Power app'!$G:$G,'Data Power app'!V:V,"&gt;"&amp;$I$2,'Data Power app'!$F:$F,Report!$A4)</f>
        <v>67600</v>
      </c>
      <c r="E4" s="19">
        <f ca="1">SUMIFS('Data Power app'!$G:$G,'Data Power app'!AA:AA,"&gt;"&amp;$I$2,'Data Power app'!$F:$F,Report!$A4)</f>
        <v>10627</v>
      </c>
      <c r="F4" s="20">
        <f ca="1">SUMIFS('Data Power app'!$G:$G,'Data Power app'!AF:AF,"="&amp;$I$2,'Data Power app'!$F:$F,Report!$A4)</f>
        <v>132169</v>
      </c>
    </row>
    <row r="5" spans="1:12" x14ac:dyDescent="0.25">
      <c r="A5" s="21" t="s">
        <v>1230</v>
      </c>
      <c r="B5" s="22">
        <f ca="1">SUM(B3:B4)</f>
        <v>103615</v>
      </c>
      <c r="C5" s="22">
        <f t="shared" ref="C5:F5" ca="1" si="0">SUM(C3:C4)</f>
        <v>66657</v>
      </c>
      <c r="D5" s="22">
        <f t="shared" ca="1" si="0"/>
        <v>67600</v>
      </c>
      <c r="E5" s="22">
        <f t="shared" ca="1" si="0"/>
        <v>85477</v>
      </c>
      <c r="F5" s="23">
        <f t="shared" ca="1" si="0"/>
        <v>317587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2025-06-12T06:42:03Z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