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96" documentId="8_{050AFC0B-4AB8-4CA8-82E3-C6EC7D3D2882}" xr6:coauthVersionLast="47" xr6:coauthVersionMax="47" xr10:uidLastSave="{1BB0866E-78E7-4A77-9B6D-77EEF73C733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Time'!$A$1:$G$6857</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<sst xmlns="http://schemas.openxmlformats.org/spreadsheetml/2006/main" count="116310" uniqueCount="14577">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</sst>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57" tableType="queryTable" totalsRowShown="0">
  <autoFilter ref="A1:G685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c r="Y1292" s="4" t="s">
        <v>60</v>
      </c>
      <c r="Z1292" s="4">
        <v>45825</v>
      </c>
      <c r="AA1292" s="4"/>
      <c r="AB1292" s="4" t="s">
        <v>60</v>
      </c>
      <c r="AC1292" s="4">
        <v>45826</v>
      </c>
      <c r="AD1292" s="4">
        <v>45827</v>
      </c>
      <c r="AE1292" s="4">
        <v>45828</v>
      </c>
      <c r="AF1292" s="4"/>
      <c r="AG1292" s="31" t="s">
        <v>299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c r="Y1293" s="4" t="s">
        <v>60</v>
      </c>
      <c r="Z1293" s="4">
        <v>45825</v>
      </c>
      <c r="AA1293" s="4"/>
      <c r="AB1293" s="4" t="s">
        <v>60</v>
      </c>
      <c r="AC1293" s="4">
        <v>45826</v>
      </c>
      <c r="AD1293" s="4">
        <v>45827</v>
      </c>
      <c r="AE1293" s="4">
        <v>45828</v>
      </c>
      <c r="AF1293" s="4"/>
      <c r="AG1293" s="31" t="s">
        <v>299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c r="Y1294" s="4" t="s">
        <v>60</v>
      </c>
      <c r="Z1294" s="4">
        <v>45825</v>
      </c>
      <c r="AA1294" s="4"/>
      <c r="AB1294" s="4" t="s">
        <v>60</v>
      </c>
      <c r="AC1294" s="4">
        <v>45826</v>
      </c>
      <c r="AD1294" s="4">
        <v>45827</v>
      </c>
      <c r="AE1294" s="4">
        <v>45828</v>
      </c>
      <c r="AF1294" s="4"/>
      <c r="AG1294" s="31" t="s">
        <v>299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c r="Y1295" s="4" t="s">
        <v>60</v>
      </c>
      <c r="Z1295" s="4">
        <v>45825</v>
      </c>
      <c r="AA1295" s="4"/>
      <c r="AB1295" s="4" t="s">
        <v>60</v>
      </c>
      <c r="AC1295" s="4">
        <v>45826</v>
      </c>
      <c r="AD1295" s="4">
        <v>45827</v>
      </c>
      <c r="AE1295" s="4">
        <v>45828</v>
      </c>
      <c r="AF1295" s="4"/>
      <c r="AG1295" s="31" t="s">
        <v>299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c r="Y1296" s="4" t="s">
        <v>60</v>
      </c>
      <c r="Z1296" s="4">
        <v>45825</v>
      </c>
      <c r="AA1296" s="4"/>
      <c r="AB1296" s="4" t="s">
        <v>60</v>
      </c>
      <c r="AC1296" s="4">
        <v>45826</v>
      </c>
      <c r="AD1296" s="4">
        <v>45827</v>
      </c>
      <c r="AE1296" s="4">
        <v>45828</v>
      </c>
      <c r="AF1296" s="4"/>
      <c r="AG1296" s="31" t="s">
        <v>299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c r="Y1297" s="4" t="s">
        <v>60</v>
      </c>
      <c r="Z1297" s="4">
        <v>45825</v>
      </c>
      <c r="AA1297" s="4"/>
      <c r="AB1297" s="4" t="s">
        <v>60</v>
      </c>
      <c r="AC1297" s="4">
        <v>45826</v>
      </c>
      <c r="AD1297" s="4">
        <v>45827</v>
      </c>
      <c r="AE1297" s="4">
        <v>45828</v>
      </c>
      <c r="AF1297" s="4"/>
      <c r="AG1297" s="31" t="s">
        <v>299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c r="Y1298" s="4" t="s">
        <v>60</v>
      </c>
      <c r="Z1298" s="4">
        <v>45825</v>
      </c>
      <c r="AA1298" s="4"/>
      <c r="AB1298" s="4" t="s">
        <v>60</v>
      </c>
      <c r="AC1298" s="4">
        <v>45826</v>
      </c>
      <c r="AD1298" s="4">
        <v>45827</v>
      </c>
      <c r="AE1298" s="4">
        <v>45828</v>
      </c>
      <c r="AF1298" s="4"/>
      <c r="AG1298" s="31" t="s">
        <v>299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c r="Y1356" s="4" t="s">
        <v>60</v>
      </c>
      <c r="Z1356" s="4">
        <v>45825</v>
      </c>
      <c r="AA1356" s="4"/>
      <c r="AB1356" s="4" t="s">
        <v>60</v>
      </c>
      <c r="AC1356" s="4">
        <v>45826</v>
      </c>
      <c r="AD1356" s="4">
        <v>45827</v>
      </c>
      <c r="AE1356" s="4">
        <v>45828</v>
      </c>
      <c r="AF1356" s="4"/>
      <c r="AG1356" s="31" t="s">
        <v>299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c r="Y1652" s="4" t="s">
        <v>60</v>
      </c>
      <c r="Z1652" s="4">
        <v>45826</v>
      </c>
      <c r="AA1652" s="4"/>
      <c r="AB1652" s="4" t="s">
        <v>60</v>
      </c>
      <c r="AC1652" s="4">
        <v>45827</v>
      </c>
      <c r="AD1652" s="4">
        <v>45828</v>
      </c>
      <c r="AE1652" s="4">
        <v>45829</v>
      </c>
      <c r="AF1652" s="4"/>
      <c r="AG1652" s="31" t="s">
        <v>299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c r="Y1723" s="4" t="s">
        <v>60</v>
      </c>
      <c r="Z1723" s="4">
        <v>45827</v>
      </c>
      <c r="AA1723" s="4"/>
      <c r="AB1723" s="4" t="s">
        <v>60</v>
      </c>
      <c r="AC1723" s="4">
        <v>45828</v>
      </c>
      <c r="AD1723" s="4">
        <v>45829</v>
      </c>
      <c r="AE1723" s="4">
        <v>45831</v>
      </c>
      <c r="AF1723" s="4"/>
      <c r="AG1723" s="31" t="s">
        <v>299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c r="Y1724" s="4" t="s">
        <v>60</v>
      </c>
      <c r="Z1724" s="4">
        <v>45827</v>
      </c>
      <c r="AA1724" s="4"/>
      <c r="AB1724" s="4" t="s">
        <v>60</v>
      </c>
      <c r="AC1724" s="4">
        <v>45828</v>
      </c>
      <c r="AD1724" s="4">
        <v>45829</v>
      </c>
      <c r="AE1724" s="4">
        <v>45831</v>
      </c>
      <c r="AF1724" s="4"/>
      <c r="AG1724" s="31" t="s">
        <v>299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c r="Y1725" s="4" t="s">
        <v>60</v>
      </c>
      <c r="Z1725" s="4">
        <v>45827</v>
      </c>
      <c r="AA1725" s="4"/>
      <c r="AB1725" s="4" t="s">
        <v>60</v>
      </c>
      <c r="AC1725" s="4">
        <v>45828</v>
      </c>
      <c r="AD1725" s="4">
        <v>45829</v>
      </c>
      <c r="AE1725" s="4">
        <v>45831</v>
      </c>
      <c r="AF1725" s="4"/>
      <c r="AG1725" s="31" t="s">
        <v>299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c r="Y1726" s="4" t="s">
        <v>60</v>
      </c>
      <c r="Z1726" s="4">
        <v>45827</v>
      </c>
      <c r="AA1726" s="4"/>
      <c r="AB1726" s="4" t="s">
        <v>60</v>
      </c>
      <c r="AC1726" s="4">
        <v>45828</v>
      </c>
      <c r="AD1726" s="4">
        <v>45829</v>
      </c>
      <c r="AE1726" s="4">
        <v>45831</v>
      </c>
      <c r="AF1726" s="4"/>
      <c r="AG1726" s="31" t="s">
        <v>299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5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40</v>
      </c>
    </row>
    <row r="3" spans="1:12" x14ac:dyDescent="0.25">
      <c r="A3" s="12" t="s">
        <v>72</v>
      </c>
      <c r="B3" s="19">
        <f ca="1">SUMIFS('Data Power app'!$G:$G,'Data Power app'!L:L,"&gt;"&amp;$I$2,'Data Power app'!F:F,Report!$A3)</f>
        <v>111138</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47897</v>
      </c>
      <c r="C4" s="19">
        <f ca="1">SUMIFS('Data Power app'!$G:$G,'Data Power app'!N:N,"&gt;"&amp;$I$2,'Data Power app'!F:F,Report!$A4)</f>
        <v>83295</v>
      </c>
      <c r="D4" s="19">
        <f ca="1">SUMIFS('Data Power app'!$G:$G,'Data Power app'!V:V,"&gt;"&amp;$I$2,'Data Power app'!$F:$F,Report!$A4)</f>
        <v>102393</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159035</v>
      </c>
      <c r="C5" s="22">
        <f t="shared" ref="C5:F5" ca="1" si="0">SUM(C3:C4)</f>
        <v>83295</v>
      </c>
      <c r="D5" s="22">
        <f t="shared" ca="1" si="0"/>
        <v>102393</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2025-06-13T12:42:57Z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