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66" documentId="8_{050AFC0B-4AB8-4CA8-82E3-C6EC7D3D2882}" xr6:coauthVersionLast="47" xr6:coauthVersionMax="47" xr10:uidLastSave="{3B7B8CEF-37C9-4B09-B57F-1B36D4066E7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Time'!$A$1:$G$6935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H405" i="4" s="1"/>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<sst xmlns="http://schemas.openxmlformats.org/spreadsheetml/2006/main" count="116683" uniqueCount="14655">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</sst>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35" tableType="queryTable" totalsRowShown="0">
  <autoFilter ref="A1:G69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c r="AB564" s="4" t="s">
        <v>60</v>
      </c>
      <c r="AC564" s="4" t="s">
        <v>60</v>
      </c>
      <c r="AD564" s="4">
        <v>45822</v>
      </c>
      <c r="AE564" s="4">
        <v>45824</v>
      </c>
      <c r="AF564" s="4"/>
      <c r="AG564" s="31" t="s">
        <v>252</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57</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66198</v>
      </c>
      <c r="C4" s="19">
        <f ca="1">SUMIFS('Data Power app'!$G:$G,'Data Power app'!N:N,"&gt;"&amp;$I$2,'Data Power app'!F:F,Report!$A4)</f>
        <v>99239</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178239</v>
      </c>
      <c r="C5" s="22">
        <f t="shared" ref="C5:F5" ca="1" si="0">SUM(C3:C4)</f>
        <v>99239</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2025-06-13T15:57:40Z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