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80" documentId="8_{050AFC0B-4AB8-4CA8-82E3-C6EC7D3D2882}" xr6:coauthVersionLast="47" xr6:coauthVersionMax="47" xr10:uidLastSave="{08A4549F-776C-4AA8-A9F3-CCCEAE6A8FA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Time'!$A$1:$G$6961</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<sst xmlns="http://schemas.openxmlformats.org/spreadsheetml/2006/main" count="116843" uniqueCount="14681">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</sst>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61" tableType="queryTable" totalsRowShown="0">
  <autoFilter ref="A1:G69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c r="AG541" s="31" t="s">
        <v>62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c r="AB564" s="4" t="s">
        <v>60</v>
      </c>
      <c r="AC564" s="4" t="s">
        <v>60</v>
      </c>
      <c r="AD564" s="4">
        <v>45822</v>
      </c>
      <c r="AE564" s="4">
        <v>45824</v>
      </c>
      <c r="AF564" s="4"/>
      <c r="AG564" s="31" t="s">
        <v>252</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c r="AB591" s="4" t="s">
        <v>60</v>
      </c>
      <c r="AC591" s="4">
        <v>45821</v>
      </c>
      <c r="AD591" s="4">
        <v>45822</v>
      </c>
      <c r="AE591" s="4">
        <v>45825</v>
      </c>
      <c r="AF591" s="4"/>
      <c r="AG591" s="31" t="s">
        <v>97</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c r="AG695" s="31" t="s">
        <v>62</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c r="AB737" s="4" t="s">
        <v>60</v>
      </c>
      <c r="AC737" s="4">
        <v>45824</v>
      </c>
      <c r="AD737" s="4">
        <v>45824</v>
      </c>
      <c r="AE737" s="4">
        <v>45826</v>
      </c>
      <c r="AF737" s="4"/>
      <c r="AG737" s="31" t="s">
        <v>97</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c r="AB744" s="4" t="s">
        <v>60</v>
      </c>
      <c r="AC744" s="4">
        <v>45824</v>
      </c>
      <c r="AD744" s="4">
        <v>45824</v>
      </c>
      <c r="AE744" s="4">
        <v>45826</v>
      </c>
      <c r="AF744" s="4"/>
      <c r="AG744" s="31" t="s">
        <v>97</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c r="AG768" s="31" t="s">
        <v>62</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c r="Y1464" s="4" t="s">
        <v>60</v>
      </c>
      <c r="Z1464" s="4">
        <v>45825</v>
      </c>
      <c r="AA1464" s="4"/>
      <c r="AB1464" s="4" t="s">
        <v>60</v>
      </c>
      <c r="AC1464" s="4">
        <v>45826</v>
      </c>
      <c r="AD1464" s="4">
        <v>45827</v>
      </c>
      <c r="AE1464" s="4">
        <v>45829</v>
      </c>
      <c r="AF1464" s="4"/>
      <c r="AG1464" s="31" t="s">
        <v>299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c r="Y1773" s="4" t="s">
        <v>60</v>
      </c>
      <c r="Z1773" s="4">
        <v>45827</v>
      </c>
      <c r="AA1773" s="4"/>
      <c r="AB1773" s="4" t="s">
        <v>60</v>
      </c>
      <c r="AC1773" s="4">
        <v>45828</v>
      </c>
      <c r="AD1773" s="4">
        <v>45829</v>
      </c>
      <c r="AE1773" s="4">
        <v>45831</v>
      </c>
      <c r="AF1773" s="4"/>
      <c r="AG1773" s="31" t="s">
        <v>299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45821</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229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45821</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6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17</v>
      </c>
    </row>
    <row r="3" spans="1:12" x14ac:dyDescent="0.25">
      <c r="A3" s="12" t="s">
        <v>72</v>
      </c>
      <c r="B3" s="19">
        <f ca="1">SUMIFS('Data Power app'!$G:$G,'Data Power app'!L:L,"&gt;"&amp;$I$2,'Data Power app'!F:F,Report!$A3)</f>
        <v>121076</v>
      </c>
      <c r="C3" s="19">
        <f ca="1">SUMIFS('Data Power app'!$G:$G,'Data Power app'!N:N,"&gt;"&amp;$I$2,'Data Power app'!$F:$F,Report!$A3)</f>
        <v>0</v>
      </c>
      <c r="D3" s="19">
        <f ca="1">SUMIFS('Data Power app'!$G:$G,'Data Power app'!V:V,"&gt;"&amp;$I$2,'Data Power app'!$F:$F,Report!$A3)</f>
        <v>0</v>
      </c>
      <c r="E3" s="19">
        <f ca="1">SUMIFS('Data Power app'!$G:$G,'Data Power app'!AA:AA,"&gt;"&amp;$I$2,'Data Power app'!$F:$F,Report!$A3)</f>
        <v>136295</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70602</v>
      </c>
      <c r="C4" s="19">
        <f ca="1">SUMIFS('Data Power app'!$G:$G,'Data Power app'!N:N,"&gt;"&amp;$I$2,'Data Power app'!F:F,Report!$A4)</f>
        <v>99239</v>
      </c>
      <c r="D4" s="19">
        <f ca="1">SUMIFS('Data Power app'!$G:$G,'Data Power app'!V:V,"&gt;"&amp;$I$2,'Data Power app'!$F:$F,Report!$A4)</f>
        <v>119555</v>
      </c>
      <c r="E4" s="19">
        <f ca="1">SUMIFS('Data Power app'!$G:$G,'Data Power app'!AA:AA,"&gt;"&amp;$I$2,'Data Power app'!$F:$F,Report!$A4)</f>
        <v>76650</v>
      </c>
      <c r="F4" s="20">
        <f ca="1">SUMIFS('Data Power app'!$G:$G,'Data Power app'!AF:AF,"="&amp;$I$2,'Data Power app'!$F:$F,Report!$A4)</f>
        <v>130261</v>
      </c>
    </row>
    <row r="5" spans="1:12" x14ac:dyDescent="0.25">
      <c r="A5" s="21" t="s">
        <v>1089</v>
      </c>
      <c r="B5" s="22">
        <f ca="1">SUM(B3:B4)</f>
        <v>191678</v>
      </c>
      <c r="C5" s="22">
        <f t="shared" ref="C5:F5" ca="1" si="0">SUM(C3:C4)</f>
        <v>99239</v>
      </c>
      <c r="D5" s="22">
        <f t="shared" ca="1" si="0"/>
        <v>119555</v>
      </c>
      <c r="E5" s="22">
        <f t="shared" ca="1" si="0"/>
        <v>212945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2025-06-13T16:19:59Z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