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59" documentId="8_{050AFC0B-4AB8-4CA8-82E3-C6EC7D3D2882}" xr6:coauthVersionLast="47" xr6:coauthVersionMax="47" xr10:uidLastSave="{BBA13B59-9F45-42CE-9E38-2BF2CD30B9E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Time'!$A$1:$G$7852</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<sst xmlns="http://schemas.openxmlformats.org/spreadsheetml/2006/main" count="263228" uniqueCount="16130">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</sst>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2" tableType="queryTable" totalsRowShown="0">
  <autoFilter ref="A1:G785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v>45826</v>
      </c>
      <c r="AG533" s="34" t="s">
        <v>944</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c r="AB669" s="4" t="s">
        <v>60</v>
      </c>
      <c r="AC669" s="4">
        <v>45826</v>
      </c>
      <c r="AD669" s="4">
        <v>45826</v>
      </c>
      <c r="AE669" s="4">
        <v>45827</v>
      </c>
      <c r="AF669" s="4"/>
      <c r="AG669" s="34" t="s">
        <v>95</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c r="AB675" s="4" t="s">
        <v>60</v>
      </c>
      <c r="AC675" s="4">
        <v>45826</v>
      </c>
      <c r="AD675" s="4">
        <v>45826</v>
      </c>
      <c r="AE675" s="4">
        <v>45827</v>
      </c>
      <c r="AF675" s="4"/>
      <c r="AG675" s="34" t="s">
        <v>95</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c r="AB676" s="4" t="s">
        <v>60</v>
      </c>
      <c r="AC676" s="4">
        <v>45826</v>
      </c>
      <c r="AD676" s="4">
        <v>45826</v>
      </c>
      <c r="AE676" s="4">
        <v>45827</v>
      </c>
      <c r="AF676" s="4"/>
      <c r="AG676" s="34" t="s">
        <v>95</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c r="AB764" s="4" t="s">
        <v>60</v>
      </c>
      <c r="AC764" s="4">
        <v>45825</v>
      </c>
      <c r="AD764" s="4">
        <v>45826</v>
      </c>
      <c r="AE764" s="4">
        <v>45828</v>
      </c>
      <c r="AF764" s="4"/>
      <c r="AG764" s="34" t="s">
        <v>95</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c r="AB765" s="4" t="s">
        <v>60</v>
      </c>
      <c r="AC765" s="4">
        <v>45825</v>
      </c>
      <c r="AD765" s="4">
        <v>45826</v>
      </c>
      <c r="AE765" s="4">
        <v>45828</v>
      </c>
      <c r="AF765" s="4"/>
      <c r="AG765" s="34" t="s">
        <v>95</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c r="AB766" s="4" t="s">
        <v>60</v>
      </c>
      <c r="AC766" s="4">
        <v>45825</v>
      </c>
      <c r="AD766" s="4">
        <v>45826</v>
      </c>
      <c r="AE766" s="4">
        <v>45828</v>
      </c>
      <c r="AF766" s="4"/>
      <c r="AG766" s="34" t="s">
        <v>95</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c r="AG823" s="34" t="s">
        <v>62</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c r="AB912" s="4" t="s">
        <v>60</v>
      </c>
      <c r="AC912" s="4">
        <v>45826</v>
      </c>
      <c r="AD912" s="4">
        <v>45827</v>
      </c>
      <c r="AE912" s="4">
        <v>45828</v>
      </c>
      <c r="AF912" s="4"/>
      <c r="AG912" s="34" t="s">
        <v>95</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c r="AB1165" s="4" t="s">
        <v>60</v>
      </c>
      <c r="AC1165" s="4" t="s">
        <v>60</v>
      </c>
      <c r="AD1165" s="4">
        <v>45828</v>
      </c>
      <c r="AE1165" s="4">
        <v>45829</v>
      </c>
      <c r="AF1165" s="4"/>
      <c r="AG1165" s="34" t="s">
        <v>248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c r="AB1412" s="4" t="s">
        <v>60</v>
      </c>
      <c r="AC1412" s="4">
        <v>45824</v>
      </c>
      <c r="AD1412" s="4">
        <v>45826</v>
      </c>
      <c r="AE1412" s="4">
        <v>45830</v>
      </c>
      <c r="AF1412" s="4"/>
      <c r="AG1412" s="34" t="s">
        <v>95</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c r="AB1442" s="4" t="s">
        <v>60</v>
      </c>
      <c r="AC1442" s="4" t="s">
        <v>60</v>
      </c>
      <c r="AD1442" s="4">
        <v>45828</v>
      </c>
      <c r="AE1442" s="4">
        <v>45831</v>
      </c>
      <c r="AF1442" s="4"/>
      <c r="AG1442" s="34" t="s">
        <v>248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c r="AB1443" s="4" t="s">
        <v>60</v>
      </c>
      <c r="AC1443" s="4" t="s">
        <v>60</v>
      </c>
      <c r="AD1443" s="4">
        <v>45828</v>
      </c>
      <c r="AE1443" s="4">
        <v>45831</v>
      </c>
      <c r="AF1443" s="4"/>
      <c r="AG1443" s="34" t="s">
        <v>248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c r="AB1444" s="4" t="s">
        <v>60</v>
      </c>
      <c r="AC1444" s="4" t="s">
        <v>60</v>
      </c>
      <c r="AD1444" s="4">
        <v>45828</v>
      </c>
      <c r="AE1444" s="4">
        <v>45831</v>
      </c>
      <c r="AF1444" s="4"/>
      <c r="AG1444" s="34" t="s">
        <v>248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46</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102093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130914</v>
      </c>
      <c r="C4" s="19">
        <f ca="1">SUMIFS('Data Power app'!$G:$G,'Data Power app'!N:N,"&gt;"&amp;$I$2,'Data Power app'!F:F,Report!$A4)</f>
        <v>111541</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210169</v>
      </c>
      <c r="C5" s="22">
        <f t="shared" ref="C5:F5" ca="1" si="0">SUM(C3:C4)</f>
        <v>111541</v>
      </c>
      <c r="D5" s="22">
        <f t="shared" ca="1" si="0"/>
        <v>94429</v>
      </c>
      <c r="E5" s="22">
        <f t="shared" ca="1" si="0"/>
        <v>178204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2025-06-17T15:50:57Z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