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85" documentId="8_{050AFC0B-4AB8-4CA8-82E3-C6EC7D3D2882}" xr6:coauthVersionLast="47" xr6:coauthVersionMax="47" xr10:uidLastSave="{142D18EC-CC4A-42B5-9D00-6CE6C23EE696}"/>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Time'!$A$1:$G$9335</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<sst xmlns="http://schemas.openxmlformats.org/spreadsheetml/2006/main" count="289490" uniqueCount="18100">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</sst>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35" tableType="queryTable" totalsRowShown="0">
  <autoFilter ref="A1:G9335"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c r="W2446" s="4">
        <v>45829</v>
      </c>
      <c r="X2446" s="4"/>
      <c r="Y2446" s="4" t="s">
        <v>60</v>
      </c>
      <c r="Z2446" s="4">
        <v>45831</v>
      </c>
      <c r="AA2446" s="4"/>
      <c r="AB2446" s="4" t="s">
        <v>60</v>
      </c>
      <c r="AC2446" s="4">
        <v>45832</v>
      </c>
      <c r="AD2446" s="4">
        <v>45834</v>
      </c>
      <c r="AE2446" s="4">
        <v>45835</v>
      </c>
      <c r="AF2446" s="4"/>
      <c r="AG2446" s="34" t="s">
        <v>225</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86</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86</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86</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3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49</v>
      </c>
    </row>
    <row r="3" spans="1:12" x14ac:dyDescent="0.25">
      <c r="A3" s="12" t="s">
        <v>72</v>
      </c>
      <c r="B3" s="19">
        <f ca="1">SUMIFS('Data Power app'!$G:$G,'Data Power app'!L:L,"&gt;"&amp;$I$2,'Data Power app'!F:F,Report!$A3)</f>
        <v>141027</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87909</v>
      </c>
      <c r="C4" s="19">
        <f ca="1">SUMIFS('Data Power app'!$G:$G,'Data Power app'!N:N,"&gt;"&amp;$I$2,'Data Power app'!F:F,Report!$A4)</f>
        <v>97966</v>
      </c>
      <c r="D4" s="19">
        <f ca="1">SUMIFS('Data Power app'!$G:$G,'Data Power app'!V:V,"&gt;"&amp;$I$2,'Data Power app'!$F:$F,Report!$A4)</f>
        <v>77070</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228936</v>
      </c>
      <c r="C5" s="22">
        <f t="shared" ref="C5:F5" ca="1" si="0">SUM(C3:C4)</f>
        <v>97966</v>
      </c>
      <c r="D5" s="22">
        <f t="shared" ca="1" si="0"/>
        <v>77070</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2025-06-18T13:51:34Z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