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832" documentId="8_{050AFC0B-4AB8-4CA8-82E3-C6EC7D3D2882}" xr6:coauthVersionLast="47" xr6:coauthVersionMax="47" xr10:uidLastSave="{A783DAEF-DEC3-432B-BBAE-A6546308B859}"/>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Time'!$A$1:$G$9240</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<sst xmlns="http://schemas.openxmlformats.org/spreadsheetml/2006/main" count="288405" uniqueCount="18005">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</sst>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40" tableType="queryTable" totalsRowShown="0">
  <autoFilter ref="A1:G924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86</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v>45826</v>
      </c>
      <c r="AC940" s="4">
        <v>45825</v>
      </c>
      <c r="AD940" s="4">
        <v>45827</v>
      </c>
      <c r="AE940" s="4">
        <v>45828</v>
      </c>
      <c r="AF940" s="4"/>
      <c r="AG940" s="34" t="s">
        <v>953</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v>45826</v>
      </c>
      <c r="AC1128" s="4" t="s">
        <v>60</v>
      </c>
      <c r="AD1128" s="4">
        <v>45827</v>
      </c>
      <c r="AE1128" s="4">
        <v>45829</v>
      </c>
      <c r="AF1128" s="4"/>
      <c r="AG1128" s="34" t="s">
        <v>953</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c r="W1465" s="4">
        <v>45827</v>
      </c>
      <c r="X1465" s="4"/>
      <c r="Y1465" s="4" t="s">
        <v>60</v>
      </c>
      <c r="Z1465" s="4">
        <v>45827</v>
      </c>
      <c r="AA1465" s="4"/>
      <c r="AB1465" s="4" t="s">
        <v>60</v>
      </c>
      <c r="AC1465" s="4">
        <v>45828</v>
      </c>
      <c r="AD1465" s="4">
        <v>45828</v>
      </c>
      <c r="AE1465" s="4">
        <v>45831</v>
      </c>
      <c r="AF1465" s="4"/>
      <c r="AG1465" s="34" t="s">
        <v>225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117</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c r="W1534" s="4">
        <v>45826</v>
      </c>
      <c r="X1534" s="4"/>
      <c r="Y1534" s="4" t="s">
        <v>60</v>
      </c>
      <c r="Z1534" s="4">
        <v>45826</v>
      </c>
      <c r="AA1534" s="4"/>
      <c r="AB1534" s="4" t="s">
        <v>60</v>
      </c>
      <c r="AC1534" s="4">
        <v>45827</v>
      </c>
      <c r="AD1534" s="4">
        <v>45829</v>
      </c>
      <c r="AE1534" s="4">
        <v>45831</v>
      </c>
      <c r="AF1534" s="4"/>
      <c r="AG1534" s="34" t="s">
        <v>225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c r="W1535" s="4">
        <v>45826</v>
      </c>
      <c r="X1535" s="4"/>
      <c r="Y1535" s="4" t="s">
        <v>60</v>
      </c>
      <c r="Z1535" s="4">
        <v>45826</v>
      </c>
      <c r="AA1535" s="4"/>
      <c r="AB1535" s="4" t="s">
        <v>60</v>
      </c>
      <c r="AC1535" s="4">
        <v>45827</v>
      </c>
      <c r="AD1535" s="4">
        <v>45829</v>
      </c>
      <c r="AE1535" s="4">
        <v>45831</v>
      </c>
      <c r="AF1535" s="4"/>
      <c r="AG1535" s="34" t="s">
        <v>225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117</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117</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117</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117</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c r="Y2456" s="4" t="s">
        <v>60</v>
      </c>
      <c r="Z2456" s="4">
        <v>45832</v>
      </c>
      <c r="AA2456" s="4"/>
      <c r="AB2456" s="4" t="s">
        <v>60</v>
      </c>
      <c r="AC2456" s="4">
        <v>45833</v>
      </c>
      <c r="AD2456" s="4">
        <v>45834</v>
      </c>
      <c r="AE2456" s="4">
        <v>45835</v>
      </c>
      <c r="AF2456" s="4"/>
      <c r="AG2456" s="34" t="s">
        <v>292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86</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86</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86</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86</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c r="M2612" s="4">
        <v>45828</v>
      </c>
      <c r="N2612" s="4"/>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117</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c r="M2613" s="4">
        <v>45828</v>
      </c>
      <c r="N2613" s="4"/>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117</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86</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86</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86</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86</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117</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86</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86</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86</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4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58</v>
      </c>
    </row>
    <row r="3" spans="1:12" x14ac:dyDescent="0.25">
      <c r="A3" s="12" t="s">
        <v>72</v>
      </c>
      <c r="B3" s="19">
        <f ca="1">SUMIFS('Data Power app'!$G:$G,'Data Power app'!L:L,"&gt;"&amp;$I$2,'Data Power app'!F:F,Report!$A3)</f>
        <v>119098</v>
      </c>
      <c r="C3" s="19">
        <f ca="1">SUMIFS('Data Power app'!$G:$G,'Data Power app'!N:N,"&gt;"&amp;$I$2,'Data Power app'!$F:$F,Report!$A3)</f>
        <v>0</v>
      </c>
      <c r="D3" s="19">
        <f ca="1">SUMIFS('Data Power app'!$G:$G,'Data Power app'!V:V,"&gt;"&amp;$I$2,'Data Power app'!$F:$F,Report!$A3)</f>
        <v>0</v>
      </c>
      <c r="E3" s="19">
        <f ca="1">SUMIFS('Data Power app'!$G:$G,'Data Power app'!AA:AA,"&gt;"&amp;$I$2,'Data Power app'!$F:$F,Report!$A3)</f>
        <v>97600</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69851</v>
      </c>
      <c r="C4" s="19">
        <f ca="1">SUMIFS('Data Power app'!$G:$G,'Data Power app'!N:N,"&gt;"&amp;$I$2,'Data Power app'!F:F,Report!$A4)</f>
        <v>75542</v>
      </c>
      <c r="D4" s="19">
        <f ca="1">SUMIFS('Data Power app'!$G:$G,'Data Power app'!V:V,"&gt;"&amp;$I$2,'Data Power app'!$F:$F,Report!$A4)</f>
        <v>58722</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188949</v>
      </c>
      <c r="C5" s="22">
        <f t="shared" ref="C5:F5" ca="1" si="0">SUM(C3:C4)</f>
        <v>75542</v>
      </c>
      <c r="D5" s="22">
        <f t="shared" ca="1" si="0"/>
        <v>58722</v>
      </c>
      <c r="E5" s="22">
        <f t="shared" ca="1" si="0"/>
        <v>166997</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2025-06-18T11:58:46Z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