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42" documentId="8_{050AFC0B-4AB8-4CA8-82E3-C6EC7D3D2882}" xr6:coauthVersionLast="47" xr6:coauthVersionMax="47" xr10:uidLastSave="{A94B3FAA-367D-4296-81E3-A7E2172BFD30}"/>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Time'!$A$1:$G$9485</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<sst xmlns="http://schemas.openxmlformats.org/spreadsheetml/2006/main" count="141252" uniqueCount="17514">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</sst>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85" tableType="queryTable" totalsRowShown="0">
  <autoFilter ref="A1:G948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c r="AB1164" s="4" t="s">
        <v>60</v>
      </c>
      <c r="AC1164" s="4" t="s">
        <v>60</v>
      </c>
      <c r="AD1164" s="4">
        <v>45822</v>
      </c>
      <c r="AE1164" s="4">
        <v>45824</v>
      </c>
      <c r="AF1164" s="4"/>
      <c r="AG1164" s="31" t="s">
        <v>265</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45820</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45820</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8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35</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43562</v>
      </c>
      <c r="C4" s="19">
        <f ca="1">SUMIFS('Data Power app'!$G:$G,'Data Power app'!N:N,"&gt;"&amp;$I$2,'Data Power app'!F:F,Report!$A4)</f>
        <v>118366</v>
      </c>
      <c r="D4" s="19">
        <f ca="1">SUMIFS('Data Power app'!$G:$G,'Data Power app'!V:V,"&gt;"&amp;$I$2,'Data Power app'!$F:$F,Report!$A4)</f>
        <v>127389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212027</v>
      </c>
      <c r="C5" s="22">
        <f t="shared" ref="C5:F5" ca="1" si="0">SUM(C3:C4)</f>
        <v>118366</v>
      </c>
      <c r="D5" s="22">
        <f t="shared" ca="1" si="0"/>
        <v>127389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2025-06-12T15:38:18Z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