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24" documentId="8_{050AFC0B-4AB8-4CA8-82E3-C6EC7D3D2882}" xr6:coauthVersionLast="47" xr6:coauthVersionMax="47" xr10:uidLastSave="{21BC4974-D8A3-42A5-9262-9964CDB67E85}"/>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Time'!$A$1:$G$7820</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<sst xmlns="http://schemas.openxmlformats.org/spreadsheetml/2006/main" count="262934" uniqueCount="16098">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</sst>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20" tableType="queryTable" totalsRowShown="0">
  <autoFilter ref="A1:G78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c r="Y134" s="4" t="s">
        <v>60</v>
      </c>
      <c r="Z134" s="4">
        <v>45825</v>
      </c>
      <c r="AA134" s="4"/>
      <c r="AB134" s="4" t="s">
        <v>60</v>
      </c>
      <c r="AC134" s="4">
        <v>45825</v>
      </c>
      <c r="AD134" s="4">
        <v>45825</v>
      </c>
      <c r="AE134" s="4">
        <v>45818</v>
      </c>
      <c r="AF134" s="4"/>
      <c r="AG134" s="34" t="s">
        <v>292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c r="AB817" s="4" t="s">
        <v>60</v>
      </c>
      <c r="AC817" s="4" t="s">
        <v>60</v>
      </c>
      <c r="AD817" s="4">
        <v>45826</v>
      </c>
      <c r="AE817" s="4">
        <v>45828</v>
      </c>
      <c r="AF817" s="4"/>
      <c r="AG817" s="34" t="s">
        <v>248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c r="AB820" s="4" t="s">
        <v>60</v>
      </c>
      <c r="AC820" s="4" t="s">
        <v>60</v>
      </c>
      <c r="AD820" s="4">
        <v>45826</v>
      </c>
      <c r="AE820" s="4">
        <v>45828</v>
      </c>
      <c r="AF820" s="4"/>
      <c r="AG820" s="34" t="s">
        <v>248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c r="Y904" s="4" t="s">
        <v>60</v>
      </c>
      <c r="Z904" s="4">
        <v>45825</v>
      </c>
      <c r="AA904" s="4"/>
      <c r="AB904" s="4" t="s">
        <v>60</v>
      </c>
      <c r="AC904" s="4">
        <v>45826</v>
      </c>
      <c r="AD904" s="4">
        <v>45827</v>
      </c>
      <c r="AE904" s="4">
        <v>45828</v>
      </c>
      <c r="AF904" s="4"/>
      <c r="AG904" s="34" t="s">
        <v>292</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c r="Y913" s="4" t="s">
        <v>60</v>
      </c>
      <c r="Z913" s="4">
        <v>45824</v>
      </c>
      <c r="AA913" s="4"/>
      <c r="AB913" s="4" t="s">
        <v>60</v>
      </c>
      <c r="AC913" s="4">
        <v>45825</v>
      </c>
      <c r="AD913" s="4">
        <v>45827</v>
      </c>
      <c r="AE913" s="4">
        <v>45828</v>
      </c>
      <c r="AF913" s="4"/>
      <c r="AG913" s="34" t="s">
        <v>292</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86</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2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34</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126877</v>
      </c>
      <c r="C4" s="19">
        <f ca="1">SUMIFS('Data Power app'!$G:$G,'Data Power app'!N:N,"&gt;"&amp;$I$2,'Data Power app'!F:F,Report!$A4)</f>
        <v>82800</v>
      </c>
      <c r="D4" s="19">
        <f ca="1">SUMIFS('Data Power app'!$G:$G,'Data Power app'!V:V,"&gt;"&amp;$I$2,'Data Power app'!$F:$F,Report!$A4)</f>
        <v>94429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206132</v>
      </c>
      <c r="C5" s="22">
        <f t="shared" ref="C5:F5" ca="1" si="0">SUM(C3:C4)</f>
        <v>82800</v>
      </c>
      <c r="D5" s="22">
        <f t="shared" ca="1" si="0"/>
        <v>94429</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2025-06-17T14:38:36Z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