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47" documentId="8_{050AFC0B-4AB8-4CA8-82E3-C6EC7D3D2882}" xr6:coauthVersionLast="47" xr6:coauthVersionMax="47" xr10:uidLastSave="{44E11213-5046-4DC8-B570-2533BAC9356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Time'!$A$1:$G$8004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<sst xmlns="http://schemas.openxmlformats.org/spreadsheetml/2006/main" count="260126" uniqueCount="16628">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</sst>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04" tableType="queryTable" totalsRowShown="0">
  <autoFilter ref="A1:G80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0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6</v>
      </c>
    </row>
    <row r="3" spans="1:12" x14ac:dyDescent="0.25">
      <c r="A3" s="12" t="s">
        <v>72</v>
      </c>
      <c r="B3" s="19">
        <f ca="1">SUMIFS('Data Power app'!$G:$G,'Data Power app'!L:L,"&gt;"&amp;$I$2,'Data Power app'!F:F,Report!$A3)</f>
        <v>91010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71160</v>
      </c>
      <c r="C4" s="19">
        <f ca="1">SUMIFS('Data Power app'!$G:$G,'Data Power app'!N:N,"&gt;"&amp;$I$2,'Data Power app'!F:F,Report!$A4)</f>
        <v>84659</v>
      </c>
      <c r="D4" s="19">
        <f ca="1">SUMIFS('Data Power app'!$G:$G,'Data Power app'!V:V,"&gt;"&amp;$I$2,'Data Power app'!$F:$F,Report!$A4)</f>
        <v>88986</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162170</v>
      </c>
      <c r="C5" s="22">
        <f t="shared" ref="C5:F5" ca="1" si="0">SUM(C3:C4)</f>
        <v>84659</v>
      </c>
      <c r="D5" s="22">
        <f t="shared" ca="1" si="0"/>
        <v>88986</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2025-06-14T13:08:57Z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