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608" documentId="8_{050AFC0B-4AB8-4CA8-82E3-C6EC7D3D2882}" xr6:coauthVersionLast="47" xr6:coauthVersionMax="47" xr10:uidLastSave="{87098D13-2B31-4CED-B49E-3331BFF844E2}"/>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Time'!$A$1:$G$6785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<sst xmlns="http://schemas.openxmlformats.org/spreadsheetml/2006/main" count="233655" uniqueCount="14331">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</sst>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85" tableType="queryTable" totalsRowShown="0">
  <autoFilter ref="A1:G678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c r="AB173" s="4" t="s">
        <v>60</v>
      </c>
      <c r="AC173" s="4" t="s">
        <v>60</v>
      </c>
      <c r="AD173" s="4">
        <v>45826</v>
      </c>
      <c r="AE173" s="4">
        <v>45820</v>
      </c>
      <c r="AF173" s="4"/>
      <c r="AG173" s="3" t="s">
        <v>248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c r="AB174" s="4" t="s">
        <v>60</v>
      </c>
      <c r="AC174" s="4" t="s">
        <v>60</v>
      </c>
      <c r="AD174" s="4">
        <v>45826</v>
      </c>
      <c r="AE174" s="4">
        <v>45820</v>
      </c>
      <c r="AF174" s="4"/>
      <c r="AG174" s="3" t="s">
        <v>248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c r="AB464" s="4" t="s">
        <v>60</v>
      </c>
      <c r="AC464" s="4">
        <v>45825</v>
      </c>
      <c r="AD464" s="4">
        <v>45825</v>
      </c>
      <c r="AE464" s="4">
        <v>45826</v>
      </c>
      <c r="AF464" s="4"/>
      <c r="AG464" s="3" t="s">
        <v>95</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c r="AB538" s="4" t="s">
        <v>60</v>
      </c>
      <c r="AC538" s="4" t="s">
        <v>60</v>
      </c>
      <c r="AD538" s="4">
        <v>45825</v>
      </c>
      <c r="AE538" s="4">
        <v>45827</v>
      </c>
      <c r="AF538" s="4"/>
      <c r="AG538" s="3" t="s">
        <v>248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c r="AB539" s="4" t="s">
        <v>60</v>
      </c>
      <c r="AC539" s="4" t="s">
        <v>60</v>
      </c>
      <c r="AD539" s="4">
        <v>45825</v>
      </c>
      <c r="AE539" s="4">
        <v>45827</v>
      </c>
      <c r="AF539" s="4"/>
      <c r="AG539" s="3" t="s">
        <v>248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c r="AB540" s="4" t="s">
        <v>60</v>
      </c>
      <c r="AC540" s="4" t="s">
        <v>60</v>
      </c>
      <c r="AD540" s="4">
        <v>45825</v>
      </c>
      <c r="AE540" s="4">
        <v>45827</v>
      </c>
      <c r="AF540" s="4"/>
      <c r="AG540" s="3" t="s">
        <v>248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c r="AB541" s="4" t="s">
        <v>60</v>
      </c>
      <c r="AC541" s="4" t="s">
        <v>60</v>
      </c>
      <c r="AD541" s="4">
        <v>45825</v>
      </c>
      <c r="AE541" s="4">
        <v>45827</v>
      </c>
      <c r="AF541" s="4"/>
      <c r="AG541" s="3" t="s">
        <v>248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c r="AB660" s="4" t="s">
        <v>60</v>
      </c>
      <c r="AC660" s="4">
        <v>45825</v>
      </c>
      <c r="AD660" s="4">
        <v>45826</v>
      </c>
      <c r="AE660" s="4">
        <v>45827</v>
      </c>
      <c r="AF660" s="4"/>
      <c r="AG660" s="3" t="s">
        <v>95</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c r="AB663" s="4" t="s">
        <v>60</v>
      </c>
      <c r="AC663" s="4">
        <v>45825</v>
      </c>
      <c r="AD663" s="4">
        <v>45826</v>
      </c>
      <c r="AE663" s="4">
        <v>45827</v>
      </c>
      <c r="AF663" s="4"/>
      <c r="AG663" s="3" t="s">
        <v>95</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c r="AB680" s="4" t="s">
        <v>60</v>
      </c>
      <c r="AC680" s="4">
        <v>45824</v>
      </c>
      <c r="AD680" s="4">
        <v>45826</v>
      </c>
      <c r="AE680" s="4">
        <v>45827</v>
      </c>
      <c r="AF680" s="4"/>
      <c r="AG680" s="3" t="s">
        <v>95</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c r="AB734" s="4" t="s">
        <v>60</v>
      </c>
      <c r="AC734" s="4">
        <v>45825</v>
      </c>
      <c r="AD734" s="4">
        <v>45826</v>
      </c>
      <c r="AE734" s="4">
        <v>45828</v>
      </c>
      <c r="AF734" s="4"/>
      <c r="AG734" s="3" t="s">
        <v>95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8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49</v>
      </c>
    </row>
    <row r="3" spans="1:12" x14ac:dyDescent="0.25">
      <c r="A3" s="12" t="s">
        <v>72</v>
      </c>
      <c r="B3" s="19">
        <f ca="1">SUMIFS('Data Power app'!$G:$G,'Data Power app'!L:L,"&gt;"&amp;$I$2,'Data Power app'!F:F,Report!$A3)</f>
        <v>135617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77333</v>
      </c>
      <c r="C4" s="19">
        <f ca="1">SUMIFS('Data Power app'!$G:$G,'Data Power app'!N:N,"&gt;"&amp;$I$2,'Data Power app'!F:F,Report!$A4)</f>
        <v>113455</v>
      </c>
      <c r="D4" s="19">
        <f ca="1">SUMIFS('Data Power app'!$G:$G,'Data Power app'!V:V,"&gt;"&amp;$I$2,'Data Power app'!$F:$F,Report!$A4)</f>
        <v>113730</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212950</v>
      </c>
      <c r="C5" s="22">
        <f t="shared" ref="C5:F5" ca="1" si="0">SUM(C3:C4)</f>
        <v>113455</v>
      </c>
      <c r="D5" s="22">
        <f t="shared" ca="1" si="0"/>
        <v>113730</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2025-06-16T16:51:29Z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