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84" documentId="8_{050AFC0B-4AB8-4CA8-82E3-C6EC7D3D2882}" xr6:coauthVersionLast="47" xr6:coauthVersionMax="47" xr10:uidLastSave="{F7000299-D579-4844-97B1-1BEAAC69109F}"/>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Time'!$A$1:$G$10907</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<sst xmlns="http://schemas.openxmlformats.org/spreadsheetml/2006/main" count="150775" uniqueCount="18650">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</sst>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07" tableType="queryTable" totalsRowShown="0">
  <autoFilter ref="A1:G1090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v>45817</v>
      </c>
      <c r="AC71" s="4" t="s">
        <v>60</v>
      </c>
      <c r="AD71" s="4">
        <v>45813</v>
      </c>
      <c r="AE71" s="4">
        <v>45810</v>
      </c>
      <c r="AF71" s="4"/>
      <c r="AG71" s="33" t="s">
        <v>1424</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v>45817</v>
      </c>
      <c r="AC312" s="4" t="s">
        <v>60</v>
      </c>
      <c r="AD312" s="4">
        <v>45814</v>
      </c>
      <c r="AE312" s="4">
        <v>45814</v>
      </c>
      <c r="AF312" s="4"/>
      <c r="AG312" s="33" t="s">
        <v>1424</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v>45817</v>
      </c>
      <c r="AC368" s="4">
        <v>45812</v>
      </c>
      <c r="AD368" s="4">
        <v>45813</v>
      </c>
      <c r="AE368" s="4">
        <v>45815</v>
      </c>
      <c r="AF368" s="4"/>
      <c r="AG368" s="33" t="s">
        <v>1424</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v>45817</v>
      </c>
      <c r="AC713" s="4" t="s">
        <v>60</v>
      </c>
      <c r="AD713" s="4">
        <v>45817</v>
      </c>
      <c r="AE713" s="4">
        <v>45817</v>
      </c>
      <c r="AF713" s="4"/>
      <c r="AG713" s="33" t="s">
        <v>1424</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v>45817</v>
      </c>
      <c r="AC823" s="4">
        <v>45815</v>
      </c>
      <c r="AD823" s="4">
        <v>45815</v>
      </c>
      <c r="AE823" s="4">
        <v>45818</v>
      </c>
      <c r="AF823" s="4"/>
      <c r="AG823" s="33" t="s">
        <v>1424</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v>45817.699861111112</v>
      </c>
      <c r="AB1239" s="4">
        <v>45817</v>
      </c>
      <c r="AC1239" s="4" t="s">
        <v>60</v>
      </c>
      <c r="AD1239" s="4">
        <v>45818</v>
      </c>
      <c r="AE1239" s="4">
        <v>45820</v>
      </c>
      <c r="AF1239" s="4"/>
      <c r="AG1239" s="33" t="s">
        <v>1424</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v>45817</v>
      </c>
      <c r="AC1512" s="4" t="s">
        <v>60</v>
      </c>
      <c r="AD1512" s="4">
        <v>45819</v>
      </c>
      <c r="AE1512" s="4">
        <v>45820</v>
      </c>
      <c r="AF1512" s="4"/>
      <c r="AG1512" s="33" t="s">
        <v>1424</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v>45817.745497685188</v>
      </c>
      <c r="W1546" s="4">
        <v>45815</v>
      </c>
      <c r="X1546" s="4"/>
      <c r="Y1546" s="4" t="s">
        <v>60</v>
      </c>
      <c r="Z1546" s="4">
        <v>45817</v>
      </c>
      <c r="AA1546" s="4"/>
      <c r="AB1546" s="4" t="s">
        <v>60</v>
      </c>
      <c r="AC1546" s="4">
        <v>45818</v>
      </c>
      <c r="AD1546" s="4">
        <v>45819</v>
      </c>
      <c r="AE1546" s="4">
        <v>45821</v>
      </c>
      <c r="AF1546" s="4"/>
      <c r="AG1546" s="33" t="s">
        <v>324</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v>45817.745335648149</v>
      </c>
      <c r="W1547" s="4">
        <v>45815</v>
      </c>
      <c r="X1547" s="4"/>
      <c r="Y1547" s="4" t="s">
        <v>60</v>
      </c>
      <c r="Z1547" s="4">
        <v>45817</v>
      </c>
      <c r="AA1547" s="4"/>
      <c r="AB1547" s="4" t="s">
        <v>60</v>
      </c>
      <c r="AC1547" s="4">
        <v>45818</v>
      </c>
      <c r="AD1547" s="4">
        <v>45819</v>
      </c>
      <c r="AE1547" s="4">
        <v>45821</v>
      </c>
      <c r="AF1547" s="4"/>
      <c r="AG1547" s="33" t="s">
        <v>324</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v>45817</v>
      </c>
      <c r="AC1550" s="4" t="s">
        <v>60</v>
      </c>
      <c r="AD1550" s="4">
        <v>45819</v>
      </c>
      <c r="AE1550" s="4">
        <v>45821</v>
      </c>
      <c r="AF1550" s="4"/>
      <c r="AG1550" s="33" t="s">
        <v>1424</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v>45817.745555555557</v>
      </c>
      <c r="W1563" s="4">
        <v>45815</v>
      </c>
      <c r="X1563" s="4"/>
      <c r="Y1563" s="4" t="s">
        <v>60</v>
      </c>
      <c r="Z1563" s="4">
        <v>45817</v>
      </c>
      <c r="AA1563" s="4"/>
      <c r="AB1563" s="4" t="s">
        <v>60</v>
      </c>
      <c r="AC1563" s="4">
        <v>45818</v>
      </c>
      <c r="AD1563" s="4">
        <v>45819</v>
      </c>
      <c r="AE1563" s="4">
        <v>45821</v>
      </c>
      <c r="AF1563" s="4"/>
      <c r="AG1563" s="33" t="s">
        <v>324</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v>45817</v>
      </c>
      <c r="AC1749" s="4">
        <v>45819</v>
      </c>
      <c r="AD1749" s="4">
        <v>45820</v>
      </c>
      <c r="AE1749" s="4">
        <v>45822</v>
      </c>
      <c r="AF1749" s="4"/>
      <c r="AG1749" s="33" t="s">
        <v>1424</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v>45817.745462962965</v>
      </c>
      <c r="W1750" s="4">
        <v>45818</v>
      </c>
      <c r="X1750" s="4"/>
      <c r="Y1750" s="4" t="s">
        <v>60</v>
      </c>
      <c r="Z1750" s="4">
        <v>45818</v>
      </c>
      <c r="AA1750" s="4"/>
      <c r="AB1750" s="4" t="s">
        <v>60</v>
      </c>
      <c r="AC1750" s="4">
        <v>45819</v>
      </c>
      <c r="AD1750" s="4">
        <v>45820</v>
      </c>
      <c r="AE1750" s="4">
        <v>45822</v>
      </c>
      <c r="AF1750" s="4"/>
      <c r="AG1750" s="33" t="s">
        <v>324</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v>45817</v>
      </c>
      <c r="AC1764" s="4" t="s">
        <v>60</v>
      </c>
      <c r="AD1764" s="4">
        <v>45820</v>
      </c>
      <c r="AE1764" s="4">
        <v>45822</v>
      </c>
      <c r="AF1764" s="4"/>
      <c r="AG1764" s="33" t="s">
        <v>1424</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v>45817.703229166669</v>
      </c>
      <c r="Y1819" s="4" t="s">
        <v>227</v>
      </c>
      <c r="Z1819" s="4" t="s">
        <v>60</v>
      </c>
      <c r="AA1819" s="4"/>
      <c r="AB1819" s="4" t="s">
        <v>60</v>
      </c>
      <c r="AC1819" s="4" t="s">
        <v>60</v>
      </c>
      <c r="AD1819" s="4">
        <v>45820</v>
      </c>
      <c r="AE1819" s="4">
        <v>45822</v>
      </c>
      <c r="AF1819" s="4"/>
      <c r="AG1819" s="33" t="s">
        <v>273</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v>45817.733923611115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155</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ML-02</v>
      </c>
      <c r="BH1899" s="37" t="b">
        <f>IF(Data_Power_app[[#This Row],[LAMINATION MACHINE (PLAN)]]="","",IF(Data_Power_app[[#This Row],[LAMINATION MACHINE (REALTIME)]]="","",RIGHT(Data_Power_app[[#This Row],[LAMINATION MACHINE (REALTIME)]],1)=RIGHT(Data_Power_app[[#This Row],[LAMINATION MACHINE (PLAN)]],1)))</f>
        <v>0</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v>45817.733958333331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155</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ML-02</v>
      </c>
      <c r="BH1900" s="37" t="b">
        <f>IF(Data_Power_app[[#This Row],[LAMINATION MACHINE (PLAN)]]="","",IF(Data_Power_app[[#This Row],[LAMINATION MACHINE (REALTIME)]]="","",RIGHT(Data_Power_app[[#This Row],[LAMINATION MACHINE (REALTIME)]],1)=RIGHT(Data_Power_app[[#This Row],[LAMINATION MACHINE (PLAN)]],1)))</f>
        <v>0</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v>45817.73400462963</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155</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ML-02</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v>45817.734027777777</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155</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ML-02</v>
      </c>
      <c r="BH1902" s="37" t="b">
        <f>IF(Data_Power_app[[#This Row],[LAMINATION MACHINE (PLAN)]]="","",IF(Data_Power_app[[#This Row],[LAMINATION MACHINE (REALTIME)]]="","",RIGHT(Data_Power_app[[#This Row],[LAMINATION MACHINE (REALTIME)]],1)=RIGHT(Data_Power_app[[#This Row],[LAMINATION MACHINE (PLAN)]],1)))</f>
        <v>0</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v>45817.7340625</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155</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ML-02</v>
      </c>
      <c r="BH1903" s="37" t="b">
        <f>IF(Data_Power_app[[#This Row],[LAMINATION MACHINE (PLAN)]]="","",IF(Data_Power_app[[#This Row],[LAMINATION MACHINE (REALTIME)]]="","",RIGHT(Data_Power_app[[#This Row],[LAMINATION MACHINE (REALTIME)]],1)=RIGHT(Data_Power_app[[#This Row],[LAMINATION MACHINE (PLAN)]],1)))</f>
        <v>0</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v>45817.734120370369</v>
      </c>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155</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ML-02</v>
      </c>
      <c r="BH1904" s="37" t="b">
        <f>IF(Data_Power_app[[#This Row],[LAMINATION MACHINE (PLAN)]]="","",IF(Data_Power_app[[#This Row],[LAMINATION MACHINE (REALTIME)]]="","",RIGHT(Data_Power_app[[#This Row],[LAMINATION MACHINE (REALTIME)]],1)=RIGHT(Data_Power_app[[#This Row],[LAMINATION MACHINE (PLAN)]],1)))</f>
        <v>0</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v>45817.734143518515</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155</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ML-02</v>
      </c>
      <c r="BH1905" s="37" t="b">
        <f>IF(Data_Power_app[[#This Row],[LAMINATION MACHINE (PLAN)]]="","",IF(Data_Power_app[[#This Row],[LAMINATION MACHINE (REALTIME)]]="","",RIGHT(Data_Power_app[[#This Row],[LAMINATION MACHINE (REALTIME)]],1)=RIGHT(Data_Power_app[[#This Row],[LAMINATION MACHINE (PLAN)]],1)))</f>
        <v>0</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v>45817.734178240738</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155</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ML-02</v>
      </c>
      <c r="BH1906" s="37" t="b">
        <f>IF(Data_Power_app[[#This Row],[LAMINATION MACHINE (PLAN)]]="","",IF(Data_Power_app[[#This Row],[LAMINATION MACHINE (REALTIME)]]="","",RIGHT(Data_Power_app[[#This Row],[LAMINATION MACHINE (REALTIME)]],1)=RIGHT(Data_Power_app[[#This Row],[LAMINATION MACHINE (PLAN)]],1)))</f>
        <v>0</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v>45817.734236111108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155</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ML-02</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v>45817.734282407408</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155</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ML-02</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v>45817.734282407408</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155</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ML-02</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v>45817.734317129631</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155</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ML-02</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v>45817.734351851854</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155</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ML-02</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v>45817.734386574077</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155</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ML-02</v>
      </c>
      <c r="BH1912" s="37" t="b">
        <f>IF(Data_Power_app[[#This Row],[LAMINATION MACHINE (PLAN)]]="","",IF(Data_Power_app[[#This Row],[LAMINATION MACHINE (REALTIME)]]="","",RIGHT(Data_Power_app[[#This Row],[LAMINATION MACHINE (REALTIME)]],1)=RIGHT(Data_Power_app[[#This Row],[LAMINATION MACHINE (PLAN)]],1)))</f>
        <v>0</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v>45817.7344212963</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155</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ML-02</v>
      </c>
      <c r="BH1913" s="37" t="b">
        <f>IF(Data_Power_app[[#This Row],[LAMINATION MACHINE (PLAN)]]="","",IF(Data_Power_app[[#This Row],[LAMINATION MACHINE (REALTIME)]]="","",RIGHT(Data_Power_app[[#This Row],[LAMINATION MACHINE (REALTIME)]],1)=RIGHT(Data_Power_app[[#This Row],[LAMINATION MACHINE (PLAN)]],1)))</f>
        <v>0</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v>45817.734456018516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155</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ML-02</v>
      </c>
      <c r="BH1914" s="37" t="b">
        <f>IF(Data_Power_app[[#This Row],[LAMINATION MACHINE (PLAN)]]="","",IF(Data_Power_app[[#This Row],[LAMINATION MACHINE (REALTIME)]]="","",RIGHT(Data_Power_app[[#This Row],[LAMINATION MACHINE (REALTIME)]],1)=RIGHT(Data_Power_app[[#This Row],[LAMINATION MACHINE (PLAN)]],1)))</f>
        <v>0</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v>45817.734479166669</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155</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ML-02</v>
      </c>
      <c r="BH1915" s="37" t="b">
        <f>IF(Data_Power_app[[#This Row],[LAMINATION MACHINE (PLAN)]]="","",IF(Data_Power_app[[#This Row],[LAMINATION MACHINE (REALTIME)]]="","",RIGHT(Data_Power_app[[#This Row],[LAMINATION MACHINE (REALTIME)]],1)=RIGHT(Data_Power_app[[#This Row],[LAMINATION MACHINE (PLAN)]],1)))</f>
        <v>0</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v>45817.734548611108</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155</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ML-02</v>
      </c>
      <c r="BH1932" s="37" t="b">
        <f>IF(Data_Power_app[[#This Row],[LAMINATION MACHINE (PLAN)]]="","",IF(Data_Power_app[[#This Row],[LAMINATION MACHINE (REALTIME)]]="","",RIGHT(Data_Power_app[[#This Row],[LAMINATION MACHINE (REALTIME)]],1)=RIGHT(Data_Power_app[[#This Row],[LAMINATION MACHINE (PLAN)]],1)))</f>
        <v>0</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v>45817</v>
      </c>
      <c r="AC1997" s="4">
        <v>45821</v>
      </c>
      <c r="AD1997" s="4">
        <v>45821</v>
      </c>
      <c r="AE1997" s="4">
        <v>45822</v>
      </c>
      <c r="AF1997" s="4"/>
      <c r="AG1997" s="33" t="s">
        <v>1424</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v>45817.701238425929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155</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ML-04</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v>45817</v>
      </c>
      <c r="AC2083" s="4">
        <v>45821</v>
      </c>
      <c r="AD2083" s="4">
        <v>45822</v>
      </c>
      <c r="AE2083" s="4">
        <v>45824</v>
      </c>
      <c r="AF2083" s="4"/>
      <c r="AG2083" s="33" t="s">
        <v>1424</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v>45817</v>
      </c>
      <c r="AC2279" s="4">
        <v>45822</v>
      </c>
      <c r="AD2279" s="4">
        <v>45824</v>
      </c>
      <c r="AE2279" s="4">
        <v>45825</v>
      </c>
      <c r="AF2279" s="4"/>
      <c r="AG2279" s="33" t="s">
        <v>1424</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v>45817.729456018518</v>
      </c>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88</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ML-01</v>
      </c>
      <c r="BH2839" s="37" t="b">
        <f>IF(Data_Power_app[[#This Row],[LAMINATION MACHINE (PLAN)]]="","",IF(Data_Power_app[[#This Row],[LAMINATION MACHINE (REALTIME)]]="","",RIGHT(Data_Power_app[[#This Row],[LAMINATION MACHINE (REALTIME)]],1)=RIGHT(Data_Power_app[[#This Row],[LAMINATION MACHINE (PLAN)]],1)))</f>
        <v>0</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v>45817.729502314818</v>
      </c>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88</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ML-01</v>
      </c>
      <c r="BH2840" s="37" t="b">
        <f>IF(Data_Power_app[[#This Row],[LAMINATION MACHINE (PLAN)]]="","",IF(Data_Power_app[[#This Row],[LAMINATION MACHINE (REALTIME)]]="","",RIGHT(Data_Power_app[[#This Row],[LAMINATION MACHINE (REALTIME)]],1)=RIGHT(Data_Power_app[[#This Row],[LAMINATION MACHINE (PLAN)]],1)))</f>
        <v>0</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v>45817.729548611111</v>
      </c>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88</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ML-01</v>
      </c>
      <c r="BH2841" s="37" t="b">
        <f>IF(Data_Power_app[[#This Row],[LAMINATION MACHINE (PLAN)]]="","",IF(Data_Power_app[[#This Row],[LAMINATION MACHINE (REALTIME)]]="","",RIGHT(Data_Power_app[[#This Row],[LAMINATION MACHINE (REALTIME)]],1)=RIGHT(Data_Power_app[[#This Row],[LAMINATION MACHINE (PLAN)]],1)))</f>
        <v>0</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v>45817.729594907411</v>
      </c>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88</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ML-01</v>
      </c>
      <c r="BH2842" s="37" t="b">
        <f>IF(Data_Power_app[[#This Row],[LAMINATION MACHINE (PLAN)]]="","",IF(Data_Power_app[[#This Row],[LAMINATION MACHINE (REALTIME)]]="","",RIGHT(Data_Power_app[[#This Row],[LAMINATION MACHINE (REALTIME)]],1)=RIGHT(Data_Power_app[[#This Row],[LAMINATION MACHINE (PLAN)]],1)))</f>
        <v>0</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07"/>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row r="10879" spans="1:7" x14ac:dyDescent="0.25">
      <c r="A10879" s="29" t="s">
        <v>18621</v>
      </c>
      <c r="B10879" s="29" t="s">
        <v>10224</v>
      </c>
      <c r="C10879" s="29" t="s">
        <v>1262</v>
      </c>
      <c r="D10879" s="29" t="s">
        <v>264</v>
      </c>
      <c r="E10879" s="27">
        <v>45817.699861111112</v>
      </c>
      <c r="F10879" s="29" t="s">
        <v>1254</v>
      </c>
      <c r="G10879" s="27">
        <v>45817.699861111112</v>
      </c>
    </row>
    <row r="10880" spans="1:7" x14ac:dyDescent="0.25">
      <c r="A10880" s="29" t="s">
        <v>18622</v>
      </c>
      <c r="B10880" s="29" t="s">
        <v>14813</v>
      </c>
      <c r="C10880" s="29" t="s">
        <v>1252</v>
      </c>
      <c r="D10880" s="29" t="s">
        <v>1264</v>
      </c>
      <c r="E10880" s="27">
        <v>45817.701238425929</v>
      </c>
      <c r="F10880" s="29" t="s">
        <v>1259</v>
      </c>
      <c r="G10880" s="27">
        <v>45817.701238425929</v>
      </c>
    </row>
    <row r="10881" spans="1:7" x14ac:dyDescent="0.25">
      <c r="A10881" s="29" t="s">
        <v>18623</v>
      </c>
      <c r="B10881" s="29" t="s">
        <v>12152</v>
      </c>
      <c r="C10881" s="29" t="s">
        <v>1255</v>
      </c>
      <c r="D10881" s="29" t="s">
        <v>227</v>
      </c>
      <c r="E10881" s="27">
        <v>45817.703229166669</v>
      </c>
      <c r="F10881" s="29" t="s">
        <v>1254</v>
      </c>
      <c r="G10881" s="27">
        <v>45817.703229166669</v>
      </c>
    </row>
    <row r="10882" spans="1:7" x14ac:dyDescent="0.25">
      <c r="A10882" s="29" t="s">
        <v>18624</v>
      </c>
      <c r="B10882" s="29" t="s">
        <v>15025</v>
      </c>
      <c r="C10882" s="29" t="s">
        <v>1252</v>
      </c>
      <c r="D10882" s="29" t="s">
        <v>1251</v>
      </c>
      <c r="E10882" s="27">
        <v>45817.729456018518</v>
      </c>
      <c r="F10882" s="29" t="s">
        <v>1259</v>
      </c>
      <c r="G10882" s="27">
        <v>45817.729456018518</v>
      </c>
    </row>
    <row r="10883" spans="1:7" x14ac:dyDescent="0.25">
      <c r="A10883" s="29" t="s">
        <v>18625</v>
      </c>
      <c r="B10883" s="29" t="s">
        <v>15026</v>
      </c>
      <c r="C10883" s="29" t="s">
        <v>1252</v>
      </c>
      <c r="D10883" s="29" t="s">
        <v>1251</v>
      </c>
      <c r="E10883" s="27">
        <v>45817.729502314818</v>
      </c>
      <c r="F10883" s="29" t="s">
        <v>1259</v>
      </c>
      <c r="G10883" s="27">
        <v>45817.729502314818</v>
      </c>
    </row>
    <row r="10884" spans="1:7" x14ac:dyDescent="0.25">
      <c r="A10884" s="29" t="s">
        <v>18626</v>
      </c>
      <c r="B10884" s="29" t="s">
        <v>15027</v>
      </c>
      <c r="C10884" s="29" t="s">
        <v>1252</v>
      </c>
      <c r="D10884" s="29" t="s">
        <v>1251</v>
      </c>
      <c r="E10884" s="27">
        <v>45817.729548611111</v>
      </c>
      <c r="F10884" s="29" t="s">
        <v>1259</v>
      </c>
      <c r="G10884" s="27">
        <v>45817.729548611111</v>
      </c>
    </row>
    <row r="10885" spans="1:7" x14ac:dyDescent="0.25">
      <c r="A10885" s="29" t="s">
        <v>18627</v>
      </c>
      <c r="B10885" s="29" t="s">
        <v>15028</v>
      </c>
      <c r="C10885" s="29" t="s">
        <v>1252</v>
      </c>
      <c r="D10885" s="29" t="s">
        <v>1251</v>
      </c>
      <c r="E10885" s="27">
        <v>45817.729594907411</v>
      </c>
      <c r="F10885" s="29" t="s">
        <v>1259</v>
      </c>
      <c r="G10885" s="27">
        <v>45817.729594907411</v>
      </c>
    </row>
    <row r="10886" spans="1:7" x14ac:dyDescent="0.25">
      <c r="A10886" s="29" t="s">
        <v>18628</v>
      </c>
      <c r="B10886" s="29" t="s">
        <v>14754</v>
      </c>
      <c r="C10886" s="29" t="s">
        <v>1252</v>
      </c>
      <c r="D10886" s="29" t="s">
        <v>1265</v>
      </c>
      <c r="E10886" s="27">
        <v>45817.733923611115</v>
      </c>
      <c r="F10886" s="29" t="s">
        <v>1259</v>
      </c>
      <c r="G10886" s="27">
        <v>45817.733923611115</v>
      </c>
    </row>
    <row r="10887" spans="1:7" x14ac:dyDescent="0.25">
      <c r="A10887" s="29" t="s">
        <v>18629</v>
      </c>
      <c r="B10887" s="29" t="s">
        <v>14755</v>
      </c>
      <c r="C10887" s="29" t="s">
        <v>1252</v>
      </c>
      <c r="D10887" s="29" t="s">
        <v>1265</v>
      </c>
      <c r="E10887" s="27">
        <v>45817.733958333331</v>
      </c>
      <c r="F10887" s="29" t="s">
        <v>1259</v>
      </c>
      <c r="G10887" s="27">
        <v>45817.733958333331</v>
      </c>
    </row>
    <row r="10888" spans="1:7" x14ac:dyDescent="0.25">
      <c r="A10888" s="29" t="s">
        <v>18630</v>
      </c>
      <c r="B10888" s="29" t="s">
        <v>14756</v>
      </c>
      <c r="C10888" s="29" t="s">
        <v>1252</v>
      </c>
      <c r="D10888" s="29" t="s">
        <v>1265</v>
      </c>
      <c r="E10888" s="27">
        <v>45817.73400462963</v>
      </c>
      <c r="F10888" s="29" t="s">
        <v>1259</v>
      </c>
      <c r="G10888" s="27">
        <v>45817.73400462963</v>
      </c>
    </row>
    <row r="10889" spans="1:7" x14ac:dyDescent="0.25">
      <c r="A10889" s="29" t="s">
        <v>18631</v>
      </c>
      <c r="B10889" s="29" t="s">
        <v>14757</v>
      </c>
      <c r="C10889" s="29" t="s">
        <v>1252</v>
      </c>
      <c r="D10889" s="29" t="s">
        <v>1265</v>
      </c>
      <c r="E10889" s="27">
        <v>45817.734027777777</v>
      </c>
      <c r="F10889" s="29" t="s">
        <v>1259</v>
      </c>
      <c r="G10889" s="27">
        <v>45817.734027777777</v>
      </c>
    </row>
    <row r="10890" spans="1:7" x14ac:dyDescent="0.25">
      <c r="A10890" s="29" t="s">
        <v>18632</v>
      </c>
      <c r="B10890" s="29" t="s">
        <v>14758</v>
      </c>
      <c r="C10890" s="29" t="s">
        <v>1252</v>
      </c>
      <c r="D10890" s="29" t="s">
        <v>1265</v>
      </c>
      <c r="E10890" s="27">
        <v>45817.7340625</v>
      </c>
      <c r="F10890" s="29" t="s">
        <v>1259</v>
      </c>
      <c r="G10890" s="27">
        <v>45817.7340625</v>
      </c>
    </row>
    <row r="10891" spans="1:7" x14ac:dyDescent="0.25">
      <c r="A10891" s="29" t="s">
        <v>18633</v>
      </c>
      <c r="B10891" s="29" t="s">
        <v>14759</v>
      </c>
      <c r="C10891" s="29" t="s">
        <v>1252</v>
      </c>
      <c r="D10891" s="29" t="s">
        <v>1265</v>
      </c>
      <c r="E10891" s="27">
        <v>45817.734120370369</v>
      </c>
      <c r="F10891" s="29" t="s">
        <v>1259</v>
      </c>
      <c r="G10891" s="27">
        <v>45817.734120370369</v>
      </c>
    </row>
    <row r="10892" spans="1:7" x14ac:dyDescent="0.25">
      <c r="A10892" s="29" t="s">
        <v>18634</v>
      </c>
      <c r="B10892" s="29" t="s">
        <v>14760</v>
      </c>
      <c r="C10892" s="29" t="s">
        <v>1252</v>
      </c>
      <c r="D10892" s="29" t="s">
        <v>1265</v>
      </c>
      <c r="E10892" s="27">
        <v>45817.734143518515</v>
      </c>
      <c r="F10892" s="29" t="s">
        <v>1259</v>
      </c>
      <c r="G10892" s="27">
        <v>45817.734143518515</v>
      </c>
    </row>
    <row r="10893" spans="1:7" x14ac:dyDescent="0.25">
      <c r="A10893" s="29" t="s">
        <v>18635</v>
      </c>
      <c r="B10893" s="29" t="s">
        <v>14761</v>
      </c>
      <c r="C10893" s="29" t="s">
        <v>1252</v>
      </c>
      <c r="D10893" s="29" t="s">
        <v>1265</v>
      </c>
      <c r="E10893" s="27">
        <v>45817.734178240738</v>
      </c>
      <c r="F10893" s="29" t="s">
        <v>1259</v>
      </c>
      <c r="G10893" s="27">
        <v>45817.734178240738</v>
      </c>
    </row>
    <row r="10894" spans="1:7" x14ac:dyDescent="0.25">
      <c r="A10894" s="29" t="s">
        <v>18636</v>
      </c>
      <c r="B10894" s="29" t="s">
        <v>14762</v>
      </c>
      <c r="C10894" s="29" t="s">
        <v>1252</v>
      </c>
      <c r="D10894" s="29" t="s">
        <v>1265</v>
      </c>
      <c r="E10894" s="27">
        <v>45817.734236111108</v>
      </c>
      <c r="F10894" s="29" t="s">
        <v>1259</v>
      </c>
      <c r="G10894" s="27">
        <v>45817.734236111108</v>
      </c>
    </row>
    <row r="10895" spans="1:7" x14ac:dyDescent="0.25">
      <c r="A10895" s="29" t="s">
        <v>18637</v>
      </c>
      <c r="B10895" s="29" t="s">
        <v>14763</v>
      </c>
      <c r="C10895" s="29" t="s">
        <v>1252</v>
      </c>
      <c r="D10895" s="29" t="s">
        <v>1265</v>
      </c>
      <c r="E10895" s="27">
        <v>45817.734282407408</v>
      </c>
      <c r="F10895" s="29" t="s">
        <v>1259</v>
      </c>
      <c r="G10895" s="27">
        <v>45817.734282407408</v>
      </c>
    </row>
    <row r="10896" spans="1:7" x14ac:dyDescent="0.25">
      <c r="A10896" s="29" t="s">
        <v>18638</v>
      </c>
      <c r="B10896" s="29" t="s">
        <v>14764</v>
      </c>
      <c r="C10896" s="29" t="s">
        <v>1252</v>
      </c>
      <c r="D10896" s="29" t="s">
        <v>1265</v>
      </c>
      <c r="E10896" s="27">
        <v>45817.734282407408</v>
      </c>
      <c r="F10896" s="29" t="s">
        <v>1259</v>
      </c>
      <c r="G10896" s="27">
        <v>45817.734282407408</v>
      </c>
    </row>
    <row r="10897" spans="1:7" x14ac:dyDescent="0.25">
      <c r="A10897" s="29" t="s">
        <v>18639</v>
      </c>
      <c r="B10897" s="29" t="s">
        <v>14765</v>
      </c>
      <c r="C10897" s="29" t="s">
        <v>1252</v>
      </c>
      <c r="D10897" s="29" t="s">
        <v>1265</v>
      </c>
      <c r="E10897" s="27">
        <v>45817.734317129631</v>
      </c>
      <c r="F10897" s="29" t="s">
        <v>1259</v>
      </c>
      <c r="G10897" s="27">
        <v>45817.734317129631</v>
      </c>
    </row>
    <row r="10898" spans="1:7" x14ac:dyDescent="0.25">
      <c r="A10898" s="29" t="s">
        <v>18640</v>
      </c>
      <c r="B10898" s="29" t="s">
        <v>14766</v>
      </c>
      <c r="C10898" s="29" t="s">
        <v>1252</v>
      </c>
      <c r="D10898" s="29" t="s">
        <v>1265</v>
      </c>
      <c r="E10898" s="27">
        <v>45817.734351851854</v>
      </c>
      <c r="F10898" s="29" t="s">
        <v>1259</v>
      </c>
      <c r="G10898" s="27">
        <v>45817.734351851854</v>
      </c>
    </row>
    <row r="10899" spans="1:7" x14ac:dyDescent="0.25">
      <c r="A10899" s="29" t="s">
        <v>18641</v>
      </c>
      <c r="B10899" s="29" t="s">
        <v>14767</v>
      </c>
      <c r="C10899" s="29" t="s">
        <v>1252</v>
      </c>
      <c r="D10899" s="29" t="s">
        <v>1265</v>
      </c>
      <c r="E10899" s="27">
        <v>45817.734386574077</v>
      </c>
      <c r="F10899" s="29" t="s">
        <v>1259</v>
      </c>
      <c r="G10899" s="27">
        <v>45817.734386574077</v>
      </c>
    </row>
    <row r="10900" spans="1:7" x14ac:dyDescent="0.25">
      <c r="A10900" s="29" t="s">
        <v>18642</v>
      </c>
      <c r="B10900" s="29" t="s">
        <v>14768</v>
      </c>
      <c r="C10900" s="29" t="s">
        <v>1252</v>
      </c>
      <c r="D10900" s="29" t="s">
        <v>1265</v>
      </c>
      <c r="E10900" s="27">
        <v>45817.7344212963</v>
      </c>
      <c r="F10900" s="29" t="s">
        <v>1259</v>
      </c>
      <c r="G10900" s="27">
        <v>45817.7344212963</v>
      </c>
    </row>
    <row r="10901" spans="1:7" x14ac:dyDescent="0.25">
      <c r="A10901" s="29" t="s">
        <v>18643</v>
      </c>
      <c r="B10901" s="29" t="s">
        <v>14769</v>
      </c>
      <c r="C10901" s="29" t="s">
        <v>1252</v>
      </c>
      <c r="D10901" s="29" t="s">
        <v>1265</v>
      </c>
      <c r="E10901" s="27">
        <v>45817.734456018516</v>
      </c>
      <c r="F10901" s="29" t="s">
        <v>1259</v>
      </c>
      <c r="G10901" s="27">
        <v>45817.734456018516</v>
      </c>
    </row>
    <row r="10902" spans="1:7" x14ac:dyDescent="0.25">
      <c r="A10902" s="29" t="s">
        <v>18644</v>
      </c>
      <c r="B10902" s="29" t="s">
        <v>14770</v>
      </c>
      <c r="C10902" s="29" t="s">
        <v>1252</v>
      </c>
      <c r="D10902" s="29" t="s">
        <v>1265</v>
      </c>
      <c r="E10902" s="27">
        <v>45817.734479166669</v>
      </c>
      <c r="F10902" s="29" t="s">
        <v>1259</v>
      </c>
      <c r="G10902" s="27">
        <v>45817.734479166669</v>
      </c>
    </row>
    <row r="10903" spans="1:7" x14ac:dyDescent="0.25">
      <c r="A10903" s="29" t="s">
        <v>18645</v>
      </c>
      <c r="B10903" s="29" t="s">
        <v>14771</v>
      </c>
      <c r="C10903" s="29" t="s">
        <v>1252</v>
      </c>
      <c r="D10903" s="29" t="s">
        <v>1265</v>
      </c>
      <c r="E10903" s="27">
        <v>45817.734548611108</v>
      </c>
      <c r="F10903" s="29" t="s">
        <v>1259</v>
      </c>
      <c r="G10903" s="27">
        <v>45817.734548611108</v>
      </c>
    </row>
    <row r="10904" spans="1:7" x14ac:dyDescent="0.25">
      <c r="A10904" s="29" t="s">
        <v>18646</v>
      </c>
      <c r="B10904" s="29" t="s">
        <v>2839</v>
      </c>
      <c r="C10904" s="29" t="s">
        <v>1270</v>
      </c>
      <c r="D10904" s="29" t="s">
        <v>1271</v>
      </c>
      <c r="E10904" s="27">
        <v>45817.745335648149</v>
      </c>
      <c r="F10904" s="29" t="s">
        <v>1259</v>
      </c>
      <c r="G10904" s="27">
        <v>45817.745335648149</v>
      </c>
    </row>
    <row r="10905" spans="1:7" x14ac:dyDescent="0.25">
      <c r="A10905" s="29" t="s">
        <v>18647</v>
      </c>
      <c r="B10905" s="29" t="s">
        <v>2841</v>
      </c>
      <c r="C10905" s="29" t="s">
        <v>1270</v>
      </c>
      <c r="D10905" s="29" t="s">
        <v>1271</v>
      </c>
      <c r="E10905" s="27">
        <v>45817.745462962965</v>
      </c>
      <c r="F10905" s="29" t="s">
        <v>1259</v>
      </c>
      <c r="G10905" s="27">
        <v>45817.745462962965</v>
      </c>
    </row>
    <row r="10906" spans="1:7" x14ac:dyDescent="0.25">
      <c r="A10906" s="29" t="s">
        <v>18648</v>
      </c>
      <c r="B10906" s="29" t="s">
        <v>2837</v>
      </c>
      <c r="C10906" s="29" t="s">
        <v>1270</v>
      </c>
      <c r="D10906" s="29" t="s">
        <v>1271</v>
      </c>
      <c r="E10906" s="27">
        <v>45817.745497685188</v>
      </c>
      <c r="F10906" s="29" t="s">
        <v>1259</v>
      </c>
      <c r="G10906" s="27">
        <v>45817.745497685188</v>
      </c>
    </row>
    <row r="10907" spans="1:7" x14ac:dyDescent="0.25">
      <c r="A10907" s="29" t="s">
        <v>18649</v>
      </c>
      <c r="B10907" s="29" t="s">
        <v>2858</v>
      </c>
      <c r="C10907" s="29" t="s">
        <v>1270</v>
      </c>
      <c r="D10907" s="29" t="s">
        <v>1271</v>
      </c>
      <c r="E10907" s="27">
        <v>45817.745555555557</v>
      </c>
      <c r="F10907" s="29" t="s">
        <v>1259</v>
      </c>
      <c r="G10907" s="27">
        <v>45817.745555555557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17</v>
      </c>
    </row>
    <row r="3" spans="1:12" x14ac:dyDescent="0.25">
      <c r="A3" s="12" t="s">
        <v>72</v>
      </c>
      <c r="B3" s="19">
        <f ca="1">SUMIFS('Data Power app'!$G:$G,'Data Power app'!L:L,"&gt;"&amp;$I$2,'Data Power app'!F:F,Report!$A3)</f>
        <v>102704</v>
      </c>
      <c r="C3" s="19">
        <f ca="1">SUMIFS('Data Power app'!$G:$G,'Data Power app'!N:N,"&gt;"&amp;$I$2,'Data Power app'!$F:$F,Report!$A3)</f>
        <v>0</v>
      </c>
      <c r="D3" s="19">
        <f ca="1">SUMIFS('Data Power app'!$G:$G,'Data Power app'!V:V,"&gt;"&amp;$I$2,'Data Power app'!$F:$F,Report!$A3)</f>
        <v>0</v>
      </c>
      <c r="E3" s="19">
        <f ca="1">SUMIFS('Data Power app'!$G:$G,'Data Power app'!AA:AA,"&gt;"&amp;$I$2,'Data Power app'!$F:$F,Report!$A3)</f>
        <v>91684</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66663</v>
      </c>
      <c r="C4" s="19">
        <f ca="1">SUMIFS('Data Power app'!$G:$G,'Data Power app'!N:N,"&gt;"&amp;$I$2,'Data Power app'!F:F,Report!$A4)</f>
        <v>49446</v>
      </c>
      <c r="D4" s="19">
        <f ca="1">SUMIFS('Data Power app'!$G:$G,'Data Power app'!V:V,"&gt;"&amp;$I$2,'Data Power app'!$F:$F,Report!$A4)</f>
        <v>67812</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169367</v>
      </c>
      <c r="C5" s="22">
        <f t="shared" ref="C5:F5" ca="1" si="0">SUM(C3:C4)</f>
        <v>49446</v>
      </c>
      <c r="D5" s="22">
        <f t="shared" ca="1" si="0"/>
        <v>67812</v>
      </c>
      <c r="E5" s="22">
        <f t="shared" ca="1" si="0"/>
        <v>143503</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2025-06-09T11:17:20Z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