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18" documentId="8_{050AFC0B-4AB8-4CA8-82E3-C6EC7D3D2882}" xr6:coauthVersionLast="47" xr6:coauthVersionMax="47" xr10:uidLastSave="{3D3326CA-894D-4C20-B4FE-F9767F30BD2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Time'!$A$1:$G$7697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<sst xmlns="http://schemas.openxmlformats.org/spreadsheetml/2006/main" count="261680" uniqueCount="15976">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</sst>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97" tableType="queryTable" totalsRowShown="0">
  <autoFilter ref="A1:G76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9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48</v>
      </c>
    </row>
    <row r="3" spans="1:12" x14ac:dyDescent="0.25">
      <c r="A3" s="12" t="s">
        <v>72</v>
      </c>
      <c r="B3" s="19">
        <f ca="1">SUMIFS('Data Power app'!$G:$G,'Data Power app'!L:L,"&gt;"&amp;$I$2,'Data Power app'!F:F,Report!$A3)</f>
        <v>62529</v>
      </c>
      <c r="C3" s="19">
        <f ca="1">SUMIFS('Data Power app'!$G:$G,'Data Power app'!N:N,"&gt;"&amp;$I$2,'Data Power app'!$F:$F,Report!$A3)</f>
        <v>0</v>
      </c>
      <c r="D3" s="19">
        <f ca="1">SUMIFS('Data Power app'!$G:$G,'Data Power app'!V:V,"&gt;"&amp;$I$2,'Data Power app'!$F:$F,Report!$A3)</f>
        <v>0</v>
      </c>
      <c r="E3" s="19">
        <f ca="1">SUMIFS('Data Power app'!$G:$G,'Data Power app'!AA:AA,"&gt;"&amp;$I$2,'Data Power app'!$F:$F,Report!$A3)</f>
        <v>90016</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132255</v>
      </c>
      <c r="C5" s="22">
        <f t="shared" ref="C5:F5" ca="1" si="0">SUM(C3:C4)</f>
        <v>68008</v>
      </c>
      <c r="D5" s="22">
        <f t="shared" ca="1" si="0"/>
        <v>63309</v>
      </c>
      <c r="E5" s="22">
        <f t="shared" ca="1" si="0"/>
        <v>166127</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