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hidePivotFieldList="1" defaultThemeVersion="124226"/>
  <mc:AlternateContent xmlns:mc="http://schemas.openxmlformats.org/markup-compatibility/2006">
    <mc:Choice Requires="x15">
      <x15ac:absPath xmlns:x15ac="http://schemas.microsoft.com/office/spreadsheetml/2010/11/ac" url="C:\Projects\Attendance-Web-BE\src\SourceBaseBE.MainService\wwwroot\ReportTemplate\"/>
    </mc:Choice>
  </mc:AlternateContent>
  <xr:revisionPtr revIDLastSave="0" documentId="13_ncr:1_{A92DDC60-DAE9-4F39-9484-4E1E47A257B6}" xr6:coauthVersionLast="47" xr6:coauthVersionMax="47" xr10:uidLastSave="{00000000-0000-0000-0000-000000000000}"/>
  <bookViews>
    <workbookView xWindow="-110" yWindow="-110" windowWidth="19420" windowHeight="10300" tabRatio="815" activeTab="2" xr2:uid="{00000000-000D-0000-FFFF-FFFF00000000}"/>
  </bookViews>
  <sheets>
    <sheet name="Employee" sheetId="113" r:id="rId1"/>
    <sheet name="Formula" sheetId="102" r:id="rId2"/>
    <sheet name="is_template" sheetId="116" r:id="rId3"/>
    <sheet name="Quy ước ký hiệu" sheetId="106" r:id="rId4"/>
    <sheet name="Lịch nghỉ lễ, tết" sheetId="108" r:id="rId5"/>
    <sheet name="Department Admin" sheetId="117" r:id="rId6"/>
  </sheets>
  <definedNames>
    <definedName name="_xlnm._FilterDatabase" localSheetId="0" hidden="1">Employee!$C$7:$W$7223</definedName>
    <definedName name="_xlnm._FilterDatabase" localSheetId="1" hidden="1">Formula!$A$3:$AG$69</definedName>
    <definedName name="_xlnm._FilterDatabase" localSheetId="2" hidden="1">is_template!$A$6:$AV$7</definedName>
    <definedName name="_xlnm._FilterDatabase" localSheetId="4" hidden="1">'Lịch nghỉ lễ, tết'!$A$3:$D$24</definedName>
    <definedName name="Formula">Formula!$B$4:$N$69</definedName>
    <definedName name="Formula1">Formula!$Q$4:$X$69</definedName>
    <definedName name="Formula2">Formula!$Z$4:$AG$69</definedName>
    <definedName name="_xlnm.Print_Area" localSheetId="0">Employee!$B$2:$V$7224</definedName>
    <definedName name="_xlnm.Print_Titles" localSheetId="0">Employee!$2:$7</definedName>
    <definedName name="Schedule">'Lịch nghỉ lễ, tết'!$B$4:$D$24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V9" i="116" l="1"/>
  <c r="AM9" i="116"/>
  <c r="AL24" i="116"/>
  <c r="AK24" i="116"/>
  <c r="AJ24" i="116"/>
  <c r="AI24" i="116"/>
  <c r="AH24" i="116"/>
  <c r="AG24" i="116"/>
  <c r="AF24" i="116"/>
  <c r="AE24" i="116"/>
  <c r="AD24" i="116"/>
  <c r="AC24" i="116"/>
  <c r="AB24" i="116"/>
  <c r="AA24" i="116"/>
  <c r="Z24" i="116"/>
  <c r="Y24" i="116"/>
  <c r="X24" i="116"/>
  <c r="W24" i="116"/>
  <c r="V24" i="116"/>
  <c r="U24" i="116"/>
  <c r="T24" i="116"/>
  <c r="S24" i="116"/>
  <c r="R24" i="116"/>
  <c r="Q24" i="116"/>
  <c r="P24" i="116"/>
  <c r="O24" i="116"/>
  <c r="N24" i="116"/>
  <c r="M24" i="116"/>
  <c r="L24" i="116"/>
  <c r="K24" i="116"/>
  <c r="J24" i="116"/>
  <c r="I24" i="116"/>
  <c r="H24" i="116"/>
  <c r="AL23" i="116"/>
  <c r="AK23" i="116"/>
  <c r="AJ23" i="116"/>
  <c r="AI23" i="116"/>
  <c r="AH23" i="116"/>
  <c r="AG23" i="116"/>
  <c r="AF23" i="116"/>
  <c r="AE23" i="116"/>
  <c r="AD23" i="116"/>
  <c r="AC23" i="116"/>
  <c r="AB23" i="116"/>
  <c r="AA23" i="116"/>
  <c r="Z23" i="116"/>
  <c r="Y23" i="116"/>
  <c r="X23" i="116"/>
  <c r="W23" i="116"/>
  <c r="V23" i="116"/>
  <c r="U23" i="116"/>
  <c r="T23" i="116"/>
  <c r="S23" i="116"/>
  <c r="R23" i="116"/>
  <c r="Q23" i="116"/>
  <c r="P23" i="116"/>
  <c r="O23" i="116"/>
  <c r="N23" i="116"/>
  <c r="M23" i="116"/>
  <c r="L23" i="116"/>
  <c r="K23" i="116"/>
  <c r="J23" i="116"/>
  <c r="I23" i="116"/>
  <c r="H23" i="116"/>
  <c r="AL22" i="116"/>
  <c r="AK22" i="116"/>
  <c r="AJ22" i="116"/>
  <c r="AI22" i="116"/>
  <c r="AH22" i="116"/>
  <c r="AG22" i="116"/>
  <c r="AF22" i="116"/>
  <c r="AE22" i="116"/>
  <c r="AD22" i="116"/>
  <c r="AC22" i="116"/>
  <c r="AB22" i="116"/>
  <c r="AA22" i="116"/>
  <c r="Z22" i="116"/>
  <c r="Y22" i="116"/>
  <c r="X22" i="116"/>
  <c r="W22" i="116"/>
  <c r="V22" i="116"/>
  <c r="U22" i="116"/>
  <c r="T22" i="116"/>
  <c r="S22" i="116"/>
  <c r="R22" i="116"/>
  <c r="Q22" i="116"/>
  <c r="P22" i="116"/>
  <c r="O22" i="116"/>
  <c r="N22" i="116"/>
  <c r="M22" i="116"/>
  <c r="L22" i="116"/>
  <c r="K22" i="116"/>
  <c r="J22" i="116"/>
  <c r="I22" i="116"/>
  <c r="H22" i="116"/>
  <c r="AL21" i="116"/>
  <c r="AK21" i="116"/>
  <c r="AJ21" i="116"/>
  <c r="AI21" i="116"/>
  <c r="AH21" i="116"/>
  <c r="AG21" i="116"/>
  <c r="AF21" i="116"/>
  <c r="AE21" i="116"/>
  <c r="AD21" i="116"/>
  <c r="AC21" i="116"/>
  <c r="AB21" i="116"/>
  <c r="AA21" i="116"/>
  <c r="Z21" i="116"/>
  <c r="Y21" i="116"/>
  <c r="X21" i="116"/>
  <c r="W21" i="116"/>
  <c r="V21" i="116"/>
  <c r="U21" i="116"/>
  <c r="T21" i="116"/>
  <c r="S21" i="116"/>
  <c r="R21" i="116"/>
  <c r="Q21" i="116"/>
  <c r="P21" i="116"/>
  <c r="O21" i="116"/>
  <c r="N21" i="116"/>
  <c r="M21" i="116"/>
  <c r="L21" i="116"/>
  <c r="K21" i="116"/>
  <c r="J21" i="116"/>
  <c r="I21" i="116"/>
  <c r="H21" i="116"/>
  <c r="AU9" i="116"/>
  <c r="AT9" i="116"/>
  <c r="AS9" i="116"/>
  <c r="AR9" i="116"/>
  <c r="AQ9" i="116"/>
  <c r="AP9" i="116"/>
  <c r="AO9" i="116"/>
  <c r="AN9" i="116"/>
  <c r="H4" i="116"/>
  <c r="H5" i="116" s="1"/>
  <c r="O7" i="117" a="1"/>
  <c r="O7" i="117" s="1"/>
  <c r="I4" i="116" l="1"/>
  <c r="I6" i="116" s="1"/>
  <c r="H6" i="116"/>
  <c r="J4" i="116" l="1"/>
  <c r="K4" i="116" s="1"/>
  <c r="I5" i="116"/>
  <c r="J6" i="116" l="1"/>
  <c r="J5" i="116"/>
  <c r="K5" i="116"/>
  <c r="K6" i="116"/>
  <c r="L4" i="116"/>
  <c r="L5" i="116" l="1"/>
  <c r="M4" i="116"/>
  <c r="L6" i="116"/>
  <c r="M5" i="116" l="1"/>
  <c r="N4" i="116"/>
  <c r="M6" i="116"/>
  <c r="N5" i="116" l="1"/>
  <c r="O4" i="116"/>
  <c r="N6" i="116"/>
  <c r="P4" i="116" l="1"/>
  <c r="O6" i="116"/>
  <c r="O5" i="116"/>
  <c r="Q4" i="116" l="1"/>
  <c r="P6" i="116"/>
  <c r="P5" i="116"/>
  <c r="R4" i="116" l="1"/>
  <c r="Q6" i="116"/>
  <c r="Q5" i="116"/>
  <c r="S4" i="116" l="1"/>
  <c r="R6" i="116"/>
  <c r="R5" i="116"/>
  <c r="T4" i="116" l="1"/>
  <c r="S5" i="116"/>
  <c r="S6" i="116"/>
  <c r="U4" i="116" l="1"/>
  <c r="T6" i="116"/>
  <c r="T5" i="116"/>
  <c r="U5" i="116" l="1"/>
  <c r="U6" i="116"/>
  <c r="V4" i="116"/>
  <c r="W4" i="116" l="1"/>
  <c r="V6" i="116"/>
  <c r="V5" i="116"/>
  <c r="X4" i="116" l="1"/>
  <c r="W6" i="116"/>
  <c r="W5" i="116"/>
  <c r="X5" i="116" l="1"/>
  <c r="Y4" i="116"/>
  <c r="X6" i="116"/>
  <c r="Y6" i="116" l="1"/>
  <c r="Y5" i="116"/>
  <c r="Z4" i="116"/>
  <c r="Z6" i="116" l="1"/>
  <c r="AA4" i="116"/>
  <c r="Z5" i="116"/>
  <c r="AA6" i="116" l="1"/>
  <c r="AB4" i="116"/>
  <c r="AA5" i="116"/>
  <c r="AB6" i="116" l="1"/>
  <c r="AC4" i="116"/>
  <c r="AB5" i="116"/>
  <c r="AC6" i="116" l="1"/>
  <c r="AC5" i="116"/>
  <c r="AD4" i="116"/>
  <c r="AD6" i="116" l="1"/>
  <c r="AD5" i="116"/>
  <c r="AE4" i="116"/>
  <c r="AE6" i="116" l="1"/>
  <c r="AE5" i="116"/>
  <c r="AF4" i="116"/>
  <c r="AF6" i="116" l="1"/>
  <c r="AF5" i="116"/>
  <c r="AG4" i="116"/>
  <c r="AG5" i="116" l="1"/>
  <c r="AG6" i="116"/>
  <c r="AH4" i="116"/>
  <c r="AH6" i="116" l="1"/>
  <c r="AH5" i="116"/>
  <c r="AI4" i="116"/>
  <c r="AI5" i="116" l="1"/>
  <c r="AJ4" i="116"/>
  <c r="AI6" i="116"/>
  <c r="AJ5" i="116" l="1"/>
  <c r="AK4" i="116"/>
  <c r="AJ6" i="116"/>
  <c r="AK5" i="116" l="1"/>
  <c r="AL4" i="116"/>
  <c r="AK6" i="116"/>
  <c r="AL5" i="116" l="1"/>
  <c r="AL6" i="1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<sst xmlns="http://schemas.openxmlformats.org/spreadsheetml/2006/main" count="2142" uniqueCount="490">
  <si>
    <t>Dành cho các ngày trong tuần (Formula)</t>
  </si>
  <si>
    <t>Dành cho các ngày nghỉ hàng tuần (Formula1)</t>
  </si>
  <si>
    <t>Dành cho các ngày nghỉ lễ (Formula2)</t>
  </si>
  <si>
    <t>Diễn giải</t>
  </si>
  <si>
    <t>Ký hiệu</t>
  </si>
  <si>
    <t>Meal</t>
  </si>
  <si>
    <t>OT hrs  150%</t>
  </si>
  <si>
    <t>Night Shift 30%</t>
  </si>
  <si>
    <t>OT hrs 200%</t>
  </si>
  <si>
    <t>OT Night Shift 270%</t>
  </si>
  <si>
    <t>OT hrs 300%</t>
  </si>
  <si>
    <t>OT Night Shift 390%</t>
  </si>
  <si>
    <t>Ngày hôm đó chỉ làm bình thường theo ca 1 hoặc ca 2</t>
  </si>
  <si>
    <t>Ngày hôm đó chỉ đi làm theo ca 3</t>
  </si>
  <si>
    <t>C3</t>
  </si>
  <si>
    <t>Sau khi đi làm theo ca sáng bình thường thì tiếp tục làm thêm vào ca 3 
theo một số giờ cụ thể</t>
  </si>
  <si>
    <t>1C3</t>
  </si>
  <si>
    <t>2C3</t>
  </si>
  <si>
    <t>3C3</t>
  </si>
  <si>
    <t>4C3</t>
  </si>
  <si>
    <t>5C3</t>
  </si>
  <si>
    <t>6C3</t>
  </si>
  <si>
    <t>7C3</t>
  </si>
  <si>
    <t>8C3</t>
  </si>
  <si>
    <r>
      <t xml:space="preserve">Ca chính là ca 3, có làm thêm một số giờ trước khi vào ca 3
</t>
    </r>
    <r>
      <rPr>
        <sz val="11"/>
        <color rgb="FF00B050"/>
        <rFont val="Calibri"/>
        <family val="2"/>
        <scheme val="minor"/>
      </rPr>
      <t>(Có thể giờ làm thêm rơi ca 1 hoặc ca 2, tuy nhiên cách tính là như nhau: tính tổng số giờ đã làm thêm từ 0g đến 22g của ngày hôm đó).</t>
    </r>
    <r>
      <rPr>
        <sz val="11"/>
        <color theme="1"/>
        <rFont val="Calibri"/>
        <family val="2"/>
        <scheme val="minor"/>
      </rPr>
      <t xml:space="preserve">
</t>
    </r>
    <r>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</si>
  <si>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1+C3</t>
  </si>
  <si>
    <t>2+C3</t>
  </si>
  <si>
    <t>3+C3</t>
  </si>
  <si>
    <t>4+C3</t>
  </si>
  <si>
    <t>5+C3</t>
  </si>
  <si>
    <t>6+C3</t>
  </si>
  <si>
    <t>7+C3</t>
  </si>
  <si>
    <t>8+C3</t>
  </si>
  <si>
    <t>Số giờ làm thêm (không rơi vào ca 3)</t>
  </si>
  <si>
    <t>Số giờ làm thêm (không rơi vào ca 3) được trả thêm tiền cơm nếu nhà ăn không chuẩn bị cơm</t>
  </si>
  <si>
    <t>1M</t>
  </si>
  <si>
    <t>2M</t>
  </si>
  <si>
    <t>3M</t>
  </si>
  <si>
    <t>4M</t>
  </si>
  <si>
    <t>5M</t>
  </si>
  <si>
    <t>6M</t>
  </si>
  <si>
    <t>7M</t>
  </si>
  <si>
    <t>8M</t>
  </si>
  <si>
    <t>9M</t>
  </si>
  <si>
    <t>10M</t>
  </si>
  <si>
    <t>11M</t>
  </si>
  <si>
    <t>12M</t>
  </si>
  <si>
    <t>Làm ca 3 được trả thêm tiền cơm ( trường hợp đặc biệt nếu nhà ăn không chuẩn bị cơm ngày đó )</t>
  </si>
  <si>
    <t>C3+M</t>
  </si>
  <si>
    <t>Nghỉ việc riêng được hưởng lương (nghỉ phép, kết hôn, tang chế)</t>
  </si>
  <si>
    <t>P</t>
  </si>
  <si>
    <t>Nghỉ việc riêng được hưởng lương nửa ngày (nghỉ phép, kết hôn, tang chế)</t>
  </si>
  <si>
    <t>P/2</t>
  </si>
  <si>
    <t>Nghỉ không lương</t>
  </si>
  <si>
    <t>UP</t>
  </si>
  <si>
    <t>Nghỉ bệnh 100%</t>
  </si>
  <si>
    <t>S</t>
  </si>
  <si>
    <t>Nghỉ bệnh 75%</t>
  </si>
  <si>
    <t>S75</t>
  </si>
  <si>
    <t>Nghỉ thai sản</t>
  </si>
  <si>
    <t>MR</t>
  </si>
  <si>
    <t>Ngưng việc</t>
  </si>
  <si>
    <t>SW</t>
  </si>
  <si>
    <t>ATTENDANCE RECORD - BẢNG CHẤM CÔNG</t>
  </si>
  <si>
    <t>MONTH (THÁNG):</t>
  </si>
  <si>
    <t>No</t>
  </si>
  <si>
    <t xml:space="preserve">ID </t>
  </si>
  <si>
    <t>Name / Tên</t>
  </si>
  <si>
    <t>Joining date</t>
  </si>
  <si>
    <t>Tittle / Vị trí</t>
  </si>
  <si>
    <t>Function</t>
  </si>
  <si>
    <t>Cost Center</t>
  </si>
  <si>
    <t xml:space="preserve">Total </t>
  </si>
  <si>
    <t>Total</t>
  </si>
  <si>
    <t>number</t>
  </si>
  <si>
    <t>OT hrs (150%)</t>
  </si>
  <si>
    <t>Nigh shift (30%)</t>
  </si>
  <si>
    <t>OT hrs (200%)</t>
  </si>
  <si>
    <t>OT Nigh shift (210%)</t>
  </si>
  <si>
    <t>OT Nigh shift (270%)</t>
  </si>
  <si>
    <t>OT hrs (300%)</t>
  </si>
  <si>
    <t>OT Nigh shift (390%)</t>
  </si>
  <si>
    <t>Reviewed by:</t>
  </si>
  <si>
    <t xml:space="preserve">P: </t>
  </si>
  <si>
    <t>s</t>
  </si>
  <si>
    <t xml:space="preserve">UP: </t>
  </si>
  <si>
    <t>Note</t>
  </si>
  <si>
    <t>C3: Ca 3</t>
  </si>
  <si>
    <t>(Cột Night shift chọn 8 tiếng)</t>
  </si>
  <si>
    <t>M: Meal</t>
  </si>
  <si>
    <t>UP: Unpaid ( nghi kg huong luong)</t>
  </si>
  <si>
    <t>SW: Stop working</t>
  </si>
  <si>
    <t>P: Paid ( chi ap dung cho FTE&amp;3rd) nhung phai xem lai bang phep cua ho…..</t>
  </si>
  <si>
    <t>1…4…16= so gio tang ca</t>
  </si>
  <si>
    <t>3m…16m= so gio tang ca tra tien com, chi ap dung cho ngay nghi</t>
  </si>
  <si>
    <t>3C3= Tăng ca vào ban đêm (ca 3) (vd: trước ca 1 và sau ca 2, làm ca 1 nhưng đi sớm từ 04h-06h vậy sẽ dc tính 2h OT của ca 3, làm hết ca 2 và tăng ca từ 10h-01h, dc tính 3h OT)=&gt;200%</t>
  </si>
  <si>
    <t>3+C3= làm ca 3 và trong ngày có làm thêm giờ (vd tang ca thêm 3h)=&gt;150%</t>
  </si>
  <si>
    <t>S: Sick (100%, 14 days)</t>
  </si>
  <si>
    <t>MR: nghỉ các chế độ thai sản (nghỉ khám thai, nghỉ vợ sinh, nghỉ thực hiện biện pháp tránh thai, nghỉ sinh con, nghỉ nhận con nuôi, nghỉ sẩy thai, ...)</t>
  </si>
  <si>
    <t>Sau khi đi làm theo ca 2 bình thường thì tiếp tục làm thêm vào ca 3 
theo số giờ cụ thể</t>
  </si>
  <si>
    <r>
      <t xml:space="preserve">Ca chính là ca 3, có làm thêm một số giờ trước khi vào ca 3
</t>
    </r>
    <r>
      <rPr>
        <sz val="11"/>
        <color rgb="FF00B050"/>
        <rFont val="Calibri"/>
        <family val="2"/>
        <scheme val="minor"/>
      </rPr>
      <t xml:space="preserve">(Có thể giờ làm thêm rơi ca 1 hoặc ca 2, tuy nhiên cách tính là như nhau: tính tổng số giờ đã làm thêm từ 0g đến 22g của ngày hôm đó).
</t>
    </r>
    <r>
      <rPr>
        <sz val="11"/>
        <color rgb="FF7030A0"/>
        <rFont val="Calibri"/>
        <family val="2"/>
        <scheme val="minor"/>
      </rPr>
      <t>Ví dụ: Làm việc từ 10g tối chủ nhật đến 10 g sáng thứ hai. Sau đó tiếp tục làm từ 10g tối thứ hai đến 10g sáng thứ ba.
Như vậy, vào ngày chủ nhật chỉ ghi là C3. Đến ngày thứ hai sẽ ghi là 4+C3, và tương tự thứ ba cũng ghi nhận là 4+C3</t>
    </r>
  </si>
  <si>
    <t>Chưa sử dụng đến</t>
  </si>
  <si>
    <t>1MC3</t>
  </si>
  <si>
    <t>2MC3</t>
  </si>
  <si>
    <t>3MC3</t>
  </si>
  <si>
    <t>4MC3</t>
  </si>
  <si>
    <t>5MC3</t>
  </si>
  <si>
    <t>6MC3</t>
  </si>
  <si>
    <t>7MC3</t>
  </si>
  <si>
    <t>8MC3</t>
  </si>
  <si>
    <t>9MC3</t>
  </si>
  <si>
    <t>10MC3</t>
  </si>
  <si>
    <t>11MC3</t>
  </si>
  <si>
    <t>12MC3</t>
  </si>
  <si>
    <t>13MC3</t>
  </si>
  <si>
    <t>14MC3</t>
  </si>
  <si>
    <t>15MC3</t>
  </si>
  <si>
    <t>16MC3</t>
  </si>
  <si>
    <t>ngọc</t>
  </si>
  <si>
    <r>
      <t xml:space="preserve">DANH SÁCH NHÂN VIÊN BỘ PHẬN SẢN XUẤT
</t>
    </r>
    <r>
      <rPr>
        <b/>
        <i/>
        <sz val="16"/>
        <color rgb="FF0000FF"/>
        <rFont val="Calibri"/>
        <family val="2"/>
        <scheme val="minor"/>
      </rPr>
      <t>PRODUCTION EMPLOYEE LIST</t>
    </r>
  </si>
  <si>
    <t>Các cột tô đỏ không bắt buộc điền</t>
  </si>
  <si>
    <r>
      <t>Cập nhật /</t>
    </r>
    <r>
      <rPr>
        <i/>
        <sz val="11"/>
        <color rgb="FF0000FF"/>
        <rFont val="Calibri"/>
        <family val="2"/>
        <scheme val="minor"/>
      </rPr>
      <t xml:space="preserve"> Update</t>
    </r>
    <r>
      <rPr>
        <sz val="11"/>
        <color theme="1"/>
        <rFont val="Calibri"/>
        <family val="2"/>
        <scheme val="minor"/>
      </rPr>
      <t>:</t>
    </r>
  </si>
  <si>
    <t>07/12/2024</t>
  </si>
  <si>
    <r>
      <t>Chịu trách nhiệm /</t>
    </r>
    <r>
      <rPr>
        <i/>
        <sz val="11"/>
        <color rgb="FF0000FF"/>
        <rFont val="Calibri"/>
        <family val="2"/>
        <scheme val="minor"/>
      </rPr>
      <t xml:space="preserve"> Responsible</t>
    </r>
  </si>
  <si>
    <t>STT
No</t>
  </si>
  <si>
    <t>Mã Số Nhân Viên
ID number</t>
  </si>
  <si>
    <t>FaceID Code</t>
  </si>
  <si>
    <t>Tên Nhân Viên
Employee Name</t>
  </si>
  <si>
    <t>Bộ Phận
Site Function</t>
  </si>
  <si>
    <t>Chức Vụ
Title</t>
  </si>
  <si>
    <t>Hợp Đồng
Contract</t>
  </si>
  <si>
    <t>Ngày Sinh
Date of Birth</t>
  </si>
  <si>
    <t>Điện Thoại
Phone Number</t>
  </si>
  <si>
    <t>Tình Trạng
Status</t>
  </si>
  <si>
    <t>Ngày Bắt Đầu
Starting Date</t>
  </si>
  <si>
    <t>Ngày Nghỉ
Leaving Date</t>
  </si>
  <si>
    <t>Loại Nghỉ Viêc
Kind of termination</t>
  </si>
  <si>
    <t>Lý Do Nghỉ Việc
Reason</t>
  </si>
  <si>
    <t>Phường
Ward</t>
  </si>
  <si>
    <t>Thành Phố
City</t>
  </si>
  <si>
    <t>Tỉnh
Province</t>
  </si>
  <si>
    <t>Địa Chỉ
Address</t>
  </si>
  <si>
    <t>Lưu Ý
Note</t>
  </si>
  <si>
    <t>00050</t>
  </si>
  <si>
    <t>Dang Khoa</t>
  </si>
  <si>
    <t>WH</t>
  </si>
  <si>
    <t>Unknown</t>
  </si>
  <si>
    <t>FTE</t>
  </si>
  <si>
    <t>Active</t>
  </si>
  <si>
    <t>00141</t>
  </si>
  <si>
    <t>NGUYEN HONG CAM</t>
  </si>
  <si>
    <t>00158</t>
  </si>
  <si>
    <t>BN QUYEN</t>
  </si>
  <si>
    <t>00138</t>
  </si>
  <si>
    <t>VO THANH QUANG</t>
  </si>
  <si>
    <t>00149</t>
  </si>
  <si>
    <t>HT HUYEN</t>
  </si>
  <si>
    <t>00153</t>
  </si>
  <si>
    <t>NT TRINH</t>
  </si>
  <si>
    <t>00124</t>
  </si>
  <si>
    <t>NGUYEN MANH HOANG</t>
  </si>
  <si>
    <t>00005</t>
  </si>
  <si>
    <t>VHDONG</t>
  </si>
  <si>
    <t>00147</t>
  </si>
  <si>
    <t>CT HIEN</t>
  </si>
  <si>
    <t>00111</t>
  </si>
  <si>
    <t>NGUYEN TRONG TAN</t>
  </si>
  <si>
    <t>00004</t>
  </si>
  <si>
    <t>NHQUYNH</t>
  </si>
  <si>
    <t>00123</t>
  </si>
  <si>
    <t>NGUYEN DANG KHOA</t>
  </si>
  <si>
    <t>00176</t>
  </si>
  <si>
    <t>PHAN HONG THAM</t>
  </si>
  <si>
    <t>00143</t>
  </si>
  <si>
    <t>PT DUYEN</t>
  </si>
  <si>
    <t>00039</t>
  </si>
  <si>
    <t>Xuan Hang</t>
  </si>
  <si>
    <t>00046</t>
  </si>
  <si>
    <t>Tran Dac Hoang</t>
  </si>
  <si>
    <t>00156</t>
  </si>
  <si>
    <t>NTK CHI</t>
  </si>
  <si>
    <t>00137</t>
  </si>
  <si>
    <t>NGUYEN VAN THANH</t>
  </si>
  <si>
    <t>00109</t>
  </si>
  <si>
    <t>DAO QUOC DONG</t>
  </si>
  <si>
    <t>00025</t>
  </si>
  <si>
    <t>GIP LUONG QUANG</t>
  </si>
  <si>
    <t>00132</t>
  </si>
  <si>
    <t>THACH NGHIA</t>
  </si>
  <si>
    <t>00129</t>
  </si>
  <si>
    <t>THAI VAN DUY</t>
  </si>
  <si>
    <t>00106</t>
  </si>
  <si>
    <t>THUYTRIEU</t>
  </si>
  <si>
    <t>00181</t>
  </si>
  <si>
    <t>le hong dieu</t>
  </si>
  <si>
    <t>00076</t>
  </si>
  <si>
    <t>Giap Thi Hoai Nga</t>
  </si>
  <si>
    <t>00103</t>
  </si>
  <si>
    <t>NGUYEN DANG HOANG THU</t>
  </si>
  <si>
    <t>00174</t>
  </si>
  <si>
    <t>TRAN AN KHANG</t>
  </si>
  <si>
    <t>00003</t>
  </si>
  <si>
    <t>Pham Van Loi Van Loi</t>
  </si>
  <si>
    <t>00015</t>
  </si>
  <si>
    <t>NTLCHI</t>
  </si>
  <si>
    <t>00161</t>
  </si>
  <si>
    <t>NN DUY</t>
  </si>
  <si>
    <t>00122</t>
  </si>
  <si>
    <t>NGUYEN VAN TRONG</t>
  </si>
  <si>
    <t>00173</t>
  </si>
  <si>
    <t>NGUYEN HOA</t>
  </si>
  <si>
    <t>00130</t>
  </si>
  <si>
    <t>LE THANH TIEN</t>
  </si>
  <si>
    <t>00160</t>
  </si>
  <si>
    <t>LM NHAT</t>
  </si>
  <si>
    <t>00179</t>
  </si>
  <si>
    <t>TRAN TAN KHANH</t>
  </si>
  <si>
    <t>00047</t>
  </si>
  <si>
    <t>Ngoc Tuyen</t>
  </si>
  <si>
    <t>00145</t>
  </si>
  <si>
    <t>DV HUNG</t>
  </si>
  <si>
    <t>00065</t>
  </si>
  <si>
    <t>Le Thi Mai Lieu</t>
  </si>
  <si>
    <t>00162</t>
  </si>
  <si>
    <t>NNTTHAI</t>
  </si>
  <si>
    <t>00180</t>
  </si>
  <si>
    <t>.DANGTRAN TRUNG KIEN</t>
  </si>
  <si>
    <t>00183</t>
  </si>
  <si>
    <t>NGUYEN VAN CHUNG</t>
  </si>
  <si>
    <t>00118</t>
  </si>
  <si>
    <t>MA THI HOA</t>
  </si>
  <si>
    <t>00117</t>
  </si>
  <si>
    <t>NGUYEN LAM CANH TIEN</t>
  </si>
  <si>
    <t>00059</t>
  </si>
  <si>
    <t>DO HUY HOANG</t>
  </si>
  <si>
    <t>00186</t>
  </si>
  <si>
    <t>NGUYEN THANH PHUONG</t>
  </si>
  <si>
    <t>00071</t>
  </si>
  <si>
    <t>Tieu Duong Vu</t>
  </si>
  <si>
    <t>00151</t>
  </si>
  <si>
    <t>LV QUYEN</t>
  </si>
  <si>
    <t>00148</t>
  </si>
  <si>
    <t>NTA CHI</t>
  </si>
  <si>
    <t>00142</t>
  </si>
  <si>
    <t>NVTHANG</t>
  </si>
  <si>
    <t>00190</t>
  </si>
  <si>
    <t>LE THI BE THAO</t>
  </si>
  <si>
    <t>00134</t>
  </si>
  <si>
    <t>NG VO HUYNH TRUNG</t>
  </si>
  <si>
    <t>00172</t>
  </si>
  <si>
    <t>BUI QUOC TOAN</t>
  </si>
  <si>
    <t>00192</t>
  </si>
  <si>
    <t>TU KIM HUNG</t>
  </si>
  <si>
    <t>00164</t>
  </si>
  <si>
    <t>DO XUAN HOANG</t>
  </si>
  <si>
    <t>00185</t>
  </si>
  <si>
    <t>NGUYEN MINH HIEU</t>
  </si>
  <si>
    <t>00187</t>
  </si>
  <si>
    <t>HUYNH TRUNG NAM</t>
  </si>
  <si>
    <t>00171</t>
  </si>
  <si>
    <t>TRAN TUAN ANH</t>
  </si>
  <si>
    <t>00128</t>
  </si>
  <si>
    <t>NGUYEN DUY PHUONG</t>
  </si>
  <si>
    <t>00133</t>
  </si>
  <si>
    <t>TA TAN TIEN</t>
  </si>
  <si>
    <t>00175</t>
  </si>
  <si>
    <t>PHAM VAN MINH</t>
  </si>
  <si>
    <t>00144</t>
  </si>
  <si>
    <t>DOAN MANH CUONG</t>
  </si>
  <si>
    <t>00013</t>
  </si>
  <si>
    <t>HTTVAN</t>
  </si>
  <si>
    <t>00102</t>
  </si>
  <si>
    <t>TRUONG TAN DUOC</t>
  </si>
  <si>
    <t>00113</t>
  </si>
  <si>
    <t>NGUYEN CONG CUONG</t>
  </si>
  <si>
    <t>00146</t>
  </si>
  <si>
    <t>NNM THU</t>
  </si>
  <si>
    <t>00155</t>
  </si>
  <si>
    <t>NT NGOC</t>
  </si>
  <si>
    <t>86025696</t>
  </si>
  <si>
    <t>Cao Thị Tuyết Mai</t>
  </si>
  <si>
    <t>QA</t>
  </si>
  <si>
    <t>10030427</t>
  </si>
  <si>
    <t>Lê Văn Lâm</t>
  </si>
  <si>
    <t>TTDSY22-00585</t>
  </si>
  <si>
    <t>Nguyễn Văn Lầm</t>
  </si>
  <si>
    <t>LTE</t>
  </si>
  <si>
    <t>90003937</t>
  </si>
  <si>
    <t>Nguyễn Thị Hồng Chi</t>
  </si>
  <si>
    <t>10000017</t>
  </si>
  <si>
    <t>Lê Thị Mộng Xuân</t>
  </si>
  <si>
    <t>TTDSY22-00759</t>
  </si>
  <si>
    <t>Nguyễn Anh Việt</t>
  </si>
  <si>
    <t>10014181</t>
  </si>
  <si>
    <t>Phạm Thị Cẩm Thư</t>
  </si>
  <si>
    <t>90000538</t>
  </si>
  <si>
    <t>Phạm Thành Tánh</t>
  </si>
  <si>
    <t>TTDSY23-0171</t>
  </si>
  <si>
    <t>Nguyễn Nguyễn Long Dũng</t>
  </si>
  <si>
    <t>86001555</t>
  </si>
  <si>
    <t>Phạm Quang Tuyến</t>
  </si>
  <si>
    <t>Production</t>
  </si>
  <si>
    <t>86001562</t>
  </si>
  <si>
    <t>Nguyễn Văn Trọng</t>
  </si>
  <si>
    <t>90003945</t>
  </si>
  <si>
    <t>Bùi Ngọc Quyền</t>
  </si>
  <si>
    <t>TTDSY23-0041</t>
  </si>
  <si>
    <t>Hà Ngọc Diên</t>
  </si>
  <si>
    <t>STE</t>
  </si>
  <si>
    <t>TTDSY22-00720</t>
  </si>
  <si>
    <t>Nguyễn Thị Hiền</t>
  </si>
  <si>
    <t>86001549</t>
  </si>
  <si>
    <t>Nguyễn N Thành Thái</t>
  </si>
  <si>
    <t>TTDSY24-0052</t>
  </si>
  <si>
    <t>Phạm Trung Nghĩa</t>
  </si>
  <si>
    <t>TTDSY22-00727</t>
  </si>
  <si>
    <t>Nguyễn Ngọc Phú</t>
  </si>
  <si>
    <t>TTDSY22-00566</t>
  </si>
  <si>
    <t>Trương Tấn Được</t>
  </si>
  <si>
    <t>86008628</t>
  </si>
  <si>
    <t>Nguyễn Phan Quân</t>
  </si>
  <si>
    <t>TTDSY24-0048</t>
  </si>
  <si>
    <t>Nguyễn Đặng Hoàng Thư</t>
  </si>
  <si>
    <t>86001550</t>
  </si>
  <si>
    <t>Văn Huỳnh Xuân Hằng</t>
  </si>
  <si>
    <t>86001560</t>
  </si>
  <si>
    <t>Cao Sơn Hoà</t>
  </si>
  <si>
    <t>90003914</t>
  </si>
  <si>
    <t>Nguyễn Đắc Thiện Tâm</t>
  </si>
  <si>
    <t>TTDSY22-00728</t>
  </si>
  <si>
    <t>Lê Xuân Huân</t>
  </si>
  <si>
    <t>TTDSY24-0050</t>
  </si>
  <si>
    <t>Nguyễn Văn Tư</t>
  </si>
  <si>
    <t>TTDSY22-00729</t>
  </si>
  <si>
    <t>Võ Trường Thịnh</t>
  </si>
  <si>
    <t>00139</t>
  </si>
  <si>
    <t>Lê Quốc Vũ</t>
  </si>
  <si>
    <t>86001558</t>
  </si>
  <si>
    <t>Đỗ Huy Hoàng</t>
  </si>
  <si>
    <t>00101</t>
  </si>
  <si>
    <t>90000845</t>
  </si>
  <si>
    <t>Nguyễn Văn Phúc</t>
  </si>
  <si>
    <t>00135</t>
  </si>
  <si>
    <t>Lê Duy Linh</t>
  </si>
  <si>
    <t>TTDSY22-00731</t>
  </si>
  <si>
    <t>Vũ Ngọc Vỹ</t>
  </si>
  <si>
    <t>TTDSY22-00697</t>
  </si>
  <si>
    <t>Huỳnh Thị Kim Nhung</t>
  </si>
  <si>
    <t>TTDSY24-0062</t>
  </si>
  <si>
    <t>Huỳnh Tấn Đạt</t>
  </si>
  <si>
    <t>00136</t>
  </si>
  <si>
    <t>Trần Chí Thành</t>
  </si>
  <si>
    <t>00157</t>
  </si>
  <si>
    <t>Nguyễn Thị Ngọc Thu</t>
  </si>
  <si>
    <t>00097</t>
  </si>
  <si>
    <t>TTDSY22-00576</t>
  </si>
  <si>
    <t>Nguyễn Đình Đạt</t>
  </si>
  <si>
    <t>90003911</t>
  </si>
  <si>
    <t>Phạm Văn Sơn (B)</t>
  </si>
  <si>
    <t>TTDSY22-00695</t>
  </si>
  <si>
    <t>Đỗ Thị Thu Thảo</t>
  </si>
  <si>
    <t>TTDSY24-0058</t>
  </si>
  <si>
    <t>Phan Thành Danh</t>
  </si>
  <si>
    <t>TTDSY22-00700</t>
  </si>
  <si>
    <t>Trần Thị Bích Hoa</t>
  </si>
  <si>
    <t>00043</t>
  </si>
  <si>
    <t>Nguyễn Tuấn Kiệt</t>
  </si>
  <si>
    <t>10044130</t>
  </si>
  <si>
    <t>Nguyễn Hàn Thủy Triều</t>
  </si>
  <si>
    <t>TTDSY22-00711</t>
  </si>
  <si>
    <t>Nguyễn Bảo Ngọc</t>
  </si>
  <si>
    <t>40</t>
  </si>
  <si>
    <t>Đặng Trần Trung Kiên</t>
  </si>
  <si>
    <t>TTDSY24-0081</t>
  </si>
  <si>
    <t>Khổng Minh Hùng</t>
  </si>
  <si>
    <t>TTDSY22-00573</t>
  </si>
  <si>
    <t>Ngô Thị Mai Thuỷ</t>
  </si>
  <si>
    <t>86026504</t>
  </si>
  <si>
    <t>Nguyễn Văn Khải</t>
  </si>
  <si>
    <t>TTDSY24-0036</t>
  </si>
  <si>
    <t>Hoàng Hải Kiên</t>
  </si>
  <si>
    <t>TTDSY22-00575</t>
  </si>
  <si>
    <t>Phùng Thị Ngọc Hiền</t>
  </si>
  <si>
    <t>90023267</t>
  </si>
  <si>
    <t>Nguyễn Thanh Hiếu</t>
  </si>
  <si>
    <t>TTDSY24-0051</t>
  </si>
  <si>
    <t>Huỳnh Văn Đầy</t>
  </si>
  <si>
    <t>00150</t>
  </si>
  <si>
    <t>Đỗ Bá Hồng Phúc</t>
  </si>
  <si>
    <t>TTDSY22-00555</t>
  </si>
  <si>
    <t>Nguyễn Thị Thơm</t>
  </si>
  <si>
    <t>90003934</t>
  </si>
  <si>
    <t>Nguyễn Ngọc Tâm</t>
  </si>
  <si>
    <t>86008646</t>
  </si>
  <si>
    <t>Phạm Vũ Thiên Phong</t>
  </si>
  <si>
    <t>TTDSY23-0037</t>
  </si>
  <si>
    <t>Nguyễn Thị Anh Thư</t>
  </si>
  <si>
    <t>TTDSY22-00560</t>
  </si>
  <si>
    <t>Nguyễn Thị Bảo Uyên</t>
  </si>
  <si>
    <t>86023010</t>
  </si>
  <si>
    <t>Đinh Ngọc Phú</t>
  </si>
  <si>
    <t>TTDSY22-00577</t>
  </si>
  <si>
    <t>Bùi Xuân Hải</t>
  </si>
  <si>
    <t>TTDSY22-00556</t>
  </si>
  <si>
    <t>Bùi Thị Biên</t>
  </si>
  <si>
    <t>90000021</t>
  </si>
  <si>
    <t>Nguyễn Thế Hưng</t>
  </si>
  <si>
    <t>Office</t>
  </si>
  <si>
    <t>86009578</t>
  </si>
  <si>
    <t>Bùi Tuấn Anh</t>
  </si>
  <si>
    <t>10024005</t>
  </si>
  <si>
    <t>Nguyễn Xuân Ngọc</t>
  </si>
  <si>
    <t>86007083</t>
  </si>
  <si>
    <t>Trần Thị Lan Hương</t>
  </si>
  <si>
    <t>10027242</t>
  </si>
  <si>
    <t>Trương Nguyên Thư</t>
  </si>
  <si>
    <t>HSE</t>
  </si>
  <si>
    <t>86022735</t>
  </si>
  <si>
    <t>Phạm Quang Liêm</t>
  </si>
  <si>
    <t>TTDSY22-00580</t>
  </si>
  <si>
    <t>Trần Hùng</t>
  </si>
  <si>
    <t>90002307</t>
  </si>
  <si>
    <t>Lê Duy Cường</t>
  </si>
  <si>
    <t>E&amp;M</t>
  </si>
  <si>
    <t>Technician</t>
  </si>
  <si>
    <t>86009499</t>
  </si>
  <si>
    <t>Nguyễn Hoá</t>
  </si>
  <si>
    <t>10042103</t>
  </si>
  <si>
    <t>Nguyễn Văn Tịnh</t>
  </si>
  <si>
    <t>Electrical &amp; Automation Engineer</t>
  </si>
  <si>
    <t>10030368</t>
  </si>
  <si>
    <t>Lê Cao Ngọc Phúc</t>
  </si>
  <si>
    <t>Industrial Engineering Engineer</t>
  </si>
  <si>
    <t>10033295</t>
  </si>
  <si>
    <t>Hồ Vũ Minh Huy</t>
  </si>
  <si>
    <t>Process Engineer</t>
  </si>
  <si>
    <t>10015104</t>
  </si>
  <si>
    <t>Phạm Hữu Đức</t>
  </si>
  <si>
    <t>E &amp; M Manager</t>
  </si>
  <si>
    <t>90000091</t>
  </si>
  <si>
    <t>Đặng Huấn</t>
  </si>
  <si>
    <t>Mechanical Engineer</t>
  </si>
  <si>
    <t>86023007</t>
  </si>
  <si>
    <t>Trần Ngọc Hòa</t>
  </si>
  <si>
    <t>86029619</t>
  </si>
  <si>
    <t>Nguyễn Minh Tâm</t>
  </si>
  <si>
    <t>00023</t>
  </si>
  <si>
    <t>Trương Văn Đức</t>
  </si>
  <si>
    <t>90021508</t>
  </si>
  <si>
    <t>Đào Ngọc Hiếu</t>
  </si>
  <si>
    <t>0938231451</t>
  </si>
  <si>
    <t>836, Nguyễn Duy Trinh, Thủ Đức, Hồ Chí Minh</t>
  </si>
  <si>
    <t>MM/YYYY</t>
  </si>
  <si>
    <t>Country</t>
  </si>
  <si>
    <t>Ngày</t>
  </si>
  <si>
    <t>Tên ngày nghỉ</t>
  </si>
  <si>
    <t>VNM</t>
  </si>
  <si>
    <t>Calendar New Year Holiday</t>
  </si>
  <si>
    <t>HLD</t>
  </si>
  <si>
    <t>Lunar New Year Holiday</t>
  </si>
  <si>
    <t>Hung Kings Commemoration Celebration</t>
  </si>
  <si>
    <t>Victory Day</t>
  </si>
  <si>
    <t>International Labor Day</t>
  </si>
  <si>
    <t/>
  </si>
  <si>
    <t xml:space="preserve">HLD  </t>
  </si>
  <si>
    <t>Nghỉ lễ (tính tăng ca 300% và 390%)</t>
  </si>
  <si>
    <t xml:space="preserve">OFF  </t>
  </si>
  <si>
    <t>Nghỉ bù (tính tăng ca 200% và 270% như ngày nghỉ hàng tuần)</t>
  </si>
  <si>
    <t xml:space="preserve">XMS  </t>
  </si>
  <si>
    <t>Ngày nghỉ Giáng sinh là ngày nghỉ của công ty, (tăng ca sẽ tính như ngày làm việc bình thường)</t>
  </si>
  <si>
    <t>Admin1: phụ trách điều chỉnh/kiểm soát dữ liệu chấm công  của bộ phận</t>
  </si>
  <si>
    <t>Admin2: duyệt sự edit của admin1</t>
  </si>
  <si>
    <t>Admin3: admin hệ thống.Dữ liệu ca do Admin3 điều chỉnh</t>
  </si>
  <si>
    <t>STT</t>
  </si>
  <si>
    <t>Bộ phận</t>
  </si>
  <si>
    <t>EmployeeCode</t>
  </si>
  <si>
    <t>Admin1</t>
  </si>
  <si>
    <t>Admin2</t>
  </si>
  <si>
    <t>Admin3</t>
  </si>
  <si>
    <t>Account: VanDuc1</t>
  </si>
  <si>
    <t>Account: Tinh</t>
  </si>
  <si>
    <t>Account: Test1</t>
  </si>
  <si>
    <t>Account: Huan</t>
  </si>
  <si>
    <t>Account: Phuc</t>
  </si>
  <si>
    <t>Account: Duc</t>
  </si>
  <si>
    <t>Account: Xuan</t>
  </si>
  <si>
    <t>Hình Ảnh 
Avatar</t>
  </si>
  <si>
    <t>OT/Month</t>
  </si>
  <si>
    <t>Working hrs</t>
  </si>
  <si>
    <t>%(OT/Working)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</si>
</sst>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409]d\-mmm\-yy;@"/>
    <numFmt numFmtId="165" formatCode="dd"/>
    <numFmt numFmtId="166" formatCode="&quot;T&quot;\ General"/>
    <numFmt numFmtId="167" formatCode="&quot;T&quot;General"/>
    <numFmt numFmtId="168" formatCode="[$-409]d/mmm/yy;@"/>
  </numFmts>
  <fonts count="40"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b/>
      <sz val="10"/>
      <color theme="1"/>
      <name val="Arial"/>
      <family val="2"/>
    </font>
    <font>
      <sz val="10"/>
      <color rgb="FF000000"/>
      <name val="Arial"/>
      <family val="2"/>
    </font>
    <font>
      <b/>
      <sz val="10"/>
      <name val="Arial"/>
      <family val="2"/>
    </font>
    <font>
      <sz val="10"/>
      <name val="Times New Roman"/>
      <family val="1"/>
    </font>
    <font>
      <sz val="10"/>
      <color theme="1"/>
      <name val="Arial"/>
      <family val="2"/>
    </font>
    <font>
      <b/>
      <sz val="10"/>
      <color theme="1"/>
      <name val="Calibri"/>
      <family val="2"/>
      <scheme val="minor"/>
    </font>
    <font>
      <sz val="10"/>
      <name val="Calibri"/>
      <family val="2"/>
      <scheme val="minor"/>
    </font>
    <font>
      <sz val="10"/>
      <color theme="9" tint="-0.499984740745262"/>
      <name val="Calibri"/>
      <family val="2"/>
      <scheme val="minor"/>
    </font>
    <font>
      <b/>
      <sz val="9"/>
      <name val="Arial"/>
      <family val="2"/>
    </font>
    <font>
      <sz val="9"/>
      <name val="Arial"/>
      <family val="2"/>
    </font>
    <font>
      <sz val="7"/>
      <color theme="1"/>
      <name val="Arial"/>
      <family val="2"/>
    </font>
    <font>
      <sz val="12"/>
      <name val="Arial"/>
      <family val="2"/>
    </font>
    <font>
      <sz val="8"/>
      <color theme="1"/>
      <name val="Arial"/>
      <family val="2"/>
    </font>
    <font>
      <sz val="11"/>
      <color theme="1"/>
      <name val="Times New Roman"/>
      <family val="1"/>
    </font>
    <font>
      <b/>
      <sz val="11"/>
      <color theme="1"/>
      <name val="Calibri"/>
      <family val="2"/>
      <scheme val="minor"/>
    </font>
    <font>
      <sz val="10"/>
      <name val="Calibri"/>
      <family val="2"/>
      <charset val="238"/>
      <scheme val="minor"/>
    </font>
    <font>
      <sz val="11"/>
      <color rgb="FF000000"/>
      <name val="Calibri"/>
      <family val="2"/>
      <charset val="238"/>
    </font>
    <font>
      <sz val="11"/>
      <name val="Calibri"/>
      <family val="2"/>
      <scheme val="minor"/>
    </font>
    <font>
      <b/>
      <sz val="8"/>
      <color theme="1"/>
      <name val="Arial"/>
      <family val="2"/>
    </font>
    <font>
      <b/>
      <sz val="12"/>
      <name val="Arial"/>
      <family val="2"/>
    </font>
    <font>
      <sz val="12"/>
      <color theme="1"/>
      <name val="Calibri"/>
      <family val="2"/>
      <scheme val="minor"/>
    </font>
    <font>
      <b/>
      <sz val="16"/>
      <color theme="1"/>
      <name val="Calibri"/>
      <family val="2"/>
      <scheme val="minor"/>
    </font>
    <font>
      <b/>
      <sz val="12"/>
      <color theme="1"/>
      <name val="Arial"/>
      <family val="2"/>
    </font>
    <font>
      <sz val="9"/>
      <color rgb="FF242424"/>
      <name val="Segoe UI"/>
      <family val="2"/>
    </font>
    <font>
      <sz val="12"/>
      <color rgb="FF000000"/>
      <name val="Times New Roman"/>
      <family val="1"/>
    </font>
    <font>
      <b/>
      <sz val="12"/>
      <color theme="1"/>
      <name val="Calibri"/>
      <family val="2"/>
      <scheme val="minor"/>
    </font>
    <font>
      <sz val="10"/>
      <color rgb="FF00B0F0"/>
      <name val="Arial"/>
      <family val="2"/>
    </font>
    <font>
      <b/>
      <i/>
      <sz val="9"/>
      <color theme="1"/>
      <name val="Times New Roman"/>
      <family val="1"/>
    </font>
    <font>
      <b/>
      <i/>
      <sz val="9"/>
      <color theme="1"/>
      <name val="Calibri"/>
      <family val="2"/>
      <scheme val="minor"/>
    </font>
    <font>
      <b/>
      <sz val="11"/>
      <color theme="9"/>
      <name val="Times New Roman"/>
      <family val="1"/>
    </font>
    <font>
      <i/>
      <sz val="11"/>
      <color theme="1"/>
      <name val="Calibri"/>
      <family val="2"/>
      <scheme val="minor"/>
    </font>
    <font>
      <b/>
      <sz val="16"/>
      <color theme="0"/>
      <name val="Calibri"/>
      <family val="2"/>
      <scheme val="minor"/>
    </font>
    <font>
      <sz val="11"/>
      <color rgb="FF00B050"/>
      <name val="Calibri"/>
      <family val="2"/>
      <scheme val="minor"/>
    </font>
    <font>
      <sz val="11"/>
      <color rgb="FF7030A0"/>
      <name val="Calibri"/>
      <family val="2"/>
      <scheme val="minor"/>
    </font>
    <font>
      <b/>
      <i/>
      <sz val="16"/>
      <color rgb="FF0000FF"/>
      <name val="Calibri"/>
      <family val="2"/>
      <scheme val="minor"/>
    </font>
    <font>
      <i/>
      <sz val="11"/>
      <color rgb="FF0000FF"/>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6" tint="0.59999389629810485"/>
        <bgColor indexed="64"/>
      </patternFill>
    </fill>
    <fill>
      <patternFill patternType="solid">
        <fgColor theme="1" tint="0.34998626667073579"/>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rgb="FFFF0000"/>
        <bgColor indexed="64"/>
      </patternFill>
    </fill>
    <fill>
      <patternFill patternType="solid">
        <fgColor theme="5" tint="0.59999389629810485"/>
        <bgColor indexed="64"/>
      </patternFill>
    </fill>
  </fills>
  <borders count="23">
    <border>
      <left/>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dotted">
        <color indexed="64"/>
      </top>
      <bottom style="medium">
        <color indexed="64"/>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top/>
      <bottom style="hair">
        <color indexed="64"/>
      </bottom>
      <diagonal/>
    </border>
    <border>
      <left/>
      <right/>
      <top style="hair">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4">
    <xf numFmtId="0" fontId="0" fillId="0" borderId="0"/>
    <xf numFmtId="43" fontId="1" fillId="0" borderId="0" applyFont="0" applyFill="0" applyBorder="0" applyAlignment="0" applyProtection="0"/>
    <xf numFmtId="0" fontId="1" fillId="0" borderId="0"/>
    <xf numFmtId="0" fontId="1" fillId="0" borderId="0"/>
    <xf numFmtId="0" fontId="2" fillId="0" borderId="0"/>
    <xf numFmtId="0" fontId="1" fillId="0" borderId="0"/>
    <xf numFmtId="0" fontId="7" fillId="0" borderId="0"/>
    <xf numFmtId="0" fontId="1" fillId="0" borderId="0"/>
    <xf numFmtId="0" fontId="2" fillId="0" borderId="0"/>
    <xf numFmtId="0" fontId="7" fillId="0" borderId="0"/>
    <xf numFmtId="0" fontId="1" fillId="0" borderId="0"/>
    <xf numFmtId="0" fontId="17" fillId="0" borderId="0">
      <alignment vertical="center"/>
    </xf>
    <xf numFmtId="0" fontId="24" fillId="0" borderId="0">
      <alignment vertical="center"/>
    </xf>
    <xf numFmtId="0" fontId="2" fillId="0" borderId="0"/>
  </cellStyleXfs>
  <cellXfs count="189">
    <xf numFmtId="0" fontId="0" fillId="0" borderId="0" xfId="0"/>
    <xf numFmtId="0" fontId="0" fillId="0" borderId="9" xfId="0" applyBorder="1"/>
    <xf numFmtId="0" fontId="4" fillId="2" borderId="0" xfId="0" applyFont="1" applyFill="1"/>
    <xf numFmtId="0" fontId="3" fillId="2" borderId="0" xfId="0" applyFont="1" applyFill="1"/>
    <xf numFmtId="164" fontId="5" fillId="2" borderId="0" xfId="0" applyNumberFormat="1" applyFont="1" applyFill="1" applyAlignment="1">
      <alignment horizontal="right" vertical="center"/>
    </xf>
    <xf numFmtId="0" fontId="2" fillId="2" borderId="0" xfId="0" applyFont="1" applyFill="1" applyAlignment="1">
      <alignment horizontal="left" vertical="center"/>
    </xf>
    <xf numFmtId="0" fontId="4" fillId="2" borderId="10" xfId="0" applyFont="1" applyFill="1" applyBorder="1" applyAlignment="1">
      <alignment horizontal="center"/>
    </xf>
    <xf numFmtId="0" fontId="4" fillId="2" borderId="0" xfId="0" applyFont="1" applyFill="1" applyAlignment="1">
      <alignment horizontal="left"/>
    </xf>
    <xf numFmtId="0" fontId="9" fillId="2" borderId="0" xfId="0" applyFont="1" applyFill="1"/>
    <xf numFmtId="0" fontId="8" fillId="2" borderId="4" xfId="0" applyFont="1" applyFill="1" applyBorder="1" applyAlignment="1">
      <alignment horizontal="center" vertical="center"/>
    </xf>
    <xf numFmtId="0" fontId="8" fillId="0" borderId="3" xfId="0" applyFont="1" applyBorder="1" applyAlignment="1">
      <alignment horizontal="center" vertical="center"/>
    </xf>
    <xf numFmtId="0" fontId="6" fillId="2" borderId="10" xfId="0" applyFont="1" applyFill="1" applyBorder="1"/>
    <xf numFmtId="0" fontId="9" fillId="2" borderId="10" xfId="0" applyFont="1" applyFill="1" applyBorder="1"/>
    <xf numFmtId="0" fontId="8" fillId="2" borderId="0" xfId="0" applyFont="1" applyFill="1" applyAlignment="1">
      <alignment horizontal="center" vertical="center"/>
    </xf>
    <xf numFmtId="1" fontId="6" fillId="2" borderId="0" xfId="0" applyNumberFormat="1" applyFont="1" applyFill="1" applyAlignment="1">
      <alignment horizontal="center"/>
    </xf>
    <xf numFmtId="0" fontId="4" fillId="2" borderId="0" xfId="0" applyFont="1" applyFill="1" applyAlignment="1">
      <alignment horizontal="center" vertical="center"/>
    </xf>
    <xf numFmtId="0" fontId="10" fillId="2" borderId="10" xfId="0" applyFont="1" applyFill="1" applyBorder="1"/>
    <xf numFmtId="0" fontId="10" fillId="2" borderId="12" xfId="0" applyFont="1" applyFill="1" applyBorder="1"/>
    <xf numFmtId="0" fontId="3" fillId="2" borderId="0" xfId="0" applyFont="1" applyFill="1" applyAlignment="1">
      <alignment horizontal="center"/>
    </xf>
    <xf numFmtId="0" fontId="3" fillId="2" borderId="0" xfId="0" applyFont="1" applyFill="1" applyAlignment="1">
      <alignment horizontal="left"/>
    </xf>
    <xf numFmtId="0" fontId="11" fillId="2" borderId="0" xfId="0" applyFont="1" applyFill="1"/>
    <xf numFmtId="0" fontId="4" fillId="2" borderId="0" xfId="0" applyFont="1" applyFill="1" applyAlignment="1">
      <alignment vertical="center"/>
    </xf>
    <xf numFmtId="0" fontId="10" fillId="2" borderId="0" xfId="0" applyFont="1" applyFill="1"/>
    <xf numFmtId="0" fontId="3" fillId="2" borderId="0" xfId="0" applyFont="1" applyFill="1" applyAlignment="1">
      <alignment horizontal="center" vertical="center"/>
    </xf>
    <xf numFmtId="0" fontId="6" fillId="2" borderId="10" xfId="0" applyFont="1" applyFill="1" applyBorder="1" applyAlignment="1">
      <alignment horizontal="center" vertical="center"/>
    </xf>
    <xf numFmtId="0" fontId="2" fillId="2" borderId="0" xfId="0" applyFont="1" applyFill="1" applyAlignment="1">
      <alignment horizontal="center" vertical="center"/>
    </xf>
    <xf numFmtId="0" fontId="16" fillId="2" borderId="1"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6" fillId="2" borderId="8" xfId="0" applyFont="1" applyFill="1" applyBorder="1" applyAlignment="1">
      <alignment horizontal="center" vertical="center"/>
    </xf>
    <xf numFmtId="0" fontId="8" fillId="3" borderId="3"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 xfId="0" applyFont="1" applyFill="1" applyBorder="1" applyAlignment="1">
      <alignment horizontal="center" vertical="center"/>
    </xf>
    <xf numFmtId="0" fontId="8" fillId="3" borderId="2" xfId="0" applyFont="1" applyFill="1" applyBorder="1" applyAlignment="1">
      <alignment horizontal="center" vertical="center"/>
    </xf>
    <xf numFmtId="0" fontId="16" fillId="3" borderId="7" xfId="0" applyFont="1" applyFill="1" applyBorder="1" applyAlignment="1">
      <alignment horizontal="center" vertical="center" wrapText="1"/>
    </xf>
    <xf numFmtId="0" fontId="0" fillId="0" borderId="0" xfId="0" applyAlignment="1">
      <alignment vertical="center"/>
    </xf>
    <xf numFmtId="0" fontId="0" fillId="5" borderId="9" xfId="0" applyFill="1" applyBorder="1"/>
    <xf numFmtId="0" fontId="0" fillId="0" borderId="9" xfId="0" applyBorder="1" applyAlignment="1">
      <alignment vertical="center" wrapText="1"/>
    </xf>
    <xf numFmtId="0" fontId="0" fillId="0" borderId="0" xfId="0" applyAlignment="1">
      <alignment vertical="center" wrapText="1"/>
    </xf>
    <xf numFmtId="0" fontId="0" fillId="0" borderId="9" xfId="0" applyBorder="1" applyAlignment="1">
      <alignment horizontal="center" vertical="center"/>
    </xf>
    <xf numFmtId="0" fontId="0" fillId="3" borderId="9" xfId="0" applyFill="1"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wrapText="1"/>
    </xf>
    <xf numFmtId="0" fontId="18" fillId="0" borderId="9" xfId="0" applyFont="1" applyBorder="1" applyAlignment="1">
      <alignment horizontal="center" vertical="center"/>
    </xf>
    <xf numFmtId="43" fontId="0" fillId="0" borderId="9" xfId="0" applyNumberFormat="1" applyBorder="1" applyAlignment="1">
      <alignment horizontal="center" vertical="center"/>
    </xf>
    <xf numFmtId="43" fontId="0" fillId="0" borderId="9" xfId="0" applyNumberFormat="1" applyBorder="1"/>
    <xf numFmtId="0" fontId="0" fillId="7" borderId="9" xfId="0" applyFill="1" applyBorder="1" applyAlignment="1">
      <alignment vertical="center" wrapText="1"/>
    </xf>
    <xf numFmtId="0" fontId="0" fillId="7" borderId="9" xfId="0" applyFill="1" applyBorder="1" applyAlignment="1">
      <alignment horizontal="center" vertical="center"/>
    </xf>
    <xf numFmtId="43" fontId="0" fillId="7" borderId="9" xfId="0" applyNumberFormat="1" applyFill="1" applyBorder="1" applyAlignment="1">
      <alignment horizontal="center" vertical="center"/>
    </xf>
    <xf numFmtId="0" fontId="0" fillId="7" borderId="0" xfId="0" applyFill="1"/>
    <xf numFmtId="0" fontId="0" fillId="7" borderId="9" xfId="0" applyFill="1" applyBorder="1"/>
    <xf numFmtId="0" fontId="3" fillId="0" borderId="0" xfId="0" applyFont="1"/>
    <xf numFmtId="0" fontId="18" fillId="3" borderId="9" xfId="0" applyFont="1" applyFill="1" applyBorder="1" applyAlignment="1">
      <alignment horizontal="center" vertical="center"/>
    </xf>
    <xf numFmtId="0" fontId="18" fillId="0" borderId="9" xfId="0" applyFont="1" applyBorder="1" applyAlignment="1">
      <alignment horizontal="center"/>
    </xf>
    <xf numFmtId="0" fontId="20" fillId="8" borderId="9" xfId="8" applyFont="1" applyFill="1" applyBorder="1"/>
    <xf numFmtId="14" fontId="1" fillId="8" borderId="9" xfId="2" applyNumberFormat="1" applyFill="1" applyBorder="1"/>
    <xf numFmtId="14" fontId="0" fillId="0" borderId="0" xfId="0" applyNumberFormat="1" applyAlignment="1">
      <alignment horizontal="center" vertical="center"/>
    </xf>
    <xf numFmtId="14" fontId="18" fillId="0" borderId="9" xfId="0" applyNumberFormat="1" applyFont="1" applyBorder="1" applyAlignment="1">
      <alignment horizontal="center" vertical="center"/>
    </xf>
    <xf numFmtId="14" fontId="20" fillId="8" borderId="9" xfId="8" applyNumberFormat="1" applyFont="1" applyFill="1" applyBorder="1" applyAlignment="1">
      <alignment horizontal="center" vertical="center"/>
    </xf>
    <xf numFmtId="1" fontId="0" fillId="0" borderId="0" xfId="0" applyNumberFormat="1" applyAlignment="1">
      <alignment horizontal="center" vertical="center"/>
    </xf>
    <xf numFmtId="0" fontId="8" fillId="2" borderId="8" xfId="0" applyFont="1" applyFill="1" applyBorder="1" applyAlignment="1">
      <alignment horizontal="center" vertical="center"/>
    </xf>
    <xf numFmtId="0" fontId="8" fillId="2" borderId="15" xfId="0" applyFont="1" applyFill="1" applyBorder="1" applyAlignment="1">
      <alignment horizontal="center" vertical="center"/>
    </xf>
    <xf numFmtId="0" fontId="8" fillId="3" borderId="15" xfId="0" applyFont="1" applyFill="1" applyBorder="1" applyAlignment="1">
      <alignment horizontal="center" vertical="center"/>
    </xf>
    <xf numFmtId="0" fontId="0" fillId="6" borderId="0" xfId="0" applyFill="1" applyAlignment="1">
      <alignment horizontal="center" vertical="center"/>
    </xf>
    <xf numFmtId="0" fontId="0" fillId="10" borderId="0" xfId="0" applyFill="1"/>
    <xf numFmtId="0" fontId="0" fillId="5" borderId="9" xfId="0" applyFill="1" applyBorder="1" applyAlignment="1">
      <alignment horizontal="center" vertical="center"/>
    </xf>
    <xf numFmtId="0" fontId="0" fillId="0" borderId="9" xfId="1" applyNumberFormat="1" applyFont="1" applyBorder="1" applyAlignment="1">
      <alignment horizontal="center" vertical="center"/>
    </xf>
    <xf numFmtId="0" fontId="21" fillId="0" borderId="9" xfId="0" applyFont="1" applyBorder="1" applyAlignment="1">
      <alignment horizontal="center" vertical="center"/>
    </xf>
    <xf numFmtId="0" fontId="19" fillId="0" borderId="9" xfId="0" applyFont="1" applyBorder="1" applyAlignment="1">
      <alignment horizontal="center" vertical="center"/>
    </xf>
    <xf numFmtId="0" fontId="4" fillId="2" borderId="0" xfId="0" applyFont="1" applyFill="1" applyAlignment="1">
      <alignment horizontal="center"/>
    </xf>
    <xf numFmtId="14" fontId="1" fillId="0" borderId="0" xfId="2" applyNumberFormat="1"/>
    <xf numFmtId="14" fontId="0" fillId="0" borderId="0" xfId="0" applyNumberFormat="1" applyAlignment="1">
      <alignment horizontal="right" vertical="center"/>
    </xf>
    <xf numFmtId="0" fontId="4" fillId="0" borderId="0" xfId="0" applyFont="1"/>
    <xf numFmtId="0" fontId="4" fillId="0" borderId="0" xfId="0" applyFont="1" applyAlignment="1">
      <alignment horizontal="center" vertical="center"/>
    </xf>
    <xf numFmtId="0" fontId="8" fillId="3" borderId="6" xfId="0" applyFont="1" applyFill="1" applyBorder="1" applyAlignment="1">
      <alignment horizontal="center" vertical="center"/>
    </xf>
    <xf numFmtId="0" fontId="8" fillId="3" borderId="8" xfId="0" applyFont="1" applyFill="1" applyBorder="1" applyAlignment="1">
      <alignment horizontal="center" vertical="center"/>
    </xf>
    <xf numFmtId="0" fontId="16" fillId="3" borderId="1" xfId="0" applyFont="1" applyFill="1" applyBorder="1" applyAlignment="1">
      <alignment horizontal="center" vertical="center" wrapText="1"/>
    </xf>
    <xf numFmtId="165" fontId="4" fillId="0" borderId="4" xfId="0" applyNumberFormat="1" applyFont="1" applyBorder="1" applyAlignment="1">
      <alignment horizontal="center" vertical="center"/>
    </xf>
    <xf numFmtId="165" fontId="4" fillId="0" borderId="5" xfId="0" applyNumberFormat="1" applyFont="1" applyBorder="1" applyAlignment="1">
      <alignment horizontal="center" vertical="center"/>
    </xf>
    <xf numFmtId="167" fontId="14" fillId="0" borderId="11" xfId="0" applyNumberFormat="1" applyFont="1" applyBorder="1" applyAlignment="1">
      <alignment horizontal="center" vertical="center"/>
    </xf>
    <xf numFmtId="166" fontId="14" fillId="0" borderId="11" xfId="0" applyNumberFormat="1" applyFont="1" applyBorder="1" applyAlignment="1">
      <alignment horizontal="center" vertical="center"/>
    </xf>
    <xf numFmtId="41" fontId="16" fillId="0" borderId="3" xfId="0" applyNumberFormat="1" applyFont="1" applyBorder="1" applyAlignment="1">
      <alignment horizontal="center" vertical="center"/>
    </xf>
    <xf numFmtId="0" fontId="0" fillId="0" borderId="0" xfId="0" applyAlignment="1">
      <alignment horizontal="left" vertical="center"/>
    </xf>
    <xf numFmtId="1" fontId="4" fillId="2" borderId="10" xfId="0" applyNumberFormat="1" applyFont="1" applyFill="1" applyBorder="1" applyAlignment="1">
      <alignment horizontal="center"/>
    </xf>
    <xf numFmtId="0" fontId="26" fillId="0" borderId="3" xfId="0" applyFont="1" applyBorder="1" applyAlignment="1">
      <alignment horizontal="center" vertical="center"/>
    </xf>
    <xf numFmtId="0" fontId="26" fillId="3" borderId="3" xfId="0" applyFont="1" applyFill="1" applyBorder="1" applyAlignment="1">
      <alignment horizontal="center" vertical="center"/>
    </xf>
    <xf numFmtId="0" fontId="29" fillId="2" borderId="0" xfId="0" applyFont="1" applyFill="1" applyAlignment="1">
      <alignment horizontal="center"/>
    </xf>
    <xf numFmtId="0" fontId="23" fillId="2" borderId="0" xfId="0" applyFont="1" applyFill="1" applyAlignment="1">
      <alignment horizontal="center" vertical="center"/>
    </xf>
    <xf numFmtId="0" fontId="23" fillId="2" borderId="0" xfId="0" applyFont="1" applyFill="1"/>
    <xf numFmtId="0" fontId="26" fillId="2" borderId="0" xfId="0" applyFont="1" applyFill="1" applyAlignment="1">
      <alignment horizontal="center" vertical="center"/>
    </xf>
    <xf numFmtId="1" fontId="23" fillId="2" borderId="0" xfId="0" applyNumberFormat="1" applyFont="1" applyFill="1" applyAlignment="1">
      <alignment horizontal="center"/>
    </xf>
    <xf numFmtId="0" fontId="29" fillId="0" borderId="0" xfId="0" applyFont="1" applyAlignment="1">
      <alignment horizontal="center"/>
    </xf>
    <xf numFmtId="0" fontId="26" fillId="2" borderId="0" xfId="0" applyFont="1" applyFill="1" applyAlignment="1">
      <alignment horizontal="left" vertical="center"/>
    </xf>
    <xf numFmtId="0" fontId="29" fillId="2" borderId="0" xfId="0" applyFont="1" applyFill="1"/>
    <xf numFmtId="0" fontId="30" fillId="0" borderId="3" xfId="0" applyFont="1" applyBorder="1" applyAlignment="1">
      <alignment horizontal="center" vertical="center"/>
    </xf>
    <xf numFmtId="0" fontId="4" fillId="0" borderId="16" xfId="0" applyFont="1" applyBorder="1" applyAlignment="1">
      <alignment horizontal="center" vertical="center"/>
    </xf>
    <xf numFmtId="0" fontId="0" fillId="3" borderId="13" xfId="0" applyFill="1" applyBorder="1" applyAlignment="1">
      <alignment horizontal="center" vertical="center" wrapText="1"/>
    </xf>
    <xf numFmtId="0" fontId="22" fillId="0" borderId="16" xfId="0" applyFont="1" applyBorder="1" applyAlignment="1">
      <alignment horizontal="center" vertical="center"/>
    </xf>
    <xf numFmtId="0" fontId="2" fillId="0" borderId="17" xfId="3" applyFont="1" applyBorder="1" applyAlignment="1">
      <alignment vertical="center"/>
    </xf>
    <xf numFmtId="0" fontId="6" fillId="2" borderId="18" xfId="0" applyFont="1" applyFill="1" applyBorder="1" applyAlignment="1">
      <alignment horizontal="center" vertical="center"/>
    </xf>
    <xf numFmtId="0" fontId="27" fillId="0" borderId="19" xfId="0" applyFont="1" applyBorder="1"/>
    <xf numFmtId="164" fontId="2" fillId="0" borderId="18" xfId="0" applyNumberFormat="1" applyFont="1" applyBorder="1" applyAlignment="1">
      <alignment horizontal="right" vertical="center"/>
    </xf>
    <xf numFmtId="0" fontId="2" fillId="0" borderId="18" xfId="3" applyFont="1" applyBorder="1" applyAlignment="1">
      <alignment vertical="center"/>
    </xf>
    <xf numFmtId="41" fontId="16" fillId="0" borderId="18" xfId="0" applyNumberFormat="1" applyFont="1" applyBorder="1" applyAlignment="1">
      <alignment horizontal="center" vertical="center"/>
    </xf>
    <xf numFmtId="0" fontId="6" fillId="2" borderId="17" xfId="0" applyFont="1" applyFill="1" applyBorder="1" applyAlignment="1">
      <alignment horizontal="center" vertical="center"/>
    </xf>
    <xf numFmtId="0" fontId="2" fillId="2" borderId="17" xfId="3" applyFont="1" applyFill="1" applyBorder="1" applyAlignment="1">
      <alignment horizontal="center" vertical="center"/>
    </xf>
    <xf numFmtId="0" fontId="15" fillId="0" borderId="17" xfId="0" applyFont="1" applyBorder="1" applyAlignment="1">
      <alignment horizontal="left" vertical="center"/>
    </xf>
    <xf numFmtId="164" fontId="2" fillId="0" borderId="17" xfId="0" applyNumberFormat="1" applyFont="1" applyBorder="1" applyAlignment="1">
      <alignment horizontal="right" vertical="center"/>
    </xf>
    <xf numFmtId="0" fontId="28" fillId="0" borderId="20" xfId="0" applyFont="1" applyBorder="1"/>
    <xf numFmtId="0" fontId="15" fillId="0" borderId="18" xfId="0" applyFont="1" applyBorder="1" applyAlignment="1">
      <alignment horizontal="left" vertical="center"/>
    </xf>
    <xf numFmtId="0" fontId="13" fillId="0" borderId="18" xfId="3" applyFont="1" applyBorder="1" applyAlignment="1">
      <alignment vertical="center"/>
    </xf>
    <xf numFmtId="41" fontId="8" fillId="0" borderId="18" xfId="0" applyNumberFormat="1" applyFont="1" applyBorder="1" applyAlignment="1">
      <alignment horizontal="center" vertical="center"/>
    </xf>
    <xf numFmtId="0" fontId="8" fillId="0" borderId="18" xfId="0" applyFont="1" applyBorder="1" applyAlignment="1">
      <alignment horizontal="center" vertical="center"/>
    </xf>
    <xf numFmtId="0" fontId="26" fillId="0" borderId="18" xfId="0" applyFont="1" applyBorder="1" applyAlignment="1">
      <alignment horizontal="center" vertical="center"/>
    </xf>
    <xf numFmtId="0" fontId="26" fillId="3" borderId="18" xfId="0" applyFont="1" applyFill="1" applyBorder="1" applyAlignment="1">
      <alignment horizontal="center" vertical="center"/>
    </xf>
    <xf numFmtId="0" fontId="8" fillId="3" borderId="18" xfId="0" applyFont="1" applyFill="1" applyBorder="1" applyAlignment="1">
      <alignment horizontal="center" vertical="center"/>
    </xf>
    <xf numFmtId="0" fontId="30" fillId="0" borderId="18" xfId="0" applyFont="1" applyBorder="1" applyAlignment="1">
      <alignment horizontal="center" vertical="center"/>
    </xf>
    <xf numFmtId="0" fontId="31" fillId="4" borderId="0" xfId="0" applyFont="1" applyFill="1"/>
    <xf numFmtId="0" fontId="32" fillId="4" borderId="0" xfId="0" applyFont="1" applyFill="1"/>
    <xf numFmtId="0" fontId="0" fillId="4" borderId="0" xfId="0" applyFill="1"/>
    <xf numFmtId="0" fontId="17" fillId="0" borderId="0" xfId="0" applyFont="1"/>
    <xf numFmtId="0" fontId="33" fillId="0" borderId="0" xfId="0" applyFont="1" applyAlignment="1">
      <alignment horizontal="center"/>
    </xf>
    <xf numFmtId="0" fontId="17" fillId="0" borderId="0" xfId="0" applyFont="1" applyAlignment="1">
      <alignment horizontal="left"/>
    </xf>
    <xf numFmtId="0" fontId="29" fillId="11" borderId="0" xfId="0" applyFont="1" applyFill="1" applyAlignment="1">
      <alignment horizontal="left" vertical="top"/>
    </xf>
    <xf numFmtId="0" fontId="0" fillId="11" borderId="0" xfId="0" applyFill="1"/>
    <xf numFmtId="0" fontId="0" fillId="0" borderId="0" xfId="0" applyAlignment="1">
      <alignment horizontal="left"/>
    </xf>
    <xf numFmtId="0" fontId="0" fillId="0" borderId="0" xfId="0" applyAlignment="1">
      <alignment horizontal="center"/>
    </xf>
    <xf numFmtId="0" fontId="0" fillId="0" borderId="9" xfId="0" applyBorder="1" applyAlignment="1">
      <alignment horizontal="center"/>
    </xf>
    <xf numFmtId="0" fontId="0" fillId="0" borderId="9" xfId="0" quotePrefix="1" applyBorder="1" applyAlignment="1">
      <alignment horizontal="center"/>
    </xf>
    <xf numFmtId="0" fontId="17" fillId="0" borderId="9" xfId="0" quotePrefix="1" applyFont="1" applyBorder="1" applyAlignment="1">
      <alignment horizontal="center" wrapText="1"/>
    </xf>
    <xf numFmtId="0" fontId="34" fillId="0" borderId="0" xfId="0" applyFont="1" applyAlignment="1">
      <alignment horizontal="center"/>
    </xf>
    <xf numFmtId="0" fontId="29" fillId="2" borderId="0" xfId="0" applyFont="1" applyFill="1" applyAlignment="1">
      <alignment horizontal="left"/>
    </xf>
    <xf numFmtId="0" fontId="29" fillId="0" borderId="0" xfId="0" applyFont="1" applyAlignment="1">
      <alignment horizontal="left"/>
    </xf>
    <xf numFmtId="164" fontId="0" fillId="0" borderId="0" xfId="0" applyNumberFormat="1" applyAlignment="1">
      <alignment horizontal="center" vertical="center"/>
    </xf>
    <xf numFmtId="164" fontId="0" fillId="0" borderId="0" xfId="0" applyNumberFormat="1" applyAlignment="1">
      <alignment horizontal="left" vertical="center"/>
    </xf>
    <xf numFmtId="168" fontId="0" fillId="0" borderId="0" xfId="0" applyNumberFormat="1" applyAlignment="1">
      <alignment horizontal="center" vertical="center"/>
    </xf>
    <xf numFmtId="0" fontId="0" fillId="0" borderId="0" xfId="0" applyAlignment="1">
      <alignment horizontal="right" vertical="center"/>
    </xf>
    <xf numFmtId="0" fontId="18" fillId="0" borderId="21" xfId="0" applyFont="1" applyBorder="1" applyAlignment="1">
      <alignment horizontal="center" vertical="center" wrapText="1"/>
    </xf>
    <xf numFmtId="0" fontId="18" fillId="0" borderId="14" xfId="0" applyFont="1" applyBorder="1" applyAlignment="1">
      <alignment horizontal="center" vertical="center" wrapText="1"/>
    </xf>
    <xf numFmtId="0" fontId="18" fillId="12" borderId="14" xfId="0" applyFont="1" applyFill="1" applyBorder="1" applyAlignment="1">
      <alignment horizontal="center" vertical="center" wrapText="1"/>
    </xf>
    <xf numFmtId="164" fontId="18" fillId="12" borderId="14" xfId="0" applyNumberFormat="1" applyFont="1" applyFill="1" applyBorder="1" applyAlignment="1">
      <alignment horizontal="center" vertical="center" wrapText="1"/>
    </xf>
    <xf numFmtId="164" fontId="18" fillId="12" borderId="14" xfId="0" applyNumberFormat="1" applyFont="1" applyFill="1" applyBorder="1" applyAlignment="1">
      <alignment horizontal="left" vertical="center" wrapText="1"/>
    </xf>
    <xf numFmtId="0" fontId="25" fillId="0" borderId="0" xfId="0" applyFont="1" applyAlignment="1">
      <alignment vertical="center" wrapText="1"/>
    </xf>
    <xf numFmtId="0" fontId="35" fillId="12" borderId="0" xfId="0" applyFont="1" applyFill="1" applyAlignment="1">
      <alignment horizontal="center" vertical="center" wrapText="1"/>
    </xf>
    <xf numFmtId="0" fontId="0" fillId="13" borderId="9" xfId="0" applyFill="1" applyBorder="1" applyAlignment="1">
      <alignment horizontal="center" vertical="center"/>
    </xf>
    <xf numFmtId="0" fontId="0" fillId="12" borderId="22" xfId="0" applyFill="1" applyBorder="1" applyAlignment="1">
      <alignment horizontal="center" vertical="center" wrapText="1"/>
    </xf>
    <xf numFmtId="10" fontId="4" fillId="2" borderId="0" xfId="0" applyNumberFormat="1" applyFont="1" applyFill="1"/>
    <xf numFmtId="10" fontId="4" fillId="2" borderId="0" xfId="0" applyNumberFormat="1" applyFont="1" applyFill="1" applyAlignment="1">
      <alignment horizontal="center" vertical="center"/>
    </xf>
    <xf numFmtId="10" fontId="4" fillId="2" borderId="6" xfId="0" applyNumberFormat="1" applyFont="1" applyFill="1" applyBorder="1" applyAlignment="1">
      <alignment horizontal="center" vertical="center"/>
    </xf>
    <xf numFmtId="10" fontId="4" fillId="2" borderId="8" xfId="0" applyNumberFormat="1" applyFont="1" applyFill="1" applyBorder="1" applyAlignment="1">
      <alignment horizontal="center" vertical="center"/>
    </xf>
    <xf numFmtId="10" fontId="4" fillId="2" borderId="1" xfId="0" applyNumberFormat="1" applyFont="1" applyFill="1" applyBorder="1" applyAlignment="1">
      <alignment horizontal="center" vertical="center"/>
    </xf>
    <xf numFmtId="10" fontId="8" fillId="2" borderId="18" xfId="0" applyNumberFormat="1" applyFont="1" applyFill="1" applyBorder="1" applyAlignment="1">
      <alignment horizontal="center" vertical="center"/>
    </xf>
    <xf numFmtId="10" fontId="8" fillId="2" borderId="3" xfId="0" applyNumberFormat="1" applyFont="1" applyFill="1" applyBorder="1" applyAlignment="1">
      <alignment horizontal="center" vertical="center"/>
    </xf>
    <xf numFmtId="10" fontId="4" fillId="2" borderId="10" xfId="0" applyNumberFormat="1" applyFont="1" applyFill="1" applyBorder="1" applyAlignment="1">
      <alignment horizontal="center"/>
    </xf>
    <xf numFmtId="10" fontId="3" fillId="2" borderId="0" xfId="0" applyNumberFormat="1" applyFont="1" applyFill="1"/>
    <xf numFmtId="10" fontId="6" fillId="2" borderId="0" xfId="0" applyNumberFormat="1" applyFont="1" applyFill="1" applyAlignment="1">
      <alignment horizontal="center"/>
    </xf>
    <xf numFmtId="10" fontId="29" fillId="2" borderId="0" xfId="0" applyNumberFormat="1" applyFont="1" applyFill="1" applyAlignment="1">
      <alignment horizontal="center"/>
    </xf>
    <xf numFmtId="0" fontId="25" fillId="0" borderId="0" xfId="0" applyFont="1" applyAlignment="1">
      <alignment horizontal="center" vertical="center" wrapText="1"/>
    </xf>
    <xf numFmtId="0" fontId="0" fillId="3" borderId="13"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4" xfId="0" applyFill="1" applyBorder="1" applyAlignment="1">
      <alignment horizontal="center" vertical="center" wrapText="1"/>
    </xf>
    <xf numFmtId="0" fontId="0" fillId="9" borderId="12" xfId="0" applyFill="1" applyBorder="1" applyAlignment="1">
      <alignment horizontal="center" vertical="center"/>
    </xf>
    <xf numFmtId="0" fontId="0" fillId="10" borderId="12" xfId="0" applyFill="1" applyBorder="1" applyAlignment="1">
      <alignment horizontal="center" vertical="center"/>
    </xf>
    <xf numFmtId="0" fontId="0" fillId="0" borderId="13" xfId="0" applyBorder="1" applyAlignment="1">
      <alignment horizontal="center" vertical="center" wrapText="1"/>
    </xf>
    <xf numFmtId="0" fontId="0" fillId="0" borderId="8" xfId="0" applyBorder="1" applyAlignment="1">
      <alignment horizontal="center" vertical="center" wrapText="1"/>
    </xf>
    <xf numFmtId="0" fontId="0" fillId="0" borderId="14" xfId="0" applyBorder="1" applyAlignment="1">
      <alignment horizontal="center" vertical="center" wrapText="1"/>
    </xf>
    <xf numFmtId="0" fontId="0" fillId="6" borderId="12" xfId="0" applyFill="1" applyBorder="1" applyAlignment="1">
      <alignment horizontal="center" vertical="center"/>
    </xf>
    <xf numFmtId="0" fontId="4" fillId="2" borderId="0" xfId="0" applyFont="1" applyFill="1" applyAlignment="1">
      <alignment horizontal="center"/>
    </xf>
    <xf numFmtId="0" fontId="6" fillId="2" borderId="6"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1" xfId="0" applyFont="1" applyBorder="1" applyAlignment="1">
      <alignment horizontal="center" vertical="center" wrapText="1"/>
    </xf>
    <xf numFmtId="0" fontId="0" fillId="4" borderId="12" xfId="0" applyFill="1" applyBorder="1" applyAlignment="1">
      <alignment horizontal="center" vertical="center"/>
    </xf>
    <xf numFmtId="0" fontId="29" fillId="11" borderId="0" xfId="0" applyFont="1" applyFill="1" applyAlignment="1">
      <alignment horizontal="left" vertical="top"/>
    </xf>
    <xf numFmtId="0" fontId="4" fillId="2" borderId="0" xfId="0" applyNumberFormat="1" applyFont="1" applyFill="1"/>
    <xf numFmtId="0" fontId="4" fillId="2" borderId="0" xfId="0" applyNumberFormat="1" applyFont="1" applyFill="1" applyAlignment="1">
      <alignment horizontal="center" vertical="center"/>
    </xf>
    <xf numFmtId="0" fontId="8" fillId="2" borderId="6" xfId="0" applyNumberFormat="1" applyFont="1" applyFill="1" applyBorder="1" applyAlignment="1">
      <alignment horizontal="center" vertical="center"/>
    </xf>
    <xf numFmtId="0" fontId="8" fillId="2" borderId="8" xfId="0" applyNumberFormat="1" applyFont="1" applyFill="1" applyBorder="1" applyAlignment="1">
      <alignment horizontal="center" vertical="center"/>
    </xf>
    <xf numFmtId="0" fontId="16" fillId="0" borderId="18" xfId="0" applyNumberFormat="1" applyFont="1" applyBorder="1" applyAlignment="1">
      <alignment horizontal="center" vertical="center"/>
    </xf>
    <xf numFmtId="0" fontId="16" fillId="0" borderId="3" xfId="0" applyNumberFormat="1" applyFont="1" applyBorder="1" applyAlignment="1">
      <alignment horizontal="center" vertical="center"/>
    </xf>
    <xf numFmtId="0" fontId="4" fillId="2" borderId="10" xfId="0" applyNumberFormat="1" applyFont="1" applyFill="1" applyBorder="1" applyAlignment="1">
      <alignment horizontal="center"/>
    </xf>
    <xf numFmtId="0" fontId="3" fillId="2" borderId="0" xfId="0" applyNumberFormat="1" applyFont="1" applyFill="1"/>
    <xf numFmtId="0" fontId="29" fillId="2" borderId="0" xfId="0" applyNumberFormat="1" applyFont="1" applyFill="1"/>
    <xf numFmtId="0" fontId="10" fillId="2" borderId="0" xfId="0" applyNumberFormat="1" applyFont="1" applyFill="1"/>
    <xf numFmtId="0" fontId="8" fillId="2" borderId="1" xfId="0" applyNumberFormat="1" applyFont="1" applyFill="1" applyBorder="1" applyAlignment="1">
      <alignment horizontal="center" vertical="center" wrapText="1"/>
    </xf>
  </cellXfs>
  <cellStyles count="14">
    <cellStyle name="Comma" xfId="1" builtinId="3"/>
    <cellStyle name="Normal" xfId="0" builtinId="0"/>
    <cellStyle name="Normal 10" xfId="2" xr:uid="{00000000-0005-0000-0000-000002000000}"/>
    <cellStyle name="Normal 2" xfId="3" xr:uid="{00000000-0005-0000-0000-000003000000}"/>
    <cellStyle name="Normal 2 2" xfId="4" xr:uid="{00000000-0005-0000-0000-000004000000}"/>
    <cellStyle name="Normal 2 2 3" xfId="5" xr:uid="{00000000-0005-0000-0000-000005000000}"/>
    <cellStyle name="Normal 2 3" xfId="6" xr:uid="{00000000-0005-0000-0000-000006000000}"/>
    <cellStyle name="Normal 3" xfId="7" xr:uid="{00000000-0005-0000-0000-000007000000}"/>
    <cellStyle name="Normal 4" xfId="8" xr:uid="{00000000-0005-0000-0000-000008000000}"/>
    <cellStyle name="Normal 5" xfId="9" xr:uid="{00000000-0005-0000-0000-000009000000}"/>
    <cellStyle name="Normal 6" xfId="10" xr:uid="{00000000-0005-0000-0000-00000A000000}"/>
    <cellStyle name="Normal 7" xfId="11" xr:uid="{00000000-0005-0000-0000-00000B000000}"/>
    <cellStyle name="Normal 8" xfId="12" xr:uid="{00000000-0005-0000-0000-00000C000000}"/>
    <cellStyle name="Style 1" xfId="13" xr:uid="{00000000-0005-0000-0000-00000D000000}"/>
  </cellStyles>
  <dxfs count="49">
    <dxf>
      <font>
        <color rgb="FFFF0000"/>
      </font>
      <fill>
        <patternFill>
          <bgColor rgb="FFFFFF00"/>
        </patternFill>
      </fill>
    </dxf>
    <dxf>
      <fill>
        <patternFill>
          <bgColor rgb="FFFFFF00"/>
        </patternFill>
      </fill>
    </dxf>
    <dxf>
      <fill>
        <patternFill>
          <bgColor theme="3" tint="0.59996337778862885"/>
        </patternFill>
      </fill>
    </dxf>
    <dxf>
      <fill>
        <patternFill>
          <bgColor rgb="FF92D050"/>
        </patternFill>
      </fill>
    </dxf>
    <dxf>
      <fill>
        <patternFill>
          <bgColor theme="9" tint="0.59996337778862885"/>
        </patternFill>
      </fill>
    </dxf>
    <dxf>
      <fill>
        <patternFill>
          <bgColor theme="7" tint="0.39994506668294322"/>
        </patternFill>
      </fill>
    </dxf>
    <dxf>
      <fill>
        <patternFill>
          <bgColor theme="9" tint="0.59996337778862885"/>
        </patternFill>
      </fill>
    </dxf>
    <dxf>
      <fill>
        <patternFill>
          <bgColor theme="7" tint="0.39994506668294322"/>
        </patternFill>
      </fill>
    </dxf>
    <dxf>
      <fill>
        <patternFill>
          <bgColor rgb="FF92D050"/>
        </patternFill>
      </fill>
    </dxf>
    <dxf>
      <fill>
        <patternFill>
          <bgColor rgb="FFFFFF00"/>
        </patternFill>
      </fill>
    </dxf>
    <dxf>
      <fill>
        <patternFill>
          <bgColor rgb="FFFFFF0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FFFF00"/>
        </patternFill>
      </fill>
    </dxf>
    <dxf>
      <font>
        <b/>
        <i val="0"/>
        <u val="none"/>
        <color theme="9" tint="-0.24994659260841701"/>
      </font>
    </dxf>
    <dxf>
      <font>
        <b/>
        <i val="0"/>
        <color theme="8" tint="-0.499984740745262"/>
      </font>
      <fill>
        <patternFill>
          <bgColor rgb="FFFFFF99"/>
        </patternFill>
      </fill>
    </dxf>
    <dxf>
      <font>
        <strike val="0"/>
        <outline val="0"/>
        <shadow val="0"/>
        <u val="none"/>
        <vertAlign val="baseline"/>
        <color auto="1"/>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Times New Roman"/>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numFmt numFmtId="164" formatCode="[$-409]d\-mmm\-yy;@"/>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numFmt numFmtId="164" formatCode="[$-409]d\-mmm\-yy;@"/>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numFmt numFmtId="164" formatCode="[$-409]d\-mmm\-yy;@"/>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numFmt numFmtId="164" formatCode="[$-409]d\-mmm\-yy;@"/>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Times New Roman"/>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auto="1"/>
      </font>
      <numFmt numFmtId="168" formatCode="[$-409]d/m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color auto="1"/>
      </font>
      <fill>
        <patternFill patternType="none">
          <fgColor indexed="64"/>
          <bgColor auto="1"/>
        </patternFill>
      </fill>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color auto="1"/>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font>
        <strike val="0"/>
        <outline val="0"/>
        <shadow val="0"/>
        <u val="none"/>
        <vertAlign val="baseline"/>
        <color auto="1"/>
      </font>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Drop" dropStyle="combo" dx="26" fmlaLink="$K$7" fmlaRange="Employee!$F$8:$F$269" noThreeD="1" sel="1" val="0"/>
</file>

<file path=xl/ctrlProps/ctrlProp2.xml><?xml version="1.0" encoding="utf-8"?>
<formControlPr xmlns="http://schemas.microsoft.com/office/spreadsheetml/2009/9/main" objectType="Drop" dropStyle="combo" dx="26" fmlaLink="$N$7" fmlaRange="$O$7:$O$27" noThreeD="1" sel="3" val="0"/>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20</xdr:col>
      <xdr:colOff>777875</xdr:colOff>
      <xdr:row>2</xdr:row>
      <xdr:rowOff>39688</xdr:rowOff>
    </xdr:from>
    <xdr:to>
      <xdr:col>20</xdr:col>
      <xdr:colOff>1847850</xdr:colOff>
      <xdr:row>2</xdr:row>
      <xdr:rowOff>373754</xdr:rowOff>
    </xdr:to>
    <xdr:pic>
      <xdr:nvPicPr>
        <xdr:cNvPr id="2" name="Picture 1" descr="SGAr2P">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484725" y="166688"/>
          <a:ext cx="1069975" cy="334066"/>
        </a:xfrm>
        <a:prstGeom prst="rect">
          <a:avLst/>
        </a:prstGeom>
        <a:noFill/>
      </xdr:spPr>
    </xdr:pic>
    <xdr:clientData/>
  </xdr:twoCellAnchor>
  <xdr:twoCellAnchor>
    <xdr:from>
      <xdr:col>9</xdr:col>
      <xdr:colOff>0</xdr:colOff>
      <xdr:row>6364</xdr:row>
      <xdr:rowOff>0</xdr:rowOff>
    </xdr:from>
    <xdr:to>
      <xdr:col>9</xdr:col>
      <xdr:colOff>9525</xdr:colOff>
      <xdr:row>6365</xdr:row>
      <xdr:rowOff>133350</xdr:rowOff>
    </xdr:to>
    <xdr:sp macro="" textlink="">
      <xdr:nvSpPr>
        <xdr:cNvPr id="227331" name="Text Box 123930">
          <a:extLst>
            <a:ext uri="{FF2B5EF4-FFF2-40B4-BE49-F238E27FC236}">
              <a16:creationId xmlns:a16="http://schemas.microsoft.com/office/drawing/2014/main" id="{00000000-0008-0000-0000-000003780300}"/>
            </a:ext>
          </a:extLst>
        </xdr:cNvPr>
        <xdr:cNvSpPr txBox="1">
          <a:spLocks noChangeArrowheads="1"/>
        </xdr:cNvSpPr>
      </xdr:nvSpPr>
      <xdr:spPr bwMode="auto">
        <a:xfrm>
          <a:off x="6981825" y="34671000"/>
          <a:ext cx="952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6364</xdr:row>
      <xdr:rowOff>0</xdr:rowOff>
    </xdr:from>
    <xdr:to>
      <xdr:col>9</xdr:col>
      <xdr:colOff>9525</xdr:colOff>
      <xdr:row>6365</xdr:row>
      <xdr:rowOff>0</xdr:rowOff>
    </xdr:to>
    <xdr:sp macro="" textlink="">
      <xdr:nvSpPr>
        <xdr:cNvPr id="227330" name="Text Box 123931">
          <a:extLst>
            <a:ext uri="{FF2B5EF4-FFF2-40B4-BE49-F238E27FC236}">
              <a16:creationId xmlns:a16="http://schemas.microsoft.com/office/drawing/2014/main" id="{00000000-0008-0000-0000-000002780300}"/>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6364</xdr:row>
      <xdr:rowOff>0</xdr:rowOff>
    </xdr:from>
    <xdr:to>
      <xdr:col>9</xdr:col>
      <xdr:colOff>9525</xdr:colOff>
      <xdr:row>6365</xdr:row>
      <xdr:rowOff>0</xdr:rowOff>
    </xdr:to>
    <xdr:sp macro="" textlink="">
      <xdr:nvSpPr>
        <xdr:cNvPr id="227329" name="Text Box 123932">
          <a:extLst>
            <a:ext uri="{FF2B5EF4-FFF2-40B4-BE49-F238E27FC236}">
              <a16:creationId xmlns:a16="http://schemas.microsoft.com/office/drawing/2014/main" id="{00000000-0008-0000-0000-000001780300}"/>
            </a:ext>
          </a:extLst>
        </xdr:cNvPr>
        <xdr:cNvSpPr txBox="1">
          <a:spLocks noChangeArrowheads="1"/>
        </xdr:cNvSpPr>
      </xdr:nvSpPr>
      <xdr:spPr bwMode="auto">
        <a:xfrm>
          <a:off x="6981825" y="34671000"/>
          <a:ext cx="952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6366</xdr:row>
      <xdr:rowOff>133350</xdr:rowOff>
    </xdr:to>
    <xdr:sp macro="" textlink="">
      <xdr:nvSpPr>
        <xdr:cNvPr id="6" name="Text Box 123930">
          <a:extLst>
            <a:ext uri="{FF2B5EF4-FFF2-40B4-BE49-F238E27FC236}">
              <a16:creationId xmlns:a16="http://schemas.microsoft.com/office/drawing/2014/main" id="{00000000-0008-0000-0000-000006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6365</xdr:row>
      <xdr:rowOff>171450</xdr:rowOff>
    </xdr:to>
    <xdr:sp macro="" textlink="">
      <xdr:nvSpPr>
        <xdr:cNvPr id="7" name="Text Box 123931">
          <a:extLst>
            <a:ext uri="{FF2B5EF4-FFF2-40B4-BE49-F238E27FC236}">
              <a16:creationId xmlns:a16="http://schemas.microsoft.com/office/drawing/2014/main" id="{00000000-0008-0000-0000-000007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6365</xdr:row>
      <xdr:rowOff>171450</xdr:rowOff>
    </xdr:to>
    <xdr:sp macro="" textlink="">
      <xdr:nvSpPr>
        <xdr:cNvPr id="8" name="Text Box 123932">
          <a:extLst>
            <a:ext uri="{FF2B5EF4-FFF2-40B4-BE49-F238E27FC236}">
              <a16:creationId xmlns:a16="http://schemas.microsoft.com/office/drawing/2014/main" id="{00000000-0008-0000-0000-000008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6367</xdr:row>
      <xdr:rowOff>133350</xdr:rowOff>
    </xdr:to>
    <xdr:sp macro="" textlink="">
      <xdr:nvSpPr>
        <xdr:cNvPr id="9" name="Text Box 123930">
          <a:extLst>
            <a:ext uri="{FF2B5EF4-FFF2-40B4-BE49-F238E27FC236}">
              <a16:creationId xmlns:a16="http://schemas.microsoft.com/office/drawing/2014/main" id="{00000000-0008-0000-0000-000009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6366</xdr:row>
      <xdr:rowOff>171450</xdr:rowOff>
    </xdr:to>
    <xdr:sp macro="" textlink="">
      <xdr:nvSpPr>
        <xdr:cNvPr id="10" name="Text Box 123931">
          <a:extLst>
            <a:ext uri="{FF2B5EF4-FFF2-40B4-BE49-F238E27FC236}">
              <a16:creationId xmlns:a16="http://schemas.microsoft.com/office/drawing/2014/main" id="{00000000-0008-0000-0000-00000A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6365</xdr:row>
      <xdr:rowOff>0</xdr:rowOff>
    </xdr:from>
    <xdr:to>
      <xdr:col>9</xdr:col>
      <xdr:colOff>9525</xdr:colOff>
      <xdr:row>6366</xdr:row>
      <xdr:rowOff>171450</xdr:rowOff>
    </xdr:to>
    <xdr:sp macro="" textlink="">
      <xdr:nvSpPr>
        <xdr:cNvPr id="11" name="Text Box 123932">
          <a:extLst>
            <a:ext uri="{FF2B5EF4-FFF2-40B4-BE49-F238E27FC236}">
              <a16:creationId xmlns:a16="http://schemas.microsoft.com/office/drawing/2014/main" id="{00000000-0008-0000-0000-00000B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6367</xdr:row>
      <xdr:rowOff>171450</xdr:rowOff>
    </xdr:to>
    <xdr:sp macro="" textlink="">
      <xdr:nvSpPr>
        <xdr:cNvPr id="12" name="Text Box 123931">
          <a:extLst>
            <a:ext uri="{FF2B5EF4-FFF2-40B4-BE49-F238E27FC236}">
              <a16:creationId xmlns:a16="http://schemas.microsoft.com/office/drawing/2014/main" id="{00000000-0008-0000-0000-00000C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6367</xdr:row>
      <xdr:rowOff>171450</xdr:rowOff>
    </xdr:to>
    <xdr:sp macro="" textlink="">
      <xdr:nvSpPr>
        <xdr:cNvPr id="13" name="Text Box 123932">
          <a:extLst>
            <a:ext uri="{FF2B5EF4-FFF2-40B4-BE49-F238E27FC236}">
              <a16:creationId xmlns:a16="http://schemas.microsoft.com/office/drawing/2014/main" id="{00000000-0008-0000-0000-00000D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6368</xdr:row>
      <xdr:rowOff>133350</xdr:rowOff>
    </xdr:to>
    <xdr:sp macro="" textlink="">
      <xdr:nvSpPr>
        <xdr:cNvPr id="14" name="Text Box 123930">
          <a:extLst>
            <a:ext uri="{FF2B5EF4-FFF2-40B4-BE49-F238E27FC236}">
              <a16:creationId xmlns:a16="http://schemas.microsoft.com/office/drawing/2014/main" id="{00000000-0008-0000-0000-00000E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6367</xdr:row>
      <xdr:rowOff>171450</xdr:rowOff>
    </xdr:to>
    <xdr:sp macro="" textlink="">
      <xdr:nvSpPr>
        <xdr:cNvPr id="15" name="Text Box 123931">
          <a:extLst>
            <a:ext uri="{FF2B5EF4-FFF2-40B4-BE49-F238E27FC236}">
              <a16:creationId xmlns:a16="http://schemas.microsoft.com/office/drawing/2014/main" id="{00000000-0008-0000-0000-00000F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6366</xdr:row>
      <xdr:rowOff>0</xdr:rowOff>
    </xdr:from>
    <xdr:to>
      <xdr:col>9</xdr:col>
      <xdr:colOff>9525</xdr:colOff>
      <xdr:row>6367</xdr:row>
      <xdr:rowOff>171450</xdr:rowOff>
    </xdr:to>
    <xdr:sp macro="" textlink="">
      <xdr:nvSpPr>
        <xdr:cNvPr id="16" name="Text Box 123932">
          <a:extLst>
            <a:ext uri="{FF2B5EF4-FFF2-40B4-BE49-F238E27FC236}">
              <a16:creationId xmlns:a16="http://schemas.microsoft.com/office/drawing/2014/main" id="{00000000-0008-0000-0000-000010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6368</xdr:row>
      <xdr:rowOff>171450</xdr:rowOff>
    </xdr:to>
    <xdr:sp macro="" textlink="">
      <xdr:nvSpPr>
        <xdr:cNvPr id="17" name="Text Box 123931">
          <a:extLst>
            <a:ext uri="{FF2B5EF4-FFF2-40B4-BE49-F238E27FC236}">
              <a16:creationId xmlns:a16="http://schemas.microsoft.com/office/drawing/2014/main" id="{00000000-0008-0000-0000-000011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6368</xdr:row>
      <xdr:rowOff>171450</xdr:rowOff>
    </xdr:to>
    <xdr:sp macro="" textlink="">
      <xdr:nvSpPr>
        <xdr:cNvPr id="18" name="Text Box 123932">
          <a:extLst>
            <a:ext uri="{FF2B5EF4-FFF2-40B4-BE49-F238E27FC236}">
              <a16:creationId xmlns:a16="http://schemas.microsoft.com/office/drawing/2014/main" id="{00000000-0008-0000-0000-000012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6369</xdr:row>
      <xdr:rowOff>133350</xdr:rowOff>
    </xdr:to>
    <xdr:sp macro="" textlink="">
      <xdr:nvSpPr>
        <xdr:cNvPr id="19" name="Text Box 123930">
          <a:extLst>
            <a:ext uri="{FF2B5EF4-FFF2-40B4-BE49-F238E27FC236}">
              <a16:creationId xmlns:a16="http://schemas.microsoft.com/office/drawing/2014/main" id="{00000000-0008-0000-0000-000013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6368</xdr:row>
      <xdr:rowOff>171450</xdr:rowOff>
    </xdr:to>
    <xdr:sp macro="" textlink="">
      <xdr:nvSpPr>
        <xdr:cNvPr id="20" name="Text Box 123931">
          <a:extLst>
            <a:ext uri="{FF2B5EF4-FFF2-40B4-BE49-F238E27FC236}">
              <a16:creationId xmlns:a16="http://schemas.microsoft.com/office/drawing/2014/main" id="{00000000-0008-0000-0000-000014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6367</xdr:row>
      <xdr:rowOff>0</xdr:rowOff>
    </xdr:from>
    <xdr:to>
      <xdr:col>9</xdr:col>
      <xdr:colOff>9525</xdr:colOff>
      <xdr:row>6368</xdr:row>
      <xdr:rowOff>171450</xdr:rowOff>
    </xdr:to>
    <xdr:sp macro="" textlink="">
      <xdr:nvSpPr>
        <xdr:cNvPr id="21" name="Text Box 123932">
          <a:extLst>
            <a:ext uri="{FF2B5EF4-FFF2-40B4-BE49-F238E27FC236}">
              <a16:creationId xmlns:a16="http://schemas.microsoft.com/office/drawing/2014/main" id="{00000000-0008-0000-0000-000015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6369</xdr:row>
      <xdr:rowOff>171450</xdr:rowOff>
    </xdr:to>
    <xdr:sp macro="" textlink="">
      <xdr:nvSpPr>
        <xdr:cNvPr id="22" name="Text Box 123931">
          <a:extLst>
            <a:ext uri="{FF2B5EF4-FFF2-40B4-BE49-F238E27FC236}">
              <a16:creationId xmlns:a16="http://schemas.microsoft.com/office/drawing/2014/main" id="{00000000-0008-0000-0000-000016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6369</xdr:row>
      <xdr:rowOff>171450</xdr:rowOff>
    </xdr:to>
    <xdr:sp macro="" textlink="">
      <xdr:nvSpPr>
        <xdr:cNvPr id="23" name="Text Box 123932">
          <a:extLst>
            <a:ext uri="{FF2B5EF4-FFF2-40B4-BE49-F238E27FC236}">
              <a16:creationId xmlns:a16="http://schemas.microsoft.com/office/drawing/2014/main" id="{00000000-0008-0000-0000-000017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6370</xdr:row>
      <xdr:rowOff>133350</xdr:rowOff>
    </xdr:to>
    <xdr:sp macro="" textlink="">
      <xdr:nvSpPr>
        <xdr:cNvPr id="24" name="Text Box 123930">
          <a:extLst>
            <a:ext uri="{FF2B5EF4-FFF2-40B4-BE49-F238E27FC236}">
              <a16:creationId xmlns:a16="http://schemas.microsoft.com/office/drawing/2014/main" id="{00000000-0008-0000-0000-000018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6369</xdr:row>
      <xdr:rowOff>171450</xdr:rowOff>
    </xdr:to>
    <xdr:sp macro="" textlink="">
      <xdr:nvSpPr>
        <xdr:cNvPr id="25" name="Text Box 123931">
          <a:extLst>
            <a:ext uri="{FF2B5EF4-FFF2-40B4-BE49-F238E27FC236}">
              <a16:creationId xmlns:a16="http://schemas.microsoft.com/office/drawing/2014/main" id="{00000000-0008-0000-0000-000019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6368</xdr:row>
      <xdr:rowOff>0</xdr:rowOff>
    </xdr:from>
    <xdr:to>
      <xdr:col>9</xdr:col>
      <xdr:colOff>9525</xdr:colOff>
      <xdr:row>6369</xdr:row>
      <xdr:rowOff>171450</xdr:rowOff>
    </xdr:to>
    <xdr:sp macro="" textlink="">
      <xdr:nvSpPr>
        <xdr:cNvPr id="26" name="Text Box 123932">
          <a:extLst>
            <a:ext uri="{FF2B5EF4-FFF2-40B4-BE49-F238E27FC236}">
              <a16:creationId xmlns:a16="http://schemas.microsoft.com/office/drawing/2014/main" id="{00000000-0008-0000-0000-00001A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6370</xdr:row>
      <xdr:rowOff>171450</xdr:rowOff>
    </xdr:to>
    <xdr:sp macro="" textlink="">
      <xdr:nvSpPr>
        <xdr:cNvPr id="27" name="Text Box 123931">
          <a:extLst>
            <a:ext uri="{FF2B5EF4-FFF2-40B4-BE49-F238E27FC236}">
              <a16:creationId xmlns:a16="http://schemas.microsoft.com/office/drawing/2014/main" id="{00000000-0008-0000-0000-00001B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6370</xdr:row>
      <xdr:rowOff>171450</xdr:rowOff>
    </xdr:to>
    <xdr:sp macro="" textlink="">
      <xdr:nvSpPr>
        <xdr:cNvPr id="28" name="Text Box 123932">
          <a:extLst>
            <a:ext uri="{FF2B5EF4-FFF2-40B4-BE49-F238E27FC236}">
              <a16:creationId xmlns:a16="http://schemas.microsoft.com/office/drawing/2014/main" id="{00000000-0008-0000-0000-00001C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6371</xdr:row>
      <xdr:rowOff>133350</xdr:rowOff>
    </xdr:to>
    <xdr:sp macro="" textlink="">
      <xdr:nvSpPr>
        <xdr:cNvPr id="29" name="Text Box 123930">
          <a:extLst>
            <a:ext uri="{FF2B5EF4-FFF2-40B4-BE49-F238E27FC236}">
              <a16:creationId xmlns:a16="http://schemas.microsoft.com/office/drawing/2014/main" id="{00000000-0008-0000-0000-00001D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6370</xdr:row>
      <xdr:rowOff>171450</xdr:rowOff>
    </xdr:to>
    <xdr:sp macro="" textlink="">
      <xdr:nvSpPr>
        <xdr:cNvPr id="30" name="Text Box 123931">
          <a:extLst>
            <a:ext uri="{FF2B5EF4-FFF2-40B4-BE49-F238E27FC236}">
              <a16:creationId xmlns:a16="http://schemas.microsoft.com/office/drawing/2014/main" id="{00000000-0008-0000-0000-00001E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6369</xdr:row>
      <xdr:rowOff>0</xdr:rowOff>
    </xdr:from>
    <xdr:to>
      <xdr:col>9</xdr:col>
      <xdr:colOff>9525</xdr:colOff>
      <xdr:row>6370</xdr:row>
      <xdr:rowOff>171450</xdr:rowOff>
    </xdr:to>
    <xdr:sp macro="" textlink="">
      <xdr:nvSpPr>
        <xdr:cNvPr id="31" name="Text Box 123932">
          <a:extLst>
            <a:ext uri="{FF2B5EF4-FFF2-40B4-BE49-F238E27FC236}">
              <a16:creationId xmlns:a16="http://schemas.microsoft.com/office/drawing/2014/main" id="{00000000-0008-0000-0000-00001F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6371</xdr:row>
      <xdr:rowOff>171450</xdr:rowOff>
    </xdr:to>
    <xdr:sp macro="" textlink="">
      <xdr:nvSpPr>
        <xdr:cNvPr id="32" name="Text Box 123931">
          <a:extLst>
            <a:ext uri="{FF2B5EF4-FFF2-40B4-BE49-F238E27FC236}">
              <a16:creationId xmlns:a16="http://schemas.microsoft.com/office/drawing/2014/main" id="{00000000-0008-0000-0000-000020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6371</xdr:row>
      <xdr:rowOff>171450</xdr:rowOff>
    </xdr:to>
    <xdr:sp macro="" textlink="">
      <xdr:nvSpPr>
        <xdr:cNvPr id="33" name="Text Box 123932">
          <a:extLst>
            <a:ext uri="{FF2B5EF4-FFF2-40B4-BE49-F238E27FC236}">
              <a16:creationId xmlns:a16="http://schemas.microsoft.com/office/drawing/2014/main" id="{00000000-0008-0000-0000-000021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6372</xdr:row>
      <xdr:rowOff>133350</xdr:rowOff>
    </xdr:to>
    <xdr:sp macro="" textlink="">
      <xdr:nvSpPr>
        <xdr:cNvPr id="34" name="Text Box 123930">
          <a:extLst>
            <a:ext uri="{FF2B5EF4-FFF2-40B4-BE49-F238E27FC236}">
              <a16:creationId xmlns:a16="http://schemas.microsoft.com/office/drawing/2014/main" id="{00000000-0008-0000-0000-000022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6371</xdr:row>
      <xdr:rowOff>171450</xdr:rowOff>
    </xdr:to>
    <xdr:sp macro="" textlink="">
      <xdr:nvSpPr>
        <xdr:cNvPr id="35" name="Text Box 123931">
          <a:extLst>
            <a:ext uri="{FF2B5EF4-FFF2-40B4-BE49-F238E27FC236}">
              <a16:creationId xmlns:a16="http://schemas.microsoft.com/office/drawing/2014/main" id="{00000000-0008-0000-0000-000023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6370</xdr:row>
      <xdr:rowOff>0</xdr:rowOff>
    </xdr:from>
    <xdr:to>
      <xdr:col>9</xdr:col>
      <xdr:colOff>9525</xdr:colOff>
      <xdr:row>6371</xdr:row>
      <xdr:rowOff>171450</xdr:rowOff>
    </xdr:to>
    <xdr:sp macro="" textlink="">
      <xdr:nvSpPr>
        <xdr:cNvPr id="36" name="Text Box 123932">
          <a:extLst>
            <a:ext uri="{FF2B5EF4-FFF2-40B4-BE49-F238E27FC236}">
              <a16:creationId xmlns:a16="http://schemas.microsoft.com/office/drawing/2014/main" id="{00000000-0008-0000-0000-000024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6372</xdr:row>
      <xdr:rowOff>171450</xdr:rowOff>
    </xdr:to>
    <xdr:sp macro="" textlink="">
      <xdr:nvSpPr>
        <xdr:cNvPr id="37" name="Text Box 123931">
          <a:extLst>
            <a:ext uri="{FF2B5EF4-FFF2-40B4-BE49-F238E27FC236}">
              <a16:creationId xmlns:a16="http://schemas.microsoft.com/office/drawing/2014/main" id="{00000000-0008-0000-0000-000025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6372</xdr:row>
      <xdr:rowOff>171450</xdr:rowOff>
    </xdr:to>
    <xdr:sp macro="" textlink="">
      <xdr:nvSpPr>
        <xdr:cNvPr id="38" name="Text Box 123932">
          <a:extLst>
            <a:ext uri="{FF2B5EF4-FFF2-40B4-BE49-F238E27FC236}">
              <a16:creationId xmlns:a16="http://schemas.microsoft.com/office/drawing/2014/main" id="{00000000-0008-0000-0000-000026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6373</xdr:row>
      <xdr:rowOff>133350</xdr:rowOff>
    </xdr:to>
    <xdr:sp macro="" textlink="">
      <xdr:nvSpPr>
        <xdr:cNvPr id="39" name="Text Box 123930">
          <a:extLst>
            <a:ext uri="{FF2B5EF4-FFF2-40B4-BE49-F238E27FC236}">
              <a16:creationId xmlns:a16="http://schemas.microsoft.com/office/drawing/2014/main" id="{00000000-0008-0000-0000-000027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6372</xdr:row>
      <xdr:rowOff>171450</xdr:rowOff>
    </xdr:to>
    <xdr:sp macro="" textlink="">
      <xdr:nvSpPr>
        <xdr:cNvPr id="40" name="Text Box 123931">
          <a:extLst>
            <a:ext uri="{FF2B5EF4-FFF2-40B4-BE49-F238E27FC236}">
              <a16:creationId xmlns:a16="http://schemas.microsoft.com/office/drawing/2014/main" id="{00000000-0008-0000-0000-000028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6371</xdr:row>
      <xdr:rowOff>0</xdr:rowOff>
    </xdr:from>
    <xdr:to>
      <xdr:col>9</xdr:col>
      <xdr:colOff>9525</xdr:colOff>
      <xdr:row>6372</xdr:row>
      <xdr:rowOff>171450</xdr:rowOff>
    </xdr:to>
    <xdr:sp macro="" textlink="">
      <xdr:nvSpPr>
        <xdr:cNvPr id="41" name="Text Box 123932">
          <a:extLst>
            <a:ext uri="{FF2B5EF4-FFF2-40B4-BE49-F238E27FC236}">
              <a16:creationId xmlns:a16="http://schemas.microsoft.com/office/drawing/2014/main" id="{00000000-0008-0000-0000-000029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6373</xdr:row>
      <xdr:rowOff>171450</xdr:rowOff>
    </xdr:to>
    <xdr:sp macro="" textlink="">
      <xdr:nvSpPr>
        <xdr:cNvPr id="42" name="Text Box 123931">
          <a:extLst>
            <a:ext uri="{FF2B5EF4-FFF2-40B4-BE49-F238E27FC236}">
              <a16:creationId xmlns:a16="http://schemas.microsoft.com/office/drawing/2014/main" id="{00000000-0008-0000-0000-00002A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6373</xdr:row>
      <xdr:rowOff>171450</xdr:rowOff>
    </xdr:to>
    <xdr:sp macro="" textlink="">
      <xdr:nvSpPr>
        <xdr:cNvPr id="43" name="Text Box 123932">
          <a:extLst>
            <a:ext uri="{FF2B5EF4-FFF2-40B4-BE49-F238E27FC236}">
              <a16:creationId xmlns:a16="http://schemas.microsoft.com/office/drawing/2014/main" id="{00000000-0008-0000-0000-00002B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6374</xdr:row>
      <xdr:rowOff>133350</xdr:rowOff>
    </xdr:to>
    <xdr:sp macro="" textlink="">
      <xdr:nvSpPr>
        <xdr:cNvPr id="44" name="Text Box 123930">
          <a:extLst>
            <a:ext uri="{FF2B5EF4-FFF2-40B4-BE49-F238E27FC236}">
              <a16:creationId xmlns:a16="http://schemas.microsoft.com/office/drawing/2014/main" id="{00000000-0008-0000-0000-00002C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6373</xdr:row>
      <xdr:rowOff>171450</xdr:rowOff>
    </xdr:to>
    <xdr:sp macro="" textlink="">
      <xdr:nvSpPr>
        <xdr:cNvPr id="45" name="Text Box 123931">
          <a:extLst>
            <a:ext uri="{FF2B5EF4-FFF2-40B4-BE49-F238E27FC236}">
              <a16:creationId xmlns:a16="http://schemas.microsoft.com/office/drawing/2014/main" id="{00000000-0008-0000-0000-00002D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6372</xdr:row>
      <xdr:rowOff>0</xdr:rowOff>
    </xdr:from>
    <xdr:to>
      <xdr:col>9</xdr:col>
      <xdr:colOff>9525</xdr:colOff>
      <xdr:row>6373</xdr:row>
      <xdr:rowOff>171450</xdr:rowOff>
    </xdr:to>
    <xdr:sp macro="" textlink="">
      <xdr:nvSpPr>
        <xdr:cNvPr id="46" name="Text Box 123932">
          <a:extLst>
            <a:ext uri="{FF2B5EF4-FFF2-40B4-BE49-F238E27FC236}">
              <a16:creationId xmlns:a16="http://schemas.microsoft.com/office/drawing/2014/main" id="{00000000-0008-0000-0000-00002E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6374</xdr:row>
      <xdr:rowOff>171450</xdr:rowOff>
    </xdr:to>
    <xdr:sp macro="" textlink="">
      <xdr:nvSpPr>
        <xdr:cNvPr id="47" name="Text Box 123931">
          <a:extLst>
            <a:ext uri="{FF2B5EF4-FFF2-40B4-BE49-F238E27FC236}">
              <a16:creationId xmlns:a16="http://schemas.microsoft.com/office/drawing/2014/main" id="{00000000-0008-0000-0000-00002F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6374</xdr:row>
      <xdr:rowOff>171450</xdr:rowOff>
    </xdr:to>
    <xdr:sp macro="" textlink="">
      <xdr:nvSpPr>
        <xdr:cNvPr id="48" name="Text Box 123932">
          <a:extLst>
            <a:ext uri="{FF2B5EF4-FFF2-40B4-BE49-F238E27FC236}">
              <a16:creationId xmlns:a16="http://schemas.microsoft.com/office/drawing/2014/main" id="{00000000-0008-0000-0000-000030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6375</xdr:row>
      <xdr:rowOff>133350</xdr:rowOff>
    </xdr:to>
    <xdr:sp macro="" textlink="">
      <xdr:nvSpPr>
        <xdr:cNvPr id="49" name="Text Box 123930">
          <a:extLst>
            <a:ext uri="{FF2B5EF4-FFF2-40B4-BE49-F238E27FC236}">
              <a16:creationId xmlns:a16="http://schemas.microsoft.com/office/drawing/2014/main" id="{00000000-0008-0000-0000-000031000000}"/>
            </a:ext>
          </a:extLst>
        </xdr:cNvPr>
        <xdr:cNvSpPr txBox="1">
          <a:spLocks noChangeArrowheads="1"/>
        </xdr:cNvSpPr>
      </xdr:nvSpPr>
      <xdr:spPr bwMode="auto">
        <a:xfrm>
          <a:off x="6977063" y="34349531"/>
          <a:ext cx="9525" cy="5857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6374</xdr:row>
      <xdr:rowOff>171450</xdr:rowOff>
    </xdr:to>
    <xdr:sp macro="" textlink="">
      <xdr:nvSpPr>
        <xdr:cNvPr id="50" name="Text Box 123931">
          <a:extLst>
            <a:ext uri="{FF2B5EF4-FFF2-40B4-BE49-F238E27FC236}">
              <a16:creationId xmlns:a16="http://schemas.microsoft.com/office/drawing/2014/main" id="{00000000-0008-0000-0000-000032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6373</xdr:row>
      <xdr:rowOff>0</xdr:rowOff>
    </xdr:from>
    <xdr:to>
      <xdr:col>9</xdr:col>
      <xdr:colOff>9525</xdr:colOff>
      <xdr:row>6374</xdr:row>
      <xdr:rowOff>171450</xdr:rowOff>
    </xdr:to>
    <xdr:sp macro="" textlink="">
      <xdr:nvSpPr>
        <xdr:cNvPr id="51" name="Text Box 123932">
          <a:extLst>
            <a:ext uri="{FF2B5EF4-FFF2-40B4-BE49-F238E27FC236}">
              <a16:creationId xmlns:a16="http://schemas.microsoft.com/office/drawing/2014/main" id="{00000000-0008-0000-0000-000033000000}"/>
            </a:ext>
          </a:extLst>
        </xdr:cNvPr>
        <xdr:cNvSpPr txBox="1">
          <a:spLocks noChangeArrowheads="1"/>
        </xdr:cNvSpPr>
      </xdr:nvSpPr>
      <xdr:spPr bwMode="auto">
        <a:xfrm>
          <a:off x="6977063" y="34349531"/>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6374</xdr:row>
      <xdr:rowOff>0</xdr:rowOff>
    </xdr:from>
    <xdr:to>
      <xdr:col>9</xdr:col>
      <xdr:colOff>9525</xdr:colOff>
      <xdr:row>6375</xdr:row>
      <xdr:rowOff>171450</xdr:rowOff>
    </xdr:to>
    <xdr:sp macro="" textlink="">
      <xdr:nvSpPr>
        <xdr:cNvPr id="52" name="Text Box 123931">
          <a:extLst>
            <a:ext uri="{FF2B5EF4-FFF2-40B4-BE49-F238E27FC236}">
              <a16:creationId xmlns:a16="http://schemas.microsoft.com/office/drawing/2014/main" id="{00000000-0008-0000-0000-000034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0</xdr:colOff>
      <xdr:row>6374</xdr:row>
      <xdr:rowOff>0</xdr:rowOff>
    </xdr:from>
    <xdr:to>
      <xdr:col>9</xdr:col>
      <xdr:colOff>9525</xdr:colOff>
      <xdr:row>6375</xdr:row>
      <xdr:rowOff>171450</xdr:rowOff>
    </xdr:to>
    <xdr:sp macro="" textlink="">
      <xdr:nvSpPr>
        <xdr:cNvPr id="53" name="Text Box 123932">
          <a:extLst>
            <a:ext uri="{FF2B5EF4-FFF2-40B4-BE49-F238E27FC236}">
              <a16:creationId xmlns:a16="http://schemas.microsoft.com/office/drawing/2014/main" id="{00000000-0008-0000-0000-000035000000}"/>
            </a:ext>
          </a:extLst>
        </xdr:cNvPr>
        <xdr:cNvSpPr txBox="1">
          <a:spLocks noChangeArrowheads="1"/>
        </xdr:cNvSpPr>
      </xdr:nvSpPr>
      <xdr:spPr bwMode="auto">
        <a:xfrm>
          <a:off x="6977063" y="34575750"/>
          <a:ext cx="9525" cy="3976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297180</xdr:colOff>
      <xdr:row>67</xdr:row>
      <xdr:rowOff>236220</xdr:rowOff>
    </xdr:from>
    <xdr:to>
      <xdr:col>7</xdr:col>
      <xdr:colOff>1590675</xdr:colOff>
      <xdr:row>67</xdr:row>
      <xdr:rowOff>525780</xdr:rowOff>
    </xdr:to>
    <xdr:sp macro="" textlink="">
      <xdr:nvSpPr>
        <xdr:cNvPr id="2"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02000000}"/>
            </a:ext>
          </a:extLst>
        </xdr:cNvPr>
        <xdr:cNvSpPr/>
      </xdr:nvSpPr>
      <xdr:spPr bwMode="auto">
        <a:xfrm>
          <a:off x="3528060" y="37795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152400</xdr:colOff>
      <xdr:row>67</xdr:row>
      <xdr:rowOff>205740</xdr:rowOff>
    </xdr:from>
    <xdr:to>
      <xdr:col>2</xdr:col>
      <xdr:colOff>1838325</xdr:colOff>
      <xdr:row>67</xdr:row>
      <xdr:rowOff>495300</xdr:rowOff>
    </xdr:to>
    <xdr:sp macro="" textlink="">
      <xdr:nvSpPr>
        <xdr:cNvPr id="3" name="Drop Down 46" hidden="1">
          <a:extLst>
            <a:ext uri="{63B3BB69-23CF-44E3-9099-C40C66FF867C}">
              <a14:compatExt xmlns:a14="http://schemas.microsoft.com/office/drawing/2010/main" spid="_x0000_s234542"/>
            </a:ext>
            <a:ext uri="{FF2B5EF4-FFF2-40B4-BE49-F238E27FC236}">
              <a16:creationId xmlns:a16="http://schemas.microsoft.com/office/drawing/2014/main" id="{00000000-0008-0000-0500-000003000000}"/>
            </a:ext>
          </a:extLst>
        </xdr:cNvPr>
        <xdr:cNvSpPr/>
      </xdr:nvSpPr>
      <xdr:spPr bwMode="auto">
        <a:xfrm>
          <a:off x="1371600" y="3749040"/>
          <a:ext cx="168592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8</xdr:col>
      <xdr:colOff>426720</xdr:colOff>
      <xdr:row>67</xdr:row>
      <xdr:rowOff>259080</xdr:rowOff>
    </xdr:from>
    <xdr:to>
      <xdr:col>8</xdr:col>
      <xdr:colOff>1714500</xdr:colOff>
      <xdr:row>67</xdr:row>
      <xdr:rowOff>548640</xdr:rowOff>
    </xdr:to>
    <xdr:sp macro="" textlink="">
      <xdr:nvSpPr>
        <xdr:cNvPr id="4" name="Drop Down 49" hidden="1">
          <a:extLst>
            <a:ext uri="{63B3BB69-23CF-44E3-9099-C40C66FF867C}">
              <a14:compatExt xmlns:a14="http://schemas.microsoft.com/office/drawing/2010/main" spid="_x0000_s234545"/>
            </a:ext>
            <a:ext uri="{FF2B5EF4-FFF2-40B4-BE49-F238E27FC236}">
              <a16:creationId xmlns:a16="http://schemas.microsoft.com/office/drawing/2014/main" id="{00000000-0008-0000-0500-000004000000}"/>
            </a:ext>
          </a:extLst>
        </xdr:cNvPr>
        <xdr:cNvSpPr/>
      </xdr:nvSpPr>
      <xdr:spPr bwMode="auto">
        <a:xfrm>
          <a:off x="5532120" y="3802380"/>
          <a:ext cx="128778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9</xdr:col>
      <xdr:colOff>289560</xdr:colOff>
      <xdr:row>67</xdr:row>
      <xdr:rowOff>251460</xdr:rowOff>
    </xdr:from>
    <xdr:to>
      <xdr:col>9</xdr:col>
      <xdr:colOff>1581150</xdr:colOff>
      <xdr:row>67</xdr:row>
      <xdr:rowOff>541020</xdr:rowOff>
    </xdr:to>
    <xdr:sp macro="" textlink="">
      <xdr:nvSpPr>
        <xdr:cNvPr id="5" name="Drop Down 50" hidden="1">
          <a:extLst>
            <a:ext uri="{63B3BB69-23CF-44E3-9099-C40C66FF867C}">
              <a14:compatExt xmlns:a14="http://schemas.microsoft.com/office/drawing/2010/main" spid="_x0000_s234546"/>
            </a:ext>
            <a:ext uri="{FF2B5EF4-FFF2-40B4-BE49-F238E27FC236}">
              <a16:creationId xmlns:a16="http://schemas.microsoft.com/office/drawing/2014/main" id="{00000000-0008-0000-0500-000005000000}"/>
            </a:ext>
          </a:extLst>
        </xdr:cNvPr>
        <xdr:cNvSpPr/>
      </xdr:nvSpPr>
      <xdr:spPr bwMode="auto">
        <a:xfrm>
          <a:off x="7246620" y="3794760"/>
          <a:ext cx="129159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oneCellAnchor>
    <xdr:from>
      <xdr:col>7</xdr:col>
      <xdr:colOff>106680</xdr:colOff>
      <xdr:row>67</xdr:row>
      <xdr:rowOff>236220</xdr:rowOff>
    </xdr:from>
    <xdr:ext cx="1691640" cy="289560"/>
    <xdr:sp macro="" textlink="">
      <xdr:nvSpPr>
        <xdr:cNvPr id="6"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06000000}"/>
            </a:ext>
          </a:extLst>
        </xdr:cNvPr>
        <xdr:cNvSpPr/>
      </xdr:nvSpPr>
      <xdr:spPr bwMode="auto">
        <a:xfrm>
          <a:off x="3337560" y="37795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426720</xdr:colOff>
      <xdr:row>67</xdr:row>
      <xdr:rowOff>259080</xdr:rowOff>
    </xdr:from>
    <xdr:ext cx="1295400" cy="289560"/>
    <xdr:sp macro="" textlink="">
      <xdr:nvSpPr>
        <xdr:cNvPr id="7" name="Drop Down 56" hidden="1">
          <a:extLst>
            <a:ext uri="{63B3BB69-23CF-44E3-9099-C40C66FF867C}">
              <a14:compatExt xmlns:a14="http://schemas.microsoft.com/office/drawing/2010/main" spid="_x0000_s234552"/>
            </a:ext>
            <a:ext uri="{FF2B5EF4-FFF2-40B4-BE49-F238E27FC236}">
              <a16:creationId xmlns:a16="http://schemas.microsoft.com/office/drawing/2014/main" id="{00000000-0008-0000-0500-000007000000}"/>
            </a:ext>
          </a:extLst>
        </xdr:cNvPr>
        <xdr:cNvSpPr/>
      </xdr:nvSpPr>
      <xdr:spPr bwMode="auto">
        <a:xfrm>
          <a:off x="5532120" y="380238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9</xdr:col>
      <xdr:colOff>289560</xdr:colOff>
      <xdr:row>67</xdr:row>
      <xdr:rowOff>251460</xdr:rowOff>
    </xdr:from>
    <xdr:ext cx="1295400" cy="289560"/>
    <xdr:sp macro="" textlink="">
      <xdr:nvSpPr>
        <xdr:cNvPr id="8" name="Drop Down 57" hidden="1">
          <a:extLst>
            <a:ext uri="{63B3BB69-23CF-44E3-9099-C40C66FF867C}">
              <a14:compatExt xmlns:a14="http://schemas.microsoft.com/office/drawing/2010/main" spid="_x0000_s234553"/>
            </a:ext>
            <a:ext uri="{FF2B5EF4-FFF2-40B4-BE49-F238E27FC236}">
              <a16:creationId xmlns:a16="http://schemas.microsoft.com/office/drawing/2014/main" id="{00000000-0008-0000-0500-000008000000}"/>
            </a:ext>
          </a:extLst>
        </xdr:cNvPr>
        <xdr:cNvSpPr/>
      </xdr:nvSpPr>
      <xdr:spPr bwMode="auto">
        <a:xfrm>
          <a:off x="7246620" y="379476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twoCellAnchor editAs="oneCell">
    <xdr:from>
      <xdr:col>7</xdr:col>
      <xdr:colOff>297180</xdr:colOff>
      <xdr:row>67</xdr:row>
      <xdr:rowOff>236220</xdr:rowOff>
    </xdr:from>
    <xdr:to>
      <xdr:col>7</xdr:col>
      <xdr:colOff>1590675</xdr:colOff>
      <xdr:row>67</xdr:row>
      <xdr:rowOff>525780</xdr:rowOff>
    </xdr:to>
    <xdr:sp macro="" textlink="">
      <xdr:nvSpPr>
        <xdr:cNvPr id="9"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09000000}"/>
            </a:ext>
          </a:extLst>
        </xdr:cNvPr>
        <xdr:cNvSpPr/>
      </xdr:nvSpPr>
      <xdr:spPr bwMode="auto">
        <a:xfrm>
          <a:off x="3528060" y="37795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152400</xdr:colOff>
      <xdr:row>67</xdr:row>
      <xdr:rowOff>205740</xdr:rowOff>
    </xdr:from>
    <xdr:to>
      <xdr:col>2</xdr:col>
      <xdr:colOff>1838325</xdr:colOff>
      <xdr:row>67</xdr:row>
      <xdr:rowOff>495300</xdr:rowOff>
    </xdr:to>
    <xdr:sp macro="" textlink="">
      <xdr:nvSpPr>
        <xdr:cNvPr id="10" name="Drop Down 46" hidden="1">
          <a:extLst>
            <a:ext uri="{63B3BB69-23CF-44E3-9099-C40C66FF867C}">
              <a14:compatExt xmlns:a14="http://schemas.microsoft.com/office/drawing/2010/main" spid="_x0000_s234542"/>
            </a:ext>
            <a:ext uri="{FF2B5EF4-FFF2-40B4-BE49-F238E27FC236}">
              <a16:creationId xmlns:a16="http://schemas.microsoft.com/office/drawing/2014/main" id="{00000000-0008-0000-0500-00000A000000}"/>
            </a:ext>
          </a:extLst>
        </xdr:cNvPr>
        <xdr:cNvSpPr/>
      </xdr:nvSpPr>
      <xdr:spPr bwMode="auto">
        <a:xfrm>
          <a:off x="1371600" y="3749040"/>
          <a:ext cx="168592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8</xdr:col>
      <xdr:colOff>426720</xdr:colOff>
      <xdr:row>67</xdr:row>
      <xdr:rowOff>259080</xdr:rowOff>
    </xdr:from>
    <xdr:to>
      <xdr:col>8</xdr:col>
      <xdr:colOff>1714500</xdr:colOff>
      <xdr:row>67</xdr:row>
      <xdr:rowOff>548640</xdr:rowOff>
    </xdr:to>
    <xdr:sp macro="" textlink="">
      <xdr:nvSpPr>
        <xdr:cNvPr id="11" name="Drop Down 49" hidden="1">
          <a:extLst>
            <a:ext uri="{63B3BB69-23CF-44E3-9099-C40C66FF867C}">
              <a14:compatExt xmlns:a14="http://schemas.microsoft.com/office/drawing/2010/main" spid="_x0000_s234545"/>
            </a:ext>
            <a:ext uri="{FF2B5EF4-FFF2-40B4-BE49-F238E27FC236}">
              <a16:creationId xmlns:a16="http://schemas.microsoft.com/office/drawing/2014/main" id="{00000000-0008-0000-0500-00000B000000}"/>
            </a:ext>
          </a:extLst>
        </xdr:cNvPr>
        <xdr:cNvSpPr/>
      </xdr:nvSpPr>
      <xdr:spPr bwMode="auto">
        <a:xfrm>
          <a:off x="5532120" y="3802380"/>
          <a:ext cx="128778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9</xdr:col>
      <xdr:colOff>289560</xdr:colOff>
      <xdr:row>67</xdr:row>
      <xdr:rowOff>251460</xdr:rowOff>
    </xdr:from>
    <xdr:to>
      <xdr:col>9</xdr:col>
      <xdr:colOff>1581150</xdr:colOff>
      <xdr:row>67</xdr:row>
      <xdr:rowOff>541020</xdr:rowOff>
    </xdr:to>
    <xdr:sp macro="" textlink="">
      <xdr:nvSpPr>
        <xdr:cNvPr id="12" name="Drop Down 50" hidden="1">
          <a:extLst>
            <a:ext uri="{63B3BB69-23CF-44E3-9099-C40C66FF867C}">
              <a14:compatExt xmlns:a14="http://schemas.microsoft.com/office/drawing/2010/main" spid="_x0000_s234546"/>
            </a:ext>
            <a:ext uri="{FF2B5EF4-FFF2-40B4-BE49-F238E27FC236}">
              <a16:creationId xmlns:a16="http://schemas.microsoft.com/office/drawing/2014/main" id="{00000000-0008-0000-0500-00000C000000}"/>
            </a:ext>
          </a:extLst>
        </xdr:cNvPr>
        <xdr:cNvSpPr/>
      </xdr:nvSpPr>
      <xdr:spPr bwMode="auto">
        <a:xfrm>
          <a:off x="7246620" y="3794760"/>
          <a:ext cx="129159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oneCellAnchor>
    <xdr:from>
      <xdr:col>7</xdr:col>
      <xdr:colOff>106680</xdr:colOff>
      <xdr:row>67</xdr:row>
      <xdr:rowOff>236220</xdr:rowOff>
    </xdr:from>
    <xdr:ext cx="1691640" cy="289560"/>
    <xdr:sp macro="" textlink="">
      <xdr:nvSpPr>
        <xdr:cNvPr id="13"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0D000000}"/>
            </a:ext>
          </a:extLst>
        </xdr:cNvPr>
        <xdr:cNvSpPr/>
      </xdr:nvSpPr>
      <xdr:spPr bwMode="auto">
        <a:xfrm>
          <a:off x="3337560" y="37795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426720</xdr:colOff>
      <xdr:row>67</xdr:row>
      <xdr:rowOff>259080</xdr:rowOff>
    </xdr:from>
    <xdr:ext cx="1295400" cy="289560"/>
    <xdr:sp macro="" textlink="">
      <xdr:nvSpPr>
        <xdr:cNvPr id="14" name="Drop Down 56" hidden="1">
          <a:extLst>
            <a:ext uri="{63B3BB69-23CF-44E3-9099-C40C66FF867C}">
              <a14:compatExt xmlns:a14="http://schemas.microsoft.com/office/drawing/2010/main" spid="_x0000_s234552"/>
            </a:ext>
            <a:ext uri="{FF2B5EF4-FFF2-40B4-BE49-F238E27FC236}">
              <a16:creationId xmlns:a16="http://schemas.microsoft.com/office/drawing/2014/main" id="{00000000-0008-0000-0500-00000E000000}"/>
            </a:ext>
          </a:extLst>
        </xdr:cNvPr>
        <xdr:cNvSpPr/>
      </xdr:nvSpPr>
      <xdr:spPr bwMode="auto">
        <a:xfrm>
          <a:off x="5532120" y="380238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9</xdr:col>
      <xdr:colOff>289560</xdr:colOff>
      <xdr:row>67</xdr:row>
      <xdr:rowOff>251460</xdr:rowOff>
    </xdr:from>
    <xdr:ext cx="1295400" cy="289560"/>
    <xdr:sp macro="" textlink="">
      <xdr:nvSpPr>
        <xdr:cNvPr id="15" name="Drop Down 57" hidden="1">
          <a:extLst>
            <a:ext uri="{63B3BB69-23CF-44E3-9099-C40C66FF867C}">
              <a14:compatExt xmlns:a14="http://schemas.microsoft.com/office/drawing/2010/main" spid="_x0000_s234553"/>
            </a:ext>
            <a:ext uri="{FF2B5EF4-FFF2-40B4-BE49-F238E27FC236}">
              <a16:creationId xmlns:a16="http://schemas.microsoft.com/office/drawing/2014/main" id="{00000000-0008-0000-0500-00000F000000}"/>
            </a:ext>
          </a:extLst>
        </xdr:cNvPr>
        <xdr:cNvSpPr/>
      </xdr:nvSpPr>
      <xdr:spPr bwMode="auto">
        <a:xfrm>
          <a:off x="7246620" y="3794760"/>
          <a:ext cx="129540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297180</xdr:colOff>
      <xdr:row>67</xdr:row>
      <xdr:rowOff>236220</xdr:rowOff>
    </xdr:from>
    <xdr:ext cx="1293495" cy="289560"/>
    <xdr:sp macro="" textlink="">
      <xdr:nvSpPr>
        <xdr:cNvPr id="16"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10000000}"/>
            </a:ext>
          </a:extLst>
        </xdr:cNvPr>
        <xdr:cNvSpPr/>
      </xdr:nvSpPr>
      <xdr:spPr bwMode="auto">
        <a:xfrm>
          <a:off x="3528060" y="37795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106680</xdr:colOff>
      <xdr:row>67</xdr:row>
      <xdr:rowOff>236220</xdr:rowOff>
    </xdr:from>
    <xdr:ext cx="1691640" cy="289560"/>
    <xdr:sp macro="" textlink="">
      <xdr:nvSpPr>
        <xdr:cNvPr id="17"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11000000}"/>
            </a:ext>
          </a:extLst>
        </xdr:cNvPr>
        <xdr:cNvSpPr/>
      </xdr:nvSpPr>
      <xdr:spPr bwMode="auto">
        <a:xfrm>
          <a:off x="3337560" y="37795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297180</xdr:colOff>
      <xdr:row>67</xdr:row>
      <xdr:rowOff>236220</xdr:rowOff>
    </xdr:from>
    <xdr:ext cx="1293495" cy="289560"/>
    <xdr:sp macro="" textlink="">
      <xdr:nvSpPr>
        <xdr:cNvPr id="18" name="Drop Down 8" hidden="1">
          <a:extLst>
            <a:ext uri="{63B3BB69-23CF-44E3-9099-C40C66FF867C}">
              <a14:compatExt xmlns:a14="http://schemas.microsoft.com/office/drawing/2010/main" spid="_x0000_s234504"/>
            </a:ext>
            <a:ext uri="{FF2B5EF4-FFF2-40B4-BE49-F238E27FC236}">
              <a16:creationId xmlns:a16="http://schemas.microsoft.com/office/drawing/2014/main" id="{00000000-0008-0000-0500-000012000000}"/>
            </a:ext>
          </a:extLst>
        </xdr:cNvPr>
        <xdr:cNvSpPr/>
      </xdr:nvSpPr>
      <xdr:spPr bwMode="auto">
        <a:xfrm>
          <a:off x="3528060" y="3779520"/>
          <a:ext cx="1293495"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oneCellAnchor>
    <xdr:from>
      <xdr:col>8</xdr:col>
      <xdr:colOff>106680</xdr:colOff>
      <xdr:row>67</xdr:row>
      <xdr:rowOff>236220</xdr:rowOff>
    </xdr:from>
    <xdr:ext cx="1691640" cy="289560"/>
    <xdr:sp macro="" textlink="">
      <xdr:nvSpPr>
        <xdr:cNvPr id="19" name="Drop Down 55" hidden="1">
          <a:extLst>
            <a:ext uri="{63B3BB69-23CF-44E3-9099-C40C66FF867C}">
              <a14:compatExt xmlns:a14="http://schemas.microsoft.com/office/drawing/2010/main" spid="_x0000_s234551"/>
            </a:ext>
            <a:ext uri="{FF2B5EF4-FFF2-40B4-BE49-F238E27FC236}">
              <a16:creationId xmlns:a16="http://schemas.microsoft.com/office/drawing/2014/main" id="{00000000-0008-0000-0500-000013000000}"/>
            </a:ext>
          </a:extLst>
        </xdr:cNvPr>
        <xdr:cNvSpPr/>
      </xdr:nvSpPr>
      <xdr:spPr bwMode="auto">
        <a:xfrm>
          <a:off x="3337560" y="3779520"/>
          <a:ext cx="1691640" cy="28956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oneCellAnchor>
  <xdr:twoCellAnchor editAs="oneCell">
    <xdr:from>
      <xdr:col>8</xdr:col>
      <xdr:colOff>388620</xdr:colOff>
      <xdr:row>5</xdr:row>
      <xdr:rowOff>213360</xdr:rowOff>
    </xdr:from>
    <xdr:to>
      <xdr:col>9</xdr:col>
      <xdr:colOff>1076325</xdr:colOff>
      <xdr:row>6</xdr:row>
      <xdr:rowOff>0</xdr:rowOff>
    </xdr:to>
    <xdr:sp macro="" textlink="">
      <xdr:nvSpPr>
        <xdr:cNvPr id="20" name="Drop Down 2" hidden="1">
          <a:extLst>
            <a:ext uri="{63B3BB69-23CF-44E3-9099-C40C66FF867C}">
              <a14:compatExt xmlns:a14="http://schemas.microsoft.com/office/drawing/2010/main" spid="_x0000_s235522"/>
            </a:ext>
            <a:ext uri="{FF2B5EF4-FFF2-40B4-BE49-F238E27FC236}">
              <a16:creationId xmlns:a16="http://schemas.microsoft.com/office/drawing/2014/main" id="{00000000-0008-0000-0500-0000140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2</xdr:col>
      <xdr:colOff>228600</xdr:colOff>
      <xdr:row>5</xdr:row>
      <xdr:rowOff>213360</xdr:rowOff>
    </xdr:from>
    <xdr:to>
      <xdr:col>7</xdr:col>
      <xdr:colOff>133350</xdr:colOff>
      <xdr:row>6</xdr:row>
      <xdr:rowOff>0</xdr:rowOff>
    </xdr:to>
    <xdr:sp macro="" textlink="">
      <xdr:nvSpPr>
        <xdr:cNvPr id="21" name="Drop Down 1" hidden="1">
          <a:extLst>
            <a:ext uri="{63B3BB69-23CF-44E3-9099-C40C66FF867C}">
              <a14:compatExt xmlns:a14="http://schemas.microsoft.com/office/drawing/2010/main" spid="_x0000_s235521"/>
            </a:ext>
            <a:ext uri="{FF2B5EF4-FFF2-40B4-BE49-F238E27FC236}">
              <a16:creationId xmlns:a16="http://schemas.microsoft.com/office/drawing/2014/main" id="{00000000-0008-0000-0500-00001500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8</xdr:col>
          <xdr:colOff>330200</xdr:colOff>
          <xdr:row>5</xdr:row>
          <xdr:rowOff>184150</xdr:rowOff>
        </xdr:from>
        <xdr:to>
          <xdr:col>9</xdr:col>
          <xdr:colOff>1092200</xdr:colOff>
          <xdr:row>5</xdr:row>
          <xdr:rowOff>482600</xdr:rowOff>
        </xdr:to>
        <xdr:sp macro="" textlink="">
          <xdr:nvSpPr>
            <xdr:cNvPr id="235524" name="Drop Down 1" hidden="1">
              <a:extLst>
                <a:ext uri="{63B3BB69-23CF-44E3-9099-C40C66FF867C}">
                  <a14:compatExt spid="_x0000_s235524"/>
                </a:ext>
                <a:ext uri="{FF2B5EF4-FFF2-40B4-BE49-F238E27FC236}">
                  <a16:creationId xmlns:a16="http://schemas.microsoft.com/office/drawing/2014/main" id="{00000000-0008-0000-0500-0000049803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196850</xdr:colOff>
          <xdr:row>5</xdr:row>
          <xdr:rowOff>184150</xdr:rowOff>
        </xdr:from>
        <xdr:to>
          <xdr:col>4</xdr:col>
          <xdr:colOff>1028700</xdr:colOff>
          <xdr:row>5</xdr:row>
          <xdr:rowOff>501650</xdr:rowOff>
        </xdr:to>
        <xdr:sp macro="" textlink="">
          <xdr:nvSpPr>
            <xdr:cNvPr id="235523" name="Drop Down 2" hidden="1">
              <a:extLst>
                <a:ext uri="{63B3BB69-23CF-44E3-9099-C40C66FF867C}">
                  <a14:compatExt spid="_x0000_s235523"/>
                </a:ext>
                <a:ext uri="{FF2B5EF4-FFF2-40B4-BE49-F238E27FC236}">
                  <a16:creationId xmlns:a16="http://schemas.microsoft.com/office/drawing/2014/main" id="{00000000-0008-0000-0500-0000039803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mployee3" displayName="Employee3" ref="C7:V7235" totalsRowShown="0" headerRowDxfId="48" dataDxfId="47" totalsRowBorderDxfId="46">
  <autoFilter ref="C7:V7235" xr:uid="{00000000-0009-0000-0100-000001000000}">
    <filterColumn colId="9">
      <customFilters>
        <customFilter operator="notEqual" val=" "/>
      </customFilters>
    </filterColumn>
  </autoFilter>
  <tableColumns count="20">
    <tableColumn id="1" xr3:uid="{00000000-0010-0000-0000-000001000000}" name="STT_x000a_No" dataDxfId="45"/>
    <tableColumn id="2" xr3:uid="{00000000-0010-0000-0000-000002000000}" name="Mã Số Nhân Viên_x000a_ID number" dataDxfId="44"/>
    <tableColumn id="20" xr3:uid="{00000000-0010-0000-0000-000014000000}" name="FaceID Code" dataDxfId="43"/>
    <tableColumn id="3" xr3:uid="{00000000-0010-0000-0000-000003000000}" name="Tên Nhân Viên_x000a_Employee Name" dataDxfId="42"/>
    <tableColumn id="4" xr3:uid="{00000000-0010-0000-0000-000004000000}" name="Bộ Phận_x000a_Site Function" dataDxfId="41"/>
    <tableColumn id="5" xr3:uid="{00000000-0010-0000-0000-000005000000}" name="Chức Vụ_x000a_Title" dataDxfId="40"/>
    <tableColumn id="6" xr3:uid="{00000000-0010-0000-0000-000006000000}" name="Hợp Đồng_x000a_Contract" dataDxfId="39"/>
    <tableColumn id="7" xr3:uid="{00000000-0010-0000-0000-000007000000}" name="Ngày Sinh_x000a_Date of Birth" dataDxfId="38"/>
    <tableColumn id="8" xr3:uid="{00000000-0010-0000-0000-000008000000}" name="Điện Thoại_x000a_Phone Number" dataDxfId="37"/>
    <tableColumn id="9" xr3:uid="{00000000-0010-0000-0000-000009000000}" name="Tình Trạng_x000a_Status" dataDxfId="36"/>
    <tableColumn id="10" xr3:uid="{00000000-0010-0000-0000-00000A000000}" name="Ngày Bắt Đầu_x000a_Starting Date" dataDxfId="35"/>
    <tableColumn id="11" xr3:uid="{00000000-0010-0000-0000-00000B000000}" name="Ngày Nghỉ_x000a_Leaving Date" dataDxfId="34"/>
    <tableColumn id="12" xr3:uid="{00000000-0010-0000-0000-00000C000000}" name="Loại Nghỉ Viêc_x000a_Kind of termination" dataDxfId="33"/>
    <tableColumn id="13" xr3:uid="{00000000-0010-0000-0000-00000D000000}" name="Lý Do Nghỉ Việc_x000a_Reason" dataDxfId="32"/>
    <tableColumn id="14" xr3:uid="{00000000-0010-0000-0000-00000E000000}" name="Phường_x000a_Ward" dataDxfId="31"/>
    <tableColumn id="15" xr3:uid="{00000000-0010-0000-0000-00000F000000}" name="Thành Phố_x000a_City" dataDxfId="30"/>
    <tableColumn id="16" xr3:uid="{00000000-0010-0000-0000-000010000000}" name="Tỉnh_x000a_Province" dataDxfId="29"/>
    <tableColumn id="17" xr3:uid="{00000000-0010-0000-0000-000011000000}" name="Địa Chỉ_x000a_Address" dataDxfId="28"/>
    <tableColumn id="18" xr3:uid="{00000000-0010-0000-0000-000012000000}" name="Lưu Ý_x000a_Note" dataDxfId="27"/>
    <tableColumn id="19" xr3:uid="{00000000-0010-0000-0000-000013000000}" name="Hình Ảnh _x000a_Avatar" dataDxfId="26"/>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C1:V7224"/>
  <sheetViews>
    <sheetView zoomScale="85" zoomScaleNormal="85" zoomScaleSheetLayoutView="80" workbookViewId="0">
      <pane xSplit="8" ySplit="7" topLeftCell="S8" activePane="bottomRight" state="frozen"/>
      <selection activeCell="W3" sqref="W3"/>
      <selection pane="topRight" activeCell="W3" sqref="W3"/>
      <selection pane="bottomLeft" activeCell="W3" sqref="W3"/>
      <selection pane="bottomRight" activeCell="V7" sqref="V7"/>
    </sheetView>
  </sheetViews>
  <sheetFormatPr defaultColWidth="8.54296875" defaultRowHeight="14.5" x14ac:dyDescent="0.35"/>
  <cols>
    <col min="1" max="1" width="1.54296875" style="34" customWidth="1"/>
    <col min="2" max="2" width="0.54296875" style="34" customWidth="1"/>
    <col min="3" max="3" width="5.453125" style="40" customWidth="1"/>
    <col min="4" max="5" width="20.453125" style="81" customWidth="1"/>
    <col min="6" max="6" width="23.54296875" style="34" customWidth="1"/>
    <col min="7" max="7" width="11.54296875" style="34" customWidth="1"/>
    <col min="8" max="8" width="24.54296875" style="34" customWidth="1"/>
    <col min="9" max="9" width="10.54296875" style="40" customWidth="1"/>
    <col min="10" max="10" width="11.54296875" style="40" customWidth="1"/>
    <col min="11" max="11" width="12" style="40" customWidth="1"/>
    <col min="12" max="12" width="13.54296875" style="40" customWidth="1"/>
    <col min="13" max="13" width="14" style="132" customWidth="1"/>
    <col min="14" max="14" width="12.453125" style="132" customWidth="1"/>
    <col min="15" max="15" width="23.54296875" style="133" customWidth="1"/>
    <col min="16" max="16" width="24.54296875" style="133" customWidth="1"/>
    <col min="17" max="17" width="16.54296875" style="34" customWidth="1"/>
    <col min="18" max="18" width="15.54296875" style="34" customWidth="1"/>
    <col min="19" max="19" width="14.453125" style="34" bestFit="1" customWidth="1"/>
    <col min="20" max="20" width="62.54296875" style="34" customWidth="1"/>
    <col min="21" max="21" width="27.453125" style="34" customWidth="1"/>
    <col min="22" max="22" width="10.6328125" style="34" customWidth="1"/>
    <col min="23" max="43" width="8.54296875" style="34" customWidth="1"/>
    <col min="44" max="16384" width="8.54296875" style="34"/>
  </cols>
  <sheetData>
    <row r="1" spans="3:22" ht="5.15" customHeight="1" x14ac:dyDescent="0.35">
      <c r="F1" s="34" t="s">
        <v>118</v>
      </c>
    </row>
    <row r="2" spans="3:22" ht="5.15" customHeight="1" x14ac:dyDescent="0.35"/>
    <row r="3" spans="3:22" ht="39" customHeight="1" x14ac:dyDescent="0.35">
      <c r="C3" s="156" t="s">
        <v>119</v>
      </c>
      <c r="D3" s="156"/>
      <c r="E3" s="156"/>
      <c r="F3" s="156"/>
      <c r="G3" s="156"/>
      <c r="H3" s="156"/>
      <c r="I3" s="156"/>
      <c r="J3" s="156"/>
      <c r="K3" s="156"/>
      <c r="L3" s="156"/>
      <c r="M3" s="156"/>
      <c r="N3" s="156"/>
      <c r="O3" s="156"/>
      <c r="P3" s="142" t="s">
        <v>120</v>
      </c>
      <c r="Q3" s="141"/>
      <c r="R3" s="141"/>
      <c r="S3" s="141"/>
      <c r="T3" s="141"/>
    </row>
    <row r="4" spans="3:22" ht="5.15" customHeight="1" x14ac:dyDescent="0.35"/>
    <row r="5" spans="3:22" ht="18" customHeight="1" x14ac:dyDescent="0.35">
      <c r="C5" s="34" t="s">
        <v>121</v>
      </c>
      <c r="F5" s="134" t="s">
        <v>122</v>
      </c>
      <c r="T5" s="135" t="s">
        <v>123</v>
      </c>
      <c r="U5" s="40"/>
    </row>
    <row r="6" spans="3:22" ht="5.15" customHeight="1" x14ac:dyDescent="0.35"/>
    <row r="7" spans="3:22" ht="43.5" x14ac:dyDescent="0.35">
      <c r="C7" s="136" t="s">
        <v>124</v>
      </c>
      <c r="D7" s="137" t="s">
        <v>125</v>
      </c>
      <c r="E7" s="137" t="s">
        <v>126</v>
      </c>
      <c r="F7" s="137" t="s">
        <v>127</v>
      </c>
      <c r="G7" s="137" t="s">
        <v>128</v>
      </c>
      <c r="H7" s="137" t="s">
        <v>129</v>
      </c>
      <c r="I7" s="138" t="s">
        <v>130</v>
      </c>
      <c r="J7" s="138" t="s">
        <v>131</v>
      </c>
      <c r="K7" s="138" t="s">
        <v>132</v>
      </c>
      <c r="L7" s="137" t="s">
        <v>133</v>
      </c>
      <c r="M7" s="139" t="s">
        <v>134</v>
      </c>
      <c r="N7" s="139" t="s">
        <v>135</v>
      </c>
      <c r="O7" s="139" t="s">
        <v>136</v>
      </c>
      <c r="P7" s="140" t="s">
        <v>137</v>
      </c>
      <c r="Q7" s="138" t="s">
        <v>138</v>
      </c>
      <c r="R7" s="138" t="s">
        <v>139</v>
      </c>
      <c r="S7" s="138" t="s">
        <v>140</v>
      </c>
      <c r="T7" s="138" t="s">
        <v>141</v>
      </c>
      <c r="U7" s="138" t="s">
        <v>142</v>
      </c>
      <c r="V7" s="144" t="s">
        <v>486</v>
      </c>
    </row>
    <row r="8" spans="3:22" x14ac:dyDescent="0.35">
      <c r="C8" s="40">
        <v>1</v>
      </c>
      <c r="D8" s="81" t="s">
        <v>143</v>
      </c>
      <c r="F8" s="34" t="s">
        <v>144</v>
      </c>
      <c r="G8" s="34" t="s">
        <v>145</v>
      </c>
      <c r="H8" s="34" t="s">
        <v>146</v>
      </c>
      <c r="I8" s="40" t="s">
        <v>147</v>
      </c>
      <c r="L8" s="40" t="s">
        <v>148</v>
      </c>
    </row>
    <row r="9" spans="3:22" x14ac:dyDescent="0.35">
      <c r="C9" s="40">
        <v>2</v>
      </c>
      <c r="D9" s="81" t="s">
        <v>149</v>
      </c>
      <c r="F9" s="34" t="s">
        <v>150</v>
      </c>
      <c r="G9" s="34" t="s">
        <v>146</v>
      </c>
      <c r="H9" s="34" t="s">
        <v>146</v>
      </c>
      <c r="L9" s="40" t="s">
        <v>148</v>
      </c>
    </row>
    <row r="10" spans="3:22" x14ac:dyDescent="0.35">
      <c r="C10" s="40">
        <v>3</v>
      </c>
      <c r="D10" s="81" t="s">
        <v>151</v>
      </c>
      <c r="F10" s="34" t="s">
        <v>152</v>
      </c>
      <c r="G10" s="34" t="s">
        <v>146</v>
      </c>
      <c r="H10" s="34" t="s">
        <v>146</v>
      </c>
      <c r="L10" s="40" t="s">
        <v>148</v>
      </c>
    </row>
    <row r="11" spans="3:22" x14ac:dyDescent="0.35">
      <c r="C11" s="40">
        <v>4</v>
      </c>
      <c r="D11" s="81" t="s">
        <v>153</v>
      </c>
      <c r="F11" s="34" t="s">
        <v>154</v>
      </c>
      <c r="G11" s="34" t="s">
        <v>146</v>
      </c>
      <c r="H11" s="34" t="s">
        <v>146</v>
      </c>
      <c r="L11" s="40" t="s">
        <v>148</v>
      </c>
    </row>
    <row r="12" spans="3:22" x14ac:dyDescent="0.35">
      <c r="C12" s="40">
        <v>5</v>
      </c>
      <c r="D12" s="81" t="s">
        <v>155</v>
      </c>
      <c r="F12" s="34" t="s">
        <v>156</v>
      </c>
      <c r="G12" s="34" t="s">
        <v>146</v>
      </c>
      <c r="H12" s="34" t="s">
        <v>146</v>
      </c>
      <c r="L12" s="40" t="s">
        <v>148</v>
      </c>
    </row>
    <row r="13" spans="3:22" x14ac:dyDescent="0.35">
      <c r="C13" s="40">
        <v>6</v>
      </c>
      <c r="D13" s="81" t="s">
        <v>157</v>
      </c>
      <c r="F13" s="34" t="s">
        <v>158</v>
      </c>
      <c r="G13" s="34" t="s">
        <v>146</v>
      </c>
      <c r="H13" s="34" t="s">
        <v>146</v>
      </c>
      <c r="L13" s="40" t="s">
        <v>148</v>
      </c>
    </row>
    <row r="14" spans="3:22" x14ac:dyDescent="0.35">
      <c r="C14" s="40">
        <v>7</v>
      </c>
      <c r="D14" s="81" t="s">
        <v>159</v>
      </c>
      <c r="F14" s="34" t="s">
        <v>160</v>
      </c>
      <c r="G14" s="34" t="s">
        <v>146</v>
      </c>
      <c r="H14" s="34" t="s">
        <v>146</v>
      </c>
      <c r="L14" s="40" t="s">
        <v>148</v>
      </c>
    </row>
    <row r="15" spans="3:22" x14ac:dyDescent="0.35">
      <c r="C15" s="40">
        <v>8</v>
      </c>
      <c r="D15" s="81" t="s">
        <v>161</v>
      </c>
      <c r="F15" s="34" t="s">
        <v>162</v>
      </c>
      <c r="G15" s="34" t="s">
        <v>146</v>
      </c>
      <c r="H15" s="34" t="s">
        <v>146</v>
      </c>
      <c r="L15" s="40" t="s">
        <v>148</v>
      </c>
    </row>
    <row r="16" spans="3:22" x14ac:dyDescent="0.35">
      <c r="C16" s="40">
        <v>9</v>
      </c>
      <c r="D16" s="81" t="s">
        <v>163</v>
      </c>
      <c r="F16" s="34" t="s">
        <v>164</v>
      </c>
      <c r="G16" s="34" t="s">
        <v>146</v>
      </c>
      <c r="H16" s="34" t="s">
        <v>146</v>
      </c>
      <c r="L16" s="40" t="s">
        <v>148</v>
      </c>
    </row>
    <row r="17" spans="3:12" x14ac:dyDescent="0.35">
      <c r="C17" s="40">
        <v>10</v>
      </c>
      <c r="D17" s="81" t="s">
        <v>165</v>
      </c>
      <c r="F17" s="34" t="s">
        <v>166</v>
      </c>
      <c r="G17" s="34" t="s">
        <v>146</v>
      </c>
      <c r="H17" s="34" t="s">
        <v>146</v>
      </c>
      <c r="L17" s="40" t="s">
        <v>148</v>
      </c>
    </row>
    <row r="18" spans="3:12" x14ac:dyDescent="0.35">
      <c r="C18" s="40">
        <v>11</v>
      </c>
      <c r="D18" s="81" t="s">
        <v>167</v>
      </c>
      <c r="F18" s="34" t="s">
        <v>168</v>
      </c>
      <c r="G18" s="34" t="s">
        <v>146</v>
      </c>
      <c r="H18" s="34" t="s">
        <v>146</v>
      </c>
      <c r="L18" s="40" t="s">
        <v>148</v>
      </c>
    </row>
    <row r="19" spans="3:12" x14ac:dyDescent="0.35">
      <c r="C19" s="40">
        <v>12</v>
      </c>
      <c r="D19" s="81" t="s">
        <v>169</v>
      </c>
      <c r="F19" s="34" t="s">
        <v>170</v>
      </c>
      <c r="G19" s="34" t="s">
        <v>146</v>
      </c>
      <c r="H19" s="34" t="s">
        <v>146</v>
      </c>
      <c r="L19" s="40" t="s">
        <v>148</v>
      </c>
    </row>
    <row r="20" spans="3:12" x14ac:dyDescent="0.35">
      <c r="C20" s="40">
        <v>13</v>
      </c>
      <c r="D20" s="81" t="s">
        <v>171</v>
      </c>
      <c r="F20" s="34" t="s">
        <v>172</v>
      </c>
      <c r="G20" s="34" t="s">
        <v>146</v>
      </c>
      <c r="H20" s="34" t="s">
        <v>146</v>
      </c>
      <c r="L20" s="40" t="s">
        <v>148</v>
      </c>
    </row>
    <row r="21" spans="3:12" x14ac:dyDescent="0.35">
      <c r="C21" s="40">
        <v>14</v>
      </c>
      <c r="D21" s="81" t="s">
        <v>173</v>
      </c>
      <c r="F21" s="34" t="s">
        <v>174</v>
      </c>
      <c r="G21" s="34" t="s">
        <v>146</v>
      </c>
      <c r="H21" s="34" t="s">
        <v>146</v>
      </c>
      <c r="L21" s="40" t="s">
        <v>148</v>
      </c>
    </row>
    <row r="22" spans="3:12" x14ac:dyDescent="0.35">
      <c r="C22" s="40">
        <v>15</v>
      </c>
      <c r="D22" s="81" t="s">
        <v>175</v>
      </c>
      <c r="F22" s="34" t="s">
        <v>176</v>
      </c>
      <c r="G22" s="34" t="s">
        <v>146</v>
      </c>
      <c r="H22" s="34" t="s">
        <v>146</v>
      </c>
      <c r="L22" s="40" t="s">
        <v>148</v>
      </c>
    </row>
    <row r="23" spans="3:12" x14ac:dyDescent="0.35">
      <c r="C23" s="40">
        <v>16</v>
      </c>
      <c r="D23" s="81" t="s">
        <v>177</v>
      </c>
      <c r="F23" s="34" t="s">
        <v>178</v>
      </c>
      <c r="G23" s="34" t="s">
        <v>146</v>
      </c>
      <c r="H23" s="34" t="s">
        <v>146</v>
      </c>
      <c r="L23" s="40" t="s">
        <v>148</v>
      </c>
    </row>
    <row r="24" spans="3:12" x14ac:dyDescent="0.35">
      <c r="C24" s="40">
        <v>17</v>
      </c>
      <c r="D24" s="81" t="s">
        <v>179</v>
      </c>
      <c r="F24" s="34" t="s">
        <v>180</v>
      </c>
      <c r="G24" s="34" t="s">
        <v>146</v>
      </c>
      <c r="H24" s="34" t="s">
        <v>146</v>
      </c>
      <c r="L24" s="40" t="s">
        <v>148</v>
      </c>
    </row>
    <row r="25" spans="3:12" x14ac:dyDescent="0.35">
      <c r="C25" s="40">
        <v>18</v>
      </c>
      <c r="D25" s="81" t="s">
        <v>181</v>
      </c>
      <c r="F25" s="34" t="s">
        <v>182</v>
      </c>
      <c r="G25" s="34" t="s">
        <v>146</v>
      </c>
      <c r="H25" s="34" t="s">
        <v>146</v>
      </c>
      <c r="L25" s="40" t="s">
        <v>148</v>
      </c>
    </row>
    <row r="26" spans="3:12" x14ac:dyDescent="0.35">
      <c r="C26" s="40">
        <v>19</v>
      </c>
      <c r="D26" s="81" t="s">
        <v>183</v>
      </c>
      <c r="F26" s="34" t="s">
        <v>184</v>
      </c>
      <c r="G26" s="34" t="s">
        <v>146</v>
      </c>
      <c r="H26" s="34" t="s">
        <v>146</v>
      </c>
      <c r="L26" s="40" t="s">
        <v>148</v>
      </c>
    </row>
    <row r="27" spans="3:12" x14ac:dyDescent="0.35">
      <c r="C27" s="40">
        <v>20</v>
      </c>
      <c r="D27" s="81" t="s">
        <v>185</v>
      </c>
      <c r="F27" s="34" t="s">
        <v>186</v>
      </c>
      <c r="G27" s="34" t="s">
        <v>146</v>
      </c>
      <c r="H27" s="34" t="s">
        <v>146</v>
      </c>
      <c r="L27" s="40" t="s">
        <v>148</v>
      </c>
    </row>
    <row r="28" spans="3:12" x14ac:dyDescent="0.35">
      <c r="C28" s="40">
        <v>21</v>
      </c>
      <c r="D28" s="81" t="s">
        <v>187</v>
      </c>
      <c r="F28" s="34" t="s">
        <v>188</v>
      </c>
      <c r="G28" s="34" t="s">
        <v>146</v>
      </c>
      <c r="H28" s="34" t="s">
        <v>146</v>
      </c>
      <c r="L28" s="40" t="s">
        <v>148</v>
      </c>
    </row>
    <row r="29" spans="3:12" x14ac:dyDescent="0.35">
      <c r="C29" s="40">
        <v>22</v>
      </c>
      <c r="D29" s="81" t="s">
        <v>189</v>
      </c>
      <c r="F29" s="34" t="s">
        <v>190</v>
      </c>
      <c r="G29" s="34" t="s">
        <v>146</v>
      </c>
      <c r="H29" s="34" t="s">
        <v>146</v>
      </c>
      <c r="L29" s="40" t="s">
        <v>148</v>
      </c>
    </row>
    <row r="30" spans="3:12" x14ac:dyDescent="0.35">
      <c r="C30" s="40">
        <v>23</v>
      </c>
      <c r="D30" s="81" t="s">
        <v>191</v>
      </c>
      <c r="F30" s="34" t="s">
        <v>192</v>
      </c>
      <c r="G30" s="34" t="s">
        <v>146</v>
      </c>
      <c r="H30" s="34" t="s">
        <v>146</v>
      </c>
      <c r="L30" s="40" t="s">
        <v>148</v>
      </c>
    </row>
    <row r="31" spans="3:12" x14ac:dyDescent="0.35">
      <c r="C31" s="40">
        <v>24</v>
      </c>
      <c r="D31" s="81" t="s">
        <v>193</v>
      </c>
      <c r="F31" s="34" t="s">
        <v>194</v>
      </c>
      <c r="G31" s="34" t="s">
        <v>146</v>
      </c>
      <c r="H31" s="34" t="s">
        <v>146</v>
      </c>
      <c r="L31" s="40" t="s">
        <v>148</v>
      </c>
    </row>
    <row r="32" spans="3:12" x14ac:dyDescent="0.35">
      <c r="C32" s="40">
        <v>25</v>
      </c>
      <c r="D32" s="81" t="s">
        <v>195</v>
      </c>
      <c r="F32" s="34" t="s">
        <v>196</v>
      </c>
      <c r="G32" s="34" t="s">
        <v>146</v>
      </c>
      <c r="H32" s="34" t="s">
        <v>146</v>
      </c>
      <c r="L32" s="40" t="s">
        <v>148</v>
      </c>
    </row>
    <row r="33" spans="3:12" x14ac:dyDescent="0.35">
      <c r="C33" s="40">
        <v>26</v>
      </c>
      <c r="D33" s="81" t="s">
        <v>197</v>
      </c>
      <c r="F33" s="34" t="s">
        <v>198</v>
      </c>
      <c r="G33" s="34" t="s">
        <v>146</v>
      </c>
      <c r="H33" s="34" t="s">
        <v>146</v>
      </c>
      <c r="L33" s="40" t="s">
        <v>148</v>
      </c>
    </row>
    <row r="34" spans="3:12" x14ac:dyDescent="0.35">
      <c r="C34" s="40">
        <v>27</v>
      </c>
      <c r="D34" s="81" t="s">
        <v>199</v>
      </c>
      <c r="F34" s="34" t="s">
        <v>200</v>
      </c>
      <c r="G34" s="34" t="s">
        <v>146</v>
      </c>
      <c r="H34" s="34" t="s">
        <v>146</v>
      </c>
      <c r="L34" s="40" t="s">
        <v>148</v>
      </c>
    </row>
    <row r="35" spans="3:12" x14ac:dyDescent="0.35">
      <c r="C35" s="40">
        <v>28</v>
      </c>
      <c r="D35" s="81" t="s">
        <v>201</v>
      </c>
      <c r="F35" s="34" t="s">
        <v>202</v>
      </c>
      <c r="G35" s="34" t="s">
        <v>146</v>
      </c>
      <c r="H35" s="34" t="s">
        <v>146</v>
      </c>
      <c r="L35" s="40" t="s">
        <v>148</v>
      </c>
    </row>
    <row r="36" spans="3:12" x14ac:dyDescent="0.35">
      <c r="C36" s="40">
        <v>29</v>
      </c>
      <c r="D36" s="81" t="s">
        <v>203</v>
      </c>
      <c r="F36" s="34" t="s">
        <v>204</v>
      </c>
      <c r="G36" s="34" t="s">
        <v>146</v>
      </c>
      <c r="H36" s="34" t="s">
        <v>146</v>
      </c>
      <c r="L36" s="40" t="s">
        <v>148</v>
      </c>
    </row>
    <row r="37" spans="3:12" x14ac:dyDescent="0.35">
      <c r="C37" s="40">
        <v>30</v>
      </c>
      <c r="D37" s="81" t="s">
        <v>205</v>
      </c>
      <c r="F37" s="34" t="s">
        <v>206</v>
      </c>
      <c r="G37" s="34" t="s">
        <v>146</v>
      </c>
      <c r="H37" s="34" t="s">
        <v>146</v>
      </c>
      <c r="L37" s="40" t="s">
        <v>148</v>
      </c>
    </row>
    <row r="38" spans="3:12" x14ac:dyDescent="0.35">
      <c r="C38" s="40">
        <v>31</v>
      </c>
      <c r="D38" s="81" t="s">
        <v>207</v>
      </c>
      <c r="F38" s="34" t="s">
        <v>208</v>
      </c>
      <c r="G38" s="34" t="s">
        <v>146</v>
      </c>
      <c r="H38" s="34" t="s">
        <v>146</v>
      </c>
      <c r="L38" s="40" t="s">
        <v>148</v>
      </c>
    </row>
    <row r="39" spans="3:12" x14ac:dyDescent="0.35">
      <c r="C39" s="40">
        <v>32</v>
      </c>
      <c r="D39" s="81" t="s">
        <v>209</v>
      </c>
      <c r="F39" s="34" t="s">
        <v>210</v>
      </c>
      <c r="G39" s="34" t="s">
        <v>146</v>
      </c>
      <c r="H39" s="34" t="s">
        <v>146</v>
      </c>
      <c r="L39" s="40" t="s">
        <v>148</v>
      </c>
    </row>
    <row r="40" spans="3:12" x14ac:dyDescent="0.35">
      <c r="C40" s="40">
        <v>33</v>
      </c>
      <c r="D40" s="81" t="s">
        <v>211</v>
      </c>
      <c r="F40" s="34" t="s">
        <v>212</v>
      </c>
      <c r="G40" s="34" t="s">
        <v>146</v>
      </c>
      <c r="H40" s="34" t="s">
        <v>146</v>
      </c>
      <c r="L40" s="40" t="s">
        <v>148</v>
      </c>
    </row>
    <row r="41" spans="3:12" x14ac:dyDescent="0.35">
      <c r="C41" s="40">
        <v>34</v>
      </c>
      <c r="D41" s="81" t="s">
        <v>213</v>
      </c>
      <c r="F41" s="34" t="s">
        <v>214</v>
      </c>
      <c r="G41" s="34" t="s">
        <v>146</v>
      </c>
      <c r="H41" s="34" t="s">
        <v>146</v>
      </c>
      <c r="L41" s="40" t="s">
        <v>148</v>
      </c>
    </row>
    <row r="42" spans="3:12" x14ac:dyDescent="0.35">
      <c r="C42" s="40">
        <v>35</v>
      </c>
      <c r="D42" s="81" t="s">
        <v>215</v>
      </c>
      <c r="F42" s="34" t="s">
        <v>216</v>
      </c>
      <c r="G42" s="34" t="s">
        <v>146</v>
      </c>
      <c r="H42" s="34" t="s">
        <v>146</v>
      </c>
      <c r="L42" s="40" t="s">
        <v>148</v>
      </c>
    </row>
    <row r="43" spans="3:12" x14ac:dyDescent="0.35">
      <c r="C43" s="40">
        <v>36</v>
      </c>
      <c r="D43" s="81" t="s">
        <v>217</v>
      </c>
      <c r="F43" s="34" t="s">
        <v>218</v>
      </c>
      <c r="G43" s="34" t="s">
        <v>146</v>
      </c>
      <c r="H43" s="34" t="s">
        <v>146</v>
      </c>
      <c r="L43" s="40" t="s">
        <v>148</v>
      </c>
    </row>
    <row r="44" spans="3:12" x14ac:dyDescent="0.35">
      <c r="C44" s="40">
        <v>37</v>
      </c>
      <c r="D44" s="81" t="s">
        <v>219</v>
      </c>
      <c r="F44" s="34" t="s">
        <v>220</v>
      </c>
      <c r="G44" s="34" t="s">
        <v>146</v>
      </c>
      <c r="H44" s="34" t="s">
        <v>146</v>
      </c>
      <c r="L44" s="40" t="s">
        <v>148</v>
      </c>
    </row>
    <row r="45" spans="3:12" x14ac:dyDescent="0.35">
      <c r="C45" s="40">
        <v>38</v>
      </c>
      <c r="D45" s="81" t="s">
        <v>221</v>
      </c>
      <c r="F45" s="34" t="s">
        <v>222</v>
      </c>
      <c r="G45" s="34" t="s">
        <v>146</v>
      </c>
      <c r="H45" s="34" t="s">
        <v>146</v>
      </c>
      <c r="L45" s="40" t="s">
        <v>148</v>
      </c>
    </row>
    <row r="46" spans="3:12" x14ac:dyDescent="0.35">
      <c r="C46" s="40">
        <v>39</v>
      </c>
      <c r="D46" s="81" t="s">
        <v>223</v>
      </c>
      <c r="F46" s="34" t="s">
        <v>224</v>
      </c>
      <c r="G46" s="34" t="s">
        <v>146</v>
      </c>
      <c r="H46" s="34" t="s">
        <v>146</v>
      </c>
      <c r="L46" s="40" t="s">
        <v>148</v>
      </c>
    </row>
    <row r="47" spans="3:12" x14ac:dyDescent="0.35">
      <c r="C47" s="40">
        <v>40</v>
      </c>
      <c r="D47" s="81" t="s">
        <v>225</v>
      </c>
      <c r="F47" s="34" t="s">
        <v>226</v>
      </c>
      <c r="G47" s="34" t="s">
        <v>146</v>
      </c>
      <c r="H47" s="34" t="s">
        <v>146</v>
      </c>
      <c r="L47" s="40" t="s">
        <v>148</v>
      </c>
    </row>
    <row r="48" spans="3:12" x14ac:dyDescent="0.35">
      <c r="C48" s="40">
        <v>41</v>
      </c>
      <c r="D48" s="81" t="s">
        <v>227</v>
      </c>
      <c r="F48" s="34" t="s">
        <v>228</v>
      </c>
      <c r="G48" s="34" t="s">
        <v>146</v>
      </c>
      <c r="H48" s="34" t="s">
        <v>146</v>
      </c>
      <c r="L48" s="40" t="s">
        <v>148</v>
      </c>
    </row>
    <row r="49" spans="3:12" x14ac:dyDescent="0.35">
      <c r="C49" s="40">
        <v>42</v>
      </c>
      <c r="D49" s="81" t="s">
        <v>229</v>
      </c>
      <c r="F49" s="34" t="s">
        <v>230</v>
      </c>
      <c r="G49" s="34" t="s">
        <v>146</v>
      </c>
      <c r="H49" s="34" t="s">
        <v>146</v>
      </c>
      <c r="L49" s="40" t="s">
        <v>148</v>
      </c>
    </row>
    <row r="50" spans="3:12" x14ac:dyDescent="0.35">
      <c r="C50" s="40">
        <v>43</v>
      </c>
      <c r="D50" s="81" t="s">
        <v>231</v>
      </c>
      <c r="F50" s="34" t="s">
        <v>232</v>
      </c>
      <c r="G50" s="34" t="s">
        <v>146</v>
      </c>
      <c r="H50" s="34" t="s">
        <v>146</v>
      </c>
      <c r="L50" s="40" t="s">
        <v>148</v>
      </c>
    </row>
    <row r="51" spans="3:12" x14ac:dyDescent="0.35">
      <c r="C51" s="40">
        <v>44</v>
      </c>
      <c r="D51" s="81" t="s">
        <v>233</v>
      </c>
      <c r="F51" s="34" t="s">
        <v>234</v>
      </c>
      <c r="G51" s="34" t="s">
        <v>146</v>
      </c>
      <c r="H51" s="34" t="s">
        <v>146</v>
      </c>
      <c r="L51" s="40" t="s">
        <v>148</v>
      </c>
    </row>
    <row r="52" spans="3:12" x14ac:dyDescent="0.35">
      <c r="C52" s="40">
        <v>45</v>
      </c>
      <c r="D52" s="81" t="s">
        <v>235</v>
      </c>
      <c r="F52" s="34" t="s">
        <v>236</v>
      </c>
      <c r="G52" s="34" t="s">
        <v>146</v>
      </c>
      <c r="H52" s="34" t="s">
        <v>146</v>
      </c>
      <c r="L52" s="40" t="s">
        <v>148</v>
      </c>
    </row>
    <row r="53" spans="3:12" x14ac:dyDescent="0.35">
      <c r="C53" s="40">
        <v>46</v>
      </c>
      <c r="D53" s="81" t="s">
        <v>237</v>
      </c>
      <c r="F53" s="34" t="s">
        <v>238</v>
      </c>
      <c r="G53" s="34" t="s">
        <v>146</v>
      </c>
      <c r="H53" s="34" t="s">
        <v>146</v>
      </c>
      <c r="L53" s="40" t="s">
        <v>148</v>
      </c>
    </row>
    <row r="54" spans="3:12" x14ac:dyDescent="0.35">
      <c r="C54" s="40">
        <v>47</v>
      </c>
      <c r="D54" s="81" t="s">
        <v>239</v>
      </c>
      <c r="F54" s="34" t="s">
        <v>240</v>
      </c>
      <c r="G54" s="34" t="s">
        <v>146</v>
      </c>
      <c r="H54" s="34" t="s">
        <v>146</v>
      </c>
      <c r="L54" s="40" t="s">
        <v>148</v>
      </c>
    </row>
    <row r="55" spans="3:12" x14ac:dyDescent="0.35">
      <c r="C55" s="40">
        <v>48</v>
      </c>
      <c r="D55" s="81" t="s">
        <v>241</v>
      </c>
      <c r="F55" s="34" t="s">
        <v>242</v>
      </c>
      <c r="G55" s="34" t="s">
        <v>146</v>
      </c>
      <c r="H55" s="34" t="s">
        <v>146</v>
      </c>
      <c r="L55" s="40" t="s">
        <v>148</v>
      </c>
    </row>
    <row r="56" spans="3:12" x14ac:dyDescent="0.35">
      <c r="C56" s="40">
        <v>49</v>
      </c>
      <c r="D56" s="81" t="s">
        <v>243</v>
      </c>
      <c r="F56" s="34" t="s">
        <v>244</v>
      </c>
      <c r="G56" s="34" t="s">
        <v>146</v>
      </c>
      <c r="H56" s="34" t="s">
        <v>146</v>
      </c>
      <c r="L56" s="40" t="s">
        <v>148</v>
      </c>
    </row>
    <row r="57" spans="3:12" x14ac:dyDescent="0.35">
      <c r="C57" s="40">
        <v>50</v>
      </c>
      <c r="D57" s="81" t="s">
        <v>245</v>
      </c>
      <c r="F57" s="34" t="s">
        <v>246</v>
      </c>
      <c r="G57" s="34" t="s">
        <v>146</v>
      </c>
      <c r="H57" s="34" t="s">
        <v>146</v>
      </c>
      <c r="L57" s="40" t="s">
        <v>148</v>
      </c>
    </row>
    <row r="58" spans="3:12" x14ac:dyDescent="0.35">
      <c r="C58" s="40">
        <v>51</v>
      </c>
      <c r="D58" s="81" t="s">
        <v>247</v>
      </c>
      <c r="F58" s="34" t="s">
        <v>248</v>
      </c>
      <c r="G58" s="34" t="s">
        <v>146</v>
      </c>
      <c r="H58" s="34" t="s">
        <v>146</v>
      </c>
      <c r="L58" s="40" t="s">
        <v>148</v>
      </c>
    </row>
    <row r="59" spans="3:12" x14ac:dyDescent="0.35">
      <c r="C59" s="40">
        <v>52</v>
      </c>
      <c r="D59" s="81" t="s">
        <v>249</v>
      </c>
      <c r="F59" s="34" t="s">
        <v>250</v>
      </c>
      <c r="G59" s="34" t="s">
        <v>146</v>
      </c>
      <c r="H59" s="34" t="s">
        <v>146</v>
      </c>
      <c r="L59" s="40" t="s">
        <v>148</v>
      </c>
    </row>
    <row r="60" spans="3:12" x14ac:dyDescent="0.35">
      <c r="C60" s="40">
        <v>53</v>
      </c>
      <c r="D60" s="81" t="s">
        <v>251</v>
      </c>
      <c r="F60" s="34" t="s">
        <v>252</v>
      </c>
      <c r="G60" s="34" t="s">
        <v>146</v>
      </c>
      <c r="H60" s="34" t="s">
        <v>146</v>
      </c>
      <c r="L60" s="40" t="s">
        <v>148</v>
      </c>
    </row>
    <row r="61" spans="3:12" x14ac:dyDescent="0.35">
      <c r="C61" s="40">
        <v>54</v>
      </c>
      <c r="D61" s="81" t="s">
        <v>253</v>
      </c>
      <c r="F61" s="34" t="s">
        <v>254</v>
      </c>
      <c r="G61" s="34" t="s">
        <v>146</v>
      </c>
      <c r="H61" s="34" t="s">
        <v>146</v>
      </c>
      <c r="L61" s="40" t="s">
        <v>148</v>
      </c>
    </row>
    <row r="62" spans="3:12" x14ac:dyDescent="0.35">
      <c r="C62" s="40">
        <v>55</v>
      </c>
      <c r="D62" s="81" t="s">
        <v>255</v>
      </c>
      <c r="F62" s="34" t="s">
        <v>256</v>
      </c>
      <c r="G62" s="34" t="s">
        <v>146</v>
      </c>
      <c r="H62" s="34" t="s">
        <v>146</v>
      </c>
      <c r="L62" s="40" t="s">
        <v>148</v>
      </c>
    </row>
    <row r="63" spans="3:12" x14ac:dyDescent="0.35">
      <c r="C63" s="40">
        <v>56</v>
      </c>
      <c r="D63" s="81" t="s">
        <v>257</v>
      </c>
      <c r="F63" s="34" t="s">
        <v>258</v>
      </c>
      <c r="G63" s="34" t="s">
        <v>146</v>
      </c>
      <c r="H63" s="34" t="s">
        <v>146</v>
      </c>
      <c r="L63" s="40" t="s">
        <v>148</v>
      </c>
    </row>
    <row r="64" spans="3:12" x14ac:dyDescent="0.35">
      <c r="C64" s="40">
        <v>57</v>
      </c>
      <c r="D64" s="81" t="s">
        <v>259</v>
      </c>
      <c r="F64" s="34" t="s">
        <v>260</v>
      </c>
      <c r="G64" s="34" t="s">
        <v>146</v>
      </c>
      <c r="H64" s="34" t="s">
        <v>146</v>
      </c>
      <c r="L64" s="40" t="s">
        <v>148</v>
      </c>
    </row>
    <row r="65" spans="3:12" x14ac:dyDescent="0.35">
      <c r="C65" s="40">
        <v>58</v>
      </c>
      <c r="D65" s="81" t="s">
        <v>261</v>
      </c>
      <c r="F65" s="34" t="s">
        <v>262</v>
      </c>
      <c r="G65" s="34" t="s">
        <v>146</v>
      </c>
      <c r="H65" s="34" t="s">
        <v>146</v>
      </c>
      <c r="L65" s="40" t="s">
        <v>148</v>
      </c>
    </row>
    <row r="66" spans="3:12" x14ac:dyDescent="0.35">
      <c r="C66" s="40">
        <v>59</v>
      </c>
      <c r="D66" s="81" t="s">
        <v>263</v>
      </c>
      <c r="F66" s="34" t="s">
        <v>264</v>
      </c>
      <c r="G66" s="34" t="s">
        <v>146</v>
      </c>
      <c r="H66" s="34" t="s">
        <v>146</v>
      </c>
      <c r="L66" s="40" t="s">
        <v>148</v>
      </c>
    </row>
    <row r="67" spans="3:12" x14ac:dyDescent="0.35">
      <c r="C67" s="40">
        <v>60</v>
      </c>
      <c r="D67" s="81" t="s">
        <v>265</v>
      </c>
      <c r="F67" s="34" t="s">
        <v>266</v>
      </c>
      <c r="G67" s="34" t="s">
        <v>146</v>
      </c>
      <c r="H67" s="34" t="s">
        <v>146</v>
      </c>
      <c r="L67" s="40" t="s">
        <v>148</v>
      </c>
    </row>
    <row r="68" spans="3:12" x14ac:dyDescent="0.35">
      <c r="C68" s="40">
        <v>61</v>
      </c>
      <c r="D68" s="81" t="s">
        <v>267</v>
      </c>
      <c r="F68" s="34" t="s">
        <v>268</v>
      </c>
      <c r="G68" s="34" t="s">
        <v>146</v>
      </c>
      <c r="H68" s="34" t="s">
        <v>146</v>
      </c>
      <c r="L68" s="40" t="s">
        <v>148</v>
      </c>
    </row>
    <row r="69" spans="3:12" x14ac:dyDescent="0.35">
      <c r="C69" s="40">
        <v>62</v>
      </c>
      <c r="D69" s="81" t="s">
        <v>269</v>
      </c>
      <c r="F69" s="34" t="s">
        <v>270</v>
      </c>
      <c r="G69" s="34" t="s">
        <v>146</v>
      </c>
      <c r="H69" s="34" t="s">
        <v>146</v>
      </c>
      <c r="L69" s="40" t="s">
        <v>148</v>
      </c>
    </row>
    <row r="70" spans="3:12" x14ac:dyDescent="0.35">
      <c r="C70" s="40">
        <v>63</v>
      </c>
      <c r="D70" s="81" t="s">
        <v>271</v>
      </c>
      <c r="F70" s="34" t="s">
        <v>272</v>
      </c>
      <c r="G70" s="34" t="s">
        <v>146</v>
      </c>
      <c r="H70" s="34" t="s">
        <v>146</v>
      </c>
      <c r="L70" s="40" t="s">
        <v>148</v>
      </c>
    </row>
    <row r="71" spans="3:12" x14ac:dyDescent="0.35">
      <c r="C71" s="40">
        <v>64</v>
      </c>
      <c r="D71" s="81" t="s">
        <v>273</v>
      </c>
      <c r="F71" s="34" t="s">
        <v>274</v>
      </c>
      <c r="G71" s="34" t="s">
        <v>146</v>
      </c>
      <c r="H71" s="34" t="s">
        <v>146</v>
      </c>
      <c r="L71" s="40" t="s">
        <v>148</v>
      </c>
    </row>
    <row r="72" spans="3:12" x14ac:dyDescent="0.35">
      <c r="C72" s="40">
        <v>65</v>
      </c>
      <c r="D72" s="81" t="s">
        <v>275</v>
      </c>
      <c r="F72" s="34" t="s">
        <v>276</v>
      </c>
      <c r="G72" s="34" t="s">
        <v>146</v>
      </c>
      <c r="H72" s="34" t="s">
        <v>146</v>
      </c>
      <c r="L72" s="40" t="s">
        <v>148</v>
      </c>
    </row>
    <row r="73" spans="3:12" x14ac:dyDescent="0.35">
      <c r="C73" s="40">
        <v>66</v>
      </c>
      <c r="D73" s="81" t="s">
        <v>277</v>
      </c>
      <c r="F73" s="34" t="s">
        <v>278</v>
      </c>
      <c r="G73" s="34" t="s">
        <v>146</v>
      </c>
      <c r="H73" s="34" t="s">
        <v>146</v>
      </c>
      <c r="L73" s="40" t="s">
        <v>148</v>
      </c>
    </row>
    <row r="74" spans="3:12" x14ac:dyDescent="0.35">
      <c r="C74" s="40">
        <v>67</v>
      </c>
      <c r="D74" s="81" t="s">
        <v>279</v>
      </c>
      <c r="F74" s="34" t="s">
        <v>280</v>
      </c>
      <c r="G74" s="34" t="s">
        <v>281</v>
      </c>
      <c r="H74" s="34" t="s">
        <v>146</v>
      </c>
      <c r="I74" s="40" t="s">
        <v>147</v>
      </c>
      <c r="L74" s="40" t="s">
        <v>148</v>
      </c>
    </row>
    <row r="75" spans="3:12" x14ac:dyDescent="0.35">
      <c r="C75" s="40">
        <v>68</v>
      </c>
      <c r="D75" s="81" t="s">
        <v>282</v>
      </c>
      <c r="F75" s="34" t="s">
        <v>283</v>
      </c>
      <c r="G75" s="34" t="s">
        <v>281</v>
      </c>
      <c r="H75" s="34" t="s">
        <v>146</v>
      </c>
      <c r="I75" s="40" t="s">
        <v>147</v>
      </c>
      <c r="L75" s="40" t="s">
        <v>148</v>
      </c>
    </row>
    <row r="76" spans="3:12" x14ac:dyDescent="0.35">
      <c r="C76" s="40">
        <v>69</v>
      </c>
      <c r="D76" s="81" t="s">
        <v>284</v>
      </c>
      <c r="F76" s="34" t="s">
        <v>285</v>
      </c>
      <c r="G76" s="34" t="s">
        <v>281</v>
      </c>
      <c r="H76" s="34" t="s">
        <v>146</v>
      </c>
      <c r="I76" s="40" t="s">
        <v>286</v>
      </c>
      <c r="L76" s="40" t="s">
        <v>148</v>
      </c>
    </row>
    <row r="77" spans="3:12" x14ac:dyDescent="0.35">
      <c r="C77" s="40">
        <v>70</v>
      </c>
      <c r="D77" s="81" t="s">
        <v>287</v>
      </c>
      <c r="F77" s="34" t="s">
        <v>288</v>
      </c>
      <c r="G77" s="34" t="s">
        <v>281</v>
      </c>
      <c r="H77" s="34" t="s">
        <v>146</v>
      </c>
      <c r="I77" s="40" t="s">
        <v>147</v>
      </c>
      <c r="L77" s="40" t="s">
        <v>148</v>
      </c>
    </row>
    <row r="78" spans="3:12" x14ac:dyDescent="0.35">
      <c r="C78" s="40">
        <v>71</v>
      </c>
      <c r="D78" s="81" t="s">
        <v>289</v>
      </c>
      <c r="F78" s="34" t="s">
        <v>290</v>
      </c>
      <c r="G78" s="34" t="s">
        <v>281</v>
      </c>
      <c r="H78" s="34" t="s">
        <v>146</v>
      </c>
      <c r="I78" s="40" t="s">
        <v>147</v>
      </c>
      <c r="L78" s="40" t="s">
        <v>148</v>
      </c>
    </row>
    <row r="79" spans="3:12" x14ac:dyDescent="0.35">
      <c r="C79" s="40">
        <v>72</v>
      </c>
      <c r="D79" s="81" t="s">
        <v>291</v>
      </c>
      <c r="F79" s="34" t="s">
        <v>292</v>
      </c>
      <c r="G79" s="34" t="s">
        <v>281</v>
      </c>
      <c r="H79" s="34" t="s">
        <v>146</v>
      </c>
      <c r="I79" s="40" t="s">
        <v>286</v>
      </c>
      <c r="L79" s="40" t="s">
        <v>148</v>
      </c>
    </row>
    <row r="80" spans="3:12" x14ac:dyDescent="0.35">
      <c r="C80" s="40">
        <v>73</v>
      </c>
      <c r="D80" s="81" t="s">
        <v>293</v>
      </c>
      <c r="F80" s="34" t="s">
        <v>294</v>
      </c>
      <c r="G80" s="34" t="s">
        <v>281</v>
      </c>
      <c r="H80" s="34" t="s">
        <v>146</v>
      </c>
      <c r="I80" s="40" t="s">
        <v>147</v>
      </c>
      <c r="L80" s="40" t="s">
        <v>148</v>
      </c>
    </row>
    <row r="81" spans="3:12" x14ac:dyDescent="0.35">
      <c r="C81" s="40">
        <v>74</v>
      </c>
      <c r="D81" s="81" t="s">
        <v>295</v>
      </c>
      <c r="F81" s="34" t="s">
        <v>296</v>
      </c>
      <c r="G81" s="34" t="s">
        <v>281</v>
      </c>
      <c r="H81" s="34" t="s">
        <v>146</v>
      </c>
      <c r="I81" s="40" t="s">
        <v>147</v>
      </c>
      <c r="L81" s="40" t="s">
        <v>148</v>
      </c>
    </row>
    <row r="82" spans="3:12" x14ac:dyDescent="0.35">
      <c r="C82" s="40">
        <v>75</v>
      </c>
      <c r="D82" s="81" t="s">
        <v>297</v>
      </c>
      <c r="F82" s="34" t="s">
        <v>298</v>
      </c>
      <c r="G82" s="34" t="s">
        <v>281</v>
      </c>
      <c r="H82" s="34" t="s">
        <v>146</v>
      </c>
      <c r="I82" s="40" t="s">
        <v>286</v>
      </c>
      <c r="L82" s="40" t="s">
        <v>148</v>
      </c>
    </row>
    <row r="83" spans="3:12" x14ac:dyDescent="0.35">
      <c r="C83" s="40">
        <v>76</v>
      </c>
      <c r="D83" s="81" t="s">
        <v>299</v>
      </c>
      <c r="F83" s="34" t="s">
        <v>300</v>
      </c>
      <c r="G83" s="34" t="s">
        <v>301</v>
      </c>
      <c r="H83" s="34" t="s">
        <v>146</v>
      </c>
      <c r="I83" s="40" t="s">
        <v>147</v>
      </c>
      <c r="L83" s="40" t="s">
        <v>148</v>
      </c>
    </row>
    <row r="84" spans="3:12" x14ac:dyDescent="0.35">
      <c r="C84" s="40">
        <v>77</v>
      </c>
      <c r="D84" s="81" t="s">
        <v>302</v>
      </c>
      <c r="F84" s="34" t="s">
        <v>303</v>
      </c>
      <c r="G84" s="34" t="s">
        <v>301</v>
      </c>
      <c r="H84" s="34" t="s">
        <v>146</v>
      </c>
      <c r="I84" s="40" t="s">
        <v>147</v>
      </c>
      <c r="L84" s="40" t="s">
        <v>148</v>
      </c>
    </row>
    <row r="85" spans="3:12" x14ac:dyDescent="0.35">
      <c r="C85" s="40">
        <v>78</v>
      </c>
      <c r="D85" s="81" t="s">
        <v>304</v>
      </c>
      <c r="F85" s="34" t="s">
        <v>305</v>
      </c>
      <c r="G85" s="34" t="s">
        <v>301</v>
      </c>
      <c r="H85" s="34" t="s">
        <v>146</v>
      </c>
      <c r="I85" s="40" t="s">
        <v>147</v>
      </c>
      <c r="L85" s="40" t="s">
        <v>148</v>
      </c>
    </row>
    <row r="86" spans="3:12" x14ac:dyDescent="0.35">
      <c r="C86" s="40">
        <v>79</v>
      </c>
      <c r="D86" s="81" t="s">
        <v>306</v>
      </c>
      <c r="F86" s="34" t="s">
        <v>307</v>
      </c>
      <c r="G86" s="34" t="s">
        <v>301</v>
      </c>
      <c r="H86" s="34" t="s">
        <v>146</v>
      </c>
      <c r="I86" s="40" t="s">
        <v>308</v>
      </c>
      <c r="L86" s="40" t="s">
        <v>148</v>
      </c>
    </row>
    <row r="87" spans="3:12" x14ac:dyDescent="0.35">
      <c r="C87" s="40">
        <v>80</v>
      </c>
      <c r="D87" s="81" t="s">
        <v>309</v>
      </c>
      <c r="F87" s="34" t="s">
        <v>310</v>
      </c>
      <c r="G87" s="34" t="s">
        <v>301</v>
      </c>
      <c r="H87" s="34" t="s">
        <v>146</v>
      </c>
      <c r="I87" s="40" t="s">
        <v>308</v>
      </c>
      <c r="L87" s="40" t="s">
        <v>148</v>
      </c>
    </row>
    <row r="88" spans="3:12" x14ac:dyDescent="0.35">
      <c r="C88" s="40">
        <v>81</v>
      </c>
      <c r="D88" s="81" t="s">
        <v>311</v>
      </c>
      <c r="F88" s="34" t="s">
        <v>312</v>
      </c>
      <c r="G88" s="34" t="s">
        <v>301</v>
      </c>
      <c r="H88" s="34" t="s">
        <v>146</v>
      </c>
      <c r="I88" s="40" t="s">
        <v>147</v>
      </c>
      <c r="L88" s="40" t="s">
        <v>148</v>
      </c>
    </row>
    <row r="89" spans="3:12" x14ac:dyDescent="0.35">
      <c r="C89" s="40">
        <v>82</v>
      </c>
      <c r="D89" s="81" t="s">
        <v>313</v>
      </c>
      <c r="F89" s="34" t="s">
        <v>314</v>
      </c>
      <c r="G89" s="34" t="s">
        <v>301</v>
      </c>
      <c r="H89" s="34" t="s">
        <v>146</v>
      </c>
      <c r="I89" s="40" t="s">
        <v>308</v>
      </c>
      <c r="L89" s="40" t="s">
        <v>148</v>
      </c>
    </row>
    <row r="90" spans="3:12" x14ac:dyDescent="0.35">
      <c r="C90" s="40">
        <v>83</v>
      </c>
      <c r="D90" s="81" t="s">
        <v>315</v>
      </c>
      <c r="F90" s="34" t="s">
        <v>316</v>
      </c>
      <c r="G90" s="34" t="s">
        <v>301</v>
      </c>
      <c r="H90" s="34" t="s">
        <v>146</v>
      </c>
      <c r="I90" s="40" t="s">
        <v>308</v>
      </c>
      <c r="L90" s="40" t="s">
        <v>148</v>
      </c>
    </row>
    <row r="91" spans="3:12" x14ac:dyDescent="0.35">
      <c r="C91" s="40">
        <v>84</v>
      </c>
      <c r="D91" s="81" t="s">
        <v>317</v>
      </c>
      <c r="F91" s="34" t="s">
        <v>318</v>
      </c>
      <c r="G91" s="34" t="s">
        <v>301</v>
      </c>
      <c r="H91" s="34" t="s">
        <v>146</v>
      </c>
      <c r="I91" s="40" t="s">
        <v>286</v>
      </c>
      <c r="L91" s="40" t="s">
        <v>148</v>
      </c>
    </row>
    <row r="92" spans="3:12" x14ac:dyDescent="0.35">
      <c r="C92" s="40">
        <v>85</v>
      </c>
      <c r="D92" s="81" t="s">
        <v>319</v>
      </c>
      <c r="F92" s="34" t="s">
        <v>320</v>
      </c>
      <c r="G92" s="34" t="s">
        <v>301</v>
      </c>
      <c r="H92" s="34" t="s">
        <v>146</v>
      </c>
      <c r="I92" s="40" t="s">
        <v>147</v>
      </c>
      <c r="L92" s="40" t="s">
        <v>148</v>
      </c>
    </row>
    <row r="93" spans="3:12" x14ac:dyDescent="0.35">
      <c r="C93" s="40">
        <v>86</v>
      </c>
      <c r="D93" s="81" t="s">
        <v>321</v>
      </c>
      <c r="F93" s="34" t="s">
        <v>322</v>
      </c>
      <c r="G93" s="34" t="s">
        <v>301</v>
      </c>
      <c r="H93" s="34" t="s">
        <v>146</v>
      </c>
      <c r="I93" s="40" t="s">
        <v>308</v>
      </c>
      <c r="L93" s="40" t="s">
        <v>148</v>
      </c>
    </row>
    <row r="94" spans="3:12" x14ac:dyDescent="0.35">
      <c r="C94" s="40">
        <v>87</v>
      </c>
      <c r="D94" s="81" t="s">
        <v>323</v>
      </c>
      <c r="F94" s="34" t="s">
        <v>324</v>
      </c>
      <c r="G94" s="34" t="s">
        <v>301</v>
      </c>
      <c r="H94" s="34" t="s">
        <v>146</v>
      </c>
      <c r="I94" s="40" t="s">
        <v>147</v>
      </c>
      <c r="L94" s="40" t="s">
        <v>148</v>
      </c>
    </row>
    <row r="95" spans="3:12" x14ac:dyDescent="0.35">
      <c r="C95" s="40">
        <v>88</v>
      </c>
      <c r="D95" s="81" t="s">
        <v>325</v>
      </c>
      <c r="F95" s="34" t="s">
        <v>326</v>
      </c>
      <c r="G95" s="34" t="s">
        <v>301</v>
      </c>
      <c r="H95" s="34" t="s">
        <v>146</v>
      </c>
      <c r="I95" s="40" t="s">
        <v>147</v>
      </c>
      <c r="L95" s="40" t="s">
        <v>148</v>
      </c>
    </row>
    <row r="96" spans="3:12" x14ac:dyDescent="0.35">
      <c r="C96" s="40">
        <v>89</v>
      </c>
      <c r="D96" s="81" t="s">
        <v>327</v>
      </c>
      <c r="F96" s="34" t="s">
        <v>328</v>
      </c>
      <c r="G96" s="34" t="s">
        <v>301</v>
      </c>
      <c r="H96" s="34" t="s">
        <v>146</v>
      </c>
      <c r="I96" s="40" t="s">
        <v>147</v>
      </c>
      <c r="L96" s="40" t="s">
        <v>148</v>
      </c>
    </row>
    <row r="97" spans="3:12" x14ac:dyDescent="0.35">
      <c r="C97" s="40">
        <v>90</v>
      </c>
      <c r="D97" s="81" t="s">
        <v>329</v>
      </c>
      <c r="F97" s="34" t="s">
        <v>330</v>
      </c>
      <c r="G97" s="34" t="s">
        <v>301</v>
      </c>
      <c r="H97" s="34" t="s">
        <v>146</v>
      </c>
      <c r="I97" s="40" t="s">
        <v>308</v>
      </c>
      <c r="L97" s="40" t="s">
        <v>148</v>
      </c>
    </row>
    <row r="98" spans="3:12" x14ac:dyDescent="0.35">
      <c r="C98" s="40">
        <v>91</v>
      </c>
      <c r="D98" s="81" t="s">
        <v>331</v>
      </c>
      <c r="F98" s="34" t="s">
        <v>332</v>
      </c>
      <c r="G98" s="34" t="s">
        <v>301</v>
      </c>
      <c r="H98" s="34" t="s">
        <v>146</v>
      </c>
      <c r="I98" s="40" t="s">
        <v>308</v>
      </c>
      <c r="L98" s="40" t="s">
        <v>148</v>
      </c>
    </row>
    <row r="99" spans="3:12" x14ac:dyDescent="0.35">
      <c r="C99" s="40">
        <v>92</v>
      </c>
      <c r="D99" s="81" t="s">
        <v>333</v>
      </c>
      <c r="F99" s="34" t="s">
        <v>334</v>
      </c>
      <c r="G99" s="34" t="s">
        <v>301</v>
      </c>
      <c r="H99" s="34" t="s">
        <v>146</v>
      </c>
      <c r="I99" s="40" t="s">
        <v>308</v>
      </c>
      <c r="L99" s="40" t="s">
        <v>148</v>
      </c>
    </row>
    <row r="100" spans="3:12" x14ac:dyDescent="0.35">
      <c r="C100" s="40">
        <v>93</v>
      </c>
      <c r="D100" s="81" t="s">
        <v>335</v>
      </c>
      <c r="F100" s="34" t="s">
        <v>336</v>
      </c>
      <c r="G100" s="34" t="s">
        <v>301</v>
      </c>
      <c r="H100" s="34" t="s">
        <v>146</v>
      </c>
      <c r="I100" s="40" t="s">
        <v>147</v>
      </c>
      <c r="L100" s="40" t="s">
        <v>148</v>
      </c>
    </row>
    <row r="101" spans="3:12" x14ac:dyDescent="0.35">
      <c r="C101" s="40">
        <v>94</v>
      </c>
      <c r="D101" s="81" t="s">
        <v>337</v>
      </c>
      <c r="F101" s="34" t="s">
        <v>338</v>
      </c>
      <c r="G101" s="34" t="s">
        <v>301</v>
      </c>
      <c r="H101" s="34" t="s">
        <v>146</v>
      </c>
      <c r="I101" s="40" t="s">
        <v>147</v>
      </c>
      <c r="L101" s="40" t="s">
        <v>148</v>
      </c>
    </row>
    <row r="102" spans="3:12" x14ac:dyDescent="0.35">
      <c r="C102" s="40">
        <v>95</v>
      </c>
      <c r="D102" s="81" t="s">
        <v>339</v>
      </c>
      <c r="F102" s="34" t="s">
        <v>336</v>
      </c>
      <c r="G102" s="34" t="s">
        <v>301</v>
      </c>
      <c r="H102" s="34" t="s">
        <v>146</v>
      </c>
      <c r="I102" s="40" t="s">
        <v>147</v>
      </c>
      <c r="L102" s="40" t="s">
        <v>148</v>
      </c>
    </row>
    <row r="103" spans="3:12" x14ac:dyDescent="0.35">
      <c r="C103" s="40">
        <v>96</v>
      </c>
      <c r="D103" s="81" t="s">
        <v>340</v>
      </c>
      <c r="F103" s="34" t="s">
        <v>341</v>
      </c>
      <c r="G103" s="34" t="s">
        <v>301</v>
      </c>
      <c r="H103" s="34" t="s">
        <v>146</v>
      </c>
      <c r="I103" s="40" t="s">
        <v>147</v>
      </c>
      <c r="L103" s="40" t="s">
        <v>148</v>
      </c>
    </row>
    <row r="104" spans="3:12" x14ac:dyDescent="0.35">
      <c r="C104" s="40">
        <v>97</v>
      </c>
      <c r="D104" s="81" t="s">
        <v>342</v>
      </c>
      <c r="F104" s="34" t="s">
        <v>343</v>
      </c>
      <c r="G104" s="34" t="s">
        <v>301</v>
      </c>
      <c r="H104" s="34" t="s">
        <v>146</v>
      </c>
      <c r="L104" s="40" t="s">
        <v>148</v>
      </c>
    </row>
    <row r="105" spans="3:12" x14ac:dyDescent="0.35">
      <c r="C105" s="40">
        <v>98</v>
      </c>
      <c r="D105" s="81" t="s">
        <v>344</v>
      </c>
      <c r="F105" s="34" t="s">
        <v>345</v>
      </c>
      <c r="G105" s="34" t="s">
        <v>301</v>
      </c>
      <c r="H105" s="34" t="s">
        <v>146</v>
      </c>
      <c r="I105" s="40" t="s">
        <v>286</v>
      </c>
      <c r="L105" s="40" t="s">
        <v>148</v>
      </c>
    </row>
    <row r="106" spans="3:12" x14ac:dyDescent="0.35">
      <c r="C106" s="40">
        <v>99</v>
      </c>
      <c r="D106" s="81" t="s">
        <v>346</v>
      </c>
      <c r="F106" s="34" t="s">
        <v>347</v>
      </c>
      <c r="G106" s="34" t="s">
        <v>301</v>
      </c>
      <c r="H106" s="34" t="s">
        <v>146</v>
      </c>
      <c r="I106" s="40" t="s">
        <v>308</v>
      </c>
      <c r="L106" s="40" t="s">
        <v>148</v>
      </c>
    </row>
    <row r="107" spans="3:12" x14ac:dyDescent="0.35">
      <c r="C107" s="40">
        <v>100</v>
      </c>
      <c r="D107" s="81" t="s">
        <v>348</v>
      </c>
      <c r="F107" s="34" t="s">
        <v>349</v>
      </c>
      <c r="G107" s="34" t="s">
        <v>301</v>
      </c>
      <c r="H107" s="34" t="s">
        <v>146</v>
      </c>
      <c r="I107" s="40" t="s">
        <v>308</v>
      </c>
      <c r="L107" s="40" t="s">
        <v>148</v>
      </c>
    </row>
    <row r="108" spans="3:12" x14ac:dyDescent="0.35">
      <c r="C108" s="40">
        <v>101</v>
      </c>
      <c r="D108" s="81" t="s">
        <v>350</v>
      </c>
      <c r="F108" s="34" t="s">
        <v>351</v>
      </c>
      <c r="G108" s="34" t="s">
        <v>301</v>
      </c>
      <c r="H108" s="34" t="s">
        <v>146</v>
      </c>
      <c r="I108" s="40" t="s">
        <v>308</v>
      </c>
      <c r="L108" s="40" t="s">
        <v>148</v>
      </c>
    </row>
    <row r="109" spans="3:12" x14ac:dyDescent="0.35">
      <c r="C109" s="40">
        <v>102</v>
      </c>
      <c r="D109" s="81" t="s">
        <v>352</v>
      </c>
      <c r="F109" s="34" t="s">
        <v>353</v>
      </c>
      <c r="G109" s="34" t="s">
        <v>301</v>
      </c>
      <c r="H109" s="34" t="s">
        <v>146</v>
      </c>
      <c r="L109" s="40" t="s">
        <v>148</v>
      </c>
    </row>
    <row r="110" spans="3:12" x14ac:dyDescent="0.35">
      <c r="C110" s="40">
        <v>103</v>
      </c>
      <c r="D110" s="81" t="s">
        <v>354</v>
      </c>
      <c r="F110" s="34" t="s">
        <v>351</v>
      </c>
      <c r="G110" s="34" t="s">
        <v>301</v>
      </c>
      <c r="H110" s="34" t="s">
        <v>146</v>
      </c>
      <c r="I110" s="40" t="s">
        <v>308</v>
      </c>
      <c r="L110" s="40" t="s">
        <v>148</v>
      </c>
    </row>
    <row r="111" spans="3:12" x14ac:dyDescent="0.35">
      <c r="C111" s="40">
        <v>104</v>
      </c>
      <c r="D111" s="81" t="s">
        <v>355</v>
      </c>
      <c r="F111" s="34" t="s">
        <v>356</v>
      </c>
      <c r="G111" s="34" t="s">
        <v>301</v>
      </c>
      <c r="H111" s="34" t="s">
        <v>146</v>
      </c>
      <c r="I111" s="40" t="s">
        <v>286</v>
      </c>
      <c r="L111" s="40" t="s">
        <v>148</v>
      </c>
    </row>
    <row r="112" spans="3:12" x14ac:dyDescent="0.35">
      <c r="C112" s="40">
        <v>105</v>
      </c>
      <c r="D112" s="81" t="s">
        <v>357</v>
      </c>
      <c r="F112" s="34" t="s">
        <v>358</v>
      </c>
      <c r="G112" s="34" t="s">
        <v>301</v>
      </c>
      <c r="H112" s="34" t="s">
        <v>146</v>
      </c>
      <c r="I112" s="40" t="s">
        <v>147</v>
      </c>
      <c r="L112" s="40" t="s">
        <v>148</v>
      </c>
    </row>
    <row r="113" spans="3:12" x14ac:dyDescent="0.35">
      <c r="C113" s="40">
        <v>106</v>
      </c>
      <c r="D113" s="81" t="s">
        <v>359</v>
      </c>
      <c r="F113" s="34" t="s">
        <v>360</v>
      </c>
      <c r="G113" s="34" t="s">
        <v>301</v>
      </c>
      <c r="H113" s="34" t="s">
        <v>146</v>
      </c>
      <c r="I113" s="40" t="s">
        <v>308</v>
      </c>
      <c r="L113" s="40" t="s">
        <v>148</v>
      </c>
    </row>
    <row r="114" spans="3:12" x14ac:dyDescent="0.35">
      <c r="C114" s="40">
        <v>107</v>
      </c>
      <c r="D114" s="81" t="s">
        <v>361</v>
      </c>
      <c r="F114" s="34" t="s">
        <v>362</v>
      </c>
      <c r="G114" s="34" t="s">
        <v>301</v>
      </c>
      <c r="H114" s="34" t="s">
        <v>146</v>
      </c>
      <c r="I114" s="40" t="s">
        <v>308</v>
      </c>
      <c r="L114" s="40" t="s">
        <v>148</v>
      </c>
    </row>
    <row r="115" spans="3:12" x14ac:dyDescent="0.35">
      <c r="C115" s="40">
        <v>108</v>
      </c>
      <c r="D115" s="81" t="s">
        <v>363</v>
      </c>
      <c r="F115" s="34" t="s">
        <v>364</v>
      </c>
      <c r="G115" s="34" t="s">
        <v>301</v>
      </c>
      <c r="H115" s="34" t="s">
        <v>146</v>
      </c>
      <c r="I115" s="40" t="s">
        <v>308</v>
      </c>
      <c r="L115" s="40" t="s">
        <v>148</v>
      </c>
    </row>
    <row r="116" spans="3:12" x14ac:dyDescent="0.35">
      <c r="C116" s="40">
        <v>109</v>
      </c>
      <c r="D116" s="81" t="s">
        <v>365</v>
      </c>
      <c r="F116" s="34" t="s">
        <v>366</v>
      </c>
      <c r="G116" s="34" t="s">
        <v>301</v>
      </c>
      <c r="H116" s="34" t="s">
        <v>146</v>
      </c>
      <c r="I116" s="40" t="s">
        <v>147</v>
      </c>
      <c r="L116" s="40" t="s">
        <v>148</v>
      </c>
    </row>
    <row r="117" spans="3:12" x14ac:dyDescent="0.35">
      <c r="C117" s="40">
        <v>110</v>
      </c>
      <c r="D117" s="81" t="s">
        <v>367</v>
      </c>
      <c r="F117" s="34" t="s">
        <v>368</v>
      </c>
      <c r="G117" s="34" t="s">
        <v>301</v>
      </c>
      <c r="H117" s="34" t="s">
        <v>146</v>
      </c>
      <c r="I117" s="40" t="s">
        <v>147</v>
      </c>
      <c r="L117" s="40" t="s">
        <v>148</v>
      </c>
    </row>
    <row r="118" spans="3:12" x14ac:dyDescent="0.35">
      <c r="C118" s="40">
        <v>111</v>
      </c>
      <c r="D118" s="81" t="s">
        <v>369</v>
      </c>
      <c r="F118" s="34" t="s">
        <v>370</v>
      </c>
      <c r="G118" s="34" t="s">
        <v>301</v>
      </c>
      <c r="H118" s="34" t="s">
        <v>146</v>
      </c>
      <c r="I118" s="40" t="s">
        <v>308</v>
      </c>
      <c r="L118" s="40" t="s">
        <v>148</v>
      </c>
    </row>
    <row r="119" spans="3:12" x14ac:dyDescent="0.35">
      <c r="C119" s="40">
        <v>112</v>
      </c>
      <c r="D119" s="81" t="s">
        <v>371</v>
      </c>
      <c r="F119" s="34" t="s">
        <v>372</v>
      </c>
      <c r="G119" s="34" t="s">
        <v>301</v>
      </c>
      <c r="H119" s="34" t="s">
        <v>146</v>
      </c>
      <c r="L119" s="40" t="s">
        <v>148</v>
      </c>
    </row>
    <row r="120" spans="3:12" x14ac:dyDescent="0.35">
      <c r="C120" s="40">
        <v>113</v>
      </c>
      <c r="D120" s="81" t="s">
        <v>373</v>
      </c>
      <c r="F120" s="34" t="s">
        <v>374</v>
      </c>
      <c r="G120" s="34" t="s">
        <v>301</v>
      </c>
      <c r="H120" s="34" t="s">
        <v>146</v>
      </c>
      <c r="I120" s="40" t="s">
        <v>308</v>
      </c>
      <c r="L120" s="40" t="s">
        <v>148</v>
      </c>
    </row>
    <row r="121" spans="3:12" x14ac:dyDescent="0.35">
      <c r="C121" s="40">
        <v>114</v>
      </c>
      <c r="D121" s="81" t="s">
        <v>375</v>
      </c>
      <c r="F121" s="34" t="s">
        <v>376</v>
      </c>
      <c r="G121" s="34" t="s">
        <v>301</v>
      </c>
      <c r="H121" s="34" t="s">
        <v>146</v>
      </c>
      <c r="I121" s="40" t="s">
        <v>308</v>
      </c>
      <c r="L121" s="40" t="s">
        <v>148</v>
      </c>
    </row>
    <row r="122" spans="3:12" x14ac:dyDescent="0.35">
      <c r="C122" s="40">
        <v>115</v>
      </c>
      <c r="D122" s="81" t="s">
        <v>377</v>
      </c>
      <c r="F122" s="34" t="s">
        <v>378</v>
      </c>
      <c r="G122" s="34" t="s">
        <v>301</v>
      </c>
      <c r="H122" s="34" t="s">
        <v>146</v>
      </c>
      <c r="I122" s="40" t="s">
        <v>147</v>
      </c>
      <c r="L122" s="40" t="s">
        <v>148</v>
      </c>
    </row>
    <row r="123" spans="3:12" x14ac:dyDescent="0.35">
      <c r="C123" s="40">
        <v>116</v>
      </c>
      <c r="D123" s="81" t="s">
        <v>379</v>
      </c>
      <c r="F123" s="34" t="s">
        <v>380</v>
      </c>
      <c r="G123" s="34" t="s">
        <v>301</v>
      </c>
      <c r="H123" s="34" t="s">
        <v>146</v>
      </c>
      <c r="I123" s="40" t="s">
        <v>308</v>
      </c>
      <c r="L123" s="40" t="s">
        <v>148</v>
      </c>
    </row>
    <row r="124" spans="3:12" x14ac:dyDescent="0.35">
      <c r="C124" s="40">
        <v>117</v>
      </c>
      <c r="D124" s="81" t="s">
        <v>381</v>
      </c>
      <c r="F124" s="34" t="s">
        <v>382</v>
      </c>
      <c r="G124" s="34" t="s">
        <v>301</v>
      </c>
      <c r="H124" s="34" t="s">
        <v>146</v>
      </c>
      <c r="I124" s="40" t="s">
        <v>286</v>
      </c>
      <c r="L124" s="40" t="s">
        <v>148</v>
      </c>
    </row>
    <row r="125" spans="3:12" x14ac:dyDescent="0.35">
      <c r="C125" s="40">
        <v>118</v>
      </c>
      <c r="D125" s="81" t="s">
        <v>383</v>
      </c>
      <c r="F125" s="34" t="s">
        <v>384</v>
      </c>
      <c r="G125" s="34" t="s">
        <v>301</v>
      </c>
      <c r="H125" s="34" t="s">
        <v>146</v>
      </c>
      <c r="I125" s="40" t="s">
        <v>147</v>
      </c>
      <c r="L125" s="40" t="s">
        <v>148</v>
      </c>
    </row>
    <row r="126" spans="3:12" x14ac:dyDescent="0.35">
      <c r="C126" s="40">
        <v>119</v>
      </c>
      <c r="D126" s="81" t="s">
        <v>385</v>
      </c>
      <c r="F126" s="34" t="s">
        <v>386</v>
      </c>
      <c r="G126" s="34" t="s">
        <v>301</v>
      </c>
      <c r="H126" s="34" t="s">
        <v>146</v>
      </c>
      <c r="I126" s="40" t="s">
        <v>308</v>
      </c>
      <c r="L126" s="40" t="s">
        <v>148</v>
      </c>
    </row>
    <row r="127" spans="3:12" x14ac:dyDescent="0.35">
      <c r="C127" s="40">
        <v>120</v>
      </c>
      <c r="D127" s="81" t="s">
        <v>387</v>
      </c>
      <c r="F127" s="34" t="s">
        <v>388</v>
      </c>
      <c r="G127" s="34" t="s">
        <v>301</v>
      </c>
      <c r="H127" s="34" t="s">
        <v>146</v>
      </c>
      <c r="L127" s="40" t="s">
        <v>148</v>
      </c>
    </row>
    <row r="128" spans="3:12" x14ac:dyDescent="0.35">
      <c r="C128" s="40">
        <v>121</v>
      </c>
      <c r="D128" s="81" t="s">
        <v>389</v>
      </c>
      <c r="F128" s="34" t="s">
        <v>390</v>
      </c>
      <c r="G128" s="34" t="s">
        <v>301</v>
      </c>
      <c r="H128" s="34" t="s">
        <v>146</v>
      </c>
      <c r="I128" s="40" t="s">
        <v>308</v>
      </c>
      <c r="L128" s="40" t="s">
        <v>148</v>
      </c>
    </row>
    <row r="129" spans="3:12" x14ac:dyDescent="0.35">
      <c r="C129" s="40">
        <v>122</v>
      </c>
      <c r="D129" s="81" t="s">
        <v>391</v>
      </c>
      <c r="F129" s="34" t="s">
        <v>392</v>
      </c>
      <c r="G129" s="34" t="s">
        <v>301</v>
      </c>
      <c r="H129" s="34" t="s">
        <v>146</v>
      </c>
      <c r="I129" s="40" t="s">
        <v>147</v>
      </c>
      <c r="L129" s="40" t="s">
        <v>148</v>
      </c>
    </row>
    <row r="130" spans="3:12" x14ac:dyDescent="0.35">
      <c r="C130" s="40">
        <v>123</v>
      </c>
      <c r="D130" s="81" t="s">
        <v>393</v>
      </c>
      <c r="F130" s="34" t="s">
        <v>394</v>
      </c>
      <c r="G130" s="34" t="s">
        <v>301</v>
      </c>
      <c r="H130" s="34" t="s">
        <v>146</v>
      </c>
      <c r="I130" s="40" t="s">
        <v>147</v>
      </c>
      <c r="L130" s="40" t="s">
        <v>148</v>
      </c>
    </row>
    <row r="131" spans="3:12" x14ac:dyDescent="0.35">
      <c r="C131" s="40">
        <v>124</v>
      </c>
      <c r="D131" s="81" t="s">
        <v>395</v>
      </c>
      <c r="F131" s="34" t="s">
        <v>396</v>
      </c>
      <c r="G131" s="34" t="s">
        <v>301</v>
      </c>
      <c r="H131" s="34" t="s">
        <v>146</v>
      </c>
      <c r="I131" s="40" t="s">
        <v>308</v>
      </c>
      <c r="L131" s="40" t="s">
        <v>148</v>
      </c>
    </row>
    <row r="132" spans="3:12" x14ac:dyDescent="0.35">
      <c r="C132" s="40">
        <v>125</v>
      </c>
      <c r="D132" s="81" t="s">
        <v>397</v>
      </c>
      <c r="F132" s="34" t="s">
        <v>398</v>
      </c>
      <c r="G132" s="34" t="s">
        <v>301</v>
      </c>
      <c r="H132" s="34" t="s">
        <v>146</v>
      </c>
      <c r="I132" s="40" t="s">
        <v>308</v>
      </c>
      <c r="L132" s="40" t="s">
        <v>148</v>
      </c>
    </row>
    <row r="133" spans="3:12" x14ac:dyDescent="0.35">
      <c r="C133" s="40">
        <v>126</v>
      </c>
      <c r="D133" s="81" t="s">
        <v>399</v>
      </c>
      <c r="F133" s="34" t="s">
        <v>400</v>
      </c>
      <c r="G133" s="34" t="s">
        <v>301</v>
      </c>
      <c r="H133" s="34" t="s">
        <v>146</v>
      </c>
      <c r="I133" s="40" t="s">
        <v>147</v>
      </c>
      <c r="L133" s="40" t="s">
        <v>148</v>
      </c>
    </row>
    <row r="134" spans="3:12" x14ac:dyDescent="0.35">
      <c r="C134" s="40">
        <v>127</v>
      </c>
      <c r="D134" s="81" t="s">
        <v>401</v>
      </c>
      <c r="F134" s="34" t="s">
        <v>402</v>
      </c>
      <c r="G134" s="34" t="s">
        <v>301</v>
      </c>
      <c r="H134" s="34" t="s">
        <v>146</v>
      </c>
      <c r="I134" s="40" t="s">
        <v>286</v>
      </c>
      <c r="L134" s="40" t="s">
        <v>148</v>
      </c>
    </row>
    <row r="135" spans="3:12" x14ac:dyDescent="0.35">
      <c r="C135" s="40">
        <v>128</v>
      </c>
      <c r="D135" s="81" t="s">
        <v>403</v>
      </c>
      <c r="F135" s="34" t="s">
        <v>404</v>
      </c>
      <c r="G135" s="34" t="s">
        <v>301</v>
      </c>
      <c r="H135" s="34" t="s">
        <v>146</v>
      </c>
      <c r="I135" s="40" t="s">
        <v>286</v>
      </c>
      <c r="L135" s="40" t="s">
        <v>148</v>
      </c>
    </row>
    <row r="136" spans="3:12" x14ac:dyDescent="0.35">
      <c r="C136" s="40">
        <v>129</v>
      </c>
      <c r="D136" s="81" t="s">
        <v>405</v>
      </c>
      <c r="F136" s="34" t="s">
        <v>406</v>
      </c>
      <c r="G136" s="34" t="s">
        <v>407</v>
      </c>
      <c r="H136" s="34" t="s">
        <v>146</v>
      </c>
      <c r="I136" s="40" t="s">
        <v>147</v>
      </c>
      <c r="L136" s="40" t="s">
        <v>148</v>
      </c>
    </row>
    <row r="137" spans="3:12" x14ac:dyDescent="0.35">
      <c r="C137" s="40">
        <v>130</v>
      </c>
      <c r="D137" s="81" t="s">
        <v>408</v>
      </c>
      <c r="F137" s="34" t="s">
        <v>409</v>
      </c>
      <c r="G137" s="34" t="s">
        <v>407</v>
      </c>
      <c r="H137" s="34" t="s">
        <v>146</v>
      </c>
      <c r="I137" s="40" t="s">
        <v>147</v>
      </c>
      <c r="L137" s="40" t="s">
        <v>148</v>
      </c>
    </row>
    <row r="138" spans="3:12" x14ac:dyDescent="0.35">
      <c r="C138" s="40">
        <v>131</v>
      </c>
      <c r="D138" s="81" t="s">
        <v>410</v>
      </c>
      <c r="F138" s="34" t="s">
        <v>411</v>
      </c>
      <c r="G138" s="34" t="s">
        <v>407</v>
      </c>
      <c r="H138" s="34" t="s">
        <v>146</v>
      </c>
      <c r="I138" s="40" t="s">
        <v>147</v>
      </c>
      <c r="L138" s="40" t="s">
        <v>148</v>
      </c>
    </row>
    <row r="139" spans="3:12" x14ac:dyDescent="0.35">
      <c r="C139" s="40">
        <v>132</v>
      </c>
      <c r="D139" s="81" t="s">
        <v>412</v>
      </c>
      <c r="F139" s="34" t="s">
        <v>413</v>
      </c>
      <c r="G139" s="34" t="s">
        <v>407</v>
      </c>
      <c r="H139" s="34" t="s">
        <v>146</v>
      </c>
      <c r="I139" s="40" t="s">
        <v>147</v>
      </c>
      <c r="L139" s="40" t="s">
        <v>148</v>
      </c>
    </row>
    <row r="140" spans="3:12" x14ac:dyDescent="0.35">
      <c r="C140" s="40">
        <v>133</v>
      </c>
      <c r="D140" s="81" t="s">
        <v>414</v>
      </c>
      <c r="F140" s="34" t="s">
        <v>415</v>
      </c>
      <c r="G140" s="34" t="s">
        <v>416</v>
      </c>
      <c r="H140" s="34" t="s">
        <v>146</v>
      </c>
      <c r="I140" s="40" t="s">
        <v>147</v>
      </c>
      <c r="L140" s="40" t="s">
        <v>148</v>
      </c>
    </row>
    <row r="141" spans="3:12" x14ac:dyDescent="0.35">
      <c r="C141" s="40">
        <v>134</v>
      </c>
      <c r="D141" s="81" t="s">
        <v>417</v>
      </c>
      <c r="F141" s="34" t="s">
        <v>418</v>
      </c>
      <c r="G141" s="34" t="s">
        <v>416</v>
      </c>
      <c r="H141" s="34" t="s">
        <v>146</v>
      </c>
      <c r="I141" s="40" t="s">
        <v>147</v>
      </c>
      <c r="L141" s="40" t="s">
        <v>148</v>
      </c>
    </row>
    <row r="142" spans="3:12" x14ac:dyDescent="0.35">
      <c r="C142" s="40">
        <v>135</v>
      </c>
      <c r="D142" s="81" t="s">
        <v>419</v>
      </c>
      <c r="F142" s="34" t="s">
        <v>420</v>
      </c>
      <c r="G142" s="34" t="s">
        <v>416</v>
      </c>
      <c r="H142" s="34" t="s">
        <v>146</v>
      </c>
      <c r="I142" s="40" t="s">
        <v>286</v>
      </c>
      <c r="L142" s="40" t="s">
        <v>148</v>
      </c>
    </row>
    <row r="143" spans="3:12" x14ac:dyDescent="0.35">
      <c r="C143" s="40">
        <v>136</v>
      </c>
      <c r="D143" s="81" t="s">
        <v>421</v>
      </c>
      <c r="F143" s="34" t="s">
        <v>422</v>
      </c>
      <c r="G143" s="34" t="s">
        <v>423</v>
      </c>
      <c r="H143" s="34" t="s">
        <v>424</v>
      </c>
      <c r="I143" s="40" t="s">
        <v>147</v>
      </c>
      <c r="L143" s="40" t="s">
        <v>148</v>
      </c>
    </row>
    <row r="144" spans="3:12" x14ac:dyDescent="0.35">
      <c r="C144" s="40">
        <v>137</v>
      </c>
      <c r="D144" s="81" t="s">
        <v>425</v>
      </c>
      <c r="F144" s="34" t="s">
        <v>426</v>
      </c>
      <c r="G144" s="34" t="s">
        <v>423</v>
      </c>
      <c r="H144" s="34" t="s">
        <v>424</v>
      </c>
      <c r="I144" s="40" t="s">
        <v>147</v>
      </c>
      <c r="L144" s="40" t="s">
        <v>148</v>
      </c>
    </row>
    <row r="145" spans="3:12" x14ac:dyDescent="0.35">
      <c r="C145" s="40">
        <v>138</v>
      </c>
      <c r="D145" s="81" t="s">
        <v>427</v>
      </c>
      <c r="F145" s="34" t="s">
        <v>428</v>
      </c>
      <c r="G145" s="34" t="s">
        <v>423</v>
      </c>
      <c r="H145" s="34" t="s">
        <v>429</v>
      </c>
      <c r="I145" s="40" t="s">
        <v>147</v>
      </c>
      <c r="L145" s="40" t="s">
        <v>148</v>
      </c>
    </row>
    <row r="146" spans="3:12" x14ac:dyDescent="0.35">
      <c r="C146" s="40">
        <v>139</v>
      </c>
      <c r="D146" s="81" t="s">
        <v>430</v>
      </c>
      <c r="F146" s="34" t="s">
        <v>431</v>
      </c>
      <c r="G146" s="34" t="s">
        <v>423</v>
      </c>
      <c r="H146" s="34" t="s">
        <v>432</v>
      </c>
      <c r="I146" s="40" t="s">
        <v>147</v>
      </c>
      <c r="L146" s="40" t="s">
        <v>148</v>
      </c>
    </row>
    <row r="147" spans="3:12" x14ac:dyDescent="0.35">
      <c r="C147" s="40">
        <v>140</v>
      </c>
      <c r="D147" s="81" t="s">
        <v>433</v>
      </c>
      <c r="F147" s="34" t="s">
        <v>434</v>
      </c>
      <c r="G147" s="34" t="s">
        <v>423</v>
      </c>
      <c r="H147" s="34" t="s">
        <v>435</v>
      </c>
      <c r="I147" s="40" t="s">
        <v>147</v>
      </c>
      <c r="L147" s="40" t="s">
        <v>148</v>
      </c>
    </row>
    <row r="148" spans="3:12" x14ac:dyDescent="0.35">
      <c r="C148" s="40">
        <v>141</v>
      </c>
      <c r="D148" s="81" t="s">
        <v>436</v>
      </c>
      <c r="F148" s="34" t="s">
        <v>437</v>
      </c>
      <c r="G148" s="34" t="s">
        <v>423</v>
      </c>
      <c r="H148" s="34" t="s">
        <v>438</v>
      </c>
      <c r="I148" s="40" t="s">
        <v>147</v>
      </c>
      <c r="L148" s="40" t="s">
        <v>148</v>
      </c>
    </row>
    <row r="149" spans="3:12" x14ac:dyDescent="0.35">
      <c r="C149" s="40">
        <v>142</v>
      </c>
      <c r="D149" s="81" t="s">
        <v>439</v>
      </c>
      <c r="F149" s="34" t="s">
        <v>440</v>
      </c>
      <c r="G149" s="34" t="s">
        <v>423</v>
      </c>
      <c r="H149" s="34" t="s">
        <v>441</v>
      </c>
      <c r="I149" s="40" t="s">
        <v>147</v>
      </c>
      <c r="L149" s="40" t="s">
        <v>148</v>
      </c>
    </row>
    <row r="150" spans="3:12" x14ac:dyDescent="0.35">
      <c r="C150" s="40">
        <v>143</v>
      </c>
      <c r="D150" s="81" t="s">
        <v>442</v>
      </c>
      <c r="F150" s="34" t="s">
        <v>443</v>
      </c>
      <c r="G150" s="34" t="s">
        <v>423</v>
      </c>
      <c r="H150" s="34" t="s">
        <v>441</v>
      </c>
      <c r="I150" s="40" t="s">
        <v>147</v>
      </c>
      <c r="L150" s="40" t="s">
        <v>148</v>
      </c>
    </row>
    <row r="151" spans="3:12" x14ac:dyDescent="0.35">
      <c r="C151" s="40">
        <v>144</v>
      </c>
      <c r="D151" s="81" t="s">
        <v>444</v>
      </c>
      <c r="F151" s="34" t="s">
        <v>445</v>
      </c>
      <c r="G151" s="34" t="s">
        <v>423</v>
      </c>
      <c r="H151" s="34" t="s">
        <v>441</v>
      </c>
      <c r="I151" s="40" t="s">
        <v>147</v>
      </c>
      <c r="L151" s="40" t="s">
        <v>148</v>
      </c>
    </row>
    <row r="152" spans="3:12" x14ac:dyDescent="0.35">
      <c r="C152" s="40">
        <v>2</v>
      </c>
      <c r="D152" s="81" t="s">
        <v>149</v>
      </c>
      <c r="F152" s="34" t="s">
        <v>150</v>
      </c>
      <c r="G152" s="34" t="s">
        <v>146</v>
      </c>
      <c r="H152" s="34" t="s">
        <v>146</v>
      </c>
      <c r="L152" s="40" t="s">
        <v>148</v>
      </c>
    </row>
    <row r="153" spans="3:12" x14ac:dyDescent="0.35">
      <c r="C153" s="40">
        <v>3</v>
      </c>
      <c r="D153" s="81" t="s">
        <v>151</v>
      </c>
      <c r="F153" s="34" t="s">
        <v>152</v>
      </c>
      <c r="G153" s="34" t="s">
        <v>146</v>
      </c>
      <c r="H153" s="34" t="s">
        <v>146</v>
      </c>
      <c r="L153" s="40" t="s">
        <v>148</v>
      </c>
    </row>
    <row r="154" spans="3:12" x14ac:dyDescent="0.35">
      <c r="C154" s="40">
        <v>4</v>
      </c>
      <c r="D154" s="81" t="s">
        <v>153</v>
      </c>
      <c r="F154" s="34" t="s">
        <v>154</v>
      </c>
      <c r="G154" s="34" t="s">
        <v>146</v>
      </c>
      <c r="H154" s="34" t="s">
        <v>146</v>
      </c>
      <c r="L154" s="40" t="s">
        <v>148</v>
      </c>
    </row>
    <row r="155" spans="3:12" x14ac:dyDescent="0.35">
      <c r="C155" s="40">
        <v>5</v>
      </c>
      <c r="D155" s="81" t="s">
        <v>155</v>
      </c>
      <c r="F155" s="34" t="s">
        <v>156</v>
      </c>
      <c r="G155" s="34" t="s">
        <v>146</v>
      </c>
      <c r="H155" s="34" t="s">
        <v>146</v>
      </c>
      <c r="L155" s="40" t="s">
        <v>148</v>
      </c>
    </row>
    <row r="156" spans="3:12" x14ac:dyDescent="0.35">
      <c r="C156" s="40">
        <v>6</v>
      </c>
      <c r="D156" s="81" t="s">
        <v>157</v>
      </c>
      <c r="F156" s="34" t="s">
        <v>158</v>
      </c>
      <c r="G156" s="34" t="s">
        <v>146</v>
      </c>
      <c r="H156" s="34" t="s">
        <v>146</v>
      </c>
      <c r="L156" s="40" t="s">
        <v>148</v>
      </c>
    </row>
    <row r="157" spans="3:12" x14ac:dyDescent="0.35">
      <c r="C157" s="40">
        <v>7</v>
      </c>
      <c r="D157" s="81" t="s">
        <v>159</v>
      </c>
      <c r="F157" s="34" t="s">
        <v>160</v>
      </c>
      <c r="G157" s="34" t="s">
        <v>146</v>
      </c>
      <c r="H157" s="34" t="s">
        <v>146</v>
      </c>
      <c r="L157" s="40" t="s">
        <v>148</v>
      </c>
    </row>
    <row r="158" spans="3:12" x14ac:dyDescent="0.35">
      <c r="C158" s="40">
        <v>8</v>
      </c>
      <c r="D158" s="81" t="s">
        <v>161</v>
      </c>
      <c r="F158" s="34" t="s">
        <v>162</v>
      </c>
      <c r="G158" s="34" t="s">
        <v>146</v>
      </c>
      <c r="H158" s="34" t="s">
        <v>146</v>
      </c>
      <c r="L158" s="40" t="s">
        <v>148</v>
      </c>
    </row>
    <row r="159" spans="3:12" x14ac:dyDescent="0.35">
      <c r="C159" s="40">
        <v>9</v>
      </c>
      <c r="D159" s="81" t="s">
        <v>163</v>
      </c>
      <c r="F159" s="34" t="s">
        <v>164</v>
      </c>
      <c r="G159" s="34" t="s">
        <v>146</v>
      </c>
      <c r="H159" s="34" t="s">
        <v>146</v>
      </c>
      <c r="L159" s="40" t="s">
        <v>148</v>
      </c>
    </row>
    <row r="160" spans="3:12" x14ac:dyDescent="0.35">
      <c r="C160" s="40">
        <v>10</v>
      </c>
      <c r="D160" s="81" t="s">
        <v>165</v>
      </c>
      <c r="F160" s="34" t="s">
        <v>166</v>
      </c>
      <c r="G160" s="34" t="s">
        <v>146</v>
      </c>
      <c r="H160" s="34" t="s">
        <v>146</v>
      </c>
      <c r="L160" s="40" t="s">
        <v>148</v>
      </c>
    </row>
    <row r="161" spans="3:12" x14ac:dyDescent="0.35">
      <c r="C161" s="40">
        <v>11</v>
      </c>
      <c r="D161" s="81" t="s">
        <v>167</v>
      </c>
      <c r="F161" s="34" t="s">
        <v>168</v>
      </c>
      <c r="G161" s="34" t="s">
        <v>146</v>
      </c>
      <c r="H161" s="34" t="s">
        <v>146</v>
      </c>
      <c r="L161" s="40" t="s">
        <v>148</v>
      </c>
    </row>
    <row r="162" spans="3:12" x14ac:dyDescent="0.35">
      <c r="C162" s="40">
        <v>12</v>
      </c>
      <c r="D162" s="81" t="s">
        <v>169</v>
      </c>
      <c r="F162" s="34" t="s">
        <v>170</v>
      </c>
      <c r="G162" s="34" t="s">
        <v>146</v>
      </c>
      <c r="H162" s="34" t="s">
        <v>146</v>
      </c>
      <c r="L162" s="40" t="s">
        <v>148</v>
      </c>
    </row>
    <row r="163" spans="3:12" x14ac:dyDescent="0.35">
      <c r="C163" s="40">
        <v>13</v>
      </c>
      <c r="D163" s="81" t="s">
        <v>171</v>
      </c>
      <c r="F163" s="34" t="s">
        <v>172</v>
      </c>
      <c r="G163" s="34" t="s">
        <v>146</v>
      </c>
      <c r="H163" s="34" t="s">
        <v>146</v>
      </c>
      <c r="L163" s="40" t="s">
        <v>148</v>
      </c>
    </row>
    <row r="164" spans="3:12" x14ac:dyDescent="0.35">
      <c r="C164" s="40">
        <v>14</v>
      </c>
      <c r="D164" s="81" t="s">
        <v>173</v>
      </c>
      <c r="F164" s="34" t="s">
        <v>174</v>
      </c>
      <c r="G164" s="34" t="s">
        <v>146</v>
      </c>
      <c r="H164" s="34" t="s">
        <v>146</v>
      </c>
      <c r="L164" s="40" t="s">
        <v>148</v>
      </c>
    </row>
    <row r="165" spans="3:12" x14ac:dyDescent="0.35">
      <c r="C165" s="40">
        <v>15</v>
      </c>
      <c r="D165" s="81" t="s">
        <v>175</v>
      </c>
      <c r="F165" s="34" t="s">
        <v>176</v>
      </c>
      <c r="G165" s="34" t="s">
        <v>146</v>
      </c>
      <c r="H165" s="34" t="s">
        <v>146</v>
      </c>
      <c r="L165" s="40" t="s">
        <v>148</v>
      </c>
    </row>
    <row r="166" spans="3:12" x14ac:dyDescent="0.35">
      <c r="C166" s="40">
        <v>16</v>
      </c>
      <c r="D166" s="81" t="s">
        <v>177</v>
      </c>
      <c r="F166" s="34" t="s">
        <v>178</v>
      </c>
      <c r="G166" s="34" t="s">
        <v>146</v>
      </c>
      <c r="H166" s="34" t="s">
        <v>146</v>
      </c>
      <c r="L166" s="40" t="s">
        <v>148</v>
      </c>
    </row>
    <row r="167" spans="3:12" x14ac:dyDescent="0.35">
      <c r="C167" s="40">
        <v>17</v>
      </c>
      <c r="D167" s="81" t="s">
        <v>179</v>
      </c>
      <c r="F167" s="34" t="s">
        <v>180</v>
      </c>
      <c r="G167" s="34" t="s">
        <v>146</v>
      </c>
      <c r="H167" s="34" t="s">
        <v>146</v>
      </c>
      <c r="L167" s="40" t="s">
        <v>148</v>
      </c>
    </row>
    <row r="168" spans="3:12" x14ac:dyDescent="0.35">
      <c r="C168" s="40">
        <v>18</v>
      </c>
      <c r="D168" s="81" t="s">
        <v>181</v>
      </c>
      <c r="F168" s="34" t="s">
        <v>182</v>
      </c>
      <c r="G168" s="34" t="s">
        <v>146</v>
      </c>
      <c r="H168" s="34" t="s">
        <v>146</v>
      </c>
      <c r="L168" s="40" t="s">
        <v>148</v>
      </c>
    </row>
    <row r="169" spans="3:12" x14ac:dyDescent="0.35">
      <c r="C169" s="40">
        <v>19</v>
      </c>
      <c r="D169" s="81" t="s">
        <v>183</v>
      </c>
      <c r="F169" s="34" t="s">
        <v>184</v>
      </c>
      <c r="G169" s="34" t="s">
        <v>146</v>
      </c>
      <c r="H169" s="34" t="s">
        <v>146</v>
      </c>
      <c r="L169" s="40" t="s">
        <v>148</v>
      </c>
    </row>
    <row r="170" spans="3:12" x14ac:dyDescent="0.35">
      <c r="C170" s="40">
        <v>20</v>
      </c>
      <c r="D170" s="81" t="s">
        <v>185</v>
      </c>
      <c r="F170" s="34" t="s">
        <v>186</v>
      </c>
      <c r="G170" s="34" t="s">
        <v>146</v>
      </c>
      <c r="H170" s="34" t="s">
        <v>146</v>
      </c>
      <c r="L170" s="40" t="s">
        <v>148</v>
      </c>
    </row>
    <row r="171" spans="3:12" x14ac:dyDescent="0.35">
      <c r="C171" s="40">
        <v>21</v>
      </c>
      <c r="D171" s="81" t="s">
        <v>187</v>
      </c>
      <c r="F171" s="34" t="s">
        <v>188</v>
      </c>
      <c r="G171" s="34" t="s">
        <v>146</v>
      </c>
      <c r="H171" s="34" t="s">
        <v>146</v>
      </c>
      <c r="L171" s="40" t="s">
        <v>148</v>
      </c>
    </row>
    <row r="172" spans="3:12" x14ac:dyDescent="0.35">
      <c r="C172" s="40">
        <v>22</v>
      </c>
      <c r="D172" s="81" t="s">
        <v>189</v>
      </c>
      <c r="F172" s="34" t="s">
        <v>190</v>
      </c>
      <c r="G172" s="34" t="s">
        <v>146</v>
      </c>
      <c r="H172" s="34" t="s">
        <v>146</v>
      </c>
      <c r="L172" s="40" t="s">
        <v>148</v>
      </c>
    </row>
    <row r="173" spans="3:12" x14ac:dyDescent="0.35">
      <c r="C173" s="40">
        <v>23</v>
      </c>
      <c r="D173" s="81" t="s">
        <v>191</v>
      </c>
      <c r="F173" s="34" t="s">
        <v>192</v>
      </c>
      <c r="G173" s="34" t="s">
        <v>146</v>
      </c>
      <c r="H173" s="34" t="s">
        <v>146</v>
      </c>
      <c r="L173" s="40" t="s">
        <v>148</v>
      </c>
    </row>
    <row r="174" spans="3:12" x14ac:dyDescent="0.35">
      <c r="C174" s="40">
        <v>24</v>
      </c>
      <c r="D174" s="81" t="s">
        <v>193</v>
      </c>
      <c r="F174" s="34" t="s">
        <v>194</v>
      </c>
      <c r="G174" s="34" t="s">
        <v>146</v>
      </c>
      <c r="H174" s="34" t="s">
        <v>146</v>
      </c>
      <c r="L174" s="40" t="s">
        <v>148</v>
      </c>
    </row>
    <row r="175" spans="3:12" x14ac:dyDescent="0.35">
      <c r="C175" s="40">
        <v>25</v>
      </c>
      <c r="D175" s="81" t="s">
        <v>195</v>
      </c>
      <c r="F175" s="34" t="s">
        <v>196</v>
      </c>
      <c r="G175" s="34" t="s">
        <v>146</v>
      </c>
      <c r="H175" s="34" t="s">
        <v>146</v>
      </c>
      <c r="L175" s="40" t="s">
        <v>148</v>
      </c>
    </row>
    <row r="176" spans="3:12" x14ac:dyDescent="0.35">
      <c r="C176" s="40">
        <v>26</v>
      </c>
      <c r="D176" s="81" t="s">
        <v>197</v>
      </c>
      <c r="F176" s="34" t="s">
        <v>198</v>
      </c>
      <c r="G176" s="34" t="s">
        <v>146</v>
      </c>
      <c r="H176" s="34" t="s">
        <v>146</v>
      </c>
      <c r="L176" s="40" t="s">
        <v>148</v>
      </c>
    </row>
    <row r="177" spans="3:12" x14ac:dyDescent="0.35">
      <c r="C177" s="40">
        <v>27</v>
      </c>
      <c r="D177" s="81" t="s">
        <v>199</v>
      </c>
      <c r="F177" s="34" t="s">
        <v>200</v>
      </c>
      <c r="G177" s="34" t="s">
        <v>146</v>
      </c>
      <c r="H177" s="34" t="s">
        <v>146</v>
      </c>
      <c r="L177" s="40" t="s">
        <v>148</v>
      </c>
    </row>
    <row r="178" spans="3:12" x14ac:dyDescent="0.35">
      <c r="C178" s="40">
        <v>28</v>
      </c>
      <c r="D178" s="81" t="s">
        <v>201</v>
      </c>
      <c r="F178" s="34" t="s">
        <v>202</v>
      </c>
      <c r="G178" s="34" t="s">
        <v>146</v>
      </c>
      <c r="H178" s="34" t="s">
        <v>146</v>
      </c>
      <c r="L178" s="40" t="s">
        <v>148</v>
      </c>
    </row>
    <row r="179" spans="3:12" x14ac:dyDescent="0.35">
      <c r="C179" s="40">
        <v>29</v>
      </c>
      <c r="D179" s="81" t="s">
        <v>203</v>
      </c>
      <c r="F179" s="34" t="s">
        <v>204</v>
      </c>
      <c r="G179" s="34" t="s">
        <v>146</v>
      </c>
      <c r="H179" s="34" t="s">
        <v>146</v>
      </c>
      <c r="L179" s="40" t="s">
        <v>148</v>
      </c>
    </row>
    <row r="180" spans="3:12" x14ac:dyDescent="0.35">
      <c r="C180" s="40">
        <v>30</v>
      </c>
      <c r="D180" s="81" t="s">
        <v>205</v>
      </c>
      <c r="F180" s="34" t="s">
        <v>206</v>
      </c>
      <c r="G180" s="34" t="s">
        <v>146</v>
      </c>
      <c r="H180" s="34" t="s">
        <v>146</v>
      </c>
      <c r="L180" s="40" t="s">
        <v>148</v>
      </c>
    </row>
    <row r="181" spans="3:12" x14ac:dyDescent="0.35">
      <c r="C181" s="40">
        <v>31</v>
      </c>
      <c r="D181" s="81" t="s">
        <v>207</v>
      </c>
      <c r="F181" s="34" t="s">
        <v>208</v>
      </c>
      <c r="G181" s="34" t="s">
        <v>146</v>
      </c>
      <c r="H181" s="34" t="s">
        <v>146</v>
      </c>
      <c r="L181" s="40" t="s">
        <v>148</v>
      </c>
    </row>
    <row r="182" spans="3:12" x14ac:dyDescent="0.35">
      <c r="C182" s="40">
        <v>32</v>
      </c>
      <c r="D182" s="81" t="s">
        <v>209</v>
      </c>
      <c r="F182" s="34" t="s">
        <v>210</v>
      </c>
      <c r="G182" s="34" t="s">
        <v>146</v>
      </c>
      <c r="H182" s="34" t="s">
        <v>146</v>
      </c>
      <c r="L182" s="40" t="s">
        <v>148</v>
      </c>
    </row>
    <row r="183" spans="3:12" x14ac:dyDescent="0.35">
      <c r="C183" s="40">
        <v>33</v>
      </c>
      <c r="D183" s="81" t="s">
        <v>211</v>
      </c>
      <c r="F183" s="34" t="s">
        <v>212</v>
      </c>
      <c r="G183" s="34" t="s">
        <v>146</v>
      </c>
      <c r="H183" s="34" t="s">
        <v>146</v>
      </c>
      <c r="L183" s="40" t="s">
        <v>148</v>
      </c>
    </row>
    <row r="184" spans="3:12" x14ac:dyDescent="0.35">
      <c r="C184" s="40">
        <v>34</v>
      </c>
      <c r="D184" s="81" t="s">
        <v>213</v>
      </c>
      <c r="F184" s="34" t="s">
        <v>214</v>
      </c>
      <c r="G184" s="34" t="s">
        <v>146</v>
      </c>
      <c r="H184" s="34" t="s">
        <v>146</v>
      </c>
      <c r="L184" s="40" t="s">
        <v>148</v>
      </c>
    </row>
    <row r="185" spans="3:12" x14ac:dyDescent="0.35">
      <c r="C185" s="40">
        <v>35</v>
      </c>
      <c r="D185" s="81" t="s">
        <v>215</v>
      </c>
      <c r="F185" s="34" t="s">
        <v>216</v>
      </c>
      <c r="G185" s="34" t="s">
        <v>146</v>
      </c>
      <c r="H185" s="34" t="s">
        <v>146</v>
      </c>
      <c r="L185" s="40" t="s">
        <v>148</v>
      </c>
    </row>
    <row r="186" spans="3:12" x14ac:dyDescent="0.35">
      <c r="C186" s="40">
        <v>36</v>
      </c>
      <c r="D186" s="81" t="s">
        <v>217</v>
      </c>
      <c r="F186" s="34" t="s">
        <v>218</v>
      </c>
      <c r="G186" s="34" t="s">
        <v>146</v>
      </c>
      <c r="H186" s="34" t="s">
        <v>146</v>
      </c>
      <c r="L186" s="40" t="s">
        <v>148</v>
      </c>
    </row>
    <row r="187" spans="3:12" x14ac:dyDescent="0.35">
      <c r="C187" s="40">
        <v>37</v>
      </c>
      <c r="D187" s="81" t="s">
        <v>219</v>
      </c>
      <c r="F187" s="34" t="s">
        <v>220</v>
      </c>
      <c r="G187" s="34" t="s">
        <v>146</v>
      </c>
      <c r="H187" s="34" t="s">
        <v>146</v>
      </c>
      <c r="L187" s="40" t="s">
        <v>148</v>
      </c>
    </row>
    <row r="188" spans="3:12" x14ac:dyDescent="0.35">
      <c r="C188" s="40">
        <v>38</v>
      </c>
      <c r="D188" s="81" t="s">
        <v>221</v>
      </c>
      <c r="F188" s="34" t="s">
        <v>222</v>
      </c>
      <c r="G188" s="34" t="s">
        <v>146</v>
      </c>
      <c r="H188" s="34" t="s">
        <v>146</v>
      </c>
      <c r="L188" s="40" t="s">
        <v>148</v>
      </c>
    </row>
    <row r="189" spans="3:12" x14ac:dyDescent="0.35">
      <c r="C189" s="40">
        <v>39</v>
      </c>
      <c r="D189" s="81" t="s">
        <v>223</v>
      </c>
      <c r="F189" s="34" t="s">
        <v>224</v>
      </c>
      <c r="G189" s="34" t="s">
        <v>146</v>
      </c>
      <c r="H189" s="34" t="s">
        <v>146</v>
      </c>
      <c r="L189" s="40" t="s">
        <v>148</v>
      </c>
    </row>
    <row r="190" spans="3:12" x14ac:dyDescent="0.35">
      <c r="C190" s="40">
        <v>40</v>
      </c>
      <c r="D190" s="81" t="s">
        <v>225</v>
      </c>
      <c r="F190" s="34" t="s">
        <v>226</v>
      </c>
      <c r="G190" s="34" t="s">
        <v>146</v>
      </c>
      <c r="H190" s="34" t="s">
        <v>146</v>
      </c>
      <c r="L190" s="40" t="s">
        <v>148</v>
      </c>
    </row>
    <row r="191" spans="3:12" x14ac:dyDescent="0.35">
      <c r="C191" s="40">
        <v>41</v>
      </c>
      <c r="D191" s="81" t="s">
        <v>227</v>
      </c>
      <c r="F191" s="34" t="s">
        <v>228</v>
      </c>
      <c r="G191" s="34" t="s">
        <v>146</v>
      </c>
      <c r="H191" s="34" t="s">
        <v>146</v>
      </c>
      <c r="L191" s="40" t="s">
        <v>148</v>
      </c>
    </row>
    <row r="192" spans="3:12" x14ac:dyDescent="0.35">
      <c r="C192" s="40">
        <v>42</v>
      </c>
      <c r="D192" s="81" t="s">
        <v>229</v>
      </c>
      <c r="F192" s="34" t="s">
        <v>230</v>
      </c>
      <c r="G192" s="34" t="s">
        <v>146</v>
      </c>
      <c r="H192" s="34" t="s">
        <v>146</v>
      </c>
      <c r="L192" s="40" t="s">
        <v>148</v>
      </c>
    </row>
    <row r="193" spans="3:12" x14ac:dyDescent="0.35">
      <c r="C193" s="40">
        <v>43</v>
      </c>
      <c r="D193" s="81" t="s">
        <v>231</v>
      </c>
      <c r="F193" s="34" t="s">
        <v>232</v>
      </c>
      <c r="G193" s="34" t="s">
        <v>146</v>
      </c>
      <c r="H193" s="34" t="s">
        <v>146</v>
      </c>
      <c r="L193" s="40" t="s">
        <v>148</v>
      </c>
    </row>
    <row r="194" spans="3:12" x14ac:dyDescent="0.35">
      <c r="C194" s="40">
        <v>44</v>
      </c>
      <c r="D194" s="81" t="s">
        <v>233</v>
      </c>
      <c r="F194" s="34" t="s">
        <v>234</v>
      </c>
      <c r="G194" s="34" t="s">
        <v>146</v>
      </c>
      <c r="H194" s="34" t="s">
        <v>146</v>
      </c>
      <c r="L194" s="40" t="s">
        <v>148</v>
      </c>
    </row>
    <row r="195" spans="3:12" x14ac:dyDescent="0.35">
      <c r="C195" s="40">
        <v>45</v>
      </c>
      <c r="D195" s="81" t="s">
        <v>235</v>
      </c>
      <c r="F195" s="34" t="s">
        <v>236</v>
      </c>
      <c r="G195" s="34" t="s">
        <v>146</v>
      </c>
      <c r="H195" s="34" t="s">
        <v>146</v>
      </c>
      <c r="L195" s="40" t="s">
        <v>148</v>
      </c>
    </row>
    <row r="196" spans="3:12" x14ac:dyDescent="0.35">
      <c r="C196" s="40">
        <v>46</v>
      </c>
      <c r="D196" s="81" t="s">
        <v>237</v>
      </c>
      <c r="F196" s="34" t="s">
        <v>238</v>
      </c>
      <c r="G196" s="34" t="s">
        <v>146</v>
      </c>
      <c r="H196" s="34" t="s">
        <v>146</v>
      </c>
      <c r="L196" s="40" t="s">
        <v>148</v>
      </c>
    </row>
    <row r="197" spans="3:12" x14ac:dyDescent="0.35">
      <c r="C197" s="40">
        <v>47</v>
      </c>
      <c r="D197" s="81" t="s">
        <v>239</v>
      </c>
      <c r="F197" s="34" t="s">
        <v>240</v>
      </c>
      <c r="G197" s="34" t="s">
        <v>146</v>
      </c>
      <c r="H197" s="34" t="s">
        <v>146</v>
      </c>
      <c r="L197" s="40" t="s">
        <v>148</v>
      </c>
    </row>
    <row r="198" spans="3:12" x14ac:dyDescent="0.35">
      <c r="C198" s="40">
        <v>48</v>
      </c>
      <c r="D198" s="81" t="s">
        <v>241</v>
      </c>
      <c r="F198" s="34" t="s">
        <v>242</v>
      </c>
      <c r="G198" s="34" t="s">
        <v>146</v>
      </c>
      <c r="H198" s="34" t="s">
        <v>146</v>
      </c>
      <c r="L198" s="40" t="s">
        <v>148</v>
      </c>
    </row>
    <row r="199" spans="3:12" x14ac:dyDescent="0.35">
      <c r="C199" s="40">
        <v>49</v>
      </c>
      <c r="D199" s="81" t="s">
        <v>243</v>
      </c>
      <c r="F199" s="34" t="s">
        <v>244</v>
      </c>
      <c r="G199" s="34" t="s">
        <v>146</v>
      </c>
      <c r="H199" s="34" t="s">
        <v>146</v>
      </c>
      <c r="L199" s="40" t="s">
        <v>148</v>
      </c>
    </row>
    <row r="200" spans="3:12" x14ac:dyDescent="0.35">
      <c r="C200" s="40">
        <v>50</v>
      </c>
      <c r="D200" s="81" t="s">
        <v>245</v>
      </c>
      <c r="F200" s="34" t="s">
        <v>246</v>
      </c>
      <c r="G200" s="34" t="s">
        <v>146</v>
      </c>
      <c r="H200" s="34" t="s">
        <v>146</v>
      </c>
      <c r="L200" s="40" t="s">
        <v>148</v>
      </c>
    </row>
    <row r="201" spans="3:12" x14ac:dyDescent="0.35">
      <c r="C201" s="40">
        <v>51</v>
      </c>
      <c r="D201" s="81" t="s">
        <v>247</v>
      </c>
      <c r="F201" s="34" t="s">
        <v>248</v>
      </c>
      <c r="G201" s="34" t="s">
        <v>146</v>
      </c>
      <c r="H201" s="34" t="s">
        <v>146</v>
      </c>
      <c r="L201" s="40" t="s">
        <v>148</v>
      </c>
    </row>
    <row r="202" spans="3:12" x14ac:dyDescent="0.35">
      <c r="C202" s="40">
        <v>52</v>
      </c>
      <c r="D202" s="81" t="s">
        <v>249</v>
      </c>
      <c r="F202" s="34" t="s">
        <v>250</v>
      </c>
      <c r="G202" s="34" t="s">
        <v>146</v>
      </c>
      <c r="H202" s="34" t="s">
        <v>146</v>
      </c>
      <c r="L202" s="40" t="s">
        <v>148</v>
      </c>
    </row>
    <row r="203" spans="3:12" x14ac:dyDescent="0.35">
      <c r="C203" s="40">
        <v>53</v>
      </c>
      <c r="D203" s="81" t="s">
        <v>251</v>
      </c>
      <c r="F203" s="34" t="s">
        <v>252</v>
      </c>
      <c r="G203" s="34" t="s">
        <v>146</v>
      </c>
      <c r="H203" s="34" t="s">
        <v>146</v>
      </c>
      <c r="L203" s="40" t="s">
        <v>148</v>
      </c>
    </row>
    <row r="204" spans="3:12" x14ac:dyDescent="0.35">
      <c r="C204" s="40">
        <v>54</v>
      </c>
      <c r="D204" s="81" t="s">
        <v>253</v>
      </c>
      <c r="F204" s="34" t="s">
        <v>254</v>
      </c>
      <c r="G204" s="34" t="s">
        <v>146</v>
      </c>
      <c r="H204" s="34" t="s">
        <v>146</v>
      </c>
      <c r="L204" s="40" t="s">
        <v>148</v>
      </c>
    </row>
    <row r="205" spans="3:12" x14ac:dyDescent="0.35">
      <c r="C205" s="40">
        <v>55</v>
      </c>
      <c r="D205" s="81" t="s">
        <v>255</v>
      </c>
      <c r="F205" s="34" t="s">
        <v>256</v>
      </c>
      <c r="G205" s="34" t="s">
        <v>146</v>
      </c>
      <c r="H205" s="34" t="s">
        <v>146</v>
      </c>
      <c r="L205" s="40" t="s">
        <v>148</v>
      </c>
    </row>
    <row r="206" spans="3:12" x14ac:dyDescent="0.35">
      <c r="C206" s="40">
        <v>56</v>
      </c>
      <c r="D206" s="81" t="s">
        <v>257</v>
      </c>
      <c r="F206" s="34" t="s">
        <v>258</v>
      </c>
      <c r="G206" s="34" t="s">
        <v>146</v>
      </c>
      <c r="H206" s="34" t="s">
        <v>146</v>
      </c>
      <c r="L206" s="40" t="s">
        <v>148</v>
      </c>
    </row>
    <row r="207" spans="3:12" x14ac:dyDescent="0.35">
      <c r="C207" s="40">
        <v>57</v>
      </c>
      <c r="D207" s="81" t="s">
        <v>259</v>
      </c>
      <c r="F207" s="34" t="s">
        <v>260</v>
      </c>
      <c r="G207" s="34" t="s">
        <v>146</v>
      </c>
      <c r="H207" s="34" t="s">
        <v>146</v>
      </c>
      <c r="L207" s="40" t="s">
        <v>148</v>
      </c>
    </row>
    <row r="208" spans="3:12" x14ac:dyDescent="0.35">
      <c r="C208" s="40">
        <v>58</v>
      </c>
      <c r="D208" s="81" t="s">
        <v>261</v>
      </c>
      <c r="F208" s="34" t="s">
        <v>262</v>
      </c>
      <c r="G208" s="34" t="s">
        <v>146</v>
      </c>
      <c r="H208" s="34" t="s">
        <v>146</v>
      </c>
      <c r="L208" s="40" t="s">
        <v>148</v>
      </c>
    </row>
    <row r="209" spans="3:12" x14ac:dyDescent="0.35">
      <c r="C209" s="40">
        <v>59</v>
      </c>
      <c r="D209" s="81" t="s">
        <v>263</v>
      </c>
      <c r="F209" s="34" t="s">
        <v>264</v>
      </c>
      <c r="G209" s="34" t="s">
        <v>146</v>
      </c>
      <c r="H209" s="34" t="s">
        <v>146</v>
      </c>
      <c r="L209" s="40" t="s">
        <v>148</v>
      </c>
    </row>
    <row r="210" spans="3:12" x14ac:dyDescent="0.35">
      <c r="C210" s="40">
        <v>60</v>
      </c>
      <c r="D210" s="81" t="s">
        <v>265</v>
      </c>
      <c r="F210" s="34" t="s">
        <v>266</v>
      </c>
      <c r="G210" s="34" t="s">
        <v>146</v>
      </c>
      <c r="H210" s="34" t="s">
        <v>146</v>
      </c>
      <c r="L210" s="40" t="s">
        <v>148</v>
      </c>
    </row>
    <row r="211" spans="3:12" x14ac:dyDescent="0.35">
      <c r="C211" s="40">
        <v>61</v>
      </c>
      <c r="D211" s="81" t="s">
        <v>267</v>
      </c>
      <c r="F211" s="34" t="s">
        <v>268</v>
      </c>
      <c r="G211" s="34" t="s">
        <v>146</v>
      </c>
      <c r="H211" s="34" t="s">
        <v>146</v>
      </c>
      <c r="L211" s="40" t="s">
        <v>148</v>
      </c>
    </row>
    <row r="212" spans="3:12" x14ac:dyDescent="0.35">
      <c r="C212" s="40">
        <v>62</v>
      </c>
      <c r="D212" s="81" t="s">
        <v>269</v>
      </c>
      <c r="F212" s="34" t="s">
        <v>270</v>
      </c>
      <c r="G212" s="34" t="s">
        <v>146</v>
      </c>
      <c r="H212" s="34" t="s">
        <v>146</v>
      </c>
      <c r="L212" s="40" t="s">
        <v>148</v>
      </c>
    </row>
    <row r="213" spans="3:12" x14ac:dyDescent="0.35">
      <c r="C213" s="40">
        <v>63</v>
      </c>
      <c r="D213" s="81" t="s">
        <v>271</v>
      </c>
      <c r="F213" s="34" t="s">
        <v>272</v>
      </c>
      <c r="G213" s="34" t="s">
        <v>146</v>
      </c>
      <c r="H213" s="34" t="s">
        <v>146</v>
      </c>
      <c r="L213" s="40" t="s">
        <v>148</v>
      </c>
    </row>
    <row r="214" spans="3:12" x14ac:dyDescent="0.35">
      <c r="C214" s="40">
        <v>64</v>
      </c>
      <c r="D214" s="81" t="s">
        <v>273</v>
      </c>
      <c r="F214" s="34" t="s">
        <v>274</v>
      </c>
      <c r="G214" s="34" t="s">
        <v>146</v>
      </c>
      <c r="H214" s="34" t="s">
        <v>146</v>
      </c>
      <c r="L214" s="40" t="s">
        <v>148</v>
      </c>
    </row>
    <row r="215" spans="3:12" x14ac:dyDescent="0.35">
      <c r="C215" s="40">
        <v>65</v>
      </c>
      <c r="D215" s="81" t="s">
        <v>275</v>
      </c>
      <c r="F215" s="34" t="s">
        <v>276</v>
      </c>
      <c r="G215" s="34" t="s">
        <v>146</v>
      </c>
      <c r="H215" s="34" t="s">
        <v>146</v>
      </c>
      <c r="L215" s="40" t="s">
        <v>148</v>
      </c>
    </row>
    <row r="216" spans="3:12" x14ac:dyDescent="0.35">
      <c r="C216" s="40">
        <v>66</v>
      </c>
      <c r="D216" s="81" t="s">
        <v>277</v>
      </c>
      <c r="F216" s="34" t="s">
        <v>278</v>
      </c>
      <c r="G216" s="34" t="s">
        <v>146</v>
      </c>
      <c r="H216" s="34" t="s">
        <v>146</v>
      </c>
      <c r="L216" s="40" t="s">
        <v>148</v>
      </c>
    </row>
    <row r="217" spans="3:12" x14ac:dyDescent="0.35">
      <c r="C217" s="40">
        <v>67</v>
      </c>
      <c r="D217" s="81" t="s">
        <v>279</v>
      </c>
      <c r="F217" s="34" t="s">
        <v>280</v>
      </c>
      <c r="G217" s="34" t="s">
        <v>281</v>
      </c>
      <c r="H217" s="34" t="s">
        <v>146</v>
      </c>
      <c r="I217" s="40" t="s">
        <v>147</v>
      </c>
      <c r="L217" s="40" t="s">
        <v>148</v>
      </c>
    </row>
    <row r="218" spans="3:12" x14ac:dyDescent="0.35">
      <c r="C218" s="40">
        <v>68</v>
      </c>
      <c r="D218" s="81" t="s">
        <v>282</v>
      </c>
      <c r="F218" s="34" t="s">
        <v>283</v>
      </c>
      <c r="G218" s="34" t="s">
        <v>281</v>
      </c>
      <c r="H218" s="34" t="s">
        <v>146</v>
      </c>
      <c r="I218" s="40" t="s">
        <v>147</v>
      </c>
      <c r="L218" s="40" t="s">
        <v>148</v>
      </c>
    </row>
    <row r="219" spans="3:12" x14ac:dyDescent="0.35">
      <c r="C219" s="40">
        <v>69</v>
      </c>
      <c r="D219" s="81" t="s">
        <v>284</v>
      </c>
      <c r="F219" s="34" t="s">
        <v>285</v>
      </c>
      <c r="G219" s="34" t="s">
        <v>281</v>
      </c>
      <c r="H219" s="34" t="s">
        <v>146</v>
      </c>
      <c r="I219" s="40" t="s">
        <v>286</v>
      </c>
      <c r="L219" s="40" t="s">
        <v>148</v>
      </c>
    </row>
    <row r="220" spans="3:12" x14ac:dyDescent="0.35">
      <c r="C220" s="40">
        <v>70</v>
      </c>
      <c r="D220" s="81" t="s">
        <v>287</v>
      </c>
      <c r="F220" s="34" t="s">
        <v>288</v>
      </c>
      <c r="G220" s="34" t="s">
        <v>281</v>
      </c>
      <c r="H220" s="34" t="s">
        <v>146</v>
      </c>
      <c r="I220" s="40" t="s">
        <v>147</v>
      </c>
      <c r="L220" s="40" t="s">
        <v>148</v>
      </c>
    </row>
    <row r="221" spans="3:12" x14ac:dyDescent="0.35">
      <c r="C221" s="40">
        <v>71</v>
      </c>
      <c r="D221" s="81" t="s">
        <v>289</v>
      </c>
      <c r="F221" s="34" t="s">
        <v>290</v>
      </c>
      <c r="G221" s="34" t="s">
        <v>281</v>
      </c>
      <c r="H221" s="34" t="s">
        <v>146</v>
      </c>
      <c r="I221" s="40" t="s">
        <v>147</v>
      </c>
      <c r="L221" s="40" t="s">
        <v>148</v>
      </c>
    </row>
    <row r="222" spans="3:12" x14ac:dyDescent="0.35">
      <c r="C222" s="40">
        <v>72</v>
      </c>
      <c r="D222" s="81" t="s">
        <v>291</v>
      </c>
      <c r="F222" s="34" t="s">
        <v>292</v>
      </c>
      <c r="G222" s="34" t="s">
        <v>281</v>
      </c>
      <c r="H222" s="34" t="s">
        <v>146</v>
      </c>
      <c r="I222" s="40" t="s">
        <v>286</v>
      </c>
      <c r="L222" s="40" t="s">
        <v>148</v>
      </c>
    </row>
    <row r="223" spans="3:12" x14ac:dyDescent="0.35">
      <c r="C223" s="40">
        <v>73</v>
      </c>
      <c r="D223" s="81" t="s">
        <v>293</v>
      </c>
      <c r="F223" s="34" t="s">
        <v>294</v>
      </c>
      <c r="G223" s="34" t="s">
        <v>281</v>
      </c>
      <c r="H223" s="34" t="s">
        <v>146</v>
      </c>
      <c r="I223" s="40" t="s">
        <v>147</v>
      </c>
      <c r="L223" s="40" t="s">
        <v>148</v>
      </c>
    </row>
    <row r="224" spans="3:12" x14ac:dyDescent="0.35">
      <c r="C224" s="40">
        <v>74</v>
      </c>
      <c r="D224" s="81" t="s">
        <v>295</v>
      </c>
      <c r="F224" s="34" t="s">
        <v>296</v>
      </c>
      <c r="G224" s="34" t="s">
        <v>281</v>
      </c>
      <c r="H224" s="34" t="s">
        <v>146</v>
      </c>
      <c r="I224" s="40" t="s">
        <v>147</v>
      </c>
      <c r="L224" s="40" t="s">
        <v>148</v>
      </c>
    </row>
    <row r="225" spans="3:12" x14ac:dyDescent="0.35">
      <c r="C225" s="40">
        <v>75</v>
      </c>
      <c r="D225" s="81" t="s">
        <v>297</v>
      </c>
      <c r="F225" s="34" t="s">
        <v>298</v>
      </c>
      <c r="G225" s="34" t="s">
        <v>281</v>
      </c>
      <c r="H225" s="34" t="s">
        <v>146</v>
      </c>
      <c r="I225" s="40" t="s">
        <v>286</v>
      </c>
      <c r="L225" s="40" t="s">
        <v>148</v>
      </c>
    </row>
    <row r="226" spans="3:12" x14ac:dyDescent="0.35">
      <c r="C226" s="40">
        <v>76</v>
      </c>
      <c r="D226" s="81" t="s">
        <v>299</v>
      </c>
      <c r="F226" s="34" t="s">
        <v>300</v>
      </c>
      <c r="G226" s="34" t="s">
        <v>301</v>
      </c>
      <c r="H226" s="34" t="s">
        <v>146</v>
      </c>
      <c r="I226" s="40" t="s">
        <v>147</v>
      </c>
      <c r="L226" s="40" t="s">
        <v>148</v>
      </c>
    </row>
    <row r="227" spans="3:12" x14ac:dyDescent="0.35">
      <c r="C227" s="40">
        <v>77</v>
      </c>
      <c r="D227" s="81" t="s">
        <v>302</v>
      </c>
      <c r="F227" s="34" t="s">
        <v>303</v>
      </c>
      <c r="G227" s="34" t="s">
        <v>301</v>
      </c>
      <c r="H227" s="34" t="s">
        <v>146</v>
      </c>
      <c r="I227" s="40" t="s">
        <v>147</v>
      </c>
      <c r="L227" s="40" t="s">
        <v>148</v>
      </c>
    </row>
    <row r="228" spans="3:12" x14ac:dyDescent="0.35">
      <c r="C228" s="40">
        <v>78</v>
      </c>
      <c r="D228" s="81" t="s">
        <v>304</v>
      </c>
      <c r="F228" s="34" t="s">
        <v>305</v>
      </c>
      <c r="G228" s="34" t="s">
        <v>301</v>
      </c>
      <c r="H228" s="34" t="s">
        <v>146</v>
      </c>
      <c r="I228" s="40" t="s">
        <v>147</v>
      </c>
      <c r="L228" s="40" t="s">
        <v>148</v>
      </c>
    </row>
    <row r="229" spans="3:12" x14ac:dyDescent="0.35">
      <c r="C229" s="40">
        <v>79</v>
      </c>
      <c r="D229" s="81" t="s">
        <v>306</v>
      </c>
      <c r="F229" s="34" t="s">
        <v>307</v>
      </c>
      <c r="G229" s="34" t="s">
        <v>301</v>
      </c>
      <c r="H229" s="34" t="s">
        <v>146</v>
      </c>
      <c r="I229" s="40" t="s">
        <v>308</v>
      </c>
      <c r="L229" s="40" t="s">
        <v>148</v>
      </c>
    </row>
    <row r="230" spans="3:12" x14ac:dyDescent="0.35">
      <c r="C230" s="40">
        <v>80</v>
      </c>
      <c r="D230" s="81" t="s">
        <v>309</v>
      </c>
      <c r="F230" s="34" t="s">
        <v>310</v>
      </c>
      <c r="G230" s="34" t="s">
        <v>301</v>
      </c>
      <c r="H230" s="34" t="s">
        <v>146</v>
      </c>
      <c r="I230" s="40" t="s">
        <v>308</v>
      </c>
      <c r="L230" s="40" t="s">
        <v>148</v>
      </c>
    </row>
    <row r="231" spans="3:12" x14ac:dyDescent="0.35">
      <c r="C231" s="40">
        <v>81</v>
      </c>
      <c r="D231" s="81" t="s">
        <v>311</v>
      </c>
      <c r="F231" s="34" t="s">
        <v>312</v>
      </c>
      <c r="G231" s="34" t="s">
        <v>301</v>
      </c>
      <c r="H231" s="34" t="s">
        <v>146</v>
      </c>
      <c r="I231" s="40" t="s">
        <v>147</v>
      </c>
      <c r="L231" s="40" t="s">
        <v>148</v>
      </c>
    </row>
    <row r="232" spans="3:12" x14ac:dyDescent="0.35">
      <c r="C232" s="40">
        <v>82</v>
      </c>
      <c r="D232" s="81" t="s">
        <v>313</v>
      </c>
      <c r="F232" s="34" t="s">
        <v>314</v>
      </c>
      <c r="G232" s="34" t="s">
        <v>301</v>
      </c>
      <c r="H232" s="34" t="s">
        <v>146</v>
      </c>
      <c r="I232" s="40" t="s">
        <v>308</v>
      </c>
      <c r="L232" s="40" t="s">
        <v>148</v>
      </c>
    </row>
    <row r="233" spans="3:12" x14ac:dyDescent="0.35">
      <c r="C233" s="40">
        <v>83</v>
      </c>
      <c r="D233" s="81" t="s">
        <v>315</v>
      </c>
      <c r="F233" s="34" t="s">
        <v>316</v>
      </c>
      <c r="G233" s="34" t="s">
        <v>301</v>
      </c>
      <c r="H233" s="34" t="s">
        <v>146</v>
      </c>
      <c r="I233" s="40" t="s">
        <v>308</v>
      </c>
      <c r="L233" s="40" t="s">
        <v>148</v>
      </c>
    </row>
    <row r="234" spans="3:12" x14ac:dyDescent="0.35">
      <c r="C234" s="40">
        <v>84</v>
      </c>
      <c r="D234" s="81" t="s">
        <v>317</v>
      </c>
      <c r="F234" s="34" t="s">
        <v>318</v>
      </c>
      <c r="G234" s="34" t="s">
        <v>301</v>
      </c>
      <c r="H234" s="34" t="s">
        <v>146</v>
      </c>
      <c r="I234" s="40" t="s">
        <v>286</v>
      </c>
      <c r="L234" s="40" t="s">
        <v>148</v>
      </c>
    </row>
    <row r="235" spans="3:12" x14ac:dyDescent="0.35">
      <c r="C235" s="40">
        <v>85</v>
      </c>
      <c r="D235" s="81" t="s">
        <v>319</v>
      </c>
      <c r="F235" s="34" t="s">
        <v>320</v>
      </c>
      <c r="G235" s="34" t="s">
        <v>301</v>
      </c>
      <c r="H235" s="34" t="s">
        <v>146</v>
      </c>
      <c r="I235" s="40" t="s">
        <v>147</v>
      </c>
      <c r="L235" s="40" t="s">
        <v>148</v>
      </c>
    </row>
    <row r="236" spans="3:12" x14ac:dyDescent="0.35">
      <c r="C236" s="40">
        <v>86</v>
      </c>
      <c r="D236" s="81" t="s">
        <v>321</v>
      </c>
      <c r="F236" s="34" t="s">
        <v>322</v>
      </c>
      <c r="G236" s="34" t="s">
        <v>301</v>
      </c>
      <c r="H236" s="34" t="s">
        <v>146</v>
      </c>
      <c r="I236" s="40" t="s">
        <v>308</v>
      </c>
      <c r="L236" s="40" t="s">
        <v>148</v>
      </c>
    </row>
    <row r="237" spans="3:12" x14ac:dyDescent="0.35">
      <c r="C237" s="40">
        <v>87</v>
      </c>
      <c r="D237" s="81" t="s">
        <v>323</v>
      </c>
      <c r="F237" s="34" t="s">
        <v>324</v>
      </c>
      <c r="G237" s="34" t="s">
        <v>301</v>
      </c>
      <c r="H237" s="34" t="s">
        <v>146</v>
      </c>
      <c r="I237" s="40" t="s">
        <v>147</v>
      </c>
      <c r="L237" s="40" t="s">
        <v>148</v>
      </c>
    </row>
    <row r="238" spans="3:12" x14ac:dyDescent="0.35">
      <c r="C238" s="40">
        <v>88</v>
      </c>
      <c r="D238" s="81" t="s">
        <v>325</v>
      </c>
      <c r="F238" s="34" t="s">
        <v>326</v>
      </c>
      <c r="G238" s="34" t="s">
        <v>301</v>
      </c>
      <c r="H238" s="34" t="s">
        <v>146</v>
      </c>
      <c r="I238" s="40" t="s">
        <v>147</v>
      </c>
      <c r="L238" s="40" t="s">
        <v>148</v>
      </c>
    </row>
    <row r="239" spans="3:12" x14ac:dyDescent="0.35">
      <c r="C239" s="40">
        <v>89</v>
      </c>
      <c r="D239" s="81" t="s">
        <v>327</v>
      </c>
      <c r="F239" s="34" t="s">
        <v>328</v>
      </c>
      <c r="G239" s="34" t="s">
        <v>301</v>
      </c>
      <c r="H239" s="34" t="s">
        <v>146</v>
      </c>
      <c r="I239" s="40" t="s">
        <v>147</v>
      </c>
      <c r="L239" s="40" t="s">
        <v>148</v>
      </c>
    </row>
    <row r="240" spans="3:12" x14ac:dyDescent="0.35">
      <c r="C240" s="40">
        <v>90</v>
      </c>
      <c r="D240" s="81" t="s">
        <v>329</v>
      </c>
      <c r="F240" s="34" t="s">
        <v>330</v>
      </c>
      <c r="G240" s="34" t="s">
        <v>301</v>
      </c>
      <c r="H240" s="34" t="s">
        <v>146</v>
      </c>
      <c r="I240" s="40" t="s">
        <v>308</v>
      </c>
      <c r="L240" s="40" t="s">
        <v>148</v>
      </c>
    </row>
    <row r="241" spans="3:12" x14ac:dyDescent="0.35">
      <c r="C241" s="40">
        <v>91</v>
      </c>
      <c r="D241" s="81" t="s">
        <v>331</v>
      </c>
      <c r="F241" s="34" t="s">
        <v>332</v>
      </c>
      <c r="G241" s="34" t="s">
        <v>301</v>
      </c>
      <c r="H241" s="34" t="s">
        <v>146</v>
      </c>
      <c r="I241" s="40" t="s">
        <v>308</v>
      </c>
      <c r="L241" s="40" t="s">
        <v>148</v>
      </c>
    </row>
    <row r="242" spans="3:12" x14ac:dyDescent="0.35">
      <c r="C242" s="40">
        <v>92</v>
      </c>
      <c r="D242" s="81" t="s">
        <v>333</v>
      </c>
      <c r="F242" s="34" t="s">
        <v>334</v>
      </c>
      <c r="G242" s="34" t="s">
        <v>301</v>
      </c>
      <c r="H242" s="34" t="s">
        <v>146</v>
      </c>
      <c r="I242" s="40" t="s">
        <v>308</v>
      </c>
      <c r="L242" s="40" t="s">
        <v>148</v>
      </c>
    </row>
    <row r="243" spans="3:12" x14ac:dyDescent="0.35">
      <c r="C243" s="40">
        <v>93</v>
      </c>
      <c r="D243" s="81" t="s">
        <v>335</v>
      </c>
      <c r="F243" s="34" t="s">
        <v>336</v>
      </c>
      <c r="G243" s="34" t="s">
        <v>301</v>
      </c>
      <c r="H243" s="34" t="s">
        <v>146</v>
      </c>
      <c r="I243" s="40" t="s">
        <v>147</v>
      </c>
      <c r="L243" s="40" t="s">
        <v>148</v>
      </c>
    </row>
    <row r="244" spans="3:12" x14ac:dyDescent="0.35">
      <c r="C244" s="40">
        <v>94</v>
      </c>
      <c r="D244" s="81" t="s">
        <v>337</v>
      </c>
      <c r="F244" s="34" t="s">
        <v>338</v>
      </c>
      <c r="G244" s="34" t="s">
        <v>301</v>
      </c>
      <c r="H244" s="34" t="s">
        <v>146</v>
      </c>
      <c r="I244" s="40" t="s">
        <v>147</v>
      </c>
      <c r="L244" s="40" t="s">
        <v>148</v>
      </c>
    </row>
    <row r="245" spans="3:12" x14ac:dyDescent="0.35">
      <c r="C245" s="40">
        <v>95</v>
      </c>
      <c r="D245" s="81" t="s">
        <v>339</v>
      </c>
      <c r="F245" s="34" t="s">
        <v>336</v>
      </c>
      <c r="G245" s="34" t="s">
        <v>301</v>
      </c>
      <c r="H245" s="34" t="s">
        <v>146</v>
      </c>
      <c r="I245" s="40" t="s">
        <v>147</v>
      </c>
      <c r="L245" s="40" t="s">
        <v>148</v>
      </c>
    </row>
    <row r="246" spans="3:12" x14ac:dyDescent="0.35">
      <c r="C246" s="40">
        <v>96</v>
      </c>
      <c r="D246" s="81" t="s">
        <v>340</v>
      </c>
      <c r="F246" s="34" t="s">
        <v>341</v>
      </c>
      <c r="G246" s="34" t="s">
        <v>301</v>
      </c>
      <c r="H246" s="34" t="s">
        <v>146</v>
      </c>
      <c r="I246" s="40" t="s">
        <v>147</v>
      </c>
      <c r="L246" s="40" t="s">
        <v>148</v>
      </c>
    </row>
    <row r="247" spans="3:12" x14ac:dyDescent="0.35">
      <c r="C247" s="40">
        <v>97</v>
      </c>
      <c r="D247" s="81" t="s">
        <v>342</v>
      </c>
      <c r="F247" s="34" t="s">
        <v>343</v>
      </c>
      <c r="G247" s="34" t="s">
        <v>301</v>
      </c>
      <c r="H247" s="34" t="s">
        <v>146</v>
      </c>
      <c r="L247" s="40" t="s">
        <v>148</v>
      </c>
    </row>
    <row r="248" spans="3:12" x14ac:dyDescent="0.35">
      <c r="C248" s="40">
        <v>98</v>
      </c>
      <c r="D248" s="81" t="s">
        <v>344</v>
      </c>
      <c r="F248" s="34" t="s">
        <v>345</v>
      </c>
      <c r="G248" s="34" t="s">
        <v>301</v>
      </c>
      <c r="H248" s="34" t="s">
        <v>146</v>
      </c>
      <c r="I248" s="40" t="s">
        <v>286</v>
      </c>
      <c r="L248" s="40" t="s">
        <v>148</v>
      </c>
    </row>
    <row r="249" spans="3:12" x14ac:dyDescent="0.35">
      <c r="C249" s="40">
        <v>99</v>
      </c>
      <c r="D249" s="81" t="s">
        <v>346</v>
      </c>
      <c r="F249" s="34" t="s">
        <v>347</v>
      </c>
      <c r="G249" s="34" t="s">
        <v>301</v>
      </c>
      <c r="H249" s="34" t="s">
        <v>146</v>
      </c>
      <c r="I249" s="40" t="s">
        <v>308</v>
      </c>
      <c r="L249" s="40" t="s">
        <v>148</v>
      </c>
    </row>
    <row r="250" spans="3:12" x14ac:dyDescent="0.35">
      <c r="C250" s="40">
        <v>100</v>
      </c>
      <c r="D250" s="81" t="s">
        <v>348</v>
      </c>
      <c r="F250" s="34" t="s">
        <v>349</v>
      </c>
      <c r="G250" s="34" t="s">
        <v>301</v>
      </c>
      <c r="H250" s="34" t="s">
        <v>146</v>
      </c>
      <c r="I250" s="40" t="s">
        <v>308</v>
      </c>
      <c r="L250" s="40" t="s">
        <v>148</v>
      </c>
    </row>
    <row r="251" spans="3:12" x14ac:dyDescent="0.35">
      <c r="C251" s="40">
        <v>101</v>
      </c>
      <c r="D251" s="81" t="s">
        <v>350</v>
      </c>
      <c r="F251" s="34" t="s">
        <v>351</v>
      </c>
      <c r="G251" s="34" t="s">
        <v>301</v>
      </c>
      <c r="H251" s="34" t="s">
        <v>146</v>
      </c>
      <c r="I251" s="40" t="s">
        <v>308</v>
      </c>
      <c r="L251" s="40" t="s">
        <v>148</v>
      </c>
    </row>
    <row r="252" spans="3:12" x14ac:dyDescent="0.35">
      <c r="C252" s="40">
        <v>102</v>
      </c>
      <c r="D252" s="81" t="s">
        <v>352</v>
      </c>
      <c r="F252" s="34" t="s">
        <v>353</v>
      </c>
      <c r="G252" s="34" t="s">
        <v>301</v>
      </c>
      <c r="H252" s="34" t="s">
        <v>146</v>
      </c>
      <c r="L252" s="40" t="s">
        <v>148</v>
      </c>
    </row>
    <row r="253" spans="3:12" x14ac:dyDescent="0.35">
      <c r="C253" s="40">
        <v>103</v>
      </c>
      <c r="D253" s="81" t="s">
        <v>354</v>
      </c>
      <c r="F253" s="34" t="s">
        <v>351</v>
      </c>
      <c r="G253" s="34" t="s">
        <v>301</v>
      </c>
      <c r="H253" s="34" t="s">
        <v>146</v>
      </c>
      <c r="I253" s="40" t="s">
        <v>308</v>
      </c>
      <c r="L253" s="40" t="s">
        <v>148</v>
      </c>
    </row>
    <row r="254" spans="3:12" x14ac:dyDescent="0.35">
      <c r="C254" s="40">
        <v>104</v>
      </c>
      <c r="D254" s="81" t="s">
        <v>355</v>
      </c>
      <c r="F254" s="34" t="s">
        <v>356</v>
      </c>
      <c r="G254" s="34" t="s">
        <v>301</v>
      </c>
      <c r="H254" s="34" t="s">
        <v>146</v>
      </c>
      <c r="I254" s="40" t="s">
        <v>286</v>
      </c>
      <c r="L254" s="40" t="s">
        <v>148</v>
      </c>
    </row>
    <row r="255" spans="3:12" x14ac:dyDescent="0.35">
      <c r="C255" s="40">
        <v>105</v>
      </c>
      <c r="D255" s="81" t="s">
        <v>357</v>
      </c>
      <c r="F255" s="34" t="s">
        <v>358</v>
      </c>
      <c r="G255" s="34" t="s">
        <v>301</v>
      </c>
      <c r="H255" s="34" t="s">
        <v>146</v>
      </c>
      <c r="I255" s="40" t="s">
        <v>147</v>
      </c>
      <c r="L255" s="40" t="s">
        <v>148</v>
      </c>
    </row>
    <row r="256" spans="3:12" x14ac:dyDescent="0.35">
      <c r="C256" s="40">
        <v>106</v>
      </c>
      <c r="D256" s="81" t="s">
        <v>359</v>
      </c>
      <c r="F256" s="34" t="s">
        <v>360</v>
      </c>
      <c r="G256" s="34" t="s">
        <v>301</v>
      </c>
      <c r="H256" s="34" t="s">
        <v>146</v>
      </c>
      <c r="I256" s="40" t="s">
        <v>308</v>
      </c>
      <c r="L256" s="40" t="s">
        <v>148</v>
      </c>
    </row>
    <row r="257" spans="3:12" x14ac:dyDescent="0.35">
      <c r="C257" s="40">
        <v>107</v>
      </c>
      <c r="D257" s="81" t="s">
        <v>361</v>
      </c>
      <c r="F257" s="34" t="s">
        <v>362</v>
      </c>
      <c r="G257" s="34" t="s">
        <v>301</v>
      </c>
      <c r="H257" s="34" t="s">
        <v>146</v>
      </c>
      <c r="I257" s="40" t="s">
        <v>308</v>
      </c>
      <c r="L257" s="40" t="s">
        <v>148</v>
      </c>
    </row>
    <row r="258" spans="3:12" x14ac:dyDescent="0.35">
      <c r="C258" s="40">
        <v>108</v>
      </c>
      <c r="D258" s="81" t="s">
        <v>363</v>
      </c>
      <c r="F258" s="34" t="s">
        <v>364</v>
      </c>
      <c r="G258" s="34" t="s">
        <v>301</v>
      </c>
      <c r="H258" s="34" t="s">
        <v>146</v>
      </c>
      <c r="I258" s="40" t="s">
        <v>308</v>
      </c>
      <c r="L258" s="40" t="s">
        <v>148</v>
      </c>
    </row>
    <row r="259" spans="3:12" x14ac:dyDescent="0.35">
      <c r="C259" s="40">
        <v>109</v>
      </c>
      <c r="D259" s="81" t="s">
        <v>365</v>
      </c>
      <c r="F259" s="34" t="s">
        <v>366</v>
      </c>
      <c r="G259" s="34" t="s">
        <v>301</v>
      </c>
      <c r="H259" s="34" t="s">
        <v>146</v>
      </c>
      <c r="I259" s="40" t="s">
        <v>147</v>
      </c>
      <c r="L259" s="40" t="s">
        <v>148</v>
      </c>
    </row>
    <row r="260" spans="3:12" x14ac:dyDescent="0.35">
      <c r="C260" s="40">
        <v>110</v>
      </c>
      <c r="D260" s="81" t="s">
        <v>367</v>
      </c>
      <c r="F260" s="34" t="s">
        <v>368</v>
      </c>
      <c r="G260" s="34" t="s">
        <v>301</v>
      </c>
      <c r="H260" s="34" t="s">
        <v>146</v>
      </c>
      <c r="I260" s="40" t="s">
        <v>147</v>
      </c>
      <c r="L260" s="40" t="s">
        <v>148</v>
      </c>
    </row>
    <row r="261" spans="3:12" x14ac:dyDescent="0.35">
      <c r="C261" s="40">
        <v>111</v>
      </c>
      <c r="D261" s="81" t="s">
        <v>369</v>
      </c>
      <c r="F261" s="34" t="s">
        <v>370</v>
      </c>
      <c r="G261" s="34" t="s">
        <v>301</v>
      </c>
      <c r="H261" s="34" t="s">
        <v>146</v>
      </c>
      <c r="I261" s="40" t="s">
        <v>308</v>
      </c>
      <c r="L261" s="40" t="s">
        <v>148</v>
      </c>
    </row>
    <row r="262" spans="3:12" x14ac:dyDescent="0.35">
      <c r="C262" s="40">
        <v>112</v>
      </c>
      <c r="D262" s="81" t="s">
        <v>371</v>
      </c>
      <c r="F262" s="34" t="s">
        <v>372</v>
      </c>
      <c r="G262" s="34" t="s">
        <v>301</v>
      </c>
      <c r="H262" s="34" t="s">
        <v>146</v>
      </c>
      <c r="L262" s="40" t="s">
        <v>148</v>
      </c>
    </row>
    <row r="263" spans="3:12" x14ac:dyDescent="0.35">
      <c r="C263" s="40">
        <v>113</v>
      </c>
      <c r="D263" s="81" t="s">
        <v>373</v>
      </c>
      <c r="F263" s="34" t="s">
        <v>374</v>
      </c>
      <c r="G263" s="34" t="s">
        <v>301</v>
      </c>
      <c r="H263" s="34" t="s">
        <v>146</v>
      </c>
      <c r="I263" s="40" t="s">
        <v>308</v>
      </c>
      <c r="L263" s="40" t="s">
        <v>148</v>
      </c>
    </row>
    <row r="264" spans="3:12" x14ac:dyDescent="0.35">
      <c r="C264" s="40">
        <v>114</v>
      </c>
      <c r="D264" s="81" t="s">
        <v>375</v>
      </c>
      <c r="F264" s="34" t="s">
        <v>376</v>
      </c>
      <c r="G264" s="34" t="s">
        <v>301</v>
      </c>
      <c r="H264" s="34" t="s">
        <v>146</v>
      </c>
      <c r="I264" s="40" t="s">
        <v>308</v>
      </c>
      <c r="L264" s="40" t="s">
        <v>148</v>
      </c>
    </row>
    <row r="265" spans="3:12" x14ac:dyDescent="0.35">
      <c r="C265" s="40">
        <v>115</v>
      </c>
      <c r="D265" s="81" t="s">
        <v>377</v>
      </c>
      <c r="F265" s="34" t="s">
        <v>378</v>
      </c>
      <c r="G265" s="34" t="s">
        <v>301</v>
      </c>
      <c r="H265" s="34" t="s">
        <v>146</v>
      </c>
      <c r="I265" s="40" t="s">
        <v>147</v>
      </c>
      <c r="L265" s="40" t="s">
        <v>148</v>
      </c>
    </row>
    <row r="266" spans="3:12" x14ac:dyDescent="0.35">
      <c r="C266" s="40">
        <v>116</v>
      </c>
      <c r="D266" s="81" t="s">
        <v>379</v>
      </c>
      <c r="F266" s="34" t="s">
        <v>380</v>
      </c>
      <c r="G266" s="34" t="s">
        <v>301</v>
      </c>
      <c r="H266" s="34" t="s">
        <v>146</v>
      </c>
      <c r="I266" s="40" t="s">
        <v>308</v>
      </c>
      <c r="L266" s="40" t="s">
        <v>148</v>
      </c>
    </row>
    <row r="267" spans="3:12" x14ac:dyDescent="0.35">
      <c r="C267" s="40">
        <v>117</v>
      </c>
      <c r="D267" s="81" t="s">
        <v>381</v>
      </c>
      <c r="F267" s="34" t="s">
        <v>382</v>
      </c>
      <c r="G267" s="34" t="s">
        <v>301</v>
      </c>
      <c r="H267" s="34" t="s">
        <v>146</v>
      </c>
      <c r="I267" s="40" t="s">
        <v>286</v>
      </c>
      <c r="L267" s="40" t="s">
        <v>148</v>
      </c>
    </row>
    <row r="268" spans="3:12" x14ac:dyDescent="0.35">
      <c r="C268" s="40">
        <v>118</v>
      </c>
      <c r="D268" s="81" t="s">
        <v>383</v>
      </c>
      <c r="F268" s="34" t="s">
        <v>384</v>
      </c>
      <c r="G268" s="34" t="s">
        <v>301</v>
      </c>
      <c r="H268" s="34" t="s">
        <v>146</v>
      </c>
      <c r="I268" s="40" t="s">
        <v>147</v>
      </c>
      <c r="L268" s="40" t="s">
        <v>148</v>
      </c>
    </row>
    <row r="269" spans="3:12" x14ac:dyDescent="0.35">
      <c r="C269" s="40">
        <v>119</v>
      </c>
      <c r="D269" s="81" t="s">
        <v>385</v>
      </c>
      <c r="F269" s="34" t="s">
        <v>386</v>
      </c>
      <c r="G269" s="34" t="s">
        <v>301</v>
      </c>
      <c r="H269" s="34" t="s">
        <v>146</v>
      </c>
      <c r="I269" s="40" t="s">
        <v>308</v>
      </c>
      <c r="L269" s="40" t="s">
        <v>148</v>
      </c>
    </row>
    <row r="270" spans="3:12" x14ac:dyDescent="0.35">
      <c r="C270" s="40">
        <v>120</v>
      </c>
      <c r="D270" s="81" t="s">
        <v>387</v>
      </c>
      <c r="F270" s="34" t="s">
        <v>388</v>
      </c>
      <c r="G270" s="34" t="s">
        <v>301</v>
      </c>
      <c r="H270" s="34" t="s">
        <v>146</v>
      </c>
      <c r="L270" s="40" t="s">
        <v>148</v>
      </c>
    </row>
    <row r="271" spans="3:12" x14ac:dyDescent="0.35">
      <c r="C271" s="40">
        <v>121</v>
      </c>
      <c r="D271" s="81" t="s">
        <v>389</v>
      </c>
      <c r="F271" s="34" t="s">
        <v>390</v>
      </c>
      <c r="G271" s="34" t="s">
        <v>301</v>
      </c>
      <c r="H271" s="34" t="s">
        <v>146</v>
      </c>
      <c r="I271" s="40" t="s">
        <v>308</v>
      </c>
      <c r="L271" s="40" t="s">
        <v>148</v>
      </c>
    </row>
    <row r="272" spans="3:12" x14ac:dyDescent="0.35">
      <c r="C272" s="40">
        <v>122</v>
      </c>
      <c r="D272" s="81" t="s">
        <v>391</v>
      </c>
      <c r="F272" s="34" t="s">
        <v>392</v>
      </c>
      <c r="G272" s="34" t="s">
        <v>301</v>
      </c>
      <c r="H272" s="34" t="s">
        <v>146</v>
      </c>
      <c r="I272" s="40" t="s">
        <v>147</v>
      </c>
      <c r="L272" s="40" t="s">
        <v>148</v>
      </c>
    </row>
    <row r="273" spans="3:12" x14ac:dyDescent="0.35">
      <c r="C273" s="40">
        <v>123</v>
      </c>
      <c r="D273" s="81" t="s">
        <v>393</v>
      </c>
      <c r="F273" s="34" t="s">
        <v>394</v>
      </c>
      <c r="G273" s="34" t="s">
        <v>301</v>
      </c>
      <c r="H273" s="34" t="s">
        <v>146</v>
      </c>
      <c r="I273" s="40" t="s">
        <v>147</v>
      </c>
      <c r="L273" s="40" t="s">
        <v>148</v>
      </c>
    </row>
    <row r="274" spans="3:12" x14ac:dyDescent="0.35">
      <c r="C274" s="40">
        <v>124</v>
      </c>
      <c r="D274" s="81" t="s">
        <v>395</v>
      </c>
      <c r="F274" s="34" t="s">
        <v>396</v>
      </c>
      <c r="G274" s="34" t="s">
        <v>301</v>
      </c>
      <c r="H274" s="34" t="s">
        <v>146</v>
      </c>
      <c r="I274" s="40" t="s">
        <v>308</v>
      </c>
      <c r="L274" s="40" t="s">
        <v>148</v>
      </c>
    </row>
    <row r="275" spans="3:12" x14ac:dyDescent="0.35">
      <c r="C275" s="40">
        <v>125</v>
      </c>
      <c r="D275" s="81" t="s">
        <v>397</v>
      </c>
      <c r="F275" s="34" t="s">
        <v>398</v>
      </c>
      <c r="G275" s="34" t="s">
        <v>301</v>
      </c>
      <c r="H275" s="34" t="s">
        <v>146</v>
      </c>
      <c r="I275" s="40" t="s">
        <v>308</v>
      </c>
      <c r="L275" s="40" t="s">
        <v>148</v>
      </c>
    </row>
    <row r="276" spans="3:12" x14ac:dyDescent="0.35">
      <c r="C276" s="40">
        <v>126</v>
      </c>
      <c r="D276" s="81" t="s">
        <v>399</v>
      </c>
      <c r="F276" s="34" t="s">
        <v>400</v>
      </c>
      <c r="G276" s="34" t="s">
        <v>301</v>
      </c>
      <c r="H276" s="34" t="s">
        <v>146</v>
      </c>
      <c r="I276" s="40" t="s">
        <v>147</v>
      </c>
      <c r="L276" s="40" t="s">
        <v>148</v>
      </c>
    </row>
    <row r="277" spans="3:12" x14ac:dyDescent="0.35">
      <c r="C277" s="40">
        <v>127</v>
      </c>
      <c r="D277" s="81" t="s">
        <v>401</v>
      </c>
      <c r="F277" s="34" t="s">
        <v>402</v>
      </c>
      <c r="G277" s="34" t="s">
        <v>301</v>
      </c>
      <c r="H277" s="34" t="s">
        <v>146</v>
      </c>
      <c r="I277" s="40" t="s">
        <v>286</v>
      </c>
      <c r="L277" s="40" t="s">
        <v>148</v>
      </c>
    </row>
    <row r="278" spans="3:12" x14ac:dyDescent="0.35">
      <c r="C278" s="40">
        <v>128</v>
      </c>
      <c r="D278" s="81" t="s">
        <v>403</v>
      </c>
      <c r="F278" s="34" t="s">
        <v>404</v>
      </c>
      <c r="G278" s="34" t="s">
        <v>301</v>
      </c>
      <c r="H278" s="34" t="s">
        <v>146</v>
      </c>
      <c r="I278" s="40" t="s">
        <v>286</v>
      </c>
      <c r="L278" s="40" t="s">
        <v>148</v>
      </c>
    </row>
    <row r="279" spans="3:12" x14ac:dyDescent="0.35">
      <c r="C279" s="40">
        <v>129</v>
      </c>
      <c r="D279" s="81" t="s">
        <v>405</v>
      </c>
      <c r="F279" s="34" t="s">
        <v>406</v>
      </c>
      <c r="G279" s="34" t="s">
        <v>407</v>
      </c>
      <c r="H279" s="34" t="s">
        <v>146</v>
      </c>
      <c r="I279" s="40" t="s">
        <v>147</v>
      </c>
      <c r="L279" s="40" t="s">
        <v>148</v>
      </c>
    </row>
    <row r="280" spans="3:12" x14ac:dyDescent="0.35">
      <c r="C280" s="40">
        <v>130</v>
      </c>
      <c r="D280" s="81" t="s">
        <v>408</v>
      </c>
      <c r="F280" s="34" t="s">
        <v>409</v>
      </c>
      <c r="G280" s="34" t="s">
        <v>407</v>
      </c>
      <c r="H280" s="34" t="s">
        <v>146</v>
      </c>
      <c r="I280" s="40" t="s">
        <v>147</v>
      </c>
      <c r="L280" s="40" t="s">
        <v>148</v>
      </c>
    </row>
    <row r="281" spans="3:12" x14ac:dyDescent="0.35">
      <c r="C281" s="40">
        <v>131</v>
      </c>
      <c r="D281" s="81" t="s">
        <v>410</v>
      </c>
      <c r="F281" s="34" t="s">
        <v>411</v>
      </c>
      <c r="G281" s="34" t="s">
        <v>407</v>
      </c>
      <c r="H281" s="34" t="s">
        <v>146</v>
      </c>
      <c r="I281" s="40" t="s">
        <v>147</v>
      </c>
      <c r="L281" s="40" t="s">
        <v>148</v>
      </c>
    </row>
    <row r="282" spans="3:12" x14ac:dyDescent="0.35">
      <c r="C282" s="40">
        <v>132</v>
      </c>
      <c r="D282" s="81" t="s">
        <v>412</v>
      </c>
      <c r="F282" s="34" t="s">
        <v>413</v>
      </c>
      <c r="G282" s="34" t="s">
        <v>407</v>
      </c>
      <c r="H282" s="34" t="s">
        <v>146</v>
      </c>
      <c r="I282" s="40" t="s">
        <v>147</v>
      </c>
      <c r="L282" s="40" t="s">
        <v>148</v>
      </c>
    </row>
    <row r="283" spans="3:12" x14ac:dyDescent="0.35">
      <c r="C283" s="40">
        <v>133</v>
      </c>
      <c r="D283" s="81" t="s">
        <v>414</v>
      </c>
      <c r="F283" s="34" t="s">
        <v>415</v>
      </c>
      <c r="G283" s="34" t="s">
        <v>416</v>
      </c>
      <c r="H283" s="34" t="s">
        <v>146</v>
      </c>
      <c r="I283" s="40" t="s">
        <v>147</v>
      </c>
      <c r="L283" s="40" t="s">
        <v>148</v>
      </c>
    </row>
    <row r="284" spans="3:12" x14ac:dyDescent="0.35">
      <c r="C284" s="40">
        <v>134</v>
      </c>
      <c r="D284" s="81" t="s">
        <v>417</v>
      </c>
      <c r="F284" s="34" t="s">
        <v>418</v>
      </c>
      <c r="G284" s="34" t="s">
        <v>416</v>
      </c>
      <c r="H284" s="34" t="s">
        <v>146</v>
      </c>
      <c r="I284" s="40" t="s">
        <v>147</v>
      </c>
      <c r="L284" s="40" t="s">
        <v>148</v>
      </c>
    </row>
    <row r="285" spans="3:12" x14ac:dyDescent="0.35">
      <c r="C285" s="40">
        <v>135</v>
      </c>
      <c r="D285" s="81" t="s">
        <v>419</v>
      </c>
      <c r="F285" s="34" t="s">
        <v>420</v>
      </c>
      <c r="G285" s="34" t="s">
        <v>416</v>
      </c>
      <c r="H285" s="34" t="s">
        <v>146</v>
      </c>
      <c r="I285" s="40" t="s">
        <v>286</v>
      </c>
      <c r="L285" s="40" t="s">
        <v>148</v>
      </c>
    </row>
    <row r="286" spans="3:12" x14ac:dyDescent="0.35">
      <c r="C286" s="40">
        <v>136</v>
      </c>
      <c r="D286" s="81" t="s">
        <v>421</v>
      </c>
      <c r="F286" s="34" t="s">
        <v>422</v>
      </c>
      <c r="G286" s="34" t="s">
        <v>423</v>
      </c>
      <c r="H286" s="34" t="s">
        <v>424</v>
      </c>
      <c r="I286" s="40" t="s">
        <v>147</v>
      </c>
      <c r="L286" s="40" t="s">
        <v>148</v>
      </c>
    </row>
    <row r="287" spans="3:12" x14ac:dyDescent="0.35">
      <c r="C287" s="40">
        <v>137</v>
      </c>
      <c r="D287" s="81" t="s">
        <v>425</v>
      </c>
      <c r="F287" s="34" t="s">
        <v>426</v>
      </c>
      <c r="G287" s="34" t="s">
        <v>423</v>
      </c>
      <c r="H287" s="34" t="s">
        <v>424</v>
      </c>
      <c r="I287" s="40" t="s">
        <v>147</v>
      </c>
      <c r="L287" s="40" t="s">
        <v>148</v>
      </c>
    </row>
    <row r="288" spans="3:12" x14ac:dyDescent="0.35">
      <c r="C288" s="40">
        <v>138</v>
      </c>
      <c r="D288" s="81" t="s">
        <v>427</v>
      </c>
      <c r="F288" s="34" t="s">
        <v>428</v>
      </c>
      <c r="G288" s="34" t="s">
        <v>423</v>
      </c>
      <c r="H288" s="34" t="s">
        <v>429</v>
      </c>
      <c r="I288" s="40" t="s">
        <v>147</v>
      </c>
      <c r="L288" s="40" t="s">
        <v>148</v>
      </c>
    </row>
    <row r="289" spans="3:20" x14ac:dyDescent="0.35">
      <c r="C289" s="40">
        <v>139</v>
      </c>
      <c r="D289" s="81" t="s">
        <v>430</v>
      </c>
      <c r="F289" s="34" t="s">
        <v>431</v>
      </c>
      <c r="G289" s="34" t="s">
        <v>423</v>
      </c>
      <c r="H289" s="34" t="s">
        <v>432</v>
      </c>
      <c r="I289" s="40" t="s">
        <v>147</v>
      </c>
      <c r="L289" s="40" t="s">
        <v>148</v>
      </c>
    </row>
    <row r="290" spans="3:20" x14ac:dyDescent="0.35">
      <c r="C290" s="40">
        <v>140</v>
      </c>
      <c r="D290" s="81" t="s">
        <v>433</v>
      </c>
      <c r="F290" s="34" t="s">
        <v>434</v>
      </c>
      <c r="G290" s="34" t="s">
        <v>423</v>
      </c>
      <c r="H290" s="34" t="s">
        <v>435</v>
      </c>
      <c r="I290" s="40" t="s">
        <v>147</v>
      </c>
      <c r="L290" s="40" t="s">
        <v>148</v>
      </c>
    </row>
    <row r="291" spans="3:20" x14ac:dyDescent="0.35">
      <c r="C291" s="40">
        <v>141</v>
      </c>
      <c r="D291" s="81" t="s">
        <v>436</v>
      </c>
      <c r="F291" s="34" t="s">
        <v>437</v>
      </c>
      <c r="G291" s="34" t="s">
        <v>423</v>
      </c>
      <c r="H291" s="34" t="s">
        <v>438</v>
      </c>
      <c r="I291" s="40" t="s">
        <v>147</v>
      </c>
      <c r="L291" s="40" t="s">
        <v>148</v>
      </c>
    </row>
    <row r="292" spans="3:20" x14ac:dyDescent="0.35">
      <c r="C292" s="40">
        <v>142</v>
      </c>
      <c r="D292" s="81" t="s">
        <v>439</v>
      </c>
      <c r="F292" s="34" t="s">
        <v>440</v>
      </c>
      <c r="G292" s="34" t="s">
        <v>423</v>
      </c>
      <c r="H292" s="34" t="s">
        <v>441</v>
      </c>
      <c r="I292" s="40" t="s">
        <v>147</v>
      </c>
      <c r="L292" s="40" t="s">
        <v>148</v>
      </c>
    </row>
    <row r="293" spans="3:20" x14ac:dyDescent="0.35">
      <c r="C293" s="40">
        <v>143</v>
      </c>
      <c r="D293" s="81" t="s">
        <v>442</v>
      </c>
      <c r="F293" s="34" t="s">
        <v>443</v>
      </c>
      <c r="G293" s="34" t="s">
        <v>423</v>
      </c>
      <c r="H293" s="34" t="s">
        <v>441</v>
      </c>
      <c r="I293" s="40" t="s">
        <v>147</v>
      </c>
      <c r="L293" s="40" t="s">
        <v>148</v>
      </c>
    </row>
    <row r="294" spans="3:20" x14ac:dyDescent="0.35">
      <c r="C294" s="40">
        <v>144</v>
      </c>
      <c r="D294" s="81" t="s">
        <v>446</v>
      </c>
      <c r="F294" s="34" t="s">
        <v>447</v>
      </c>
      <c r="G294" s="34" t="s">
        <v>423</v>
      </c>
      <c r="H294" s="34" t="s">
        <v>441</v>
      </c>
      <c r="I294" s="40" t="s">
        <v>147</v>
      </c>
      <c r="L294" s="40" t="s">
        <v>148</v>
      </c>
    </row>
    <row r="295" spans="3:20" x14ac:dyDescent="0.35">
      <c r="C295" s="40">
        <v>145</v>
      </c>
      <c r="D295" s="81" t="s">
        <v>444</v>
      </c>
      <c r="F295" s="34" t="s">
        <v>445</v>
      </c>
      <c r="G295" s="34" t="s">
        <v>423</v>
      </c>
      <c r="H295" s="34" t="s">
        <v>441</v>
      </c>
      <c r="I295" s="40" t="s">
        <v>147</v>
      </c>
      <c r="L295" s="40" t="s">
        <v>148</v>
      </c>
    </row>
    <row r="296" spans="3:20" x14ac:dyDescent="0.35">
      <c r="C296" s="40">
        <v>146</v>
      </c>
      <c r="D296" s="81" t="s">
        <v>448</v>
      </c>
      <c r="F296" s="34" t="s">
        <v>449</v>
      </c>
      <c r="G296" s="34" t="s">
        <v>301</v>
      </c>
      <c r="H296" s="34" t="s">
        <v>435</v>
      </c>
      <c r="J296" s="40">
        <v>33825</v>
      </c>
      <c r="K296" s="40" t="s">
        <v>450</v>
      </c>
      <c r="L296" s="40" t="s">
        <v>148</v>
      </c>
      <c r="M296" s="132">
        <v>43080</v>
      </c>
      <c r="T296" s="34" t="s">
        <v>451</v>
      </c>
    </row>
    <row r="6039" ht="27" customHeight="1" x14ac:dyDescent="0.35"/>
    <row r="6040" ht="20.399999999999999" customHeight="1" x14ac:dyDescent="0.35"/>
    <row r="6041" ht="73.25" customHeight="1" x14ac:dyDescent="0.35"/>
    <row r="6225" ht="21" customHeight="1" x14ac:dyDescent="0.35"/>
    <row r="6226" ht="18" customHeight="1" x14ac:dyDescent="0.35"/>
    <row r="6227" ht="18" customHeight="1" x14ac:dyDescent="0.35"/>
    <row r="6228" ht="18" customHeight="1" x14ac:dyDescent="0.35"/>
    <row r="6229" ht="18" customHeight="1" x14ac:dyDescent="0.35"/>
    <row r="6230" ht="18" customHeight="1" x14ac:dyDescent="0.35"/>
    <row r="6231" ht="18" customHeight="1" x14ac:dyDescent="0.35"/>
    <row r="6232" ht="18" customHeight="1" x14ac:dyDescent="0.35"/>
    <row r="6233" ht="18" customHeight="1" x14ac:dyDescent="0.35"/>
    <row r="6234" ht="18" customHeight="1" x14ac:dyDescent="0.35"/>
    <row r="6235" ht="18" customHeight="1" x14ac:dyDescent="0.35"/>
    <row r="6236" ht="18" customHeight="1" x14ac:dyDescent="0.35"/>
    <row r="6237" ht="18" customHeight="1" x14ac:dyDescent="0.35"/>
    <row r="6238" ht="18" customHeight="1" x14ac:dyDescent="0.35"/>
    <row r="6239" ht="18" customHeight="1" x14ac:dyDescent="0.35"/>
    <row r="6240" ht="18" customHeight="1" x14ac:dyDescent="0.35"/>
    <row r="6241" ht="18" customHeight="1" x14ac:dyDescent="0.35"/>
    <row r="6242" ht="18" customHeight="1" x14ac:dyDescent="0.35"/>
    <row r="6243" ht="18" customHeight="1" x14ac:dyDescent="0.35"/>
    <row r="6244" ht="18" customHeight="1" x14ac:dyDescent="0.35"/>
    <row r="6245" ht="18" customHeight="1" x14ac:dyDescent="0.35"/>
    <row r="6246" ht="18" customHeight="1" x14ac:dyDescent="0.35"/>
    <row r="6247" ht="18" customHeight="1" x14ac:dyDescent="0.35"/>
    <row r="6248" ht="18" customHeight="1" x14ac:dyDescent="0.35"/>
    <row r="6249" ht="18" customHeight="1" x14ac:dyDescent="0.35"/>
    <row r="6250" ht="18" customHeight="1" x14ac:dyDescent="0.35"/>
    <row r="6251" ht="18" customHeight="1" x14ac:dyDescent="0.35"/>
    <row r="6252" ht="18" customHeight="1" x14ac:dyDescent="0.35"/>
    <row r="6253" ht="18" customHeight="1" x14ac:dyDescent="0.35"/>
    <row r="6254" ht="18" customHeight="1" x14ac:dyDescent="0.35"/>
    <row r="6255" ht="18" customHeight="1" x14ac:dyDescent="0.35"/>
    <row r="6256" ht="18" customHeight="1" x14ac:dyDescent="0.35"/>
    <row r="6257" ht="18" customHeight="1" x14ac:dyDescent="0.35"/>
    <row r="6258" ht="18" customHeight="1" x14ac:dyDescent="0.35"/>
    <row r="6259" ht="18" customHeight="1" x14ac:dyDescent="0.35"/>
    <row r="6260" ht="18" customHeight="1" x14ac:dyDescent="0.35"/>
    <row r="6261" ht="18" customHeight="1" x14ac:dyDescent="0.35"/>
    <row r="6262" ht="18" customHeight="1" x14ac:dyDescent="0.35"/>
    <row r="6263" ht="18" customHeight="1" x14ac:dyDescent="0.35"/>
    <row r="6264" ht="18" customHeight="1" x14ac:dyDescent="0.35"/>
    <row r="6265" ht="18" customHeight="1" x14ac:dyDescent="0.35"/>
    <row r="6266" ht="18" customHeight="1" x14ac:dyDescent="0.35"/>
    <row r="6267" ht="18" customHeight="1" x14ac:dyDescent="0.35"/>
    <row r="6268" ht="18" customHeight="1" x14ac:dyDescent="0.35"/>
    <row r="6269" ht="18" customHeight="1" x14ac:dyDescent="0.35"/>
    <row r="6270" ht="18" customHeight="1" x14ac:dyDescent="0.35"/>
    <row r="6271" ht="18" customHeight="1" x14ac:dyDescent="0.35"/>
    <row r="6272" ht="18" customHeight="1" x14ac:dyDescent="0.35"/>
    <row r="6273" ht="18" customHeight="1" x14ac:dyDescent="0.35"/>
    <row r="6274" ht="18" customHeight="1" x14ac:dyDescent="0.35"/>
    <row r="6275" ht="18" customHeight="1" x14ac:dyDescent="0.35"/>
    <row r="6276" ht="18" customHeight="1" x14ac:dyDescent="0.35"/>
    <row r="6277" ht="18" customHeight="1" x14ac:dyDescent="0.35"/>
    <row r="6278" ht="18" customHeight="1" x14ac:dyDescent="0.35"/>
    <row r="6279" ht="18" customHeight="1" x14ac:dyDescent="0.35"/>
    <row r="6280" ht="18" customHeight="1" x14ac:dyDescent="0.35"/>
    <row r="6281" ht="18" customHeight="1" x14ac:dyDescent="0.35"/>
    <row r="6282" ht="18" customHeight="1" x14ac:dyDescent="0.35"/>
    <row r="6283" ht="18" customHeight="1" x14ac:dyDescent="0.35"/>
    <row r="6284" ht="18" customHeight="1" x14ac:dyDescent="0.35"/>
    <row r="6285" ht="18" customHeight="1" x14ac:dyDescent="0.35"/>
    <row r="6286" ht="18" customHeight="1" x14ac:dyDescent="0.35"/>
    <row r="6287" ht="18" customHeight="1" x14ac:dyDescent="0.35"/>
    <row r="6288" ht="18" customHeight="1" x14ac:dyDescent="0.35"/>
    <row r="6289" ht="18" customHeight="1" x14ac:dyDescent="0.35"/>
    <row r="6290" ht="18" customHeight="1" x14ac:dyDescent="0.35"/>
    <row r="6291" ht="18" customHeight="1" x14ac:dyDescent="0.35"/>
    <row r="6292" ht="18" customHeight="1" x14ac:dyDescent="0.35"/>
    <row r="6293" ht="18" customHeight="1" x14ac:dyDescent="0.35"/>
    <row r="6294" ht="18" customHeight="1" x14ac:dyDescent="0.35"/>
    <row r="6295" ht="18" customHeight="1" x14ac:dyDescent="0.35"/>
    <row r="6296" ht="18" customHeight="1" x14ac:dyDescent="0.35"/>
    <row r="6297" ht="18" customHeight="1" x14ac:dyDescent="0.35"/>
    <row r="6298" ht="18" customHeight="1" x14ac:dyDescent="0.35"/>
    <row r="6299" ht="18" customHeight="1" x14ac:dyDescent="0.35"/>
    <row r="6300" ht="18" customHeight="1" x14ac:dyDescent="0.35"/>
    <row r="6301" ht="18" customHeight="1" x14ac:dyDescent="0.35"/>
    <row r="6302" ht="18" customHeight="1" x14ac:dyDescent="0.35"/>
    <row r="6303" ht="18" customHeight="1" x14ac:dyDescent="0.35"/>
    <row r="6304" ht="18" customHeight="1" x14ac:dyDescent="0.35"/>
    <row r="6305" ht="18" customHeight="1" x14ac:dyDescent="0.35"/>
    <row r="6306" ht="18" customHeight="1" x14ac:dyDescent="0.35"/>
    <row r="6307" ht="24" customHeight="1" x14ac:dyDescent="0.35"/>
    <row r="6308" ht="18" customHeight="1" x14ac:dyDescent="0.35"/>
    <row r="6309" ht="18" customHeight="1" x14ac:dyDescent="0.35"/>
    <row r="6310" ht="39" customHeight="1" x14ac:dyDescent="0.35"/>
    <row r="6311" ht="18" customHeight="1" x14ac:dyDescent="0.35"/>
    <row r="6312" ht="18" customHeight="1" x14ac:dyDescent="0.35"/>
    <row r="6313" ht="39" customHeight="1" x14ac:dyDescent="0.35"/>
    <row r="6314" ht="18" customHeight="1" x14ac:dyDescent="0.35"/>
    <row r="6315" ht="18" customHeight="1" x14ac:dyDescent="0.35"/>
    <row r="6316" ht="18" customHeight="1" x14ac:dyDescent="0.35"/>
    <row r="6317" ht="18" customHeight="1" x14ac:dyDescent="0.35"/>
    <row r="6318" ht="18" customHeight="1" x14ac:dyDescent="0.35"/>
    <row r="6319" ht="18" customHeight="1" x14ac:dyDescent="0.35"/>
    <row r="6320" ht="18" customHeight="1" x14ac:dyDescent="0.35"/>
    <row r="6321" ht="39" customHeight="1" x14ac:dyDescent="0.35"/>
    <row r="6322" ht="18" customHeight="1" x14ac:dyDescent="0.35"/>
    <row r="6323" ht="18" customHeight="1" x14ac:dyDescent="0.35"/>
    <row r="6324" ht="18" customHeight="1" x14ac:dyDescent="0.35"/>
    <row r="6325" ht="18" customHeight="1" x14ac:dyDescent="0.35"/>
    <row r="6326" ht="18" customHeight="1" x14ac:dyDescent="0.35"/>
    <row r="6327" ht="18" customHeight="1" x14ac:dyDescent="0.35"/>
    <row r="6328" ht="18" customHeight="1" x14ac:dyDescent="0.35"/>
    <row r="6329" ht="39" customHeight="1" x14ac:dyDescent="0.35"/>
    <row r="6330" ht="18" customHeight="1" x14ac:dyDescent="0.35"/>
    <row r="6331" ht="18" customHeight="1" x14ac:dyDescent="0.35"/>
    <row r="6332" ht="18" customHeight="1" x14ac:dyDescent="0.35"/>
    <row r="6333" ht="18" customHeight="1" x14ac:dyDescent="0.35"/>
    <row r="6334" ht="18" customHeight="1" x14ac:dyDescent="0.35"/>
    <row r="6335" ht="18" customHeight="1" x14ac:dyDescent="0.35"/>
    <row r="6336" ht="18" customHeight="1" x14ac:dyDescent="0.35"/>
    <row r="6337" ht="18" customHeight="1" x14ac:dyDescent="0.35"/>
    <row r="6338" ht="18" customHeight="1" x14ac:dyDescent="0.35"/>
    <row r="6339" ht="18" customHeight="1" x14ac:dyDescent="0.35"/>
    <row r="6340" ht="18" customHeight="1" x14ac:dyDescent="0.35"/>
    <row r="6341" ht="18" customHeight="1" x14ac:dyDescent="0.35"/>
    <row r="6342" ht="18" customHeight="1" x14ac:dyDescent="0.35"/>
    <row r="6343" ht="18" customHeight="1" x14ac:dyDescent="0.35"/>
    <row r="6344" ht="18" customHeight="1" x14ac:dyDescent="0.35"/>
    <row r="6345" ht="18" customHeight="1" x14ac:dyDescent="0.35"/>
    <row r="6346" ht="18" customHeight="1" x14ac:dyDescent="0.35"/>
    <row r="6347" ht="18" customHeight="1" x14ac:dyDescent="0.35"/>
    <row r="6348" ht="18" customHeight="1" x14ac:dyDescent="0.35"/>
    <row r="6349" ht="18" customHeight="1" x14ac:dyDescent="0.35"/>
    <row r="6350" ht="39" customHeight="1" x14ac:dyDescent="0.35"/>
    <row r="6351" ht="18" customHeight="1" x14ac:dyDescent="0.35"/>
    <row r="6352" ht="18" customHeight="1" x14ac:dyDescent="0.35"/>
    <row r="6353" ht="18" customHeight="1" x14ac:dyDescent="0.35"/>
    <row r="6354" ht="39" customHeight="1" x14ac:dyDescent="0.35"/>
    <row r="6355" ht="18" customHeight="1" x14ac:dyDescent="0.35"/>
    <row r="6356" ht="39" customHeight="1" x14ac:dyDescent="0.35"/>
    <row r="6357" ht="18" customHeight="1" x14ac:dyDescent="0.35"/>
    <row r="6358" ht="39" customHeight="1" x14ac:dyDescent="0.35"/>
    <row r="6359" ht="18" customHeight="1" x14ac:dyDescent="0.35"/>
    <row r="6360" ht="39" customHeight="1" x14ac:dyDescent="0.35"/>
    <row r="6361" ht="39" customHeight="1" x14ac:dyDescent="0.35"/>
    <row r="6362" ht="18" customHeight="1" x14ac:dyDescent="0.35"/>
    <row r="6363" ht="18" customHeight="1" x14ac:dyDescent="0.35"/>
    <row r="6364" ht="18" customHeight="1" x14ac:dyDescent="0.35"/>
    <row r="6365" ht="18" customHeight="1" x14ac:dyDescent="0.35"/>
    <row r="6366" ht="18" customHeight="1" x14ac:dyDescent="0.35"/>
    <row r="6367" ht="18" customHeight="1" x14ac:dyDescent="0.35"/>
    <row r="6368" ht="18" customHeight="1" x14ac:dyDescent="0.35"/>
    <row r="6369" ht="18" customHeight="1" x14ac:dyDescent="0.35"/>
    <row r="6370" ht="18" customHeight="1" x14ac:dyDescent="0.35"/>
    <row r="6371" ht="39" customHeight="1" x14ac:dyDescent="0.35"/>
    <row r="6372" ht="18" customHeight="1" x14ac:dyDescent="0.35"/>
    <row r="6373" ht="18" customHeight="1" x14ac:dyDescent="0.35"/>
    <row r="6374" ht="18" customHeight="1" x14ac:dyDescent="0.35"/>
    <row r="6375" ht="18" customHeight="1" x14ac:dyDescent="0.35"/>
    <row r="6376" ht="18" customHeight="1" x14ac:dyDescent="0.35"/>
    <row r="6377" ht="18" customHeight="1" x14ac:dyDescent="0.35"/>
    <row r="6378" ht="18" customHeight="1" x14ac:dyDescent="0.35"/>
    <row r="6379" ht="18" customHeight="1" x14ac:dyDescent="0.35"/>
    <row r="6380" ht="18" customHeight="1" x14ac:dyDescent="0.35"/>
    <row r="6381" ht="18" customHeight="1" x14ac:dyDescent="0.35"/>
    <row r="6382" ht="18" customHeight="1" x14ac:dyDescent="0.35"/>
    <row r="6383" ht="18" customHeight="1" x14ac:dyDescent="0.35"/>
    <row r="6384" ht="18" customHeight="1" x14ac:dyDescent="0.35"/>
    <row r="6385" ht="18" customHeight="1" x14ac:dyDescent="0.35"/>
    <row r="6386" ht="18" customHeight="1" x14ac:dyDescent="0.35"/>
    <row r="6387" ht="18" customHeight="1" x14ac:dyDescent="0.35"/>
    <row r="6388" ht="18" customHeight="1" x14ac:dyDescent="0.35"/>
    <row r="6389" ht="18" customHeight="1" x14ac:dyDescent="0.35"/>
    <row r="6390" ht="18" customHeight="1" x14ac:dyDescent="0.35"/>
    <row r="6391" ht="18" customHeight="1" x14ac:dyDescent="0.35"/>
    <row r="6392" ht="18" customHeight="1" x14ac:dyDescent="0.35"/>
    <row r="6393" ht="18" customHeight="1" x14ac:dyDescent="0.35"/>
    <row r="6394" ht="18" customHeight="1" x14ac:dyDescent="0.35"/>
    <row r="6395" ht="18" customHeight="1" x14ac:dyDescent="0.35"/>
    <row r="6396" ht="18" customHeight="1" x14ac:dyDescent="0.35"/>
    <row r="6397" ht="18" customHeight="1" x14ac:dyDescent="0.35"/>
    <row r="6398" ht="18" customHeight="1" x14ac:dyDescent="0.35"/>
    <row r="6399" ht="18" customHeight="1" x14ac:dyDescent="0.35"/>
    <row r="6400" ht="18" customHeight="1" x14ac:dyDescent="0.35"/>
    <row r="6401" ht="18" customHeight="1" x14ac:dyDescent="0.35"/>
    <row r="6402" ht="18" customHeight="1" x14ac:dyDescent="0.35"/>
    <row r="6403" ht="18" customHeight="1" x14ac:dyDescent="0.35"/>
    <row r="6404" ht="18" customHeight="1" x14ac:dyDescent="0.35"/>
    <row r="6405" ht="18" customHeight="1" x14ac:dyDescent="0.35"/>
    <row r="6406" ht="18" customHeight="1" x14ac:dyDescent="0.35"/>
    <row r="6407" ht="18" customHeight="1" x14ac:dyDescent="0.35"/>
    <row r="6408" ht="18" customHeight="1" x14ac:dyDescent="0.35"/>
    <row r="6409" ht="18" customHeight="1" x14ac:dyDescent="0.35"/>
    <row r="6410" ht="18" customHeight="1" x14ac:dyDescent="0.35"/>
    <row r="6411" ht="18" customHeight="1" x14ac:dyDescent="0.35"/>
    <row r="6412" ht="18" customHeight="1" x14ac:dyDescent="0.35"/>
    <row r="6413" ht="18" customHeight="1" x14ac:dyDescent="0.35"/>
    <row r="6414" ht="18" customHeight="1" x14ac:dyDescent="0.35"/>
    <row r="6415" ht="18" customHeight="1" x14ac:dyDescent="0.35"/>
    <row r="6416" ht="18" customHeight="1" x14ac:dyDescent="0.35"/>
    <row r="6417" ht="18" customHeight="1" x14ac:dyDescent="0.35"/>
    <row r="6418" ht="18" customHeight="1" x14ac:dyDescent="0.35"/>
    <row r="6419" ht="18" customHeight="1" x14ac:dyDescent="0.35"/>
    <row r="6420" ht="18" customHeight="1" x14ac:dyDescent="0.35"/>
    <row r="6421" ht="18" customHeight="1" x14ac:dyDescent="0.35"/>
    <row r="6422" ht="18" customHeight="1" x14ac:dyDescent="0.35"/>
    <row r="6423" ht="18" customHeight="1" x14ac:dyDescent="0.35"/>
    <row r="6424" ht="18" customHeight="1" x14ac:dyDescent="0.35"/>
    <row r="6425" ht="18" customHeight="1" x14ac:dyDescent="0.35"/>
    <row r="6426" ht="18" customHeight="1" x14ac:dyDescent="0.35"/>
    <row r="6427" ht="18" customHeight="1" x14ac:dyDescent="0.35"/>
    <row r="6428" ht="18" customHeight="1" x14ac:dyDescent="0.35"/>
    <row r="6429" ht="18" customHeight="1" x14ac:dyDescent="0.35"/>
    <row r="6430" ht="18" customHeight="1" x14ac:dyDescent="0.35"/>
    <row r="6431" ht="18" customHeight="1" x14ac:dyDescent="0.35"/>
    <row r="6432" ht="18" customHeight="1" x14ac:dyDescent="0.35"/>
    <row r="6433" ht="18" customHeight="1" x14ac:dyDescent="0.35"/>
    <row r="6434" ht="18" customHeight="1" x14ac:dyDescent="0.35"/>
    <row r="6435" ht="18" customHeight="1" x14ac:dyDescent="0.35"/>
    <row r="6436" ht="18" customHeight="1" x14ac:dyDescent="0.35"/>
    <row r="6437" ht="18" customHeight="1" x14ac:dyDescent="0.35"/>
    <row r="6438" ht="18" customHeight="1" x14ac:dyDescent="0.35"/>
    <row r="6439" ht="18" customHeight="1" x14ac:dyDescent="0.35"/>
    <row r="6440" ht="18" customHeight="1" x14ac:dyDescent="0.35"/>
    <row r="6441" ht="18" customHeight="1" x14ac:dyDescent="0.35"/>
    <row r="6442" ht="18" customHeight="1" x14ac:dyDescent="0.35"/>
    <row r="6443" ht="18" customHeight="1" x14ac:dyDescent="0.35"/>
    <row r="6444" ht="18" customHeight="1" x14ac:dyDescent="0.35"/>
    <row r="6445" ht="18" customHeight="1" x14ac:dyDescent="0.35"/>
    <row r="6446" ht="18" customHeight="1" x14ac:dyDescent="0.35"/>
    <row r="6447" ht="18" customHeight="1" x14ac:dyDescent="0.35"/>
    <row r="6448" ht="18" customHeight="1" x14ac:dyDescent="0.35"/>
    <row r="6449" ht="18" customHeight="1" x14ac:dyDescent="0.35"/>
    <row r="6450" ht="18" customHeight="1" x14ac:dyDescent="0.35"/>
    <row r="6451" ht="18" customHeight="1" x14ac:dyDescent="0.35"/>
    <row r="6452" ht="18" customHeight="1" x14ac:dyDescent="0.35"/>
    <row r="6453" ht="18" customHeight="1" x14ac:dyDescent="0.35"/>
    <row r="6454" ht="18" customHeight="1" x14ac:dyDescent="0.35"/>
    <row r="6455" ht="18" customHeight="1" x14ac:dyDescent="0.35"/>
    <row r="6456" ht="18" customHeight="1" x14ac:dyDescent="0.35"/>
    <row r="6457" ht="18" customHeight="1" x14ac:dyDescent="0.35"/>
    <row r="6458" ht="18" customHeight="1" x14ac:dyDescent="0.35"/>
    <row r="6459" ht="18" customHeight="1" x14ac:dyDescent="0.35"/>
    <row r="6460" ht="18" customHeight="1" x14ac:dyDescent="0.35"/>
    <row r="6461" ht="18" customHeight="1" x14ac:dyDescent="0.35"/>
    <row r="6462" ht="18" customHeight="1" x14ac:dyDescent="0.35"/>
    <row r="6463" ht="18" customHeight="1" x14ac:dyDescent="0.35"/>
    <row r="6464" ht="18" customHeight="1" x14ac:dyDescent="0.35"/>
    <row r="6465" ht="18" customHeight="1" x14ac:dyDescent="0.35"/>
    <row r="6466" ht="18" customHeight="1" x14ac:dyDescent="0.35"/>
    <row r="6467" ht="18" customHeight="1" x14ac:dyDescent="0.35"/>
    <row r="6468" ht="18" customHeight="1" x14ac:dyDescent="0.35"/>
    <row r="6469" ht="18" customHeight="1" x14ac:dyDescent="0.35"/>
    <row r="6470" ht="18" customHeight="1" x14ac:dyDescent="0.35"/>
    <row r="6471" ht="18" customHeight="1" x14ac:dyDescent="0.35"/>
    <row r="6472" ht="18" customHeight="1" x14ac:dyDescent="0.35"/>
    <row r="6473" ht="18" customHeight="1" x14ac:dyDescent="0.35"/>
    <row r="6474" ht="18" customHeight="1" x14ac:dyDescent="0.35"/>
    <row r="6475" ht="18" customHeight="1" x14ac:dyDescent="0.35"/>
    <row r="6476" ht="18" customHeight="1" x14ac:dyDescent="0.35"/>
    <row r="6477" ht="18" customHeight="1" x14ac:dyDescent="0.35"/>
    <row r="6478" ht="18" customHeight="1" x14ac:dyDescent="0.35"/>
    <row r="6479" ht="18" customHeight="1" x14ac:dyDescent="0.35"/>
    <row r="6480" ht="18" customHeight="1" x14ac:dyDescent="0.35"/>
    <row r="6481" ht="18" customHeight="1" x14ac:dyDescent="0.35"/>
    <row r="6482" ht="18" customHeight="1" x14ac:dyDescent="0.35"/>
    <row r="6483" ht="18" customHeight="1" x14ac:dyDescent="0.35"/>
    <row r="6484" ht="18" customHeight="1" x14ac:dyDescent="0.35"/>
    <row r="6485" ht="18" customHeight="1" x14ac:dyDescent="0.35"/>
    <row r="6486" ht="18" customHeight="1" x14ac:dyDescent="0.35"/>
    <row r="6487" ht="18" customHeight="1" x14ac:dyDescent="0.35"/>
    <row r="6488" ht="18" customHeight="1" x14ac:dyDescent="0.35"/>
    <row r="6489" ht="18" customHeight="1" x14ac:dyDescent="0.35"/>
    <row r="6490" ht="18" customHeight="1" x14ac:dyDescent="0.35"/>
    <row r="6491" ht="18" customHeight="1" x14ac:dyDescent="0.35"/>
    <row r="6492" ht="18" customHeight="1" x14ac:dyDescent="0.35"/>
    <row r="6493" ht="18" customHeight="1" x14ac:dyDescent="0.35"/>
    <row r="6494" ht="18" customHeight="1" x14ac:dyDescent="0.35"/>
    <row r="6495" ht="18" customHeight="1" x14ac:dyDescent="0.35"/>
    <row r="6496" ht="18" customHeight="1" x14ac:dyDescent="0.35"/>
    <row r="6497" ht="18" customHeight="1" x14ac:dyDescent="0.35"/>
    <row r="6498" ht="18" customHeight="1" x14ac:dyDescent="0.35"/>
    <row r="6499" ht="18" customHeight="1" x14ac:dyDescent="0.35"/>
    <row r="6500" ht="18" customHeight="1" x14ac:dyDescent="0.35"/>
    <row r="6501" ht="18" customHeight="1" x14ac:dyDescent="0.35"/>
    <row r="6502" ht="18" customHeight="1" x14ac:dyDescent="0.35"/>
    <row r="6503" ht="18" customHeight="1" x14ac:dyDescent="0.35"/>
    <row r="6504" ht="18" customHeight="1" x14ac:dyDescent="0.35"/>
    <row r="6505" ht="18" customHeight="1" x14ac:dyDescent="0.35"/>
    <row r="6506" ht="18" customHeight="1" x14ac:dyDescent="0.35"/>
    <row r="6507" ht="18" customHeight="1" x14ac:dyDescent="0.35"/>
    <row r="6508" ht="18" customHeight="1" x14ac:dyDescent="0.35"/>
    <row r="6509" ht="18" customHeight="1" x14ac:dyDescent="0.35"/>
    <row r="6510" ht="18" customHeight="1" x14ac:dyDescent="0.35"/>
    <row r="6511" ht="18" customHeight="1" x14ac:dyDescent="0.35"/>
    <row r="6512" ht="18" customHeight="1" x14ac:dyDescent="0.35"/>
    <row r="6513" ht="18" customHeight="1" x14ac:dyDescent="0.35"/>
    <row r="6514" ht="18" customHeight="1" x14ac:dyDescent="0.35"/>
    <row r="6515" ht="18" customHeight="1" x14ac:dyDescent="0.35"/>
    <row r="6516" ht="18" customHeight="1" x14ac:dyDescent="0.35"/>
    <row r="6517" ht="18" customHeight="1" x14ac:dyDescent="0.35"/>
    <row r="6518" ht="18" customHeight="1" x14ac:dyDescent="0.35"/>
    <row r="6519" ht="18" customHeight="1" x14ac:dyDescent="0.35"/>
    <row r="6520" ht="18" customHeight="1" x14ac:dyDescent="0.35"/>
    <row r="6521" ht="18" customHeight="1" x14ac:dyDescent="0.35"/>
    <row r="6522" ht="18" customHeight="1" x14ac:dyDescent="0.35"/>
    <row r="6523" ht="18" customHeight="1" x14ac:dyDescent="0.35"/>
    <row r="6524" ht="18" customHeight="1" x14ac:dyDescent="0.35"/>
    <row r="6525" ht="18" customHeight="1" x14ac:dyDescent="0.35"/>
    <row r="6526" ht="18" customHeight="1" x14ac:dyDescent="0.35"/>
    <row r="6527" ht="18" customHeight="1" x14ac:dyDescent="0.35"/>
    <row r="6528" ht="18" customHeight="1" x14ac:dyDescent="0.35"/>
    <row r="6529" ht="18" customHeight="1" x14ac:dyDescent="0.35"/>
    <row r="6530" ht="18" customHeight="1" x14ac:dyDescent="0.35"/>
    <row r="6531" ht="18" customHeight="1" x14ac:dyDescent="0.35"/>
    <row r="6532" ht="18" customHeight="1" x14ac:dyDescent="0.35"/>
    <row r="6533" ht="18" customHeight="1" x14ac:dyDescent="0.35"/>
    <row r="6534" ht="18" customHeight="1" x14ac:dyDescent="0.35"/>
    <row r="6535" ht="18" customHeight="1" x14ac:dyDescent="0.35"/>
    <row r="6536" ht="18" customHeight="1" x14ac:dyDescent="0.35"/>
    <row r="6537" ht="18" customHeight="1" x14ac:dyDescent="0.35"/>
    <row r="6538" ht="18" customHeight="1" x14ac:dyDescent="0.35"/>
    <row r="6539" ht="18" customHeight="1" x14ac:dyDescent="0.35"/>
    <row r="6540" ht="18" customHeight="1" x14ac:dyDescent="0.35"/>
    <row r="6541" ht="18" customHeight="1" x14ac:dyDescent="0.35"/>
    <row r="6542" ht="18" customHeight="1" x14ac:dyDescent="0.35"/>
    <row r="6543" ht="18" customHeight="1" x14ac:dyDescent="0.35"/>
    <row r="6544" ht="18" customHeight="1" x14ac:dyDescent="0.35"/>
    <row r="6545" ht="18" customHeight="1" x14ac:dyDescent="0.35"/>
    <row r="6546" ht="18" customHeight="1" x14ac:dyDescent="0.35"/>
    <row r="6547" ht="18" customHeight="1" x14ac:dyDescent="0.35"/>
    <row r="6548" ht="18" customHeight="1" x14ac:dyDescent="0.35"/>
    <row r="6549" ht="18" customHeight="1" x14ac:dyDescent="0.35"/>
    <row r="6550" ht="18" customHeight="1" x14ac:dyDescent="0.35"/>
    <row r="6551" ht="18" customHeight="1" x14ac:dyDescent="0.35"/>
    <row r="6552" ht="18" customHeight="1" x14ac:dyDescent="0.35"/>
    <row r="6553" ht="18" customHeight="1" x14ac:dyDescent="0.35"/>
    <row r="6554" ht="18" customHeight="1" x14ac:dyDescent="0.35"/>
    <row r="6555" ht="18" customHeight="1" x14ac:dyDescent="0.35"/>
    <row r="6556" ht="18" customHeight="1" x14ac:dyDescent="0.35"/>
    <row r="6557" ht="18" customHeight="1" x14ac:dyDescent="0.35"/>
    <row r="6558" ht="18" customHeight="1" x14ac:dyDescent="0.35"/>
    <row r="6559" ht="18" customHeight="1" x14ac:dyDescent="0.35"/>
    <row r="6560" ht="18" customHeight="1" x14ac:dyDescent="0.35"/>
    <row r="6561" ht="18" customHeight="1" x14ac:dyDescent="0.35"/>
    <row r="6562" ht="18" customHeight="1" x14ac:dyDescent="0.35"/>
    <row r="6563" ht="18" customHeight="1" x14ac:dyDescent="0.35"/>
    <row r="6564" ht="18" customHeight="1" x14ac:dyDescent="0.35"/>
    <row r="6565" ht="18" customHeight="1" x14ac:dyDescent="0.35"/>
    <row r="6566" ht="18" customHeight="1" x14ac:dyDescent="0.35"/>
    <row r="6567" ht="18" customHeight="1" x14ac:dyDescent="0.35"/>
    <row r="6568" ht="18" customHeight="1" x14ac:dyDescent="0.35"/>
    <row r="6569" ht="18" customHeight="1" x14ac:dyDescent="0.35"/>
    <row r="6570" ht="18" customHeight="1" x14ac:dyDescent="0.35"/>
    <row r="6571" ht="18" customHeight="1" x14ac:dyDescent="0.35"/>
    <row r="6572" ht="18" customHeight="1" x14ac:dyDescent="0.35"/>
    <row r="6573" ht="18" customHeight="1" x14ac:dyDescent="0.35"/>
    <row r="6574" ht="18" customHeight="1" x14ac:dyDescent="0.35"/>
    <row r="6575" ht="18" customHeight="1" x14ac:dyDescent="0.35"/>
    <row r="6576" ht="18" customHeight="1" x14ac:dyDescent="0.35"/>
    <row r="6577" ht="18" customHeight="1" x14ac:dyDescent="0.35"/>
    <row r="6578" ht="18" customHeight="1" x14ac:dyDescent="0.35"/>
    <row r="6579" ht="18" customHeight="1" x14ac:dyDescent="0.35"/>
    <row r="6580" ht="18" customHeight="1" x14ac:dyDescent="0.35"/>
    <row r="6581" ht="18" customHeight="1" x14ac:dyDescent="0.35"/>
    <row r="6582" ht="18" customHeight="1" x14ac:dyDescent="0.35"/>
    <row r="6583" ht="18" customHeight="1" x14ac:dyDescent="0.35"/>
    <row r="6584" ht="18" customHeight="1" x14ac:dyDescent="0.35"/>
    <row r="6585" ht="18" customHeight="1" x14ac:dyDescent="0.35"/>
    <row r="6586" ht="18" customHeight="1" x14ac:dyDescent="0.35"/>
    <row r="6587" ht="18" customHeight="1" x14ac:dyDescent="0.35"/>
    <row r="6588" ht="18" customHeight="1" x14ac:dyDescent="0.35"/>
    <row r="6589" ht="18" customHeight="1" x14ac:dyDescent="0.35"/>
    <row r="6590" ht="18" customHeight="1" x14ac:dyDescent="0.35"/>
    <row r="6591" ht="18" customHeight="1" x14ac:dyDescent="0.35"/>
    <row r="6592" ht="18" customHeight="1" x14ac:dyDescent="0.35"/>
    <row r="6593" ht="18" customHeight="1" x14ac:dyDescent="0.35"/>
    <row r="6594" ht="18" customHeight="1" x14ac:dyDescent="0.35"/>
    <row r="6595" ht="18" customHeight="1" x14ac:dyDescent="0.35"/>
    <row r="6596" ht="18" customHeight="1" x14ac:dyDescent="0.35"/>
    <row r="6597" ht="18" customHeight="1" x14ac:dyDescent="0.35"/>
    <row r="6598" ht="18" customHeight="1" x14ac:dyDescent="0.35"/>
    <row r="6599" ht="18" customHeight="1" x14ac:dyDescent="0.35"/>
    <row r="6600" ht="18" customHeight="1" x14ac:dyDescent="0.35"/>
    <row r="6601" ht="18" customHeight="1" x14ac:dyDescent="0.35"/>
    <row r="6602" ht="18" customHeight="1" x14ac:dyDescent="0.35"/>
    <row r="6603" ht="18" customHeight="1" x14ac:dyDescent="0.35"/>
    <row r="6604" ht="18" customHeight="1" x14ac:dyDescent="0.35"/>
    <row r="6605" ht="18" customHeight="1" x14ac:dyDescent="0.35"/>
    <row r="6606" ht="18" customHeight="1" x14ac:dyDescent="0.35"/>
    <row r="6607" ht="18" customHeight="1" x14ac:dyDescent="0.35"/>
    <row r="6608" ht="18" customHeight="1" x14ac:dyDescent="0.35"/>
    <row r="6609" ht="18" customHeight="1" x14ac:dyDescent="0.35"/>
    <row r="6610" ht="18" customHeight="1" x14ac:dyDescent="0.35"/>
    <row r="6611" ht="18" customHeight="1" x14ac:dyDescent="0.35"/>
    <row r="6612" ht="18" customHeight="1" x14ac:dyDescent="0.35"/>
    <row r="6613" ht="18" customHeight="1" x14ac:dyDescent="0.35"/>
    <row r="6614" ht="18" customHeight="1" x14ac:dyDescent="0.35"/>
    <row r="6615" ht="18" customHeight="1" x14ac:dyDescent="0.35"/>
    <row r="6616" ht="18" customHeight="1" x14ac:dyDescent="0.35"/>
    <row r="6617" ht="18" customHeight="1" x14ac:dyDescent="0.35"/>
    <row r="6618" ht="18" customHeight="1" x14ac:dyDescent="0.35"/>
    <row r="6619" ht="18" customHeight="1" x14ac:dyDescent="0.35"/>
    <row r="6620" ht="18" customHeight="1" x14ac:dyDescent="0.35"/>
    <row r="6621" ht="18" customHeight="1" x14ac:dyDescent="0.35"/>
    <row r="6622" ht="18" customHeight="1" x14ac:dyDescent="0.35"/>
    <row r="6623" ht="18" customHeight="1" x14ac:dyDescent="0.35"/>
    <row r="6624" ht="18" customHeight="1" x14ac:dyDescent="0.35"/>
    <row r="6625" ht="18" customHeight="1" x14ac:dyDescent="0.35"/>
    <row r="6626" ht="18" customHeight="1" x14ac:dyDescent="0.35"/>
    <row r="6627" ht="18" customHeight="1" x14ac:dyDescent="0.35"/>
    <row r="6628" ht="18" customHeight="1" x14ac:dyDescent="0.35"/>
    <row r="6629" ht="18" customHeight="1" x14ac:dyDescent="0.35"/>
    <row r="6630" ht="18" customHeight="1" x14ac:dyDescent="0.35"/>
    <row r="6631" ht="18" customHeight="1" x14ac:dyDescent="0.35"/>
    <row r="6632" ht="18" customHeight="1" x14ac:dyDescent="0.35"/>
    <row r="6633" ht="18" customHeight="1" x14ac:dyDescent="0.35"/>
    <row r="6634" ht="18" customHeight="1" x14ac:dyDescent="0.35"/>
    <row r="6635" ht="18" customHeight="1" x14ac:dyDescent="0.35"/>
    <row r="6636" ht="18" customHeight="1" x14ac:dyDescent="0.35"/>
    <row r="6637" ht="18" customHeight="1" x14ac:dyDescent="0.35"/>
    <row r="6638" ht="18" customHeight="1" x14ac:dyDescent="0.35"/>
    <row r="6639" ht="18" customHeight="1" x14ac:dyDescent="0.35"/>
    <row r="6640" ht="18" customHeight="1" x14ac:dyDescent="0.35"/>
    <row r="6641" ht="18" customHeight="1" x14ac:dyDescent="0.35"/>
    <row r="6642" ht="18" customHeight="1" x14ac:dyDescent="0.35"/>
    <row r="6643" ht="18" customHeight="1" x14ac:dyDescent="0.35"/>
    <row r="6644" ht="18" customHeight="1" x14ac:dyDescent="0.35"/>
    <row r="6645" ht="18" customHeight="1" x14ac:dyDescent="0.35"/>
    <row r="6646" ht="18" customHeight="1" x14ac:dyDescent="0.35"/>
    <row r="6647" ht="18" customHeight="1" x14ac:dyDescent="0.35"/>
    <row r="6648" ht="18" customHeight="1" x14ac:dyDescent="0.35"/>
    <row r="6649" ht="18" customHeight="1" x14ac:dyDescent="0.35"/>
    <row r="6650" ht="18" customHeight="1" x14ac:dyDescent="0.35"/>
    <row r="6651" ht="18" customHeight="1" x14ac:dyDescent="0.35"/>
    <row r="6652" ht="18" customHeight="1" x14ac:dyDescent="0.35"/>
    <row r="6653" ht="18" customHeight="1" x14ac:dyDescent="0.35"/>
    <row r="6654" ht="18" customHeight="1" x14ac:dyDescent="0.35"/>
    <row r="6655" ht="18" customHeight="1" x14ac:dyDescent="0.35"/>
    <row r="6656" ht="18" customHeight="1" x14ac:dyDescent="0.35"/>
    <row r="6657" ht="18" customHeight="1" x14ac:dyDescent="0.35"/>
    <row r="6658" ht="18" customHeight="1" x14ac:dyDescent="0.35"/>
    <row r="6659" ht="18" customHeight="1" x14ac:dyDescent="0.35"/>
    <row r="6660" ht="18" customHeight="1" x14ac:dyDescent="0.35"/>
    <row r="6661" ht="18" customHeight="1" x14ac:dyDescent="0.35"/>
    <row r="6662" ht="18" customHeight="1" x14ac:dyDescent="0.35"/>
    <row r="6663" ht="18" customHeight="1" x14ac:dyDescent="0.35"/>
    <row r="6664" ht="18" customHeight="1" x14ac:dyDescent="0.35"/>
    <row r="6665" ht="18" customHeight="1" x14ac:dyDescent="0.35"/>
    <row r="6666" ht="18" customHeight="1" x14ac:dyDescent="0.35"/>
    <row r="6667" ht="18" customHeight="1" x14ac:dyDescent="0.35"/>
    <row r="6668" ht="18" customHeight="1" x14ac:dyDescent="0.35"/>
    <row r="6669" ht="18" customHeight="1" x14ac:dyDescent="0.35"/>
    <row r="6670" ht="18" customHeight="1" x14ac:dyDescent="0.35"/>
    <row r="6671" ht="18" customHeight="1" x14ac:dyDescent="0.35"/>
    <row r="6672" ht="18" customHeight="1" x14ac:dyDescent="0.35"/>
    <row r="6673" ht="18" customHeight="1" x14ac:dyDescent="0.35"/>
    <row r="6674" ht="18" customHeight="1" x14ac:dyDescent="0.35"/>
    <row r="6675" ht="18" customHeight="1" x14ac:dyDescent="0.35"/>
    <row r="6676" ht="18" customHeight="1" x14ac:dyDescent="0.35"/>
    <row r="6677" ht="18" customHeight="1" x14ac:dyDescent="0.35"/>
    <row r="6678" ht="18" customHeight="1" x14ac:dyDescent="0.35"/>
    <row r="6679" ht="18" customHeight="1" x14ac:dyDescent="0.35"/>
    <row r="6680" ht="18" customHeight="1" x14ac:dyDescent="0.35"/>
    <row r="6681" ht="18" customHeight="1" x14ac:dyDescent="0.35"/>
    <row r="6682" ht="18" customHeight="1" x14ac:dyDescent="0.35"/>
    <row r="6683" ht="18" customHeight="1" x14ac:dyDescent="0.35"/>
    <row r="6684" ht="18" customHeight="1" x14ac:dyDescent="0.35"/>
    <row r="6685" ht="18" customHeight="1" x14ac:dyDescent="0.35"/>
    <row r="6686" ht="18" customHeight="1" x14ac:dyDescent="0.35"/>
    <row r="6687" ht="18" customHeight="1" x14ac:dyDescent="0.35"/>
    <row r="6688" ht="18" customHeight="1" x14ac:dyDescent="0.35"/>
    <row r="6689" ht="18" customHeight="1" x14ac:dyDescent="0.35"/>
    <row r="6690" ht="18" customHeight="1" x14ac:dyDescent="0.35"/>
    <row r="6691" ht="18" customHeight="1" x14ac:dyDescent="0.35"/>
    <row r="6692" ht="18" customHeight="1" x14ac:dyDescent="0.35"/>
    <row r="6693" ht="18" customHeight="1" x14ac:dyDescent="0.35"/>
    <row r="6694" ht="18" customHeight="1" x14ac:dyDescent="0.35"/>
    <row r="6695" ht="18" customHeight="1" x14ac:dyDescent="0.35"/>
    <row r="6696" ht="18" customHeight="1" x14ac:dyDescent="0.35"/>
    <row r="6697" ht="18" customHeight="1" x14ac:dyDescent="0.35"/>
    <row r="6698" ht="18" customHeight="1" x14ac:dyDescent="0.35"/>
    <row r="6699" ht="18" customHeight="1" x14ac:dyDescent="0.35"/>
    <row r="6700" ht="18" customHeight="1" x14ac:dyDescent="0.35"/>
    <row r="6701" ht="18" customHeight="1" x14ac:dyDescent="0.35"/>
    <row r="6702" ht="18" customHeight="1" x14ac:dyDescent="0.35"/>
    <row r="6703" ht="18" customHeight="1" x14ac:dyDescent="0.35"/>
    <row r="6704" ht="18" customHeight="1" x14ac:dyDescent="0.35"/>
    <row r="6705" ht="18" customHeight="1" x14ac:dyDescent="0.35"/>
    <row r="6706" ht="18" customHeight="1" x14ac:dyDescent="0.35"/>
    <row r="6707" ht="18" customHeight="1" x14ac:dyDescent="0.35"/>
    <row r="6708" ht="18" customHeight="1" x14ac:dyDescent="0.35"/>
    <row r="6709" ht="18" customHeight="1" x14ac:dyDescent="0.35"/>
    <row r="6710" ht="18" customHeight="1" x14ac:dyDescent="0.35"/>
    <row r="6711" ht="18" customHeight="1" x14ac:dyDescent="0.35"/>
    <row r="6712" ht="18" customHeight="1" x14ac:dyDescent="0.35"/>
    <row r="6713" ht="18" customHeight="1" x14ac:dyDescent="0.35"/>
    <row r="6714" ht="18" customHeight="1" x14ac:dyDescent="0.35"/>
    <row r="6715" ht="18" customHeight="1" x14ac:dyDescent="0.35"/>
    <row r="6716" ht="18" customHeight="1" x14ac:dyDescent="0.35"/>
    <row r="6717" ht="18" customHeight="1" x14ac:dyDescent="0.35"/>
    <row r="6718" ht="18" customHeight="1" x14ac:dyDescent="0.35"/>
    <row r="6719" ht="18" customHeight="1" x14ac:dyDescent="0.35"/>
    <row r="6720" ht="18" customHeight="1" x14ac:dyDescent="0.35"/>
    <row r="6721" ht="18" customHeight="1" x14ac:dyDescent="0.35"/>
    <row r="6722" ht="18" customHeight="1" x14ac:dyDescent="0.35"/>
    <row r="6723" ht="18" customHeight="1" x14ac:dyDescent="0.35"/>
    <row r="6724" ht="18" customHeight="1" x14ac:dyDescent="0.35"/>
    <row r="6725" ht="18" customHeight="1" x14ac:dyDescent="0.35"/>
    <row r="6726" ht="18" customHeight="1" x14ac:dyDescent="0.35"/>
    <row r="6727" ht="18" customHeight="1" x14ac:dyDescent="0.35"/>
    <row r="6728" ht="18" customHeight="1" x14ac:dyDescent="0.35"/>
    <row r="6729" ht="18" customHeight="1" x14ac:dyDescent="0.35"/>
    <row r="6730" ht="18" customHeight="1" x14ac:dyDescent="0.35"/>
    <row r="6731" ht="18" customHeight="1" x14ac:dyDescent="0.35"/>
    <row r="6732" ht="18" customHeight="1" x14ac:dyDescent="0.35"/>
    <row r="6733" ht="18" customHeight="1" x14ac:dyDescent="0.35"/>
    <row r="6734" ht="18" customHeight="1" x14ac:dyDescent="0.35"/>
    <row r="6735" ht="18" customHeight="1" x14ac:dyDescent="0.35"/>
    <row r="6736" ht="18" customHeight="1" x14ac:dyDescent="0.35"/>
    <row r="6737" ht="18" customHeight="1" x14ac:dyDescent="0.35"/>
    <row r="6738" ht="18" customHeight="1" x14ac:dyDescent="0.35"/>
    <row r="6739" ht="18" customHeight="1" x14ac:dyDescent="0.35"/>
    <row r="6740" ht="18" customHeight="1" x14ac:dyDescent="0.35"/>
    <row r="6741" ht="18" customHeight="1" x14ac:dyDescent="0.35"/>
    <row r="6742" ht="18" customHeight="1" x14ac:dyDescent="0.35"/>
    <row r="6743" ht="18" customHeight="1" x14ac:dyDescent="0.35"/>
    <row r="6744" ht="18" customHeight="1" x14ac:dyDescent="0.35"/>
    <row r="6745" ht="18" customHeight="1" x14ac:dyDescent="0.35"/>
    <row r="6746" ht="18" customHeight="1" x14ac:dyDescent="0.35"/>
    <row r="6747" ht="18" customHeight="1" x14ac:dyDescent="0.35"/>
    <row r="6748" ht="18" customHeight="1" x14ac:dyDescent="0.35"/>
    <row r="6749" ht="18" customHeight="1" x14ac:dyDescent="0.35"/>
    <row r="6750" ht="18" customHeight="1" x14ac:dyDescent="0.35"/>
    <row r="6751" ht="18" customHeight="1" x14ac:dyDescent="0.35"/>
    <row r="6752" ht="18" customHeight="1" x14ac:dyDescent="0.35"/>
    <row r="6753" ht="18" customHeight="1" x14ac:dyDescent="0.35"/>
    <row r="6754" ht="18" customHeight="1" x14ac:dyDescent="0.35"/>
    <row r="6755" ht="18" customHeight="1" x14ac:dyDescent="0.35"/>
    <row r="6756" ht="18" customHeight="1" x14ac:dyDescent="0.35"/>
    <row r="6757" ht="18" customHeight="1" x14ac:dyDescent="0.35"/>
    <row r="6758" ht="18" customHeight="1" x14ac:dyDescent="0.35"/>
    <row r="6759" ht="18" customHeight="1" x14ac:dyDescent="0.35"/>
    <row r="6760" ht="18" customHeight="1" x14ac:dyDescent="0.35"/>
    <row r="6761" ht="18" customHeight="1" x14ac:dyDescent="0.35"/>
    <row r="6762" ht="18" customHeight="1" x14ac:dyDescent="0.35"/>
    <row r="6763" ht="18" customHeight="1" x14ac:dyDescent="0.35"/>
    <row r="6764" ht="18" customHeight="1" x14ac:dyDescent="0.35"/>
    <row r="6765" ht="18" customHeight="1" x14ac:dyDescent="0.35"/>
    <row r="6766" ht="18" customHeight="1" x14ac:dyDescent="0.35"/>
    <row r="6767" ht="18" customHeight="1" x14ac:dyDescent="0.35"/>
    <row r="6768" ht="18" customHeight="1" x14ac:dyDescent="0.35"/>
    <row r="6769" ht="18" customHeight="1" x14ac:dyDescent="0.35"/>
    <row r="6770" ht="18" customHeight="1" x14ac:dyDescent="0.35"/>
    <row r="6771" ht="18" customHeight="1" x14ac:dyDescent="0.35"/>
    <row r="6772" ht="18" customHeight="1" x14ac:dyDescent="0.35"/>
    <row r="6773" ht="18" customHeight="1" x14ac:dyDescent="0.35"/>
    <row r="6774" ht="18" customHeight="1" x14ac:dyDescent="0.35"/>
    <row r="6775" ht="18" customHeight="1" x14ac:dyDescent="0.35"/>
    <row r="6776" ht="18" customHeight="1" x14ac:dyDescent="0.35"/>
    <row r="6777" ht="18" customHeight="1" x14ac:dyDescent="0.35"/>
    <row r="6778" ht="18" customHeight="1" x14ac:dyDescent="0.35"/>
    <row r="6779" ht="18" customHeight="1" x14ac:dyDescent="0.35"/>
    <row r="6780" ht="18" customHeight="1" x14ac:dyDescent="0.35"/>
    <row r="6781" ht="18" customHeight="1" x14ac:dyDescent="0.35"/>
    <row r="6782" ht="18" customHeight="1" x14ac:dyDescent="0.35"/>
    <row r="6783" ht="18" customHeight="1" x14ac:dyDescent="0.35"/>
    <row r="6784" ht="18" customHeight="1" x14ac:dyDescent="0.35"/>
    <row r="6785" ht="18" customHeight="1" x14ac:dyDescent="0.35"/>
    <row r="6786" ht="18" customHeight="1" x14ac:dyDescent="0.35"/>
    <row r="6787" ht="18" customHeight="1" x14ac:dyDescent="0.35"/>
    <row r="6788" ht="18" customHeight="1" x14ac:dyDescent="0.35"/>
    <row r="6789" ht="18" customHeight="1" x14ac:dyDescent="0.35"/>
    <row r="6790" ht="18" customHeight="1" x14ac:dyDescent="0.35"/>
    <row r="6791" ht="18" customHeight="1" x14ac:dyDescent="0.35"/>
    <row r="6792" ht="18" customHeight="1" x14ac:dyDescent="0.35"/>
    <row r="6793" ht="18" customHeight="1" x14ac:dyDescent="0.35"/>
    <row r="6794" ht="18" customHeight="1" x14ac:dyDescent="0.35"/>
    <row r="6795" ht="18" customHeight="1" x14ac:dyDescent="0.35"/>
    <row r="6796" ht="18" customHeight="1" x14ac:dyDescent="0.35"/>
    <row r="6797" ht="18" customHeight="1" x14ac:dyDescent="0.35"/>
    <row r="6798" ht="18" customHeight="1" x14ac:dyDescent="0.35"/>
    <row r="6799" ht="18" customHeight="1" x14ac:dyDescent="0.35"/>
    <row r="6800" ht="18" customHeight="1" x14ac:dyDescent="0.35"/>
    <row r="6801" ht="18" customHeight="1" x14ac:dyDescent="0.35"/>
    <row r="6802" ht="18" customHeight="1" x14ac:dyDescent="0.35"/>
    <row r="6803" ht="18" customHeight="1" x14ac:dyDescent="0.35"/>
    <row r="6804" ht="18" customHeight="1" x14ac:dyDescent="0.35"/>
    <row r="6805" ht="18" customHeight="1" x14ac:dyDescent="0.35"/>
    <row r="6806" ht="18" customHeight="1" x14ac:dyDescent="0.35"/>
    <row r="6807" ht="18" customHeight="1" x14ac:dyDescent="0.35"/>
    <row r="6808" ht="18" customHeight="1" x14ac:dyDescent="0.35"/>
    <row r="6809" ht="18" customHeight="1" x14ac:dyDescent="0.35"/>
    <row r="6810" ht="18" customHeight="1" x14ac:dyDescent="0.35"/>
    <row r="6811" ht="18" customHeight="1" x14ac:dyDescent="0.35"/>
    <row r="6812" ht="18" customHeight="1" x14ac:dyDescent="0.35"/>
    <row r="6813" ht="18" customHeight="1" x14ac:dyDescent="0.35"/>
    <row r="6814" ht="18" customHeight="1" x14ac:dyDescent="0.35"/>
    <row r="6815" ht="18" customHeight="1" x14ac:dyDescent="0.35"/>
    <row r="6816" ht="18" customHeight="1" x14ac:dyDescent="0.35"/>
    <row r="6817" ht="18" customHeight="1" x14ac:dyDescent="0.35"/>
    <row r="6818" ht="18" customHeight="1" x14ac:dyDescent="0.35"/>
    <row r="6819" ht="18" customHeight="1" x14ac:dyDescent="0.35"/>
    <row r="6820" ht="18" customHeight="1" x14ac:dyDescent="0.35"/>
    <row r="6821" ht="18" customHeight="1" x14ac:dyDescent="0.35"/>
    <row r="6822" ht="18" customHeight="1" x14ac:dyDescent="0.35"/>
    <row r="6823" ht="18" customHeight="1" x14ac:dyDescent="0.35"/>
    <row r="6824" ht="18" customHeight="1" x14ac:dyDescent="0.35"/>
    <row r="6825" ht="18" customHeight="1" x14ac:dyDescent="0.35"/>
    <row r="6826" ht="18" customHeight="1" x14ac:dyDescent="0.35"/>
    <row r="6827" ht="18" customHeight="1" x14ac:dyDescent="0.35"/>
    <row r="6828" ht="18" customHeight="1" x14ac:dyDescent="0.35"/>
    <row r="6829" ht="18" customHeight="1" x14ac:dyDescent="0.35"/>
    <row r="6830" ht="18" customHeight="1" x14ac:dyDescent="0.35"/>
    <row r="6831" ht="18" customHeight="1" x14ac:dyDescent="0.35"/>
    <row r="6832" ht="18" customHeight="1" x14ac:dyDescent="0.35"/>
    <row r="6833" ht="18" customHeight="1" x14ac:dyDescent="0.35"/>
    <row r="6834" ht="18" customHeight="1" x14ac:dyDescent="0.35"/>
    <row r="6835" ht="18" customHeight="1" x14ac:dyDescent="0.35"/>
    <row r="6836" ht="18" customHeight="1" x14ac:dyDescent="0.35"/>
    <row r="6837" ht="18" customHeight="1" x14ac:dyDescent="0.35"/>
    <row r="6838" ht="18" customHeight="1" x14ac:dyDescent="0.35"/>
    <row r="6839" ht="18" customHeight="1" x14ac:dyDescent="0.35"/>
    <row r="6840" ht="18" customHeight="1" x14ac:dyDescent="0.35"/>
    <row r="6841" ht="18" customHeight="1" x14ac:dyDescent="0.35"/>
    <row r="6842" ht="18" customHeight="1" x14ac:dyDescent="0.35"/>
    <row r="6843" ht="18" customHeight="1" x14ac:dyDescent="0.35"/>
    <row r="6844" ht="18" customHeight="1" x14ac:dyDescent="0.35"/>
    <row r="6845" ht="18" customHeight="1" x14ac:dyDescent="0.35"/>
    <row r="6846" ht="18" customHeight="1" x14ac:dyDescent="0.35"/>
    <row r="6847" ht="18" customHeight="1" x14ac:dyDescent="0.35"/>
    <row r="6848" ht="18" customHeight="1" x14ac:dyDescent="0.35"/>
    <row r="6849" ht="18" customHeight="1" x14ac:dyDescent="0.35"/>
    <row r="6850" ht="18" customHeight="1" x14ac:dyDescent="0.35"/>
    <row r="6851" ht="18" customHeight="1" x14ac:dyDescent="0.35"/>
    <row r="6852" ht="18" customHeight="1" x14ac:dyDescent="0.35"/>
    <row r="6853" ht="18" customHeight="1" x14ac:dyDescent="0.35"/>
    <row r="6854" ht="18" customHeight="1" x14ac:dyDescent="0.35"/>
    <row r="6855" ht="18" customHeight="1" x14ac:dyDescent="0.35"/>
    <row r="6856" ht="18" customHeight="1" x14ac:dyDescent="0.35"/>
    <row r="6857" ht="18" customHeight="1" x14ac:dyDescent="0.35"/>
    <row r="6858" ht="18" customHeight="1" x14ac:dyDescent="0.35"/>
    <row r="6859" ht="18" customHeight="1" x14ac:dyDescent="0.35"/>
    <row r="6860" ht="18" customHeight="1" x14ac:dyDescent="0.35"/>
    <row r="6861" ht="18" customHeight="1" x14ac:dyDescent="0.35"/>
    <row r="6862" ht="18" customHeight="1" x14ac:dyDescent="0.35"/>
    <row r="6863" ht="18" customHeight="1" x14ac:dyDescent="0.35"/>
    <row r="6864" ht="18" customHeight="1" x14ac:dyDescent="0.35"/>
    <row r="6865" ht="18" customHeight="1" x14ac:dyDescent="0.35"/>
    <row r="6866" ht="18" customHeight="1" x14ac:dyDescent="0.35"/>
    <row r="6867" ht="18" customHeight="1" x14ac:dyDescent="0.35"/>
    <row r="6868" ht="18" customHeight="1" x14ac:dyDescent="0.35"/>
    <row r="6869" ht="18" customHeight="1" x14ac:dyDescent="0.35"/>
    <row r="6870" ht="18" customHeight="1" x14ac:dyDescent="0.35"/>
    <row r="6871" ht="18" customHeight="1" x14ac:dyDescent="0.35"/>
    <row r="6872" ht="18" customHeight="1" x14ac:dyDescent="0.35"/>
    <row r="6873" ht="18" customHeight="1" x14ac:dyDescent="0.35"/>
    <row r="6874" ht="18" customHeight="1" x14ac:dyDescent="0.35"/>
    <row r="6875" ht="18" customHeight="1" x14ac:dyDescent="0.35"/>
    <row r="6876" ht="18" customHeight="1" x14ac:dyDescent="0.35"/>
    <row r="6877" ht="18" customHeight="1" x14ac:dyDescent="0.35"/>
    <row r="6878" ht="18" customHeight="1" x14ac:dyDescent="0.35"/>
    <row r="6879" ht="18" customHeight="1" x14ac:dyDescent="0.35"/>
    <row r="6880" ht="18" customHeight="1" x14ac:dyDescent="0.35"/>
    <row r="6881" ht="18" customHeight="1" x14ac:dyDescent="0.35"/>
    <row r="6882" ht="18" customHeight="1" x14ac:dyDescent="0.35"/>
    <row r="6883" ht="18" customHeight="1" x14ac:dyDescent="0.35"/>
    <row r="6884" ht="18" customHeight="1" x14ac:dyDescent="0.35"/>
    <row r="6885" ht="18" customHeight="1" x14ac:dyDescent="0.35"/>
    <row r="6886" ht="18" customHeight="1" x14ac:dyDescent="0.35"/>
    <row r="6887" ht="18" customHeight="1" x14ac:dyDescent="0.35"/>
    <row r="6888" ht="18" customHeight="1" x14ac:dyDescent="0.35"/>
    <row r="6889" ht="18" customHeight="1" x14ac:dyDescent="0.35"/>
    <row r="6890" ht="18" customHeight="1" x14ac:dyDescent="0.35"/>
    <row r="6891" ht="18" customHeight="1" x14ac:dyDescent="0.35"/>
    <row r="6892" ht="18" customHeight="1" x14ac:dyDescent="0.35"/>
    <row r="6893" ht="18" customHeight="1" x14ac:dyDescent="0.35"/>
    <row r="6894" ht="18" customHeight="1" x14ac:dyDescent="0.35"/>
    <row r="6895" ht="18" customHeight="1" x14ac:dyDescent="0.35"/>
    <row r="6896" ht="18" customHeight="1" x14ac:dyDescent="0.35"/>
    <row r="6897" ht="18" customHeight="1" x14ac:dyDescent="0.35"/>
    <row r="6898" ht="18" customHeight="1" x14ac:dyDescent="0.35"/>
    <row r="6899" ht="18" customHeight="1" x14ac:dyDescent="0.35"/>
    <row r="6900" ht="18" customHeight="1" x14ac:dyDescent="0.35"/>
    <row r="6901" ht="18" customHeight="1" x14ac:dyDescent="0.35"/>
    <row r="6902" ht="18" customHeight="1" x14ac:dyDescent="0.35"/>
    <row r="6903" ht="18" customHeight="1" x14ac:dyDescent="0.35"/>
    <row r="6904" ht="18" customHeight="1" x14ac:dyDescent="0.35"/>
    <row r="6905" ht="18" customHeight="1" x14ac:dyDescent="0.35"/>
    <row r="6906" ht="18" customHeight="1" x14ac:dyDescent="0.35"/>
    <row r="6907" ht="18" customHeight="1" x14ac:dyDescent="0.35"/>
    <row r="6908" ht="18" customHeight="1" x14ac:dyDescent="0.35"/>
    <row r="6909" ht="18" customHeight="1" x14ac:dyDescent="0.35"/>
    <row r="6910" ht="18" customHeight="1" x14ac:dyDescent="0.35"/>
    <row r="6911" ht="18" customHeight="1" x14ac:dyDescent="0.35"/>
    <row r="6912" ht="18" customHeight="1" x14ac:dyDescent="0.35"/>
    <row r="6913" ht="18" customHeight="1" x14ac:dyDescent="0.35"/>
    <row r="6914" ht="18" customHeight="1" x14ac:dyDescent="0.35"/>
    <row r="6915" ht="18" customHeight="1" x14ac:dyDescent="0.35"/>
    <row r="6916" ht="18" customHeight="1" x14ac:dyDescent="0.35"/>
    <row r="6917" ht="18" customHeight="1" x14ac:dyDescent="0.35"/>
    <row r="6918" ht="18" customHeight="1" x14ac:dyDescent="0.35"/>
    <row r="6919" ht="18" customHeight="1" x14ac:dyDescent="0.35"/>
    <row r="6920" ht="18" customHeight="1" x14ac:dyDescent="0.35"/>
    <row r="6921" ht="18" customHeight="1" x14ac:dyDescent="0.35"/>
    <row r="6922" ht="18" customHeight="1" x14ac:dyDescent="0.35"/>
    <row r="6923" ht="18" customHeight="1" x14ac:dyDescent="0.35"/>
    <row r="6924" ht="18" customHeight="1" x14ac:dyDescent="0.35"/>
    <row r="6925" ht="18" customHeight="1" x14ac:dyDescent="0.35"/>
    <row r="6926" ht="18" customHeight="1" x14ac:dyDescent="0.35"/>
    <row r="6927" ht="18" customHeight="1" x14ac:dyDescent="0.35"/>
    <row r="6928" ht="18" customHeight="1" x14ac:dyDescent="0.35"/>
    <row r="6929" ht="18" customHeight="1" x14ac:dyDescent="0.35"/>
    <row r="6930" ht="18" customHeight="1" x14ac:dyDescent="0.35"/>
    <row r="6931" ht="18" customHeight="1" x14ac:dyDescent="0.35"/>
    <row r="6932" ht="18" customHeight="1" x14ac:dyDescent="0.35"/>
    <row r="6933" ht="18" customHeight="1" x14ac:dyDescent="0.35"/>
    <row r="6934" ht="18" customHeight="1" x14ac:dyDescent="0.35"/>
    <row r="6935" ht="18" customHeight="1" x14ac:dyDescent="0.35"/>
    <row r="6936" ht="18" customHeight="1" x14ac:dyDescent="0.35"/>
    <row r="6937" ht="18" customHeight="1" x14ac:dyDescent="0.35"/>
    <row r="6938" ht="18" customHeight="1" x14ac:dyDescent="0.35"/>
    <row r="6939" ht="18" customHeight="1" x14ac:dyDescent="0.35"/>
    <row r="6940" ht="18" customHeight="1" x14ac:dyDescent="0.35"/>
    <row r="6941" ht="18" customHeight="1" x14ac:dyDescent="0.35"/>
    <row r="6942" ht="18" customHeight="1" x14ac:dyDescent="0.35"/>
    <row r="6943" ht="18" customHeight="1" x14ac:dyDescent="0.35"/>
    <row r="6944" ht="18" customHeight="1" x14ac:dyDescent="0.35"/>
    <row r="6945" ht="18" customHeight="1" x14ac:dyDescent="0.35"/>
    <row r="6946" ht="18" customHeight="1" x14ac:dyDescent="0.35"/>
    <row r="6947" ht="18" customHeight="1" x14ac:dyDescent="0.35"/>
    <row r="6948" ht="18" customHeight="1" x14ac:dyDescent="0.35"/>
    <row r="6949" ht="18" customHeight="1" x14ac:dyDescent="0.35"/>
    <row r="6950" ht="18" customHeight="1" x14ac:dyDescent="0.35"/>
    <row r="6951" ht="18" customHeight="1" x14ac:dyDescent="0.35"/>
    <row r="6952" ht="18" customHeight="1" x14ac:dyDescent="0.35"/>
    <row r="6953" ht="18" customHeight="1" x14ac:dyDescent="0.35"/>
    <row r="6954" ht="18" customHeight="1" x14ac:dyDescent="0.35"/>
    <row r="6955" ht="18" customHeight="1" x14ac:dyDescent="0.35"/>
    <row r="6956" ht="18" customHeight="1" x14ac:dyDescent="0.35"/>
    <row r="6957" ht="18" customHeight="1" x14ac:dyDescent="0.35"/>
    <row r="6958" ht="18" customHeight="1" x14ac:dyDescent="0.35"/>
    <row r="6959" ht="18" customHeight="1" x14ac:dyDescent="0.35"/>
    <row r="6960" ht="18" customHeight="1" x14ac:dyDescent="0.35"/>
    <row r="6961" ht="18" customHeight="1" x14ac:dyDescent="0.35"/>
    <row r="6962" ht="18" customHeight="1" x14ac:dyDescent="0.35"/>
    <row r="6963" ht="18" customHeight="1" x14ac:dyDescent="0.35"/>
    <row r="6964" ht="18" customHeight="1" x14ac:dyDescent="0.35"/>
    <row r="6965" ht="18" customHeight="1" x14ac:dyDescent="0.35"/>
    <row r="6966" ht="18" customHeight="1" x14ac:dyDescent="0.35"/>
    <row r="6967" ht="18" customHeight="1" x14ac:dyDescent="0.35"/>
    <row r="6968" ht="18" customHeight="1" x14ac:dyDescent="0.35"/>
    <row r="6969" ht="18" customHeight="1" x14ac:dyDescent="0.35"/>
    <row r="6970" ht="18" customHeight="1" x14ac:dyDescent="0.35"/>
    <row r="6971" ht="18" customHeight="1" x14ac:dyDescent="0.35"/>
    <row r="6972" ht="18" customHeight="1" x14ac:dyDescent="0.35"/>
    <row r="6973" ht="18" customHeight="1" x14ac:dyDescent="0.35"/>
    <row r="6974" ht="18" customHeight="1" x14ac:dyDescent="0.35"/>
    <row r="6975" ht="18" customHeight="1" x14ac:dyDescent="0.35"/>
    <row r="6976" ht="18" customHeight="1" x14ac:dyDescent="0.35"/>
    <row r="6977" ht="18" customHeight="1" x14ac:dyDescent="0.35"/>
    <row r="6978" ht="18" customHeight="1" x14ac:dyDescent="0.35"/>
    <row r="6979" ht="18" customHeight="1" x14ac:dyDescent="0.35"/>
    <row r="6980" ht="18" customHeight="1" x14ac:dyDescent="0.35"/>
    <row r="6981" ht="18" customHeight="1" x14ac:dyDescent="0.35"/>
    <row r="6982" ht="18" customHeight="1" x14ac:dyDescent="0.35"/>
    <row r="6983" ht="18" customHeight="1" x14ac:dyDescent="0.35"/>
    <row r="6984" ht="18" customHeight="1" x14ac:dyDescent="0.35"/>
    <row r="6985" ht="18" customHeight="1" x14ac:dyDescent="0.35"/>
    <row r="6986" ht="18" customHeight="1" x14ac:dyDescent="0.35"/>
    <row r="6987" ht="18" customHeight="1" x14ac:dyDescent="0.35"/>
    <row r="6988" ht="18" customHeight="1" x14ac:dyDescent="0.35"/>
    <row r="6989" ht="18" customHeight="1" x14ac:dyDescent="0.35"/>
    <row r="6990" ht="18" customHeight="1" x14ac:dyDescent="0.35"/>
    <row r="6991" ht="18" customHeight="1" x14ac:dyDescent="0.35"/>
    <row r="6992" ht="18" customHeight="1" x14ac:dyDescent="0.35"/>
    <row r="6993" ht="18" customHeight="1" x14ac:dyDescent="0.35"/>
    <row r="6994" ht="18" customHeight="1" x14ac:dyDescent="0.35"/>
    <row r="6995" ht="18" customHeight="1" x14ac:dyDescent="0.35"/>
    <row r="6996" ht="18" customHeight="1" x14ac:dyDescent="0.35"/>
    <row r="6997" ht="18" customHeight="1" x14ac:dyDescent="0.35"/>
    <row r="6998" ht="18" customHeight="1" x14ac:dyDescent="0.35"/>
    <row r="6999" ht="18" customHeight="1" x14ac:dyDescent="0.35"/>
    <row r="7000" ht="18" customHeight="1" x14ac:dyDescent="0.35"/>
    <row r="7001" ht="18" customHeight="1" x14ac:dyDescent="0.35"/>
    <row r="7002" ht="18" customHeight="1" x14ac:dyDescent="0.35"/>
    <row r="7003" ht="18" customHeight="1" x14ac:dyDescent="0.35"/>
    <row r="7004" ht="18" customHeight="1" x14ac:dyDescent="0.35"/>
    <row r="7005" ht="18" customHeight="1" x14ac:dyDescent="0.35"/>
    <row r="7006" ht="18" customHeight="1" x14ac:dyDescent="0.35"/>
    <row r="7007" ht="18" customHeight="1" x14ac:dyDescent="0.35"/>
    <row r="7008" ht="18" customHeight="1" x14ac:dyDescent="0.35"/>
    <row r="7009" ht="18" customHeight="1" x14ac:dyDescent="0.35"/>
    <row r="7010" ht="18" customHeight="1" x14ac:dyDescent="0.35"/>
    <row r="7011" ht="18" customHeight="1" x14ac:dyDescent="0.35"/>
    <row r="7012" ht="18" customHeight="1" x14ac:dyDescent="0.35"/>
    <row r="7013" ht="18" customHeight="1" x14ac:dyDescent="0.35"/>
    <row r="7014" ht="18" customHeight="1" x14ac:dyDescent="0.35"/>
    <row r="7015" ht="18" customHeight="1" x14ac:dyDescent="0.35"/>
    <row r="7016" ht="18" customHeight="1" x14ac:dyDescent="0.35"/>
    <row r="7017" ht="18" customHeight="1" x14ac:dyDescent="0.35"/>
    <row r="7018" ht="18" customHeight="1" x14ac:dyDescent="0.35"/>
    <row r="7019" ht="18" customHeight="1" x14ac:dyDescent="0.35"/>
    <row r="7020" ht="18" customHeight="1" x14ac:dyDescent="0.35"/>
    <row r="7021" ht="18" customHeight="1" x14ac:dyDescent="0.35"/>
    <row r="7022" ht="18" customHeight="1" x14ac:dyDescent="0.35"/>
    <row r="7023" ht="18" customHeight="1" x14ac:dyDescent="0.35"/>
    <row r="7024" ht="18" customHeight="1" x14ac:dyDescent="0.35"/>
    <row r="7025" ht="18" customHeight="1" x14ac:dyDescent="0.35"/>
    <row r="7026" ht="18" customHeight="1" x14ac:dyDescent="0.35"/>
    <row r="7027" ht="18" customHeight="1" x14ac:dyDescent="0.35"/>
    <row r="7028" ht="18" customHeight="1" x14ac:dyDescent="0.35"/>
    <row r="7029" ht="18" customHeight="1" x14ac:dyDescent="0.35"/>
    <row r="7030" ht="18" customHeight="1" x14ac:dyDescent="0.35"/>
    <row r="7031" ht="18" customHeight="1" x14ac:dyDescent="0.35"/>
    <row r="7032" ht="18" customHeight="1" x14ac:dyDescent="0.35"/>
    <row r="7033" ht="18" customHeight="1" x14ac:dyDescent="0.35"/>
    <row r="7034" ht="18" customHeight="1" x14ac:dyDescent="0.35"/>
    <row r="7035" ht="18" customHeight="1" x14ac:dyDescent="0.35"/>
    <row r="7036" ht="18" customHeight="1" x14ac:dyDescent="0.35"/>
    <row r="7037" ht="18" customHeight="1" x14ac:dyDescent="0.35"/>
    <row r="7038" ht="18" customHeight="1" x14ac:dyDescent="0.35"/>
    <row r="7039" ht="18" customHeight="1" x14ac:dyDescent="0.35"/>
    <row r="7040" ht="18" customHeight="1" x14ac:dyDescent="0.35"/>
    <row r="7041" ht="18" customHeight="1" x14ac:dyDescent="0.35"/>
    <row r="7042" ht="18" customHeight="1" x14ac:dyDescent="0.35"/>
    <row r="7043" ht="18" customHeight="1" x14ac:dyDescent="0.35"/>
    <row r="7044" ht="18" customHeight="1" x14ac:dyDescent="0.35"/>
    <row r="7045" ht="18" customHeight="1" x14ac:dyDescent="0.35"/>
    <row r="7046" ht="18" customHeight="1" x14ac:dyDescent="0.35"/>
    <row r="7047" ht="18" customHeight="1" x14ac:dyDescent="0.35"/>
    <row r="7048" ht="18" customHeight="1" x14ac:dyDescent="0.35"/>
    <row r="7049" ht="18" customHeight="1" x14ac:dyDescent="0.35"/>
    <row r="7050" ht="18" customHeight="1" x14ac:dyDescent="0.35"/>
    <row r="7051" ht="18" customHeight="1" x14ac:dyDescent="0.35"/>
    <row r="7052" ht="18" customHeight="1" x14ac:dyDescent="0.35"/>
    <row r="7053" ht="18" customHeight="1" x14ac:dyDescent="0.35"/>
    <row r="7054" ht="18" customHeight="1" x14ac:dyDescent="0.35"/>
    <row r="7055" ht="18" customHeight="1" x14ac:dyDescent="0.35"/>
    <row r="7056" ht="18" customHeight="1" x14ac:dyDescent="0.35"/>
    <row r="7057" ht="18" customHeight="1" x14ac:dyDescent="0.35"/>
    <row r="7058" ht="18" customHeight="1" x14ac:dyDescent="0.35"/>
    <row r="7059" ht="18" customHeight="1" x14ac:dyDescent="0.35"/>
    <row r="7060" ht="18" customHeight="1" x14ac:dyDescent="0.35"/>
    <row r="7061" ht="18" customHeight="1" x14ac:dyDescent="0.35"/>
    <row r="7062" ht="18" customHeight="1" x14ac:dyDescent="0.35"/>
    <row r="7063" ht="18" customHeight="1" x14ac:dyDescent="0.35"/>
    <row r="7064" ht="18" customHeight="1" x14ac:dyDescent="0.35"/>
    <row r="7065" ht="18" customHeight="1" x14ac:dyDescent="0.35"/>
    <row r="7066" ht="18" customHeight="1" x14ac:dyDescent="0.35"/>
    <row r="7067" ht="18" customHeight="1" x14ac:dyDescent="0.35"/>
    <row r="7068" ht="18" customHeight="1" x14ac:dyDescent="0.35"/>
    <row r="7069" ht="18" customHeight="1" x14ac:dyDescent="0.35"/>
    <row r="7070" ht="18" customHeight="1" x14ac:dyDescent="0.35"/>
    <row r="7071" ht="18" customHeight="1" x14ac:dyDescent="0.35"/>
    <row r="7072" ht="18" customHeight="1" x14ac:dyDescent="0.35"/>
    <row r="7073" ht="18" customHeight="1" x14ac:dyDescent="0.35"/>
    <row r="7074" ht="18" customHeight="1" x14ac:dyDescent="0.35"/>
    <row r="7075" ht="18" customHeight="1" x14ac:dyDescent="0.35"/>
    <row r="7076" ht="18" customHeight="1" x14ac:dyDescent="0.35"/>
    <row r="7077" ht="18" customHeight="1" x14ac:dyDescent="0.35"/>
    <row r="7078" ht="18" customHeight="1" x14ac:dyDescent="0.35"/>
    <row r="7079" ht="18" customHeight="1" x14ac:dyDescent="0.35"/>
    <row r="7080" ht="18" customHeight="1" x14ac:dyDescent="0.35"/>
    <row r="7081" ht="18" customHeight="1" x14ac:dyDescent="0.35"/>
    <row r="7082" ht="18" customHeight="1" x14ac:dyDescent="0.35"/>
    <row r="7083" ht="18" customHeight="1" x14ac:dyDescent="0.35"/>
    <row r="7084" ht="18" customHeight="1" x14ac:dyDescent="0.35"/>
    <row r="7085" ht="18" customHeight="1" x14ac:dyDescent="0.35"/>
    <row r="7086" ht="18" customHeight="1" x14ac:dyDescent="0.35"/>
    <row r="7087" ht="18" customHeight="1" x14ac:dyDescent="0.35"/>
    <row r="7088" ht="18" customHeight="1" x14ac:dyDescent="0.35"/>
    <row r="7089" ht="18" customHeight="1" x14ac:dyDescent="0.35"/>
    <row r="7090" ht="18" customHeight="1" x14ac:dyDescent="0.35"/>
    <row r="7091" ht="18" customHeight="1" x14ac:dyDescent="0.35"/>
    <row r="7092" ht="18" customHeight="1" x14ac:dyDescent="0.35"/>
    <row r="7093" ht="18" customHeight="1" x14ac:dyDescent="0.35"/>
    <row r="7094" ht="18" customHeight="1" x14ac:dyDescent="0.35"/>
    <row r="7095" ht="18" customHeight="1" x14ac:dyDescent="0.35"/>
    <row r="7096" ht="18" customHeight="1" x14ac:dyDescent="0.35"/>
    <row r="7097" ht="18" customHeight="1" x14ac:dyDescent="0.35"/>
    <row r="7098" ht="18" customHeight="1" x14ac:dyDescent="0.35"/>
    <row r="7099" ht="18" customHeight="1" x14ac:dyDescent="0.35"/>
    <row r="7100" ht="18" customHeight="1" x14ac:dyDescent="0.35"/>
    <row r="7101" ht="18" customHeight="1" x14ac:dyDescent="0.35"/>
    <row r="7102" ht="18" customHeight="1" x14ac:dyDescent="0.35"/>
    <row r="7103" ht="18" customHeight="1" x14ac:dyDescent="0.35"/>
    <row r="7104" ht="18" customHeight="1" x14ac:dyDescent="0.35"/>
    <row r="7105" ht="18" customHeight="1" x14ac:dyDescent="0.35"/>
    <row r="7106" ht="18" customHeight="1" x14ac:dyDescent="0.35"/>
    <row r="7107" ht="18" customHeight="1" x14ac:dyDescent="0.35"/>
    <row r="7108" ht="18" customHeight="1" x14ac:dyDescent="0.35"/>
    <row r="7109" ht="18" customHeight="1" x14ac:dyDescent="0.35"/>
    <row r="7110" ht="18" customHeight="1" x14ac:dyDescent="0.35"/>
    <row r="7111" ht="18" customHeight="1" x14ac:dyDescent="0.35"/>
    <row r="7112" ht="18" customHeight="1" x14ac:dyDescent="0.35"/>
    <row r="7113" ht="18" customHeight="1" x14ac:dyDescent="0.35"/>
    <row r="7114" ht="18" customHeight="1" x14ac:dyDescent="0.35"/>
    <row r="7115" ht="18" customHeight="1" x14ac:dyDescent="0.35"/>
    <row r="7116" ht="18" customHeight="1" x14ac:dyDescent="0.35"/>
    <row r="7117" ht="18" customHeight="1" x14ac:dyDescent="0.35"/>
    <row r="7118" ht="18" customHeight="1" x14ac:dyDescent="0.35"/>
    <row r="7119" ht="18" customHeight="1" x14ac:dyDescent="0.35"/>
    <row r="7120" ht="18" customHeight="1" x14ac:dyDescent="0.35"/>
    <row r="7121" ht="18" customHeight="1" x14ac:dyDescent="0.35"/>
    <row r="7122" ht="18" customHeight="1" x14ac:dyDescent="0.35"/>
    <row r="7123" ht="18" customHeight="1" x14ac:dyDescent="0.35"/>
    <row r="7124" ht="18" customHeight="1" x14ac:dyDescent="0.35"/>
    <row r="7125" ht="18" customHeight="1" x14ac:dyDescent="0.35"/>
    <row r="7126" ht="18" customHeight="1" x14ac:dyDescent="0.35"/>
    <row r="7127" ht="18" customHeight="1" x14ac:dyDescent="0.35"/>
    <row r="7128" ht="18" customHeight="1" x14ac:dyDescent="0.35"/>
    <row r="7129" ht="18" customHeight="1" x14ac:dyDescent="0.35"/>
    <row r="7130" ht="18" customHeight="1" x14ac:dyDescent="0.35"/>
    <row r="7131" ht="18" customHeight="1" x14ac:dyDescent="0.35"/>
    <row r="7132" ht="18" customHeight="1" x14ac:dyDescent="0.35"/>
    <row r="7133" ht="18" customHeight="1" x14ac:dyDescent="0.35"/>
    <row r="7134" ht="18" customHeight="1" x14ac:dyDescent="0.35"/>
    <row r="7135" ht="18" customHeight="1" x14ac:dyDescent="0.35"/>
    <row r="7136" ht="18" customHeight="1" x14ac:dyDescent="0.35"/>
    <row r="7137" ht="18" customHeight="1" x14ac:dyDescent="0.35"/>
    <row r="7138" ht="18" customHeight="1" x14ac:dyDescent="0.35"/>
    <row r="7139" ht="18" customHeight="1" x14ac:dyDescent="0.35"/>
    <row r="7140" ht="18" customHeight="1" x14ac:dyDescent="0.35"/>
    <row r="7141" ht="18" customHeight="1" x14ac:dyDescent="0.35"/>
    <row r="7142" ht="18" customHeight="1" x14ac:dyDescent="0.35"/>
    <row r="7143" ht="18" customHeight="1" x14ac:dyDescent="0.35"/>
    <row r="7144" ht="18" customHeight="1" x14ac:dyDescent="0.35"/>
    <row r="7145" ht="18" customHeight="1" x14ac:dyDescent="0.35"/>
    <row r="7146" ht="18" customHeight="1" x14ac:dyDescent="0.35"/>
    <row r="7147" ht="18" customHeight="1" x14ac:dyDescent="0.35"/>
    <row r="7148" ht="18" customHeight="1" x14ac:dyDescent="0.35"/>
    <row r="7149" ht="18" customHeight="1" x14ac:dyDescent="0.35"/>
    <row r="7150" ht="18" customHeight="1" x14ac:dyDescent="0.35"/>
    <row r="7151" ht="18" customHeight="1" x14ac:dyDescent="0.35"/>
    <row r="7152" ht="18" customHeight="1" x14ac:dyDescent="0.35"/>
    <row r="7153" ht="18" customHeight="1" x14ac:dyDescent="0.35"/>
    <row r="7154" ht="18" customHeight="1" x14ac:dyDescent="0.35"/>
    <row r="7155" ht="18" customHeight="1" x14ac:dyDescent="0.35"/>
    <row r="7156" ht="18" customHeight="1" x14ac:dyDescent="0.35"/>
    <row r="7157" ht="18" customHeight="1" x14ac:dyDescent="0.35"/>
    <row r="7158" ht="18" customHeight="1" x14ac:dyDescent="0.35"/>
    <row r="7159" ht="18" customHeight="1" x14ac:dyDescent="0.35"/>
    <row r="7160" ht="18" customHeight="1" x14ac:dyDescent="0.35"/>
    <row r="7161" ht="18" customHeight="1" x14ac:dyDescent="0.35"/>
    <row r="7162" ht="18" customHeight="1" x14ac:dyDescent="0.35"/>
    <row r="7163" ht="18" customHeight="1" x14ac:dyDescent="0.35"/>
    <row r="7164" ht="18" customHeight="1" x14ac:dyDescent="0.35"/>
    <row r="7165" ht="18" customHeight="1" x14ac:dyDescent="0.35"/>
    <row r="7166" ht="18" customHeight="1" x14ac:dyDescent="0.35"/>
    <row r="7167" ht="18" customHeight="1" x14ac:dyDescent="0.35"/>
    <row r="7168" ht="18" customHeight="1" x14ac:dyDescent="0.35"/>
    <row r="7169" ht="18" customHeight="1" x14ac:dyDescent="0.35"/>
    <row r="7170" ht="18" customHeight="1" x14ac:dyDescent="0.35"/>
    <row r="7171" ht="18" customHeight="1" x14ac:dyDescent="0.35"/>
    <row r="7172" ht="18" customHeight="1" x14ac:dyDescent="0.35"/>
    <row r="7173" ht="18" customHeight="1" x14ac:dyDescent="0.35"/>
    <row r="7174" ht="18" customHeight="1" x14ac:dyDescent="0.35"/>
    <row r="7175" ht="18" customHeight="1" x14ac:dyDescent="0.35"/>
    <row r="7176" ht="18" customHeight="1" x14ac:dyDescent="0.35"/>
    <row r="7177" ht="18" customHeight="1" x14ac:dyDescent="0.35"/>
    <row r="7178" ht="18" customHeight="1" x14ac:dyDescent="0.35"/>
    <row r="7179" ht="18" customHeight="1" x14ac:dyDescent="0.35"/>
    <row r="7180" ht="18" customHeight="1" x14ac:dyDescent="0.35"/>
    <row r="7181" ht="18" customHeight="1" x14ac:dyDescent="0.35"/>
    <row r="7182" ht="18" customHeight="1" x14ac:dyDescent="0.35"/>
    <row r="7183" ht="18" customHeight="1" x14ac:dyDescent="0.35"/>
    <row r="7184" ht="18" customHeight="1" x14ac:dyDescent="0.35"/>
    <row r="7185" ht="18" customHeight="1" x14ac:dyDescent="0.35"/>
    <row r="7186" ht="18" customHeight="1" x14ac:dyDescent="0.35"/>
    <row r="7187" ht="18" customHeight="1" x14ac:dyDescent="0.35"/>
    <row r="7188" ht="18" customHeight="1" x14ac:dyDescent="0.35"/>
    <row r="7189" ht="18" customHeight="1" x14ac:dyDescent="0.35"/>
    <row r="7190" ht="18" customHeight="1" x14ac:dyDescent="0.35"/>
    <row r="7191" ht="18" customHeight="1" x14ac:dyDescent="0.35"/>
    <row r="7192" ht="18" customHeight="1" x14ac:dyDescent="0.35"/>
    <row r="7193" ht="18" customHeight="1" x14ac:dyDescent="0.35"/>
    <row r="7194" ht="18" customHeight="1" x14ac:dyDescent="0.35"/>
    <row r="7195" ht="18" customHeight="1" x14ac:dyDescent="0.35"/>
    <row r="7196" ht="18" customHeight="1" x14ac:dyDescent="0.35"/>
    <row r="7197" ht="18" customHeight="1" x14ac:dyDescent="0.35"/>
    <row r="7198" ht="18" customHeight="1" x14ac:dyDescent="0.35"/>
    <row r="7199" ht="18" customHeight="1" x14ac:dyDescent="0.35"/>
    <row r="7200" ht="18" customHeight="1" x14ac:dyDescent="0.35"/>
    <row r="7201" ht="18" customHeight="1" x14ac:dyDescent="0.35"/>
    <row r="7202" ht="18" customHeight="1" x14ac:dyDescent="0.35"/>
    <row r="7203" ht="18" customHeight="1" x14ac:dyDescent="0.35"/>
    <row r="7204" ht="18" customHeight="1" x14ac:dyDescent="0.35"/>
    <row r="7205" ht="18" customHeight="1" x14ac:dyDescent="0.35"/>
    <row r="7206" ht="18" customHeight="1" x14ac:dyDescent="0.35"/>
    <row r="7207" ht="18" customHeight="1" x14ac:dyDescent="0.35"/>
    <row r="7208" ht="18" customHeight="1" x14ac:dyDescent="0.35"/>
    <row r="7209" ht="18" customHeight="1" x14ac:dyDescent="0.35"/>
    <row r="7210" ht="18" customHeight="1" x14ac:dyDescent="0.35"/>
    <row r="7211" ht="18" customHeight="1" x14ac:dyDescent="0.35"/>
    <row r="7212" ht="18" customHeight="1" x14ac:dyDescent="0.35"/>
    <row r="7213" ht="18" customHeight="1" x14ac:dyDescent="0.35"/>
    <row r="7214" ht="18" customHeight="1" x14ac:dyDescent="0.35"/>
    <row r="7215" ht="18" customHeight="1" x14ac:dyDescent="0.35"/>
    <row r="7216" ht="18" customHeight="1" x14ac:dyDescent="0.35"/>
    <row r="7217" ht="18" customHeight="1" x14ac:dyDescent="0.35"/>
    <row r="7218" ht="18" customHeight="1" x14ac:dyDescent="0.35"/>
    <row r="7219" ht="18" customHeight="1" x14ac:dyDescent="0.35"/>
    <row r="7220" ht="18" customHeight="1" x14ac:dyDescent="0.35"/>
    <row r="7221" ht="18" customHeight="1" x14ac:dyDescent="0.35"/>
    <row r="7222" ht="18" customHeight="1" x14ac:dyDescent="0.35"/>
    <row r="7223" ht="18" customHeight="1" x14ac:dyDescent="0.35"/>
    <row r="7224" ht="17" customHeight="1" x14ac:dyDescent="0.35"/>
  </sheetData>
  <mergeCells count="1">
    <mergeCell ref="C3:O3"/>
  </mergeCells>
  <conditionalFormatting sqref="D6410:E6457 D6467:E6472">
    <cfRule type="containsText" dxfId="25" priority="9" stopIfTrue="1" operator="containsText" text="S">
      <formula>NOT(ISERROR(SEARCH("S",D6410)))</formula>
    </cfRule>
    <cfRule type="containsText" dxfId="24" priority="10" operator="containsText" text="P">
      <formula>NOT(ISERROR(SEARCH("P",D6410)))</formula>
    </cfRule>
  </conditionalFormatting>
  <conditionalFormatting sqref="F6473:F7235">
    <cfRule type="expression" dxfId="23" priority="8">
      <formula>#REF!=("Lockdown")</formula>
    </cfRule>
  </conditionalFormatting>
  <conditionalFormatting sqref="N6310">
    <cfRule type="expression" dxfId="22" priority="19">
      <formula>L6307="Active"</formula>
    </cfRule>
  </conditionalFormatting>
  <conditionalFormatting sqref="N6313">
    <cfRule type="expression" dxfId="21" priority="4291">
      <formula>L6310="Active"</formula>
    </cfRule>
  </conditionalFormatting>
  <conditionalFormatting sqref="N6321">
    <cfRule type="expression" dxfId="20" priority="18">
      <formula>L6318="Active"</formula>
    </cfRule>
  </conditionalFormatting>
  <conditionalFormatting sqref="N6350">
    <cfRule type="expression" dxfId="19" priority="17">
      <formula>L6347="Active"</formula>
    </cfRule>
  </conditionalFormatting>
  <conditionalFormatting sqref="N6354">
    <cfRule type="expression" dxfId="18" priority="16">
      <formula>L6351="Active"</formula>
    </cfRule>
  </conditionalFormatting>
  <conditionalFormatting sqref="N6356">
    <cfRule type="expression" dxfId="17" priority="15">
      <formula>L6353="Active"</formula>
    </cfRule>
  </conditionalFormatting>
  <conditionalFormatting sqref="N6358">
    <cfRule type="expression" dxfId="16" priority="14">
      <formula>L6355="Active"</formula>
    </cfRule>
  </conditionalFormatting>
  <conditionalFormatting sqref="N6360:N6361">
    <cfRule type="expression" dxfId="15" priority="12">
      <formula>L6357="Active"</formula>
    </cfRule>
  </conditionalFormatting>
  <conditionalFormatting sqref="N6371">
    <cfRule type="expression" dxfId="14" priority="11">
      <formula>L6368="Active"</formula>
    </cfRule>
  </conditionalFormatting>
  <conditionalFormatting sqref="N8:P876 N877:N6309 N6311:N6312 N6314:N6320 N6322:N6349 N6351:N6353 N6355 N6357 N6359 N6362:N6370 N6372:N6409 N6473:N7235">
    <cfRule type="expression" dxfId="13" priority="26">
      <formula>#REF!="Active"</formula>
    </cfRule>
  </conditionalFormatting>
  <conditionalFormatting sqref="O877:O7235">
    <cfRule type="expression" dxfId="12" priority="20">
      <formula>#REF!="Active"</formula>
    </cfRule>
  </conditionalFormatting>
  <conditionalFormatting sqref="P877:P7235">
    <cfRule type="expression" dxfId="11" priority="21">
      <formula>#REF!="Active"</formula>
    </cfRule>
  </conditionalFormatting>
  <conditionalFormatting sqref="Q8:Q6372 F8:F6408">
    <cfRule type="expression" dxfId="10" priority="2">
      <formula>#REF!=("Lockdown")</formula>
    </cfRule>
  </conditionalFormatting>
  <conditionalFormatting sqref="Q6374:Q7235">
    <cfRule type="expression" dxfId="9" priority="30">
      <formula>#REF!=("Lockdown")</formula>
    </cfRule>
  </conditionalFormatting>
  <dataValidations count="3">
    <dataValidation type="list" allowBlank="1" showInputMessage="1" showErrorMessage="1" sqref="L7224:L7235 L8:L6409" xr:uid="{00000000-0002-0000-0000-000000000000}">
      <formula1>"Active, In-active"</formula1>
    </dataValidation>
    <dataValidation allowBlank="1" showErrorMessage="1" sqref="N6442 N6426:N6434 N6440 N6445:N6454" xr:uid="{00000000-0002-0000-0000-000001000000}"/>
    <dataValidation type="list" allowBlank="1" showInputMessage="1" showErrorMessage="1" sqref="O8:O7235" xr:uid="{00000000-0002-0000-0000-000002000000}">
      <formula1>"Volunteer resign, Force leaving, Not renew contract"</formula1>
    </dataValidation>
  </dataValidations>
  <printOptions horizontalCentered="1"/>
  <pageMargins left="0" right="0" top="0.75" bottom="0.75" header="0.3" footer="0.3"/>
  <pageSetup scale="29" orientation="portrait"/>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AG70"/>
  <sheetViews>
    <sheetView zoomScale="85" zoomScaleNormal="85" workbookViewId="0">
      <pane xSplit="2" ySplit="3" topLeftCell="C30" activePane="bottomRight" state="frozen"/>
      <selection activeCell="W3" sqref="W3"/>
      <selection pane="topRight" activeCell="W3" sqref="W3"/>
      <selection pane="bottomLeft" activeCell="W3" sqref="W3"/>
      <selection pane="bottomRight" activeCell="W3" sqref="W3"/>
    </sheetView>
  </sheetViews>
  <sheetFormatPr defaultRowHeight="14.5" x14ac:dyDescent="0.35"/>
  <cols>
    <col min="1" max="1" width="25.453125" style="37" customWidth="1"/>
    <col min="2" max="2" width="14.453125" style="40" customWidth="1"/>
    <col min="3" max="3" width="8.54296875" style="40" customWidth="1"/>
    <col min="4" max="4" width="12.54296875" style="40" customWidth="1"/>
    <col min="5" max="5" width="14.54296875" style="40" bestFit="1" customWidth="1"/>
    <col min="6" max="6" width="15.453125" style="40" customWidth="1"/>
    <col min="7" max="7" width="18.54296875" style="40" customWidth="1"/>
    <col min="8" max="8" width="12.54296875" customWidth="1"/>
    <col min="9" max="9" width="18.453125" bestFit="1" customWidth="1"/>
    <col min="10" max="14" width="18.453125" hidden="1" customWidth="1"/>
    <col min="15" max="15" width="8.54296875" customWidth="1"/>
    <col min="17" max="21" width="14.453125" style="40" customWidth="1"/>
    <col min="22" max="22" width="15.453125" style="40" customWidth="1"/>
    <col min="23" max="24" width="18.54296875" style="40" customWidth="1"/>
    <col min="26" max="26" width="13.54296875" customWidth="1"/>
    <col min="27" max="30" width="14.453125" style="40" customWidth="1"/>
    <col min="31" max="31" width="17.54296875" style="40" customWidth="1"/>
    <col min="32" max="32" width="12.54296875" customWidth="1"/>
    <col min="33" max="33" width="18.453125" bestFit="1" customWidth="1"/>
  </cols>
  <sheetData>
    <row r="1" spans="1:33" x14ac:dyDescent="0.35">
      <c r="B1" s="40">
        <v>1</v>
      </c>
      <c r="C1" s="40">
        <v>2</v>
      </c>
      <c r="D1" s="40">
        <v>3</v>
      </c>
      <c r="E1" s="40">
        <v>4</v>
      </c>
      <c r="F1" s="40">
        <v>5</v>
      </c>
      <c r="G1" s="40">
        <v>6</v>
      </c>
      <c r="H1" s="40">
        <v>7</v>
      </c>
      <c r="I1" s="40">
        <v>8</v>
      </c>
      <c r="J1" s="40">
        <v>9</v>
      </c>
      <c r="K1" s="40">
        <v>10</v>
      </c>
      <c r="L1" s="40">
        <v>11</v>
      </c>
      <c r="M1" s="40">
        <v>12</v>
      </c>
      <c r="N1" s="40">
        <v>13</v>
      </c>
      <c r="Q1" s="40">
        <v>1</v>
      </c>
      <c r="R1" s="40">
        <v>2</v>
      </c>
      <c r="S1" s="40">
        <v>3</v>
      </c>
      <c r="T1" s="40">
        <v>4</v>
      </c>
      <c r="U1" s="40">
        <v>5</v>
      </c>
      <c r="V1" s="40">
        <v>6</v>
      </c>
      <c r="W1" s="40">
        <v>7</v>
      </c>
      <c r="X1" s="40">
        <v>8</v>
      </c>
      <c r="Z1" s="40">
        <v>1</v>
      </c>
      <c r="AA1" s="40">
        <v>2</v>
      </c>
      <c r="AB1" s="40">
        <v>3</v>
      </c>
      <c r="AC1" s="40">
        <v>4</v>
      </c>
      <c r="AD1" s="40">
        <v>5</v>
      </c>
      <c r="AE1" s="40">
        <v>6</v>
      </c>
      <c r="AF1" s="40">
        <v>7</v>
      </c>
      <c r="AG1" s="40">
        <v>8</v>
      </c>
    </row>
    <row r="2" spans="1:33" x14ac:dyDescent="0.35">
      <c r="B2" s="165" t="s">
        <v>0</v>
      </c>
      <c r="C2" s="165"/>
      <c r="D2" s="165"/>
      <c r="E2" s="165"/>
      <c r="F2" s="165"/>
      <c r="G2" s="165"/>
      <c r="H2" s="165"/>
      <c r="I2" s="165"/>
      <c r="J2" s="62"/>
      <c r="K2" s="62"/>
      <c r="L2" s="62"/>
      <c r="M2" s="62"/>
      <c r="N2" s="62"/>
      <c r="Q2" s="161" t="s">
        <v>1</v>
      </c>
      <c r="R2" s="161"/>
      <c r="S2" s="161"/>
      <c r="T2" s="161"/>
      <c r="U2" s="161"/>
      <c r="V2" s="161"/>
      <c r="W2" s="161"/>
      <c r="X2" s="63"/>
      <c r="Z2" s="160" t="s">
        <v>2</v>
      </c>
      <c r="AA2" s="160"/>
      <c r="AB2" s="160"/>
      <c r="AC2" s="160"/>
      <c r="AD2" s="160"/>
      <c r="AE2" s="160"/>
      <c r="AF2" s="160"/>
      <c r="AG2" s="160"/>
    </row>
    <row r="3" spans="1:33" s="40" customFormat="1" ht="53.15" customHeight="1" x14ac:dyDescent="0.35">
      <c r="A3" s="41" t="s">
        <v>3</v>
      </c>
      <c r="B3" s="38" t="s">
        <v>4</v>
      </c>
      <c r="C3" s="38" t="s">
        <v>5</v>
      </c>
      <c r="D3" s="38" t="s">
        <v>6</v>
      </c>
      <c r="E3" s="38" t="s">
        <v>7</v>
      </c>
      <c r="F3" s="39" t="s">
        <v>8</v>
      </c>
      <c r="G3" s="39" t="s">
        <v>9</v>
      </c>
      <c r="H3" s="64" t="s">
        <v>10</v>
      </c>
      <c r="I3" s="64" t="s">
        <v>11</v>
      </c>
      <c r="J3" s="66" t="s">
        <v>54</v>
      </c>
      <c r="K3" s="66" t="s">
        <v>56</v>
      </c>
      <c r="L3" s="66" t="s">
        <v>58</v>
      </c>
      <c r="M3" s="66" t="s">
        <v>60</v>
      </c>
      <c r="N3" s="66" t="s">
        <v>62</v>
      </c>
      <c r="Q3" s="38" t="s">
        <v>4</v>
      </c>
      <c r="R3" s="38" t="s">
        <v>5</v>
      </c>
      <c r="S3" s="38" t="s">
        <v>6</v>
      </c>
      <c r="T3" s="38" t="s">
        <v>7</v>
      </c>
      <c r="U3" s="39" t="s">
        <v>8</v>
      </c>
      <c r="V3" s="39" t="s">
        <v>9</v>
      </c>
      <c r="W3" s="64" t="s">
        <v>10</v>
      </c>
      <c r="X3" s="64" t="s">
        <v>11</v>
      </c>
      <c r="Z3" s="38" t="s">
        <v>4</v>
      </c>
      <c r="AA3" s="38" t="s">
        <v>5</v>
      </c>
      <c r="AB3" s="38" t="s">
        <v>6</v>
      </c>
      <c r="AC3" s="38" t="s">
        <v>7</v>
      </c>
      <c r="AD3" s="39" t="s">
        <v>8</v>
      </c>
      <c r="AE3" s="39" t="s">
        <v>9</v>
      </c>
      <c r="AF3" s="39" t="s">
        <v>10</v>
      </c>
      <c r="AG3" s="64" t="s">
        <v>11</v>
      </c>
    </row>
    <row r="4" spans="1:33" ht="36.65" customHeight="1" x14ac:dyDescent="0.35">
      <c r="A4" s="36" t="s">
        <v>12</v>
      </c>
      <c r="B4" s="43">
        <v>0</v>
      </c>
      <c r="C4" s="43">
        <v>0</v>
      </c>
      <c r="D4" s="43">
        <v>0</v>
      </c>
      <c r="E4" s="43">
        <v>0</v>
      </c>
      <c r="F4" s="43">
        <v>0</v>
      </c>
      <c r="G4" s="43">
        <v>0</v>
      </c>
      <c r="H4" s="43">
        <v>0</v>
      </c>
      <c r="I4" s="43">
        <v>0</v>
      </c>
      <c r="J4" s="43"/>
      <c r="K4" s="43"/>
      <c r="L4" s="43"/>
      <c r="M4" s="43"/>
      <c r="N4" s="43"/>
      <c r="Q4" s="43">
        <v>0</v>
      </c>
      <c r="R4" s="43">
        <v>0</v>
      </c>
      <c r="S4" s="43">
        <v>0</v>
      </c>
      <c r="T4" s="43">
        <v>0</v>
      </c>
      <c r="U4" s="43">
        <v>0</v>
      </c>
      <c r="V4" s="43">
        <v>0</v>
      </c>
      <c r="W4" s="43">
        <v>0</v>
      </c>
      <c r="X4" s="43">
        <v>0</v>
      </c>
      <c r="Z4" s="43">
        <v>0</v>
      </c>
      <c r="AA4" s="43">
        <v>0</v>
      </c>
      <c r="AB4" s="43">
        <v>0</v>
      </c>
      <c r="AC4" s="43">
        <v>0</v>
      </c>
      <c r="AD4" s="43">
        <v>0</v>
      </c>
      <c r="AE4" s="43">
        <v>0</v>
      </c>
      <c r="AF4" s="43">
        <v>0</v>
      </c>
      <c r="AG4" s="43">
        <v>0</v>
      </c>
    </row>
    <row r="5" spans="1:33" ht="36.65" customHeight="1" x14ac:dyDescent="0.35">
      <c r="A5" s="36" t="s">
        <v>13</v>
      </c>
      <c r="B5" s="38" t="s">
        <v>14</v>
      </c>
      <c r="C5" s="43">
        <v>0</v>
      </c>
      <c r="D5" s="43">
        <v>0</v>
      </c>
      <c r="E5" s="38">
        <v>8</v>
      </c>
      <c r="F5" s="43">
        <v>0</v>
      </c>
      <c r="G5" s="43">
        <v>0</v>
      </c>
      <c r="H5" s="43">
        <v>0</v>
      </c>
      <c r="I5" s="43">
        <v>0</v>
      </c>
      <c r="J5" s="44"/>
      <c r="K5" s="44"/>
      <c r="L5" s="44"/>
      <c r="M5" s="44"/>
      <c r="N5" s="44"/>
      <c r="Q5" s="38" t="s">
        <v>14</v>
      </c>
      <c r="R5" s="38"/>
      <c r="S5" s="43">
        <v>0</v>
      </c>
      <c r="T5" s="43">
        <v>0</v>
      </c>
      <c r="U5" s="43">
        <v>0</v>
      </c>
      <c r="V5" s="38">
        <v>8</v>
      </c>
      <c r="W5" s="43">
        <v>0</v>
      </c>
      <c r="X5" s="43">
        <v>0</v>
      </c>
      <c r="Z5" s="38" t="s">
        <v>14</v>
      </c>
      <c r="AA5" s="38"/>
      <c r="AB5" s="43">
        <v>0</v>
      </c>
      <c r="AC5" s="43">
        <v>0</v>
      </c>
      <c r="AD5" s="43">
        <v>0</v>
      </c>
      <c r="AE5" s="43">
        <v>0</v>
      </c>
      <c r="AF5" s="43">
        <v>0</v>
      </c>
      <c r="AG5" s="38">
        <v>8</v>
      </c>
    </row>
    <row r="6" spans="1:33" ht="36.65" customHeight="1" x14ac:dyDescent="0.35">
      <c r="A6" s="162" t="s">
        <v>99</v>
      </c>
      <c r="B6" s="38" t="s">
        <v>16</v>
      </c>
      <c r="C6" s="43">
        <v>0</v>
      </c>
      <c r="D6" s="43">
        <v>0</v>
      </c>
      <c r="E6" s="43">
        <v>0</v>
      </c>
      <c r="F6" s="38">
        <v>1</v>
      </c>
      <c r="G6" s="43">
        <v>0</v>
      </c>
      <c r="H6" s="43">
        <v>0</v>
      </c>
      <c r="I6" s="43">
        <v>0</v>
      </c>
      <c r="J6" s="44"/>
      <c r="K6" s="44"/>
      <c r="L6" s="44"/>
      <c r="M6" s="44"/>
      <c r="N6" s="44"/>
      <c r="Q6" s="38" t="s">
        <v>16</v>
      </c>
      <c r="R6" s="43">
        <v>0</v>
      </c>
      <c r="S6" s="43">
        <v>0</v>
      </c>
      <c r="T6" s="43">
        <v>0</v>
      </c>
      <c r="U6" s="38">
        <v>8</v>
      </c>
      <c r="V6" s="38">
        <v>1</v>
      </c>
      <c r="W6" s="43">
        <v>0</v>
      </c>
      <c r="X6" s="43">
        <v>0</v>
      </c>
      <c r="Z6" s="38" t="s">
        <v>16</v>
      </c>
      <c r="AA6" s="43">
        <v>0</v>
      </c>
      <c r="AB6" s="43">
        <v>0</v>
      </c>
      <c r="AC6" s="43">
        <v>0</v>
      </c>
      <c r="AD6" s="43">
        <v>0</v>
      </c>
      <c r="AE6" s="43">
        <v>0</v>
      </c>
      <c r="AF6" s="38">
        <v>8</v>
      </c>
      <c r="AG6" s="38">
        <v>1</v>
      </c>
    </row>
    <row r="7" spans="1:33" ht="36.65" customHeight="1" x14ac:dyDescent="0.35">
      <c r="A7" s="163"/>
      <c r="B7" s="38" t="s">
        <v>17</v>
      </c>
      <c r="C7" s="43">
        <v>0</v>
      </c>
      <c r="D7" s="43">
        <v>0</v>
      </c>
      <c r="E7" s="43">
        <v>0</v>
      </c>
      <c r="F7" s="38">
        <v>2</v>
      </c>
      <c r="G7" s="43">
        <v>0</v>
      </c>
      <c r="H7" s="43">
        <v>0</v>
      </c>
      <c r="I7" s="43">
        <v>0</v>
      </c>
      <c r="J7" s="44"/>
      <c r="K7" s="44"/>
      <c r="L7" s="44"/>
      <c r="M7" s="44"/>
      <c r="N7" s="44"/>
      <c r="Q7" s="38" t="s">
        <v>17</v>
      </c>
      <c r="R7" s="43">
        <v>0</v>
      </c>
      <c r="S7" s="43">
        <v>0</v>
      </c>
      <c r="T7" s="43">
        <v>0</v>
      </c>
      <c r="U7" s="38">
        <v>8</v>
      </c>
      <c r="V7" s="38">
        <v>2</v>
      </c>
      <c r="W7" s="43">
        <v>0</v>
      </c>
      <c r="X7" s="43">
        <v>0</v>
      </c>
      <c r="Z7" s="38" t="s">
        <v>17</v>
      </c>
      <c r="AA7" s="43">
        <v>0</v>
      </c>
      <c r="AB7" s="43">
        <v>0</v>
      </c>
      <c r="AC7" s="43">
        <v>0</v>
      </c>
      <c r="AD7" s="43">
        <v>0</v>
      </c>
      <c r="AE7" s="43">
        <v>0</v>
      </c>
      <c r="AF7" s="38">
        <v>8</v>
      </c>
      <c r="AG7" s="38">
        <v>2</v>
      </c>
    </row>
    <row r="8" spans="1:33" ht="36.65" customHeight="1" x14ac:dyDescent="0.35">
      <c r="A8" s="163"/>
      <c r="B8" s="38" t="s">
        <v>18</v>
      </c>
      <c r="C8" s="43">
        <v>0</v>
      </c>
      <c r="D8" s="43">
        <v>0</v>
      </c>
      <c r="E8" s="43">
        <v>0</v>
      </c>
      <c r="F8" s="38">
        <v>3</v>
      </c>
      <c r="G8" s="43">
        <v>0</v>
      </c>
      <c r="H8" s="43">
        <v>0</v>
      </c>
      <c r="I8" s="43">
        <v>0</v>
      </c>
      <c r="J8" s="44"/>
      <c r="K8" s="44"/>
      <c r="L8" s="44"/>
      <c r="M8" s="44"/>
      <c r="N8" s="44"/>
      <c r="Q8" s="38" t="s">
        <v>18</v>
      </c>
      <c r="R8" s="43">
        <v>0</v>
      </c>
      <c r="S8" s="43">
        <v>0</v>
      </c>
      <c r="T8" s="43">
        <v>0</v>
      </c>
      <c r="U8" s="38">
        <v>8</v>
      </c>
      <c r="V8" s="38">
        <v>3</v>
      </c>
      <c r="W8" s="43">
        <v>0</v>
      </c>
      <c r="X8" s="43">
        <v>0</v>
      </c>
      <c r="Z8" s="38" t="s">
        <v>18</v>
      </c>
      <c r="AA8" s="43">
        <v>0</v>
      </c>
      <c r="AB8" s="43">
        <v>0</v>
      </c>
      <c r="AC8" s="43">
        <v>0</v>
      </c>
      <c r="AD8" s="43">
        <v>0</v>
      </c>
      <c r="AE8" s="43">
        <v>0</v>
      </c>
      <c r="AF8" s="38">
        <v>8</v>
      </c>
      <c r="AG8" s="38">
        <v>3</v>
      </c>
    </row>
    <row r="9" spans="1:33" ht="36.65" customHeight="1" x14ac:dyDescent="0.35">
      <c r="A9" s="163"/>
      <c r="B9" s="38" t="s">
        <v>19</v>
      </c>
      <c r="C9" s="43">
        <v>0</v>
      </c>
      <c r="D9" s="43">
        <v>0</v>
      </c>
      <c r="E9" s="43">
        <v>0</v>
      </c>
      <c r="F9" s="38">
        <v>4</v>
      </c>
      <c r="G9" s="43">
        <v>0</v>
      </c>
      <c r="H9" s="43">
        <v>0</v>
      </c>
      <c r="I9" s="43">
        <v>0</v>
      </c>
      <c r="J9" s="44"/>
      <c r="K9" s="44"/>
      <c r="L9" s="44"/>
      <c r="M9" s="44"/>
      <c r="N9" s="44"/>
      <c r="Q9" s="38" t="s">
        <v>19</v>
      </c>
      <c r="R9" s="43">
        <v>0</v>
      </c>
      <c r="S9" s="43">
        <v>0</v>
      </c>
      <c r="T9" s="43">
        <v>0</v>
      </c>
      <c r="U9" s="38">
        <v>8</v>
      </c>
      <c r="V9" s="38">
        <v>4</v>
      </c>
      <c r="W9" s="43">
        <v>0</v>
      </c>
      <c r="X9" s="43">
        <v>0</v>
      </c>
      <c r="Z9" s="38" t="s">
        <v>19</v>
      </c>
      <c r="AA9" s="43">
        <v>0</v>
      </c>
      <c r="AB9" s="43">
        <v>0</v>
      </c>
      <c r="AC9" s="43">
        <v>0</v>
      </c>
      <c r="AD9" s="43">
        <v>0</v>
      </c>
      <c r="AE9" s="43">
        <v>0</v>
      </c>
      <c r="AF9" s="38">
        <v>8</v>
      </c>
      <c r="AG9" s="38">
        <v>4</v>
      </c>
    </row>
    <row r="10" spans="1:33" ht="36.65" customHeight="1" x14ac:dyDescent="0.35">
      <c r="A10" s="163"/>
      <c r="B10" s="38" t="s">
        <v>20</v>
      </c>
      <c r="C10" s="43">
        <v>0</v>
      </c>
      <c r="D10" s="43">
        <v>0</v>
      </c>
      <c r="E10" s="43">
        <v>0</v>
      </c>
      <c r="F10" s="38">
        <v>5</v>
      </c>
      <c r="G10" s="43">
        <v>0</v>
      </c>
      <c r="H10" s="43">
        <v>0</v>
      </c>
      <c r="I10" s="43">
        <v>0</v>
      </c>
      <c r="J10" s="1"/>
      <c r="K10" s="1"/>
      <c r="L10" s="1"/>
      <c r="M10" s="1"/>
      <c r="N10" s="1"/>
      <c r="Q10" s="38" t="s">
        <v>20</v>
      </c>
      <c r="R10" s="43">
        <v>0</v>
      </c>
      <c r="S10" s="43">
        <v>0</v>
      </c>
      <c r="T10" s="43">
        <v>0</v>
      </c>
      <c r="U10" s="38">
        <v>8</v>
      </c>
      <c r="V10" s="38">
        <v>5</v>
      </c>
      <c r="W10" s="43">
        <v>0</v>
      </c>
      <c r="X10" s="43">
        <v>0</v>
      </c>
      <c r="Z10" s="38" t="s">
        <v>20</v>
      </c>
      <c r="AA10" s="43">
        <v>0</v>
      </c>
      <c r="AB10" s="43">
        <v>0</v>
      </c>
      <c r="AC10" s="43">
        <v>0</v>
      </c>
      <c r="AD10" s="43">
        <v>0</v>
      </c>
      <c r="AE10" s="43">
        <v>0</v>
      </c>
      <c r="AF10" s="38">
        <v>8</v>
      </c>
      <c r="AG10" s="38">
        <v>5</v>
      </c>
    </row>
    <row r="11" spans="1:33" ht="36.65" customHeight="1" x14ac:dyDescent="0.35">
      <c r="A11" s="163"/>
      <c r="B11" s="38" t="s">
        <v>21</v>
      </c>
      <c r="C11" s="43">
        <v>0</v>
      </c>
      <c r="D11" s="43">
        <v>0</v>
      </c>
      <c r="E11" s="43">
        <v>0</v>
      </c>
      <c r="F11" s="38">
        <v>6</v>
      </c>
      <c r="G11" s="43">
        <v>0</v>
      </c>
      <c r="H11" s="43">
        <v>0</v>
      </c>
      <c r="I11" s="43">
        <v>0</v>
      </c>
      <c r="J11" s="1"/>
      <c r="K11" s="1"/>
      <c r="L11" s="1"/>
      <c r="M11" s="1"/>
      <c r="N11" s="1"/>
      <c r="Q11" s="38" t="s">
        <v>21</v>
      </c>
      <c r="R11" s="43">
        <v>0</v>
      </c>
      <c r="S11" s="43">
        <v>0</v>
      </c>
      <c r="T11" s="43">
        <v>0</v>
      </c>
      <c r="U11" s="38">
        <v>8</v>
      </c>
      <c r="V11" s="38">
        <v>6</v>
      </c>
      <c r="W11" s="43">
        <v>0</v>
      </c>
      <c r="X11" s="43">
        <v>0</v>
      </c>
      <c r="Z11" s="38" t="s">
        <v>21</v>
      </c>
      <c r="AA11" s="43">
        <v>0</v>
      </c>
      <c r="AB11" s="43">
        <v>0</v>
      </c>
      <c r="AC11" s="43">
        <v>0</v>
      </c>
      <c r="AD11" s="43">
        <v>0</v>
      </c>
      <c r="AE11" s="43">
        <v>0</v>
      </c>
      <c r="AF11" s="38">
        <v>8</v>
      </c>
      <c r="AG11" s="38">
        <v>6</v>
      </c>
    </row>
    <row r="12" spans="1:33" ht="36.65" customHeight="1" x14ac:dyDescent="0.35">
      <c r="A12" s="163"/>
      <c r="B12" s="38" t="s">
        <v>22</v>
      </c>
      <c r="C12" s="43">
        <v>0</v>
      </c>
      <c r="D12" s="43">
        <v>0</v>
      </c>
      <c r="E12" s="43">
        <v>0</v>
      </c>
      <c r="F12" s="38">
        <v>7</v>
      </c>
      <c r="G12" s="43">
        <v>0</v>
      </c>
      <c r="H12" s="43">
        <v>0</v>
      </c>
      <c r="I12" s="43">
        <v>0</v>
      </c>
      <c r="J12" s="1"/>
      <c r="K12" s="1"/>
      <c r="L12" s="1"/>
      <c r="M12" s="1"/>
      <c r="N12" s="1"/>
      <c r="Q12" s="38" t="s">
        <v>22</v>
      </c>
      <c r="R12" s="43">
        <v>0</v>
      </c>
      <c r="S12" s="43">
        <v>0</v>
      </c>
      <c r="T12" s="43">
        <v>0</v>
      </c>
      <c r="U12" s="38">
        <v>8</v>
      </c>
      <c r="V12" s="38">
        <v>7</v>
      </c>
      <c r="W12" s="43">
        <v>0</v>
      </c>
      <c r="X12" s="43">
        <v>0</v>
      </c>
      <c r="Z12" s="38" t="s">
        <v>22</v>
      </c>
      <c r="AA12" s="43">
        <v>0</v>
      </c>
      <c r="AB12" s="43">
        <v>0</v>
      </c>
      <c r="AC12" s="43">
        <v>0</v>
      </c>
      <c r="AD12" s="43">
        <v>0</v>
      </c>
      <c r="AE12" s="43">
        <v>0</v>
      </c>
      <c r="AF12" s="38">
        <v>8</v>
      </c>
      <c r="AG12" s="38">
        <v>7</v>
      </c>
    </row>
    <row r="13" spans="1:33" ht="36.65" customHeight="1" x14ac:dyDescent="0.35">
      <c r="A13" s="164"/>
      <c r="B13" s="38" t="s">
        <v>23</v>
      </c>
      <c r="C13" s="43">
        <v>0</v>
      </c>
      <c r="D13" s="43">
        <v>0</v>
      </c>
      <c r="E13" s="43">
        <v>0</v>
      </c>
      <c r="F13" s="38">
        <v>8</v>
      </c>
      <c r="G13" s="43">
        <v>0</v>
      </c>
      <c r="H13" s="43">
        <v>0</v>
      </c>
      <c r="I13" s="43">
        <v>0</v>
      </c>
      <c r="J13" s="1"/>
      <c r="K13" s="1"/>
      <c r="L13" s="1"/>
      <c r="M13" s="1"/>
      <c r="N13" s="1"/>
      <c r="Q13" s="38" t="s">
        <v>23</v>
      </c>
      <c r="R13" s="43">
        <v>0</v>
      </c>
      <c r="S13" s="43">
        <v>0</v>
      </c>
      <c r="T13" s="43">
        <v>0</v>
      </c>
      <c r="U13" s="38">
        <v>8</v>
      </c>
      <c r="V13" s="38">
        <v>8</v>
      </c>
      <c r="W13" s="43">
        <v>0</v>
      </c>
      <c r="X13" s="43">
        <v>0</v>
      </c>
      <c r="Z13" s="38" t="s">
        <v>23</v>
      </c>
      <c r="AA13" s="43">
        <v>0</v>
      </c>
      <c r="AB13" s="43">
        <v>0</v>
      </c>
      <c r="AC13" s="43">
        <v>0</v>
      </c>
      <c r="AD13" s="43">
        <v>0</v>
      </c>
      <c r="AE13" s="43">
        <v>0</v>
      </c>
      <c r="AF13" s="38">
        <v>8</v>
      </c>
      <c r="AG13" s="38">
        <v>8</v>
      </c>
    </row>
    <row r="14" spans="1:33" ht="36.65" customHeight="1" x14ac:dyDescent="0.35">
      <c r="A14" s="162" t="s">
        <v>100</v>
      </c>
      <c r="B14" s="38" t="s">
        <v>25</v>
      </c>
      <c r="C14" s="43">
        <v>0</v>
      </c>
      <c r="D14" s="38">
        <v>1</v>
      </c>
      <c r="E14" s="38">
        <v>8</v>
      </c>
      <c r="F14" s="43">
        <v>0</v>
      </c>
      <c r="G14" s="43">
        <v>0</v>
      </c>
      <c r="H14" s="43">
        <v>0</v>
      </c>
      <c r="I14" s="43">
        <v>0</v>
      </c>
      <c r="J14" s="1"/>
      <c r="K14" s="1"/>
      <c r="L14" s="1"/>
      <c r="M14" s="1"/>
      <c r="N14" s="1"/>
      <c r="Q14" s="38" t="s">
        <v>25</v>
      </c>
      <c r="R14" s="43">
        <v>0</v>
      </c>
      <c r="S14" s="43">
        <v>0</v>
      </c>
      <c r="T14" s="43">
        <v>0</v>
      </c>
      <c r="U14" s="38">
        <v>1</v>
      </c>
      <c r="V14" s="38">
        <v>8</v>
      </c>
      <c r="W14" s="43">
        <v>0</v>
      </c>
      <c r="X14" s="43">
        <v>0</v>
      </c>
      <c r="Z14" s="38" t="s">
        <v>25</v>
      </c>
      <c r="AA14" s="43">
        <v>0</v>
      </c>
      <c r="AB14" s="43">
        <v>0</v>
      </c>
      <c r="AC14" s="43">
        <v>0</v>
      </c>
      <c r="AD14" s="43">
        <v>0</v>
      </c>
      <c r="AE14" s="43">
        <v>0</v>
      </c>
      <c r="AF14" s="38">
        <v>1</v>
      </c>
      <c r="AG14" s="38">
        <v>8</v>
      </c>
    </row>
    <row r="15" spans="1:33" ht="36.65" customHeight="1" x14ac:dyDescent="0.35">
      <c r="A15" s="163"/>
      <c r="B15" s="38" t="s">
        <v>26</v>
      </c>
      <c r="C15" s="43">
        <v>0</v>
      </c>
      <c r="D15" s="38">
        <v>2</v>
      </c>
      <c r="E15" s="38">
        <v>8</v>
      </c>
      <c r="F15" s="43">
        <v>0</v>
      </c>
      <c r="G15" s="43">
        <v>0</v>
      </c>
      <c r="H15" s="43">
        <v>0</v>
      </c>
      <c r="I15" s="43">
        <v>0</v>
      </c>
      <c r="J15" s="1"/>
      <c r="K15" s="1"/>
      <c r="L15" s="1"/>
      <c r="M15" s="1"/>
      <c r="N15" s="1"/>
      <c r="Q15" s="38" t="s">
        <v>26</v>
      </c>
      <c r="R15" s="43">
        <v>0</v>
      </c>
      <c r="S15" s="43">
        <v>0</v>
      </c>
      <c r="T15" s="43">
        <v>0</v>
      </c>
      <c r="U15" s="38">
        <v>2</v>
      </c>
      <c r="V15" s="38">
        <v>8</v>
      </c>
      <c r="W15" s="43">
        <v>0</v>
      </c>
      <c r="X15" s="43">
        <v>0</v>
      </c>
      <c r="Z15" s="38" t="s">
        <v>26</v>
      </c>
      <c r="AA15" s="43">
        <v>0</v>
      </c>
      <c r="AB15" s="43">
        <v>0</v>
      </c>
      <c r="AC15" s="43">
        <v>0</v>
      </c>
      <c r="AD15" s="43">
        <v>0</v>
      </c>
      <c r="AE15" s="43">
        <v>0</v>
      </c>
      <c r="AF15" s="38">
        <v>2</v>
      </c>
      <c r="AG15" s="38">
        <v>8</v>
      </c>
    </row>
    <row r="16" spans="1:33" ht="36.65" customHeight="1" x14ac:dyDescent="0.35">
      <c r="A16" s="163"/>
      <c r="B16" s="38" t="s">
        <v>27</v>
      </c>
      <c r="C16" s="43">
        <v>0</v>
      </c>
      <c r="D16" s="38">
        <v>3</v>
      </c>
      <c r="E16" s="38">
        <v>8</v>
      </c>
      <c r="F16" s="43">
        <v>0</v>
      </c>
      <c r="G16" s="43">
        <v>0</v>
      </c>
      <c r="H16" s="43">
        <v>0</v>
      </c>
      <c r="I16" s="43">
        <v>0</v>
      </c>
      <c r="J16" s="1"/>
      <c r="K16" s="1"/>
      <c r="L16" s="1"/>
      <c r="M16" s="1"/>
      <c r="N16" s="1"/>
      <c r="Q16" s="38" t="s">
        <v>27</v>
      </c>
      <c r="R16" s="43">
        <v>0</v>
      </c>
      <c r="S16" s="43">
        <v>0</v>
      </c>
      <c r="T16" s="43">
        <v>0</v>
      </c>
      <c r="U16" s="38">
        <v>3</v>
      </c>
      <c r="V16" s="38">
        <v>8</v>
      </c>
      <c r="W16" s="43">
        <v>0</v>
      </c>
      <c r="X16" s="43">
        <v>0</v>
      </c>
      <c r="Z16" s="38" t="s">
        <v>27</v>
      </c>
      <c r="AA16" s="43">
        <v>0</v>
      </c>
      <c r="AB16" s="43">
        <v>0</v>
      </c>
      <c r="AC16" s="43">
        <v>0</v>
      </c>
      <c r="AD16" s="43">
        <v>0</v>
      </c>
      <c r="AE16" s="43">
        <v>0</v>
      </c>
      <c r="AF16" s="38">
        <v>3</v>
      </c>
      <c r="AG16" s="38">
        <v>8</v>
      </c>
    </row>
    <row r="17" spans="1:33" ht="36.65" customHeight="1" x14ac:dyDescent="0.35">
      <c r="A17" s="163"/>
      <c r="B17" s="38" t="s">
        <v>28</v>
      </c>
      <c r="C17" s="43">
        <v>0</v>
      </c>
      <c r="D17" s="38">
        <v>4</v>
      </c>
      <c r="E17" s="38">
        <v>8</v>
      </c>
      <c r="F17" s="43">
        <v>0</v>
      </c>
      <c r="G17" s="43">
        <v>0</v>
      </c>
      <c r="H17" s="43">
        <v>0</v>
      </c>
      <c r="I17" s="43">
        <v>0</v>
      </c>
      <c r="J17" s="1"/>
      <c r="K17" s="1"/>
      <c r="L17" s="1"/>
      <c r="M17" s="1"/>
      <c r="N17" s="1"/>
      <c r="Q17" s="38" t="s">
        <v>28</v>
      </c>
      <c r="R17" s="43">
        <v>0</v>
      </c>
      <c r="S17" s="43">
        <v>0</v>
      </c>
      <c r="T17" s="43">
        <v>0</v>
      </c>
      <c r="U17" s="38">
        <v>4</v>
      </c>
      <c r="V17" s="38">
        <v>8</v>
      </c>
      <c r="W17" s="43">
        <v>0</v>
      </c>
      <c r="X17" s="43">
        <v>0</v>
      </c>
      <c r="Z17" s="38" t="s">
        <v>28</v>
      </c>
      <c r="AA17" s="43">
        <v>0</v>
      </c>
      <c r="AB17" s="43">
        <v>0</v>
      </c>
      <c r="AC17" s="43">
        <v>0</v>
      </c>
      <c r="AD17" s="43">
        <v>0</v>
      </c>
      <c r="AE17" s="43">
        <v>0</v>
      </c>
      <c r="AF17" s="38">
        <v>4</v>
      </c>
      <c r="AG17" s="38">
        <v>8</v>
      </c>
    </row>
    <row r="18" spans="1:33" ht="36.65" customHeight="1" x14ac:dyDescent="0.35">
      <c r="A18" s="163"/>
      <c r="B18" s="38" t="s">
        <v>29</v>
      </c>
      <c r="C18" s="43">
        <v>0</v>
      </c>
      <c r="D18" s="38">
        <v>5</v>
      </c>
      <c r="E18" s="38">
        <v>8</v>
      </c>
      <c r="F18" s="43">
        <v>0</v>
      </c>
      <c r="G18" s="43">
        <v>0</v>
      </c>
      <c r="H18" s="43">
        <v>0</v>
      </c>
      <c r="I18" s="43">
        <v>0</v>
      </c>
      <c r="J18" s="1"/>
      <c r="K18" s="1"/>
      <c r="L18" s="1"/>
      <c r="M18" s="1"/>
      <c r="N18" s="1"/>
      <c r="Q18" s="38" t="s">
        <v>29</v>
      </c>
      <c r="R18" s="43">
        <v>0</v>
      </c>
      <c r="S18" s="43">
        <v>0</v>
      </c>
      <c r="T18" s="43">
        <v>0</v>
      </c>
      <c r="U18" s="38">
        <v>5</v>
      </c>
      <c r="V18" s="38">
        <v>8</v>
      </c>
      <c r="W18" s="43">
        <v>0</v>
      </c>
      <c r="X18" s="43">
        <v>0</v>
      </c>
      <c r="Z18" s="38" t="s">
        <v>29</v>
      </c>
      <c r="AA18" s="43">
        <v>0</v>
      </c>
      <c r="AB18" s="43">
        <v>0</v>
      </c>
      <c r="AC18" s="43">
        <v>0</v>
      </c>
      <c r="AD18" s="43">
        <v>0</v>
      </c>
      <c r="AE18" s="43">
        <v>0</v>
      </c>
      <c r="AF18" s="38">
        <v>5</v>
      </c>
      <c r="AG18" s="38">
        <v>8</v>
      </c>
    </row>
    <row r="19" spans="1:33" ht="36.65" customHeight="1" x14ac:dyDescent="0.35">
      <c r="A19" s="163"/>
      <c r="B19" s="38" t="s">
        <v>30</v>
      </c>
      <c r="C19" s="43">
        <v>0</v>
      </c>
      <c r="D19" s="38">
        <v>6</v>
      </c>
      <c r="E19" s="38">
        <v>8</v>
      </c>
      <c r="F19" s="43">
        <v>0</v>
      </c>
      <c r="G19" s="43">
        <v>0</v>
      </c>
      <c r="H19" s="43">
        <v>0</v>
      </c>
      <c r="I19" s="43">
        <v>0</v>
      </c>
      <c r="J19" s="1"/>
      <c r="K19" s="1"/>
      <c r="L19" s="1"/>
      <c r="M19" s="1"/>
      <c r="N19" s="1"/>
      <c r="Q19" s="38" t="s">
        <v>30</v>
      </c>
      <c r="R19" s="43">
        <v>0</v>
      </c>
      <c r="S19" s="43">
        <v>0</v>
      </c>
      <c r="T19" s="43">
        <v>0</v>
      </c>
      <c r="U19" s="38">
        <v>6</v>
      </c>
      <c r="V19" s="38">
        <v>8</v>
      </c>
      <c r="W19" s="43">
        <v>0</v>
      </c>
      <c r="X19" s="43">
        <v>0</v>
      </c>
      <c r="Z19" s="38" t="s">
        <v>30</v>
      </c>
      <c r="AA19" s="43">
        <v>0</v>
      </c>
      <c r="AB19" s="43">
        <v>0</v>
      </c>
      <c r="AC19" s="43">
        <v>0</v>
      </c>
      <c r="AD19" s="43">
        <v>0</v>
      </c>
      <c r="AE19" s="43">
        <v>0</v>
      </c>
      <c r="AF19" s="38">
        <v>6</v>
      </c>
      <c r="AG19" s="38">
        <v>8</v>
      </c>
    </row>
    <row r="20" spans="1:33" ht="36.65" customHeight="1" x14ac:dyDescent="0.35">
      <c r="A20" s="163"/>
      <c r="B20" s="38" t="s">
        <v>31</v>
      </c>
      <c r="C20" s="43">
        <v>0</v>
      </c>
      <c r="D20" s="38">
        <v>7</v>
      </c>
      <c r="E20" s="38">
        <v>8</v>
      </c>
      <c r="F20" s="43">
        <v>0</v>
      </c>
      <c r="G20" s="43">
        <v>0</v>
      </c>
      <c r="H20" s="43">
        <v>0</v>
      </c>
      <c r="I20" s="43">
        <v>0</v>
      </c>
      <c r="J20" s="1"/>
      <c r="K20" s="1"/>
      <c r="L20" s="1"/>
      <c r="M20" s="1"/>
      <c r="N20" s="1"/>
      <c r="Q20" s="38" t="s">
        <v>31</v>
      </c>
      <c r="R20" s="43">
        <v>0</v>
      </c>
      <c r="S20" s="43">
        <v>0</v>
      </c>
      <c r="T20" s="43">
        <v>0</v>
      </c>
      <c r="U20" s="38">
        <v>7</v>
      </c>
      <c r="V20" s="38">
        <v>8</v>
      </c>
      <c r="W20" s="43">
        <v>0</v>
      </c>
      <c r="X20" s="43">
        <v>0</v>
      </c>
      <c r="Z20" s="38" t="s">
        <v>31</v>
      </c>
      <c r="AA20" s="43">
        <v>0</v>
      </c>
      <c r="AB20" s="43">
        <v>0</v>
      </c>
      <c r="AC20" s="43">
        <v>0</v>
      </c>
      <c r="AD20" s="43">
        <v>0</v>
      </c>
      <c r="AE20" s="43">
        <v>0</v>
      </c>
      <c r="AF20" s="38">
        <v>7</v>
      </c>
      <c r="AG20" s="38">
        <v>8</v>
      </c>
    </row>
    <row r="21" spans="1:33" ht="36.65" customHeight="1" x14ac:dyDescent="0.35">
      <c r="A21" s="164"/>
      <c r="B21" s="38" t="s">
        <v>32</v>
      </c>
      <c r="C21" s="43">
        <v>0</v>
      </c>
      <c r="D21" s="38">
        <v>8</v>
      </c>
      <c r="E21" s="38">
        <v>8</v>
      </c>
      <c r="F21" s="43">
        <v>0</v>
      </c>
      <c r="G21" s="43">
        <v>0</v>
      </c>
      <c r="H21" s="43">
        <v>0</v>
      </c>
      <c r="I21" s="43">
        <v>0</v>
      </c>
      <c r="J21" s="1"/>
      <c r="K21" s="1"/>
      <c r="L21" s="1"/>
      <c r="M21" s="1"/>
      <c r="N21" s="1"/>
      <c r="Q21" s="38" t="s">
        <v>32</v>
      </c>
      <c r="R21" s="43">
        <v>0</v>
      </c>
      <c r="S21" s="43">
        <v>0</v>
      </c>
      <c r="T21" s="43">
        <v>0</v>
      </c>
      <c r="U21" s="38">
        <v>8</v>
      </c>
      <c r="V21" s="38">
        <v>8</v>
      </c>
      <c r="W21" s="43">
        <v>0</v>
      </c>
      <c r="X21" s="43">
        <v>0</v>
      </c>
      <c r="Z21" s="38" t="s">
        <v>32</v>
      </c>
      <c r="AA21" s="43">
        <v>0</v>
      </c>
      <c r="AB21" s="43">
        <v>0</v>
      </c>
      <c r="AC21" s="43">
        <v>0</v>
      </c>
      <c r="AD21" s="43">
        <v>0</v>
      </c>
      <c r="AE21" s="43">
        <v>0</v>
      </c>
      <c r="AF21" s="38">
        <v>8</v>
      </c>
      <c r="AG21" s="38">
        <v>8</v>
      </c>
    </row>
    <row r="22" spans="1:33" ht="36.65" customHeight="1" x14ac:dyDescent="0.35">
      <c r="A22" s="162" t="s">
        <v>33</v>
      </c>
      <c r="B22" s="65">
        <v>1</v>
      </c>
      <c r="C22" s="43">
        <v>0</v>
      </c>
      <c r="D22" s="38">
        <v>1</v>
      </c>
      <c r="E22" s="43">
        <v>0</v>
      </c>
      <c r="F22" s="43">
        <v>0</v>
      </c>
      <c r="G22" s="43">
        <v>0</v>
      </c>
      <c r="H22" s="43">
        <v>0</v>
      </c>
      <c r="I22" s="43">
        <v>0</v>
      </c>
      <c r="J22" s="1"/>
      <c r="K22" s="1"/>
      <c r="L22" s="1"/>
      <c r="M22" s="1"/>
      <c r="N22" s="1"/>
      <c r="Q22" s="65">
        <v>1</v>
      </c>
      <c r="R22" s="43">
        <v>0</v>
      </c>
      <c r="S22" s="43">
        <v>0</v>
      </c>
      <c r="T22" s="43">
        <v>0</v>
      </c>
      <c r="U22" s="38">
        <v>1</v>
      </c>
      <c r="V22" s="43">
        <v>0</v>
      </c>
      <c r="W22" s="43">
        <v>0</v>
      </c>
      <c r="X22" s="43">
        <v>0</v>
      </c>
      <c r="Z22" s="65">
        <v>1</v>
      </c>
      <c r="AA22" s="43">
        <v>0</v>
      </c>
      <c r="AB22" s="43">
        <v>0</v>
      </c>
      <c r="AC22" s="43">
        <v>0</v>
      </c>
      <c r="AD22" s="43">
        <v>0</v>
      </c>
      <c r="AE22" s="43">
        <v>0</v>
      </c>
      <c r="AF22" s="38">
        <v>1</v>
      </c>
      <c r="AG22" s="43">
        <v>0</v>
      </c>
    </row>
    <row r="23" spans="1:33" ht="36.65" customHeight="1" x14ac:dyDescent="0.35">
      <c r="A23" s="163"/>
      <c r="B23" s="65">
        <v>2</v>
      </c>
      <c r="C23" s="43">
        <v>0</v>
      </c>
      <c r="D23" s="38">
        <v>2</v>
      </c>
      <c r="E23" s="43">
        <v>0</v>
      </c>
      <c r="F23" s="43">
        <v>0</v>
      </c>
      <c r="G23" s="43">
        <v>0</v>
      </c>
      <c r="H23" s="43">
        <v>0</v>
      </c>
      <c r="I23" s="43">
        <v>0</v>
      </c>
      <c r="J23" s="1"/>
      <c r="K23" s="1"/>
      <c r="L23" s="1"/>
      <c r="M23" s="1"/>
      <c r="N23" s="1"/>
      <c r="Q23" s="65">
        <v>2</v>
      </c>
      <c r="R23" s="43">
        <v>0</v>
      </c>
      <c r="S23" s="43">
        <v>0</v>
      </c>
      <c r="T23" s="43">
        <v>0</v>
      </c>
      <c r="U23" s="38">
        <v>2</v>
      </c>
      <c r="V23" s="43">
        <v>0</v>
      </c>
      <c r="W23" s="43">
        <v>0</v>
      </c>
      <c r="X23" s="43">
        <v>0</v>
      </c>
      <c r="Z23" s="65">
        <v>2</v>
      </c>
      <c r="AA23" s="43">
        <v>0</v>
      </c>
      <c r="AB23" s="43">
        <v>0</v>
      </c>
      <c r="AC23" s="43">
        <v>0</v>
      </c>
      <c r="AD23" s="43">
        <v>0</v>
      </c>
      <c r="AE23" s="43">
        <v>0</v>
      </c>
      <c r="AF23" s="38">
        <v>2</v>
      </c>
      <c r="AG23" s="43">
        <v>0</v>
      </c>
    </row>
    <row r="24" spans="1:33" ht="36.65" customHeight="1" x14ac:dyDescent="0.35">
      <c r="A24" s="163"/>
      <c r="B24" s="65">
        <v>3</v>
      </c>
      <c r="C24" s="43">
        <v>0</v>
      </c>
      <c r="D24" s="38">
        <v>3</v>
      </c>
      <c r="E24" s="43">
        <v>0</v>
      </c>
      <c r="F24" s="43">
        <v>0</v>
      </c>
      <c r="G24" s="43">
        <v>0</v>
      </c>
      <c r="H24" s="43">
        <v>0</v>
      </c>
      <c r="I24" s="43">
        <v>0</v>
      </c>
      <c r="J24" s="1"/>
      <c r="K24" s="1"/>
      <c r="L24" s="1"/>
      <c r="M24" s="1"/>
      <c r="N24" s="1"/>
      <c r="Q24" s="65">
        <v>3</v>
      </c>
      <c r="R24" s="43">
        <v>0</v>
      </c>
      <c r="S24" s="43">
        <v>0</v>
      </c>
      <c r="T24" s="43">
        <v>0</v>
      </c>
      <c r="U24" s="38">
        <v>3</v>
      </c>
      <c r="V24" s="43">
        <v>0</v>
      </c>
      <c r="W24" s="43">
        <v>0</v>
      </c>
      <c r="X24" s="43">
        <v>0</v>
      </c>
      <c r="Z24" s="65">
        <v>3</v>
      </c>
      <c r="AA24" s="43">
        <v>0</v>
      </c>
      <c r="AB24" s="43">
        <v>0</v>
      </c>
      <c r="AC24" s="43">
        <v>0</v>
      </c>
      <c r="AD24" s="43">
        <v>0</v>
      </c>
      <c r="AE24" s="43">
        <v>0</v>
      </c>
      <c r="AF24" s="38">
        <v>3</v>
      </c>
      <c r="AG24" s="43">
        <v>0</v>
      </c>
    </row>
    <row r="25" spans="1:33" ht="36.65" customHeight="1" x14ac:dyDescent="0.35">
      <c r="A25" s="163"/>
      <c r="B25" s="65">
        <v>4</v>
      </c>
      <c r="C25" s="43">
        <v>0</v>
      </c>
      <c r="D25" s="38">
        <v>4</v>
      </c>
      <c r="E25" s="43">
        <v>0</v>
      </c>
      <c r="F25" s="43">
        <v>0</v>
      </c>
      <c r="G25" s="43">
        <v>0</v>
      </c>
      <c r="H25" s="43">
        <v>0</v>
      </c>
      <c r="I25" s="43">
        <v>0</v>
      </c>
      <c r="J25" s="1"/>
      <c r="K25" s="1"/>
      <c r="L25" s="1"/>
      <c r="M25" s="1"/>
      <c r="N25" s="1"/>
      <c r="Q25" s="65">
        <v>4</v>
      </c>
      <c r="R25" s="43">
        <v>0</v>
      </c>
      <c r="S25" s="43">
        <v>0</v>
      </c>
      <c r="T25" s="43">
        <v>0</v>
      </c>
      <c r="U25" s="38">
        <v>4</v>
      </c>
      <c r="V25" s="43">
        <v>0</v>
      </c>
      <c r="W25" s="43">
        <v>0</v>
      </c>
      <c r="X25" s="43">
        <v>0</v>
      </c>
      <c r="Z25" s="65">
        <v>4</v>
      </c>
      <c r="AA25" s="43">
        <v>0</v>
      </c>
      <c r="AB25" s="43">
        <v>0</v>
      </c>
      <c r="AC25" s="43">
        <v>0</v>
      </c>
      <c r="AD25" s="43">
        <v>0</v>
      </c>
      <c r="AE25" s="43">
        <v>0</v>
      </c>
      <c r="AF25" s="38">
        <v>4</v>
      </c>
      <c r="AG25" s="43">
        <v>0</v>
      </c>
    </row>
    <row r="26" spans="1:33" ht="36.65" customHeight="1" x14ac:dyDescent="0.35">
      <c r="A26" s="163"/>
      <c r="B26" s="65">
        <v>5</v>
      </c>
      <c r="C26" s="43">
        <v>0</v>
      </c>
      <c r="D26" s="38">
        <v>5</v>
      </c>
      <c r="E26" s="43">
        <v>0</v>
      </c>
      <c r="F26" s="43">
        <v>0</v>
      </c>
      <c r="G26" s="43">
        <v>0</v>
      </c>
      <c r="H26" s="43">
        <v>0</v>
      </c>
      <c r="I26" s="43">
        <v>0</v>
      </c>
      <c r="J26" s="1"/>
      <c r="K26" s="1"/>
      <c r="L26" s="1"/>
      <c r="M26" s="1"/>
      <c r="N26" s="1"/>
      <c r="Q26" s="65">
        <v>5</v>
      </c>
      <c r="R26" s="43">
        <v>0</v>
      </c>
      <c r="S26" s="43">
        <v>0</v>
      </c>
      <c r="T26" s="43">
        <v>0</v>
      </c>
      <c r="U26" s="38">
        <v>5</v>
      </c>
      <c r="V26" s="43">
        <v>0</v>
      </c>
      <c r="W26" s="43">
        <v>0</v>
      </c>
      <c r="X26" s="43">
        <v>0</v>
      </c>
      <c r="Z26" s="65">
        <v>5</v>
      </c>
      <c r="AA26" s="43">
        <v>0</v>
      </c>
      <c r="AB26" s="43">
        <v>0</v>
      </c>
      <c r="AC26" s="43">
        <v>0</v>
      </c>
      <c r="AD26" s="43">
        <v>0</v>
      </c>
      <c r="AE26" s="43">
        <v>0</v>
      </c>
      <c r="AF26" s="38">
        <v>5</v>
      </c>
      <c r="AG26" s="43">
        <v>0</v>
      </c>
    </row>
    <row r="27" spans="1:33" ht="36.65" customHeight="1" x14ac:dyDescent="0.35">
      <c r="A27" s="163"/>
      <c r="B27" s="65">
        <v>6</v>
      </c>
      <c r="C27" s="43">
        <v>0</v>
      </c>
      <c r="D27" s="38">
        <v>6</v>
      </c>
      <c r="E27" s="43">
        <v>0</v>
      </c>
      <c r="F27" s="43">
        <v>0</v>
      </c>
      <c r="G27" s="43">
        <v>0</v>
      </c>
      <c r="H27" s="43">
        <v>0</v>
      </c>
      <c r="I27" s="43">
        <v>0</v>
      </c>
      <c r="J27" s="1"/>
      <c r="K27" s="1"/>
      <c r="L27" s="1"/>
      <c r="M27" s="1"/>
      <c r="N27" s="1"/>
      <c r="Q27" s="65">
        <v>6</v>
      </c>
      <c r="R27" s="43">
        <v>0</v>
      </c>
      <c r="S27" s="43">
        <v>0</v>
      </c>
      <c r="T27" s="43">
        <v>0</v>
      </c>
      <c r="U27" s="38">
        <v>6</v>
      </c>
      <c r="V27" s="43">
        <v>0</v>
      </c>
      <c r="W27" s="43">
        <v>0</v>
      </c>
      <c r="X27" s="43">
        <v>0</v>
      </c>
      <c r="Z27" s="65">
        <v>6</v>
      </c>
      <c r="AA27" s="43">
        <v>0</v>
      </c>
      <c r="AB27" s="43">
        <v>0</v>
      </c>
      <c r="AC27" s="43">
        <v>0</v>
      </c>
      <c r="AD27" s="43">
        <v>0</v>
      </c>
      <c r="AE27" s="43">
        <v>0</v>
      </c>
      <c r="AF27" s="38">
        <v>6</v>
      </c>
      <c r="AG27" s="43">
        <v>0</v>
      </c>
    </row>
    <row r="28" spans="1:33" ht="36.65" customHeight="1" x14ac:dyDescent="0.35">
      <c r="A28" s="163"/>
      <c r="B28" s="65">
        <v>7</v>
      </c>
      <c r="C28" s="43">
        <v>0</v>
      </c>
      <c r="D28" s="38">
        <v>7</v>
      </c>
      <c r="E28" s="43">
        <v>0</v>
      </c>
      <c r="F28" s="43">
        <v>0</v>
      </c>
      <c r="G28" s="43">
        <v>0</v>
      </c>
      <c r="H28" s="43">
        <v>0</v>
      </c>
      <c r="I28" s="43">
        <v>0</v>
      </c>
      <c r="J28" s="1"/>
      <c r="K28" s="1"/>
      <c r="L28" s="1"/>
      <c r="M28" s="1"/>
      <c r="N28" s="1"/>
      <c r="Q28" s="65">
        <v>7</v>
      </c>
      <c r="R28" s="43">
        <v>0</v>
      </c>
      <c r="S28" s="43">
        <v>0</v>
      </c>
      <c r="T28" s="43">
        <v>0</v>
      </c>
      <c r="U28" s="38">
        <v>7</v>
      </c>
      <c r="V28" s="43">
        <v>0</v>
      </c>
      <c r="W28" s="43">
        <v>0</v>
      </c>
      <c r="X28" s="43">
        <v>0</v>
      </c>
      <c r="Z28" s="65">
        <v>7</v>
      </c>
      <c r="AA28" s="43">
        <v>0</v>
      </c>
      <c r="AB28" s="43">
        <v>0</v>
      </c>
      <c r="AC28" s="43">
        <v>0</v>
      </c>
      <c r="AD28" s="43">
        <v>0</v>
      </c>
      <c r="AE28" s="43">
        <v>0</v>
      </c>
      <c r="AF28" s="38">
        <v>7</v>
      </c>
      <c r="AG28" s="43">
        <v>0</v>
      </c>
    </row>
    <row r="29" spans="1:33" ht="36.65" customHeight="1" x14ac:dyDescent="0.35">
      <c r="A29" s="163"/>
      <c r="B29" s="65">
        <v>8</v>
      </c>
      <c r="C29" s="43">
        <v>0</v>
      </c>
      <c r="D29" s="38">
        <v>8</v>
      </c>
      <c r="E29" s="43">
        <v>0</v>
      </c>
      <c r="F29" s="43">
        <v>0</v>
      </c>
      <c r="G29" s="43">
        <v>0</v>
      </c>
      <c r="H29" s="43">
        <v>0</v>
      </c>
      <c r="I29" s="43">
        <v>0</v>
      </c>
      <c r="J29" s="1"/>
      <c r="K29" s="1"/>
      <c r="L29" s="1"/>
      <c r="M29" s="1"/>
      <c r="N29" s="1"/>
      <c r="Q29" s="65">
        <v>8</v>
      </c>
      <c r="R29" s="43">
        <v>0</v>
      </c>
      <c r="S29" s="43">
        <v>0</v>
      </c>
      <c r="T29" s="43">
        <v>0</v>
      </c>
      <c r="U29" s="38">
        <v>8</v>
      </c>
      <c r="V29" s="43">
        <v>0</v>
      </c>
      <c r="W29" s="43">
        <v>0</v>
      </c>
      <c r="X29" s="43">
        <v>0</v>
      </c>
      <c r="Z29" s="65">
        <v>8</v>
      </c>
      <c r="AA29" s="43">
        <v>0</v>
      </c>
      <c r="AB29" s="43">
        <v>0</v>
      </c>
      <c r="AC29" s="43">
        <v>0</v>
      </c>
      <c r="AD29" s="43">
        <v>0</v>
      </c>
      <c r="AE29" s="43">
        <v>0</v>
      </c>
      <c r="AF29" s="38">
        <v>8</v>
      </c>
      <c r="AG29" s="43">
        <v>0</v>
      </c>
    </row>
    <row r="30" spans="1:33" ht="36.65" customHeight="1" x14ac:dyDescent="0.35">
      <c r="A30" s="163"/>
      <c r="B30" s="65">
        <v>9</v>
      </c>
      <c r="C30" s="43">
        <v>0</v>
      </c>
      <c r="D30" s="38">
        <v>9</v>
      </c>
      <c r="E30" s="43">
        <v>0</v>
      </c>
      <c r="F30" s="43">
        <v>0</v>
      </c>
      <c r="G30" s="43">
        <v>0</v>
      </c>
      <c r="H30" s="43">
        <v>0</v>
      </c>
      <c r="I30" s="43">
        <v>0</v>
      </c>
      <c r="J30" s="1"/>
      <c r="K30" s="1"/>
      <c r="L30" s="1"/>
      <c r="M30" s="1"/>
      <c r="N30" s="1"/>
      <c r="Q30" s="65">
        <v>9</v>
      </c>
      <c r="R30" s="43">
        <v>0</v>
      </c>
      <c r="S30" s="43">
        <v>0</v>
      </c>
      <c r="T30" s="43">
        <v>0</v>
      </c>
      <c r="U30" s="38">
        <v>9</v>
      </c>
      <c r="V30" s="43">
        <v>0</v>
      </c>
      <c r="W30" s="43">
        <v>0</v>
      </c>
      <c r="X30" s="43">
        <v>0</v>
      </c>
      <c r="Z30" s="65">
        <v>9</v>
      </c>
      <c r="AA30" s="43">
        <v>0</v>
      </c>
      <c r="AB30" s="43">
        <v>0</v>
      </c>
      <c r="AC30" s="43">
        <v>0</v>
      </c>
      <c r="AD30" s="43">
        <v>0</v>
      </c>
      <c r="AE30" s="43">
        <v>0</v>
      </c>
      <c r="AF30" s="38">
        <v>9</v>
      </c>
      <c r="AG30" s="43">
        <v>0</v>
      </c>
    </row>
    <row r="31" spans="1:33" ht="36.65" customHeight="1" x14ac:dyDescent="0.35">
      <c r="A31" s="163"/>
      <c r="B31" s="65">
        <v>10</v>
      </c>
      <c r="C31" s="43">
        <v>0</v>
      </c>
      <c r="D31" s="38">
        <v>10</v>
      </c>
      <c r="E31" s="43">
        <v>0</v>
      </c>
      <c r="F31" s="43">
        <v>0</v>
      </c>
      <c r="G31" s="43">
        <v>0</v>
      </c>
      <c r="H31" s="43">
        <v>0</v>
      </c>
      <c r="I31" s="43">
        <v>0</v>
      </c>
      <c r="J31" s="1"/>
      <c r="K31" s="1"/>
      <c r="L31" s="1"/>
      <c r="M31" s="1"/>
      <c r="N31" s="1"/>
      <c r="Q31" s="65">
        <v>10</v>
      </c>
      <c r="R31" s="43">
        <v>0</v>
      </c>
      <c r="S31" s="43">
        <v>0</v>
      </c>
      <c r="T31" s="43">
        <v>0</v>
      </c>
      <c r="U31" s="38">
        <v>10</v>
      </c>
      <c r="V31" s="43">
        <v>0</v>
      </c>
      <c r="W31" s="43">
        <v>0</v>
      </c>
      <c r="X31" s="43">
        <v>0</v>
      </c>
      <c r="Z31" s="65">
        <v>10</v>
      </c>
      <c r="AA31" s="43">
        <v>0</v>
      </c>
      <c r="AB31" s="43">
        <v>0</v>
      </c>
      <c r="AC31" s="43">
        <v>0</v>
      </c>
      <c r="AD31" s="43">
        <v>0</v>
      </c>
      <c r="AE31" s="43">
        <v>0</v>
      </c>
      <c r="AF31" s="38">
        <v>10</v>
      </c>
      <c r="AG31" s="43">
        <v>0</v>
      </c>
    </row>
    <row r="32" spans="1:33" ht="36.65" customHeight="1" x14ac:dyDescent="0.35">
      <c r="A32" s="163"/>
      <c r="B32" s="65">
        <v>11</v>
      </c>
      <c r="C32" s="43">
        <v>0</v>
      </c>
      <c r="D32" s="38">
        <v>11</v>
      </c>
      <c r="E32" s="43">
        <v>0</v>
      </c>
      <c r="F32" s="43">
        <v>0</v>
      </c>
      <c r="G32" s="43">
        <v>0</v>
      </c>
      <c r="H32" s="43">
        <v>0</v>
      </c>
      <c r="I32" s="43">
        <v>0</v>
      </c>
      <c r="J32" s="1"/>
      <c r="K32" s="1"/>
      <c r="L32" s="1"/>
      <c r="M32" s="1"/>
      <c r="N32" s="1"/>
      <c r="Q32" s="65">
        <v>11</v>
      </c>
      <c r="R32" s="43">
        <v>0</v>
      </c>
      <c r="S32" s="43">
        <v>0</v>
      </c>
      <c r="T32" s="43">
        <v>0</v>
      </c>
      <c r="U32" s="38">
        <v>11</v>
      </c>
      <c r="V32" s="43">
        <v>0</v>
      </c>
      <c r="W32" s="43">
        <v>0</v>
      </c>
      <c r="X32" s="43">
        <v>0</v>
      </c>
      <c r="Z32" s="65">
        <v>11</v>
      </c>
      <c r="AA32" s="43">
        <v>0</v>
      </c>
      <c r="AB32" s="43">
        <v>0</v>
      </c>
      <c r="AC32" s="43">
        <v>0</v>
      </c>
      <c r="AD32" s="43">
        <v>0</v>
      </c>
      <c r="AE32" s="43">
        <v>0</v>
      </c>
      <c r="AF32" s="38">
        <v>11</v>
      </c>
      <c r="AG32" s="43">
        <v>0</v>
      </c>
    </row>
    <row r="33" spans="1:33" ht="36.65" customHeight="1" x14ac:dyDescent="0.35">
      <c r="A33" s="164"/>
      <c r="B33" s="65">
        <v>12</v>
      </c>
      <c r="C33" s="43">
        <v>0</v>
      </c>
      <c r="D33" s="38">
        <v>12</v>
      </c>
      <c r="E33" s="43">
        <v>0</v>
      </c>
      <c r="F33" s="43">
        <v>0</v>
      </c>
      <c r="G33" s="43">
        <v>0</v>
      </c>
      <c r="H33" s="43">
        <v>0</v>
      </c>
      <c r="I33" s="43">
        <v>0</v>
      </c>
      <c r="J33" s="1"/>
      <c r="K33" s="1"/>
      <c r="L33" s="1"/>
      <c r="M33" s="1"/>
      <c r="N33" s="1"/>
      <c r="Q33" s="65">
        <v>12</v>
      </c>
      <c r="R33" s="43">
        <v>0</v>
      </c>
      <c r="S33" s="43">
        <v>0</v>
      </c>
      <c r="T33" s="43">
        <v>0</v>
      </c>
      <c r="U33" s="38">
        <v>12</v>
      </c>
      <c r="V33" s="43">
        <v>0</v>
      </c>
      <c r="W33" s="43">
        <v>0</v>
      </c>
      <c r="X33" s="43">
        <v>0</v>
      </c>
      <c r="Z33" s="65">
        <v>12</v>
      </c>
      <c r="AA33" s="43">
        <v>0</v>
      </c>
      <c r="AB33" s="43">
        <v>0</v>
      </c>
      <c r="AC33" s="43">
        <v>0</v>
      </c>
      <c r="AD33" s="43">
        <v>0</v>
      </c>
      <c r="AE33" s="43">
        <v>0</v>
      </c>
      <c r="AF33" s="38">
        <v>12</v>
      </c>
      <c r="AG33" s="43">
        <v>0</v>
      </c>
    </row>
    <row r="34" spans="1:33" ht="36.65" customHeight="1" x14ac:dyDescent="0.35">
      <c r="A34" s="157" t="s">
        <v>34</v>
      </c>
      <c r="B34" s="38" t="s">
        <v>35</v>
      </c>
      <c r="C34" s="38">
        <v>1</v>
      </c>
      <c r="D34" s="38">
        <v>1</v>
      </c>
      <c r="E34" s="43">
        <v>0</v>
      </c>
      <c r="F34" s="43">
        <v>0</v>
      </c>
      <c r="G34" s="43">
        <v>0</v>
      </c>
      <c r="H34" s="43">
        <v>0</v>
      </c>
      <c r="I34" s="43">
        <v>0</v>
      </c>
      <c r="J34" s="1"/>
      <c r="K34" s="1"/>
      <c r="L34" s="1"/>
      <c r="M34" s="1"/>
      <c r="N34" s="1"/>
      <c r="Q34" s="38" t="s">
        <v>35</v>
      </c>
      <c r="R34" s="38">
        <v>1</v>
      </c>
      <c r="S34" s="43">
        <v>0</v>
      </c>
      <c r="T34" s="43">
        <v>0</v>
      </c>
      <c r="U34" s="38">
        <v>1</v>
      </c>
      <c r="V34" s="43">
        <v>0</v>
      </c>
      <c r="W34" s="43">
        <v>0</v>
      </c>
      <c r="X34" s="43">
        <v>0</v>
      </c>
      <c r="Z34" s="38" t="s">
        <v>35</v>
      </c>
      <c r="AA34" s="38">
        <v>1</v>
      </c>
      <c r="AB34" s="43">
        <v>0</v>
      </c>
      <c r="AC34" s="43">
        <v>0</v>
      </c>
      <c r="AD34" s="43">
        <v>0</v>
      </c>
      <c r="AE34" s="43">
        <v>0</v>
      </c>
      <c r="AF34" s="38">
        <v>1</v>
      </c>
      <c r="AG34" s="43">
        <v>0</v>
      </c>
    </row>
    <row r="35" spans="1:33" ht="36.65" customHeight="1" x14ac:dyDescent="0.35">
      <c r="A35" s="158"/>
      <c r="B35" s="38" t="s">
        <v>36</v>
      </c>
      <c r="C35" s="38">
        <v>1</v>
      </c>
      <c r="D35" s="38">
        <v>2</v>
      </c>
      <c r="E35" s="43">
        <v>0</v>
      </c>
      <c r="F35" s="43">
        <v>0</v>
      </c>
      <c r="G35" s="43">
        <v>0</v>
      </c>
      <c r="H35" s="43">
        <v>0</v>
      </c>
      <c r="I35" s="43">
        <v>0</v>
      </c>
      <c r="J35" s="1"/>
      <c r="K35" s="1"/>
      <c r="L35" s="1"/>
      <c r="M35" s="1"/>
      <c r="N35" s="1"/>
      <c r="Q35" s="38" t="s">
        <v>36</v>
      </c>
      <c r="R35" s="38">
        <v>1</v>
      </c>
      <c r="S35" s="43">
        <v>0</v>
      </c>
      <c r="T35" s="43">
        <v>0</v>
      </c>
      <c r="U35" s="38">
        <v>2</v>
      </c>
      <c r="V35" s="43">
        <v>0</v>
      </c>
      <c r="W35" s="43">
        <v>0</v>
      </c>
      <c r="X35" s="43">
        <v>0</v>
      </c>
      <c r="Z35" s="38" t="s">
        <v>36</v>
      </c>
      <c r="AA35" s="38">
        <v>1</v>
      </c>
      <c r="AB35" s="43">
        <v>0</v>
      </c>
      <c r="AC35" s="43">
        <v>0</v>
      </c>
      <c r="AD35" s="43">
        <v>0</v>
      </c>
      <c r="AE35" s="43">
        <v>0</v>
      </c>
      <c r="AF35" s="38">
        <v>2</v>
      </c>
      <c r="AG35" s="43">
        <v>0</v>
      </c>
    </row>
    <row r="36" spans="1:33" ht="36.65" customHeight="1" x14ac:dyDescent="0.35">
      <c r="A36" s="158"/>
      <c r="B36" s="38" t="s">
        <v>37</v>
      </c>
      <c r="C36" s="38">
        <v>1</v>
      </c>
      <c r="D36" s="38">
        <v>3</v>
      </c>
      <c r="E36" s="43">
        <v>0</v>
      </c>
      <c r="F36" s="43">
        <v>0</v>
      </c>
      <c r="G36" s="43">
        <v>0</v>
      </c>
      <c r="H36" s="43">
        <v>0</v>
      </c>
      <c r="I36" s="43">
        <v>0</v>
      </c>
      <c r="J36" s="1"/>
      <c r="K36" s="1"/>
      <c r="L36" s="1"/>
      <c r="M36" s="1"/>
      <c r="N36" s="1"/>
      <c r="Q36" s="38" t="s">
        <v>37</v>
      </c>
      <c r="R36" s="38">
        <v>1</v>
      </c>
      <c r="S36" s="43">
        <v>0</v>
      </c>
      <c r="T36" s="43">
        <v>0</v>
      </c>
      <c r="U36" s="38">
        <v>3</v>
      </c>
      <c r="V36" s="43">
        <v>0</v>
      </c>
      <c r="W36" s="43">
        <v>0</v>
      </c>
      <c r="X36" s="43">
        <v>0</v>
      </c>
      <c r="Z36" s="38" t="s">
        <v>37</v>
      </c>
      <c r="AA36" s="38">
        <v>1</v>
      </c>
      <c r="AB36" s="43">
        <v>0</v>
      </c>
      <c r="AC36" s="43">
        <v>0</v>
      </c>
      <c r="AD36" s="43">
        <v>0</v>
      </c>
      <c r="AE36" s="43">
        <v>0</v>
      </c>
      <c r="AF36" s="38">
        <v>3</v>
      </c>
      <c r="AG36" s="43">
        <v>0</v>
      </c>
    </row>
    <row r="37" spans="1:33" ht="36.65" customHeight="1" x14ac:dyDescent="0.35">
      <c r="A37" s="158"/>
      <c r="B37" s="38" t="s">
        <v>38</v>
      </c>
      <c r="C37" s="38">
        <v>1</v>
      </c>
      <c r="D37" s="38">
        <v>4</v>
      </c>
      <c r="E37" s="43">
        <v>0</v>
      </c>
      <c r="F37" s="43">
        <v>0</v>
      </c>
      <c r="G37" s="43">
        <v>0</v>
      </c>
      <c r="H37" s="43">
        <v>0</v>
      </c>
      <c r="I37" s="43">
        <v>0</v>
      </c>
      <c r="J37" s="1"/>
      <c r="K37" s="1"/>
      <c r="L37" s="1"/>
      <c r="M37" s="1"/>
      <c r="N37" s="1"/>
      <c r="Q37" s="38" t="s">
        <v>38</v>
      </c>
      <c r="R37" s="38">
        <v>1</v>
      </c>
      <c r="S37" s="43">
        <v>0</v>
      </c>
      <c r="T37" s="43">
        <v>0</v>
      </c>
      <c r="U37" s="38">
        <v>4</v>
      </c>
      <c r="V37" s="43">
        <v>0</v>
      </c>
      <c r="W37" s="43">
        <v>0</v>
      </c>
      <c r="X37" s="43">
        <v>0</v>
      </c>
      <c r="Z37" s="38" t="s">
        <v>38</v>
      </c>
      <c r="AA37" s="38">
        <v>1</v>
      </c>
      <c r="AB37" s="43">
        <v>0</v>
      </c>
      <c r="AC37" s="43">
        <v>0</v>
      </c>
      <c r="AD37" s="43">
        <v>0</v>
      </c>
      <c r="AE37" s="43">
        <v>0</v>
      </c>
      <c r="AF37" s="38">
        <v>4</v>
      </c>
      <c r="AG37" s="43">
        <v>0</v>
      </c>
    </row>
    <row r="38" spans="1:33" ht="36.65" customHeight="1" x14ac:dyDescent="0.35">
      <c r="A38" s="158"/>
      <c r="B38" s="38" t="s">
        <v>39</v>
      </c>
      <c r="C38" s="38">
        <v>1</v>
      </c>
      <c r="D38" s="38">
        <v>5</v>
      </c>
      <c r="E38" s="43">
        <v>0</v>
      </c>
      <c r="F38" s="43">
        <v>0</v>
      </c>
      <c r="G38" s="43">
        <v>0</v>
      </c>
      <c r="H38" s="43">
        <v>0</v>
      </c>
      <c r="I38" s="43">
        <v>0</v>
      </c>
      <c r="J38" s="1"/>
      <c r="K38" s="1"/>
      <c r="L38" s="1"/>
      <c r="M38" s="1"/>
      <c r="N38" s="1"/>
      <c r="Q38" s="38" t="s">
        <v>39</v>
      </c>
      <c r="R38" s="38">
        <v>1</v>
      </c>
      <c r="S38" s="43">
        <v>0</v>
      </c>
      <c r="T38" s="43">
        <v>0</v>
      </c>
      <c r="U38" s="38">
        <v>5</v>
      </c>
      <c r="V38" s="43">
        <v>0</v>
      </c>
      <c r="W38" s="43">
        <v>0</v>
      </c>
      <c r="X38" s="43">
        <v>0</v>
      </c>
      <c r="Z38" s="38" t="s">
        <v>39</v>
      </c>
      <c r="AA38" s="38">
        <v>1</v>
      </c>
      <c r="AB38" s="43">
        <v>0</v>
      </c>
      <c r="AC38" s="43">
        <v>0</v>
      </c>
      <c r="AD38" s="43">
        <v>0</v>
      </c>
      <c r="AE38" s="43">
        <v>0</v>
      </c>
      <c r="AF38" s="38">
        <v>5</v>
      </c>
      <c r="AG38" s="43">
        <v>0</v>
      </c>
    </row>
    <row r="39" spans="1:33" ht="36.65" customHeight="1" x14ac:dyDescent="0.35">
      <c r="A39" s="158"/>
      <c r="B39" s="38" t="s">
        <v>40</v>
      </c>
      <c r="C39" s="38">
        <v>1</v>
      </c>
      <c r="D39" s="38">
        <v>6</v>
      </c>
      <c r="E39" s="43">
        <v>0</v>
      </c>
      <c r="F39" s="43">
        <v>0</v>
      </c>
      <c r="G39" s="43">
        <v>0</v>
      </c>
      <c r="H39" s="43">
        <v>0</v>
      </c>
      <c r="I39" s="43">
        <v>0</v>
      </c>
      <c r="J39" s="1"/>
      <c r="K39" s="1"/>
      <c r="L39" s="1"/>
      <c r="M39" s="1"/>
      <c r="N39" s="1"/>
      <c r="Q39" s="38" t="s">
        <v>40</v>
      </c>
      <c r="R39" s="38">
        <v>1</v>
      </c>
      <c r="S39" s="43">
        <v>0</v>
      </c>
      <c r="T39" s="43">
        <v>0</v>
      </c>
      <c r="U39" s="38">
        <v>6</v>
      </c>
      <c r="V39" s="43">
        <v>0</v>
      </c>
      <c r="W39" s="43">
        <v>0</v>
      </c>
      <c r="X39" s="43">
        <v>0</v>
      </c>
      <c r="Z39" s="38" t="s">
        <v>40</v>
      </c>
      <c r="AA39" s="38">
        <v>1</v>
      </c>
      <c r="AB39" s="43">
        <v>0</v>
      </c>
      <c r="AC39" s="43">
        <v>0</v>
      </c>
      <c r="AD39" s="43">
        <v>0</v>
      </c>
      <c r="AE39" s="43">
        <v>0</v>
      </c>
      <c r="AF39" s="38">
        <v>6</v>
      </c>
      <c r="AG39" s="43">
        <v>0</v>
      </c>
    </row>
    <row r="40" spans="1:33" ht="36.65" customHeight="1" x14ac:dyDescent="0.35">
      <c r="A40" s="158"/>
      <c r="B40" s="38" t="s">
        <v>41</v>
      </c>
      <c r="C40" s="38">
        <v>1</v>
      </c>
      <c r="D40" s="38">
        <v>7</v>
      </c>
      <c r="E40" s="43">
        <v>0</v>
      </c>
      <c r="F40" s="43">
        <v>0</v>
      </c>
      <c r="G40" s="43">
        <v>0</v>
      </c>
      <c r="H40" s="43">
        <v>0</v>
      </c>
      <c r="I40" s="43">
        <v>0</v>
      </c>
      <c r="J40" s="1"/>
      <c r="K40" s="1"/>
      <c r="L40" s="1"/>
      <c r="M40" s="1"/>
      <c r="N40" s="1"/>
      <c r="Q40" s="38" t="s">
        <v>41</v>
      </c>
      <c r="R40" s="38">
        <v>1</v>
      </c>
      <c r="S40" s="43">
        <v>0</v>
      </c>
      <c r="T40" s="43">
        <v>0</v>
      </c>
      <c r="U40" s="38">
        <v>7</v>
      </c>
      <c r="V40" s="43">
        <v>0</v>
      </c>
      <c r="W40" s="43">
        <v>0</v>
      </c>
      <c r="X40" s="43">
        <v>0</v>
      </c>
      <c r="Z40" s="38" t="s">
        <v>41</v>
      </c>
      <c r="AA40" s="38">
        <v>1</v>
      </c>
      <c r="AB40" s="43">
        <v>0</v>
      </c>
      <c r="AC40" s="43">
        <v>0</v>
      </c>
      <c r="AD40" s="43">
        <v>0</v>
      </c>
      <c r="AE40" s="43">
        <v>0</v>
      </c>
      <c r="AF40" s="38">
        <v>7</v>
      </c>
      <c r="AG40" s="43">
        <v>0</v>
      </c>
    </row>
    <row r="41" spans="1:33" ht="36.65" customHeight="1" x14ac:dyDescent="0.35">
      <c r="A41" s="158"/>
      <c r="B41" s="38" t="s">
        <v>42</v>
      </c>
      <c r="C41" s="38">
        <v>1</v>
      </c>
      <c r="D41" s="38">
        <v>8</v>
      </c>
      <c r="E41" s="43">
        <v>0</v>
      </c>
      <c r="F41" s="43">
        <v>0</v>
      </c>
      <c r="G41" s="43">
        <v>0</v>
      </c>
      <c r="H41" s="43">
        <v>0</v>
      </c>
      <c r="I41" s="43">
        <v>0</v>
      </c>
      <c r="J41" s="1"/>
      <c r="K41" s="1"/>
      <c r="L41" s="1"/>
      <c r="M41" s="1"/>
      <c r="N41" s="1"/>
      <c r="Q41" s="38" t="s">
        <v>42</v>
      </c>
      <c r="R41" s="38">
        <v>1</v>
      </c>
      <c r="S41" s="43">
        <v>0</v>
      </c>
      <c r="T41" s="43">
        <v>0</v>
      </c>
      <c r="U41" s="38">
        <v>8</v>
      </c>
      <c r="V41" s="43">
        <v>0</v>
      </c>
      <c r="W41" s="43">
        <v>0</v>
      </c>
      <c r="X41" s="43">
        <v>0</v>
      </c>
      <c r="Z41" s="38" t="s">
        <v>42</v>
      </c>
      <c r="AA41" s="38">
        <v>1</v>
      </c>
      <c r="AB41" s="43">
        <v>0</v>
      </c>
      <c r="AC41" s="43">
        <v>0</v>
      </c>
      <c r="AD41" s="43">
        <v>0</v>
      </c>
      <c r="AE41" s="43">
        <v>0</v>
      </c>
      <c r="AF41" s="38">
        <v>8</v>
      </c>
      <c r="AG41" s="43">
        <v>0</v>
      </c>
    </row>
    <row r="42" spans="1:33" ht="36.65" customHeight="1" x14ac:dyDescent="0.35">
      <c r="A42" s="158"/>
      <c r="B42" s="38" t="s">
        <v>43</v>
      </c>
      <c r="C42" s="38">
        <v>1</v>
      </c>
      <c r="D42" s="38">
        <v>9</v>
      </c>
      <c r="E42" s="43">
        <v>0</v>
      </c>
      <c r="F42" s="43">
        <v>0</v>
      </c>
      <c r="G42" s="43">
        <v>0</v>
      </c>
      <c r="H42" s="43">
        <v>0</v>
      </c>
      <c r="I42" s="43">
        <v>0</v>
      </c>
      <c r="J42" s="1"/>
      <c r="K42" s="1"/>
      <c r="L42" s="1"/>
      <c r="M42" s="1"/>
      <c r="N42" s="1"/>
      <c r="Q42" s="38" t="s">
        <v>43</v>
      </c>
      <c r="R42" s="38">
        <v>1</v>
      </c>
      <c r="S42" s="43">
        <v>0</v>
      </c>
      <c r="T42" s="43">
        <v>0</v>
      </c>
      <c r="U42" s="38">
        <v>9</v>
      </c>
      <c r="V42" s="43">
        <v>0</v>
      </c>
      <c r="W42" s="43">
        <v>0</v>
      </c>
      <c r="X42" s="43">
        <v>0</v>
      </c>
      <c r="Z42" s="38" t="s">
        <v>43</v>
      </c>
      <c r="AA42" s="38">
        <v>1</v>
      </c>
      <c r="AB42" s="43">
        <v>0</v>
      </c>
      <c r="AC42" s="43">
        <v>0</v>
      </c>
      <c r="AD42" s="43">
        <v>0</v>
      </c>
      <c r="AE42" s="43">
        <v>0</v>
      </c>
      <c r="AF42" s="38">
        <v>9</v>
      </c>
      <c r="AG42" s="43">
        <v>0</v>
      </c>
    </row>
    <row r="43" spans="1:33" ht="36.65" customHeight="1" x14ac:dyDescent="0.35">
      <c r="A43" s="158"/>
      <c r="B43" s="38" t="s">
        <v>44</v>
      </c>
      <c r="C43" s="38">
        <v>1</v>
      </c>
      <c r="D43" s="38">
        <v>10</v>
      </c>
      <c r="E43" s="43">
        <v>0</v>
      </c>
      <c r="F43" s="43">
        <v>0</v>
      </c>
      <c r="G43" s="43">
        <v>0</v>
      </c>
      <c r="H43" s="43">
        <v>0</v>
      </c>
      <c r="I43" s="43">
        <v>0</v>
      </c>
      <c r="J43" s="1"/>
      <c r="K43" s="1"/>
      <c r="L43" s="1"/>
      <c r="M43" s="1"/>
      <c r="N43" s="1"/>
      <c r="Q43" s="38" t="s">
        <v>44</v>
      </c>
      <c r="R43" s="38">
        <v>1</v>
      </c>
      <c r="S43" s="43">
        <v>0</v>
      </c>
      <c r="T43" s="43">
        <v>0</v>
      </c>
      <c r="U43" s="38">
        <v>10</v>
      </c>
      <c r="V43" s="43">
        <v>0</v>
      </c>
      <c r="W43" s="43">
        <v>0</v>
      </c>
      <c r="X43" s="43">
        <v>0</v>
      </c>
      <c r="Z43" s="38" t="s">
        <v>44</v>
      </c>
      <c r="AA43" s="38">
        <v>1</v>
      </c>
      <c r="AB43" s="43">
        <v>0</v>
      </c>
      <c r="AC43" s="43">
        <v>0</v>
      </c>
      <c r="AD43" s="43">
        <v>0</v>
      </c>
      <c r="AE43" s="43">
        <v>0</v>
      </c>
      <c r="AF43" s="38">
        <v>10</v>
      </c>
      <c r="AG43" s="43">
        <v>0</v>
      </c>
    </row>
    <row r="44" spans="1:33" ht="36.65" customHeight="1" x14ac:dyDescent="0.35">
      <c r="A44" s="158"/>
      <c r="B44" s="38" t="s">
        <v>45</v>
      </c>
      <c r="C44" s="38">
        <v>1</v>
      </c>
      <c r="D44" s="38">
        <v>11</v>
      </c>
      <c r="E44" s="43">
        <v>0</v>
      </c>
      <c r="F44" s="43">
        <v>0</v>
      </c>
      <c r="G44" s="43">
        <v>0</v>
      </c>
      <c r="H44" s="43">
        <v>0</v>
      </c>
      <c r="I44" s="43">
        <v>0</v>
      </c>
      <c r="J44" s="1"/>
      <c r="K44" s="1"/>
      <c r="L44" s="1"/>
      <c r="M44" s="1"/>
      <c r="N44" s="1"/>
      <c r="Q44" s="38" t="s">
        <v>45</v>
      </c>
      <c r="R44" s="38">
        <v>1</v>
      </c>
      <c r="S44" s="43">
        <v>0</v>
      </c>
      <c r="T44" s="43">
        <v>0</v>
      </c>
      <c r="U44" s="38">
        <v>11</v>
      </c>
      <c r="V44" s="43">
        <v>0</v>
      </c>
      <c r="W44" s="43">
        <v>0</v>
      </c>
      <c r="X44" s="43">
        <v>0</v>
      </c>
      <c r="Z44" s="38" t="s">
        <v>45</v>
      </c>
      <c r="AA44" s="38">
        <v>1</v>
      </c>
      <c r="AB44" s="43">
        <v>0</v>
      </c>
      <c r="AC44" s="43">
        <v>0</v>
      </c>
      <c r="AD44" s="43">
        <v>0</v>
      </c>
      <c r="AE44" s="43">
        <v>0</v>
      </c>
      <c r="AF44" s="38">
        <v>11</v>
      </c>
      <c r="AG44" s="43">
        <v>0</v>
      </c>
    </row>
    <row r="45" spans="1:33" ht="36.65" customHeight="1" x14ac:dyDescent="0.35">
      <c r="A45" s="159"/>
      <c r="B45" s="38" t="s">
        <v>46</v>
      </c>
      <c r="C45" s="38">
        <v>2</v>
      </c>
      <c r="D45" s="38">
        <v>12</v>
      </c>
      <c r="E45" s="43">
        <v>0</v>
      </c>
      <c r="F45" s="43">
        <v>0</v>
      </c>
      <c r="G45" s="43">
        <v>0</v>
      </c>
      <c r="H45" s="43">
        <v>0</v>
      </c>
      <c r="I45" s="43">
        <v>0</v>
      </c>
      <c r="J45" s="1"/>
      <c r="K45" s="1"/>
      <c r="L45" s="1"/>
      <c r="M45" s="1"/>
      <c r="N45" s="1"/>
      <c r="Q45" s="38" t="s">
        <v>46</v>
      </c>
      <c r="R45" s="38">
        <v>2</v>
      </c>
      <c r="S45" s="43">
        <v>0</v>
      </c>
      <c r="T45" s="43">
        <v>0</v>
      </c>
      <c r="U45" s="38">
        <v>12</v>
      </c>
      <c r="V45" s="43">
        <v>0</v>
      </c>
      <c r="W45" s="43">
        <v>0</v>
      </c>
      <c r="X45" s="43">
        <v>0</v>
      </c>
      <c r="Z45" s="38" t="s">
        <v>46</v>
      </c>
      <c r="AA45" s="38">
        <v>2</v>
      </c>
      <c r="AB45" s="43">
        <v>0</v>
      </c>
      <c r="AC45" s="43">
        <v>0</v>
      </c>
      <c r="AD45" s="43">
        <v>0</v>
      </c>
      <c r="AE45" s="43">
        <v>0</v>
      </c>
      <c r="AF45" s="38">
        <v>12</v>
      </c>
      <c r="AG45" s="43">
        <v>0</v>
      </c>
    </row>
    <row r="46" spans="1:33" s="48" customFormat="1" ht="36.65" hidden="1" customHeight="1" x14ac:dyDescent="0.35">
      <c r="A46" s="45" t="s">
        <v>101</v>
      </c>
      <c r="B46" s="46" t="s">
        <v>102</v>
      </c>
      <c r="C46" s="46"/>
      <c r="D46" s="46">
        <v>1</v>
      </c>
      <c r="E46" s="46">
        <v>8</v>
      </c>
      <c r="F46" s="47">
        <v>0</v>
      </c>
      <c r="G46" s="43">
        <v>0</v>
      </c>
      <c r="H46" s="43">
        <v>0</v>
      </c>
      <c r="I46" s="43">
        <v>0</v>
      </c>
      <c r="J46" s="49"/>
      <c r="K46" s="49"/>
      <c r="L46" s="49"/>
      <c r="M46" s="49"/>
      <c r="N46" s="49"/>
      <c r="Q46" s="46" t="s">
        <v>102</v>
      </c>
      <c r="R46" s="46"/>
      <c r="S46" s="43">
        <v>0</v>
      </c>
      <c r="T46" s="43">
        <v>0</v>
      </c>
      <c r="U46" s="46">
        <v>1</v>
      </c>
      <c r="V46" s="46">
        <v>8</v>
      </c>
      <c r="W46" s="46">
        <v>8</v>
      </c>
      <c r="X46" s="43">
        <v>0</v>
      </c>
      <c r="Z46" s="46" t="s">
        <v>102</v>
      </c>
      <c r="AA46" s="46"/>
      <c r="AB46" s="43">
        <v>0</v>
      </c>
      <c r="AC46" s="43">
        <v>0</v>
      </c>
      <c r="AD46" s="43">
        <v>0</v>
      </c>
      <c r="AE46" s="43">
        <v>0</v>
      </c>
      <c r="AF46" s="46">
        <v>1</v>
      </c>
      <c r="AG46" s="49"/>
    </row>
    <row r="47" spans="1:33" s="48" customFormat="1" ht="36.65" hidden="1" customHeight="1" x14ac:dyDescent="0.35">
      <c r="A47" s="45"/>
      <c r="B47" s="46" t="s">
        <v>103</v>
      </c>
      <c r="C47" s="46"/>
      <c r="D47" s="46">
        <v>2</v>
      </c>
      <c r="E47" s="46">
        <v>8</v>
      </c>
      <c r="F47" s="47">
        <v>0</v>
      </c>
      <c r="G47" s="43">
        <v>0</v>
      </c>
      <c r="H47" s="43">
        <v>0</v>
      </c>
      <c r="I47" s="43">
        <v>0</v>
      </c>
      <c r="J47" s="49"/>
      <c r="K47" s="49"/>
      <c r="L47" s="49"/>
      <c r="M47" s="49"/>
      <c r="N47" s="49"/>
      <c r="Q47" s="46" t="s">
        <v>103</v>
      </c>
      <c r="R47" s="46"/>
      <c r="S47" s="43">
        <v>0</v>
      </c>
      <c r="T47" s="43">
        <v>0</v>
      </c>
      <c r="U47" s="46">
        <v>2</v>
      </c>
      <c r="V47" s="46">
        <v>8</v>
      </c>
      <c r="W47" s="46">
        <v>8</v>
      </c>
      <c r="X47" s="43">
        <v>0</v>
      </c>
      <c r="Z47" s="46" t="s">
        <v>103</v>
      </c>
      <c r="AA47" s="46"/>
      <c r="AB47" s="43">
        <v>0</v>
      </c>
      <c r="AC47" s="43">
        <v>0</v>
      </c>
      <c r="AD47" s="43">
        <v>0</v>
      </c>
      <c r="AE47" s="43">
        <v>0</v>
      </c>
      <c r="AF47" s="46">
        <v>2</v>
      </c>
      <c r="AG47" s="49"/>
    </row>
    <row r="48" spans="1:33" s="48" customFormat="1" ht="36.65" hidden="1" customHeight="1" x14ac:dyDescent="0.35">
      <c r="A48" s="45"/>
      <c r="B48" s="46" t="s">
        <v>104</v>
      </c>
      <c r="C48" s="46">
        <v>1</v>
      </c>
      <c r="D48" s="46">
        <v>3</v>
      </c>
      <c r="E48" s="46">
        <v>8</v>
      </c>
      <c r="F48" s="47">
        <v>0</v>
      </c>
      <c r="G48" s="43">
        <v>0</v>
      </c>
      <c r="H48" s="43">
        <v>0</v>
      </c>
      <c r="I48" s="43">
        <v>0</v>
      </c>
      <c r="J48" s="49"/>
      <c r="K48" s="49"/>
      <c r="L48" s="49"/>
      <c r="M48" s="49"/>
      <c r="N48" s="49"/>
      <c r="Q48" s="46" t="s">
        <v>104</v>
      </c>
      <c r="R48" s="46">
        <v>1</v>
      </c>
      <c r="S48" s="43">
        <v>0</v>
      </c>
      <c r="T48" s="43">
        <v>0</v>
      </c>
      <c r="U48" s="46">
        <v>3</v>
      </c>
      <c r="V48" s="46">
        <v>8</v>
      </c>
      <c r="W48" s="46">
        <v>8</v>
      </c>
      <c r="X48" s="43">
        <v>0</v>
      </c>
      <c r="Z48" s="46" t="s">
        <v>104</v>
      </c>
      <c r="AA48" s="46">
        <v>1</v>
      </c>
      <c r="AB48" s="43">
        <v>0</v>
      </c>
      <c r="AC48" s="43">
        <v>0</v>
      </c>
      <c r="AD48" s="43">
        <v>0</v>
      </c>
      <c r="AE48" s="43">
        <v>0</v>
      </c>
      <c r="AF48" s="46">
        <v>3</v>
      </c>
      <c r="AG48" s="49"/>
    </row>
    <row r="49" spans="1:33" s="48" customFormat="1" ht="36.65" hidden="1" customHeight="1" x14ac:dyDescent="0.35">
      <c r="A49" s="45"/>
      <c r="B49" s="46" t="s">
        <v>105</v>
      </c>
      <c r="C49" s="46">
        <v>1</v>
      </c>
      <c r="D49" s="46">
        <v>4</v>
      </c>
      <c r="E49" s="46">
        <v>8</v>
      </c>
      <c r="F49" s="47">
        <v>0</v>
      </c>
      <c r="G49" s="43">
        <v>0</v>
      </c>
      <c r="H49" s="43">
        <v>0</v>
      </c>
      <c r="I49" s="43">
        <v>0</v>
      </c>
      <c r="J49" s="49"/>
      <c r="K49" s="49"/>
      <c r="L49" s="49"/>
      <c r="M49" s="49"/>
      <c r="N49" s="49"/>
      <c r="Q49" s="46" t="s">
        <v>105</v>
      </c>
      <c r="R49" s="46">
        <v>1</v>
      </c>
      <c r="S49" s="43">
        <v>0</v>
      </c>
      <c r="T49" s="43">
        <v>0</v>
      </c>
      <c r="U49" s="46">
        <v>4</v>
      </c>
      <c r="V49" s="46">
        <v>8</v>
      </c>
      <c r="W49" s="46">
        <v>8</v>
      </c>
      <c r="X49" s="43">
        <v>0</v>
      </c>
      <c r="Z49" s="46" t="s">
        <v>105</v>
      </c>
      <c r="AA49" s="46">
        <v>1</v>
      </c>
      <c r="AB49" s="43">
        <v>0</v>
      </c>
      <c r="AC49" s="43">
        <v>0</v>
      </c>
      <c r="AD49" s="43">
        <v>0</v>
      </c>
      <c r="AE49" s="43">
        <v>0</v>
      </c>
      <c r="AF49" s="46">
        <v>4</v>
      </c>
      <c r="AG49" s="49"/>
    </row>
    <row r="50" spans="1:33" s="48" customFormat="1" ht="36.65" hidden="1" customHeight="1" x14ac:dyDescent="0.35">
      <c r="A50" s="45"/>
      <c r="B50" s="46" t="s">
        <v>106</v>
      </c>
      <c r="C50" s="46">
        <v>1</v>
      </c>
      <c r="D50" s="46">
        <v>5</v>
      </c>
      <c r="E50" s="46">
        <v>8</v>
      </c>
      <c r="F50" s="47">
        <v>0</v>
      </c>
      <c r="G50" s="43">
        <v>0</v>
      </c>
      <c r="H50" s="43">
        <v>0</v>
      </c>
      <c r="I50" s="43">
        <v>0</v>
      </c>
      <c r="J50" s="49"/>
      <c r="K50" s="49"/>
      <c r="L50" s="49"/>
      <c r="M50" s="49"/>
      <c r="N50" s="49"/>
      <c r="Q50" s="46" t="s">
        <v>106</v>
      </c>
      <c r="R50" s="46">
        <v>1</v>
      </c>
      <c r="S50" s="43">
        <v>0</v>
      </c>
      <c r="T50" s="43">
        <v>0</v>
      </c>
      <c r="U50" s="46">
        <v>5</v>
      </c>
      <c r="V50" s="46">
        <v>8</v>
      </c>
      <c r="W50" s="46">
        <v>8</v>
      </c>
      <c r="X50" s="43">
        <v>0</v>
      </c>
      <c r="Z50" s="46" t="s">
        <v>106</v>
      </c>
      <c r="AA50" s="46">
        <v>1</v>
      </c>
      <c r="AB50" s="43">
        <v>0</v>
      </c>
      <c r="AC50" s="43">
        <v>0</v>
      </c>
      <c r="AD50" s="43">
        <v>0</v>
      </c>
      <c r="AE50" s="43">
        <v>0</v>
      </c>
      <c r="AF50" s="46">
        <v>5</v>
      </c>
      <c r="AG50" s="49"/>
    </row>
    <row r="51" spans="1:33" s="48" customFormat="1" ht="36.65" hidden="1" customHeight="1" x14ac:dyDescent="0.35">
      <c r="A51" s="45"/>
      <c r="B51" s="46" t="s">
        <v>107</v>
      </c>
      <c r="C51" s="46">
        <v>1</v>
      </c>
      <c r="D51" s="46">
        <v>6</v>
      </c>
      <c r="E51" s="46">
        <v>8</v>
      </c>
      <c r="F51" s="47">
        <v>0</v>
      </c>
      <c r="G51" s="43">
        <v>0</v>
      </c>
      <c r="H51" s="43">
        <v>0</v>
      </c>
      <c r="I51" s="43">
        <v>0</v>
      </c>
      <c r="J51" s="49"/>
      <c r="K51" s="49"/>
      <c r="L51" s="49"/>
      <c r="M51" s="49"/>
      <c r="N51" s="49"/>
      <c r="Q51" s="46" t="s">
        <v>107</v>
      </c>
      <c r="R51" s="46">
        <v>1</v>
      </c>
      <c r="S51" s="43">
        <v>0</v>
      </c>
      <c r="T51" s="43">
        <v>0</v>
      </c>
      <c r="U51" s="46">
        <v>6</v>
      </c>
      <c r="V51" s="46">
        <v>8</v>
      </c>
      <c r="W51" s="46">
        <v>8</v>
      </c>
      <c r="X51" s="43">
        <v>0</v>
      </c>
      <c r="Z51" s="46" t="s">
        <v>107</v>
      </c>
      <c r="AA51" s="46">
        <v>1</v>
      </c>
      <c r="AB51" s="43">
        <v>0</v>
      </c>
      <c r="AC51" s="43">
        <v>0</v>
      </c>
      <c r="AD51" s="43">
        <v>0</v>
      </c>
      <c r="AE51" s="43">
        <v>0</v>
      </c>
      <c r="AF51" s="46">
        <v>6</v>
      </c>
      <c r="AG51" s="49"/>
    </row>
    <row r="52" spans="1:33" s="48" customFormat="1" ht="36.65" hidden="1" customHeight="1" x14ac:dyDescent="0.35">
      <c r="A52" s="45"/>
      <c r="B52" s="46" t="s">
        <v>108</v>
      </c>
      <c r="C52" s="46">
        <v>1</v>
      </c>
      <c r="D52" s="46">
        <v>7</v>
      </c>
      <c r="E52" s="46">
        <v>8</v>
      </c>
      <c r="F52" s="47">
        <v>0</v>
      </c>
      <c r="G52" s="43">
        <v>0</v>
      </c>
      <c r="H52" s="43">
        <v>0</v>
      </c>
      <c r="I52" s="43">
        <v>0</v>
      </c>
      <c r="J52" s="49"/>
      <c r="K52" s="49"/>
      <c r="L52" s="49"/>
      <c r="M52" s="49"/>
      <c r="N52" s="49"/>
      <c r="Q52" s="46" t="s">
        <v>108</v>
      </c>
      <c r="R52" s="46">
        <v>1</v>
      </c>
      <c r="S52" s="43">
        <v>0</v>
      </c>
      <c r="T52" s="43">
        <v>0</v>
      </c>
      <c r="U52" s="46">
        <v>7</v>
      </c>
      <c r="V52" s="46">
        <v>8</v>
      </c>
      <c r="W52" s="46">
        <v>8</v>
      </c>
      <c r="X52" s="43">
        <v>0</v>
      </c>
      <c r="Z52" s="46" t="s">
        <v>108</v>
      </c>
      <c r="AA52" s="46">
        <v>1</v>
      </c>
      <c r="AB52" s="43">
        <v>0</v>
      </c>
      <c r="AC52" s="43">
        <v>0</v>
      </c>
      <c r="AD52" s="43">
        <v>0</v>
      </c>
      <c r="AE52" s="43">
        <v>0</v>
      </c>
      <c r="AF52" s="46">
        <v>7</v>
      </c>
      <c r="AG52" s="49"/>
    </row>
    <row r="53" spans="1:33" s="48" customFormat="1" ht="36.65" hidden="1" customHeight="1" x14ac:dyDescent="0.35">
      <c r="A53" s="45"/>
      <c r="B53" s="46" t="s">
        <v>109</v>
      </c>
      <c r="C53" s="46">
        <v>1</v>
      </c>
      <c r="D53" s="46">
        <v>8</v>
      </c>
      <c r="E53" s="46">
        <v>8</v>
      </c>
      <c r="F53" s="47">
        <v>0</v>
      </c>
      <c r="G53" s="43">
        <v>0</v>
      </c>
      <c r="H53" s="43">
        <v>0</v>
      </c>
      <c r="I53" s="43">
        <v>0</v>
      </c>
      <c r="J53" s="49"/>
      <c r="K53" s="49"/>
      <c r="L53" s="49"/>
      <c r="M53" s="49"/>
      <c r="N53" s="49"/>
      <c r="Q53" s="46" t="s">
        <v>109</v>
      </c>
      <c r="R53" s="46">
        <v>1</v>
      </c>
      <c r="S53" s="43">
        <v>0</v>
      </c>
      <c r="T53" s="43">
        <v>0</v>
      </c>
      <c r="U53" s="46">
        <v>8</v>
      </c>
      <c r="V53" s="46">
        <v>8</v>
      </c>
      <c r="W53" s="46">
        <v>8</v>
      </c>
      <c r="X53" s="43">
        <v>0</v>
      </c>
      <c r="Z53" s="46" t="s">
        <v>109</v>
      </c>
      <c r="AA53" s="46">
        <v>1</v>
      </c>
      <c r="AB53" s="43">
        <v>0</v>
      </c>
      <c r="AC53" s="43">
        <v>0</v>
      </c>
      <c r="AD53" s="43">
        <v>0</v>
      </c>
      <c r="AE53" s="43">
        <v>0</v>
      </c>
      <c r="AF53" s="46">
        <v>8</v>
      </c>
      <c r="AG53" s="49"/>
    </row>
    <row r="54" spans="1:33" s="48" customFormat="1" ht="36.65" hidden="1" customHeight="1" x14ac:dyDescent="0.35">
      <c r="A54" s="45"/>
      <c r="B54" s="46" t="s">
        <v>110</v>
      </c>
      <c r="C54" s="46">
        <v>1</v>
      </c>
      <c r="D54" s="46">
        <v>9</v>
      </c>
      <c r="E54" s="46">
        <v>8</v>
      </c>
      <c r="F54" s="47">
        <v>0</v>
      </c>
      <c r="G54" s="43">
        <v>0</v>
      </c>
      <c r="H54" s="43">
        <v>0</v>
      </c>
      <c r="I54" s="43">
        <v>0</v>
      </c>
      <c r="J54" s="49"/>
      <c r="K54" s="49"/>
      <c r="L54" s="49"/>
      <c r="M54" s="49"/>
      <c r="N54" s="49"/>
      <c r="Q54" s="46" t="s">
        <v>110</v>
      </c>
      <c r="R54" s="46">
        <v>1</v>
      </c>
      <c r="S54" s="43">
        <v>0</v>
      </c>
      <c r="T54" s="43">
        <v>0</v>
      </c>
      <c r="U54" s="46">
        <v>9</v>
      </c>
      <c r="V54" s="46">
        <v>8</v>
      </c>
      <c r="W54" s="46">
        <v>8</v>
      </c>
      <c r="X54" s="43">
        <v>0</v>
      </c>
      <c r="Z54" s="46" t="s">
        <v>110</v>
      </c>
      <c r="AA54" s="46">
        <v>1</v>
      </c>
      <c r="AB54" s="43">
        <v>0</v>
      </c>
      <c r="AC54" s="43">
        <v>0</v>
      </c>
      <c r="AD54" s="43">
        <v>0</v>
      </c>
      <c r="AE54" s="43">
        <v>0</v>
      </c>
      <c r="AF54" s="46">
        <v>9</v>
      </c>
      <c r="AG54" s="49"/>
    </row>
    <row r="55" spans="1:33" s="48" customFormat="1" ht="36.65" hidden="1" customHeight="1" x14ac:dyDescent="0.35">
      <c r="A55" s="45"/>
      <c r="B55" s="46" t="s">
        <v>111</v>
      </c>
      <c r="C55" s="46">
        <v>1</v>
      </c>
      <c r="D55" s="46">
        <v>10</v>
      </c>
      <c r="E55" s="46">
        <v>8</v>
      </c>
      <c r="F55" s="47">
        <v>0</v>
      </c>
      <c r="G55" s="43">
        <v>0</v>
      </c>
      <c r="H55" s="43">
        <v>0</v>
      </c>
      <c r="I55" s="43">
        <v>0</v>
      </c>
      <c r="J55" s="49"/>
      <c r="K55" s="49"/>
      <c r="L55" s="49"/>
      <c r="M55" s="49"/>
      <c r="N55" s="49"/>
      <c r="Q55" s="46" t="s">
        <v>111</v>
      </c>
      <c r="R55" s="46">
        <v>1</v>
      </c>
      <c r="S55" s="43">
        <v>0</v>
      </c>
      <c r="T55" s="43">
        <v>0</v>
      </c>
      <c r="U55" s="46">
        <v>10</v>
      </c>
      <c r="V55" s="46">
        <v>8</v>
      </c>
      <c r="W55" s="46">
        <v>8</v>
      </c>
      <c r="X55" s="43">
        <v>0</v>
      </c>
      <c r="Z55" s="46" t="s">
        <v>111</v>
      </c>
      <c r="AA55" s="46">
        <v>1</v>
      </c>
      <c r="AB55" s="43">
        <v>0</v>
      </c>
      <c r="AC55" s="43">
        <v>0</v>
      </c>
      <c r="AD55" s="43">
        <v>0</v>
      </c>
      <c r="AE55" s="43">
        <v>0</v>
      </c>
      <c r="AF55" s="46">
        <v>10</v>
      </c>
      <c r="AG55" s="49"/>
    </row>
    <row r="56" spans="1:33" s="48" customFormat="1" ht="36.65" hidden="1" customHeight="1" x14ac:dyDescent="0.35">
      <c r="A56" s="45"/>
      <c r="B56" s="46" t="s">
        <v>112</v>
      </c>
      <c r="C56" s="46">
        <v>1</v>
      </c>
      <c r="D56" s="46">
        <v>11</v>
      </c>
      <c r="E56" s="46">
        <v>8</v>
      </c>
      <c r="F56" s="47">
        <v>0</v>
      </c>
      <c r="G56" s="43">
        <v>0</v>
      </c>
      <c r="H56" s="43">
        <v>0</v>
      </c>
      <c r="I56" s="43">
        <v>0</v>
      </c>
      <c r="J56" s="49"/>
      <c r="K56" s="49"/>
      <c r="L56" s="49"/>
      <c r="M56" s="49"/>
      <c r="N56" s="49"/>
      <c r="Q56" s="46" t="s">
        <v>112</v>
      </c>
      <c r="R56" s="46">
        <v>1</v>
      </c>
      <c r="S56" s="43">
        <v>0</v>
      </c>
      <c r="T56" s="43">
        <v>0</v>
      </c>
      <c r="U56" s="46">
        <v>11</v>
      </c>
      <c r="V56" s="46">
        <v>8</v>
      </c>
      <c r="W56" s="46">
        <v>8</v>
      </c>
      <c r="X56" s="43">
        <v>0</v>
      </c>
      <c r="Z56" s="46" t="s">
        <v>112</v>
      </c>
      <c r="AA56" s="46">
        <v>1</v>
      </c>
      <c r="AB56" s="43">
        <v>0</v>
      </c>
      <c r="AC56" s="43">
        <v>0</v>
      </c>
      <c r="AD56" s="43">
        <v>0</v>
      </c>
      <c r="AE56" s="43">
        <v>0</v>
      </c>
      <c r="AF56" s="46">
        <v>11</v>
      </c>
      <c r="AG56" s="49"/>
    </row>
    <row r="57" spans="1:33" s="48" customFormat="1" ht="36.65" hidden="1" customHeight="1" x14ac:dyDescent="0.35">
      <c r="A57" s="45"/>
      <c r="B57" s="46" t="s">
        <v>113</v>
      </c>
      <c r="C57" s="46">
        <v>2</v>
      </c>
      <c r="D57" s="46">
        <v>12</v>
      </c>
      <c r="E57" s="46">
        <v>8</v>
      </c>
      <c r="F57" s="47">
        <v>0</v>
      </c>
      <c r="G57" s="43">
        <v>0</v>
      </c>
      <c r="H57" s="43">
        <v>0</v>
      </c>
      <c r="I57" s="43">
        <v>0</v>
      </c>
      <c r="J57" s="49"/>
      <c r="K57" s="49"/>
      <c r="L57" s="49"/>
      <c r="M57" s="49"/>
      <c r="N57" s="49"/>
      <c r="Q57" s="46" t="s">
        <v>113</v>
      </c>
      <c r="R57" s="46">
        <v>2</v>
      </c>
      <c r="S57" s="43">
        <v>0</v>
      </c>
      <c r="T57" s="43">
        <v>0</v>
      </c>
      <c r="U57" s="46">
        <v>12</v>
      </c>
      <c r="V57" s="46">
        <v>8</v>
      </c>
      <c r="W57" s="46">
        <v>8</v>
      </c>
      <c r="X57" s="43">
        <v>0</v>
      </c>
      <c r="Z57" s="46" t="s">
        <v>113</v>
      </c>
      <c r="AA57" s="46">
        <v>2</v>
      </c>
      <c r="AB57" s="43">
        <v>0</v>
      </c>
      <c r="AC57" s="43">
        <v>0</v>
      </c>
      <c r="AD57" s="43">
        <v>0</v>
      </c>
      <c r="AE57" s="43">
        <v>0</v>
      </c>
      <c r="AF57" s="46">
        <v>12</v>
      </c>
      <c r="AG57" s="49"/>
    </row>
    <row r="58" spans="1:33" s="48" customFormat="1" ht="36.65" hidden="1" customHeight="1" x14ac:dyDescent="0.35">
      <c r="A58" s="45"/>
      <c r="B58" s="46" t="s">
        <v>114</v>
      </c>
      <c r="C58" s="46">
        <v>2</v>
      </c>
      <c r="D58" s="46">
        <v>13</v>
      </c>
      <c r="E58" s="46">
        <v>8</v>
      </c>
      <c r="F58" s="47">
        <v>0</v>
      </c>
      <c r="G58" s="43">
        <v>0</v>
      </c>
      <c r="H58" s="43">
        <v>0</v>
      </c>
      <c r="I58" s="43">
        <v>0</v>
      </c>
      <c r="J58" s="49"/>
      <c r="K58" s="49"/>
      <c r="L58" s="49"/>
      <c r="M58" s="49"/>
      <c r="N58" s="49"/>
      <c r="Q58" s="46" t="s">
        <v>114</v>
      </c>
      <c r="R58" s="46">
        <v>2</v>
      </c>
      <c r="S58" s="43">
        <v>0</v>
      </c>
      <c r="T58" s="43">
        <v>0</v>
      </c>
      <c r="U58" s="46">
        <v>13</v>
      </c>
      <c r="V58" s="46">
        <v>8</v>
      </c>
      <c r="W58" s="46">
        <v>8</v>
      </c>
      <c r="X58" s="43">
        <v>0</v>
      </c>
      <c r="Z58" s="46" t="s">
        <v>114</v>
      </c>
      <c r="AA58" s="46">
        <v>2</v>
      </c>
      <c r="AB58" s="43">
        <v>0</v>
      </c>
      <c r="AC58" s="43">
        <v>0</v>
      </c>
      <c r="AD58" s="43">
        <v>0</v>
      </c>
      <c r="AE58" s="43">
        <v>0</v>
      </c>
      <c r="AF58" s="46">
        <v>13</v>
      </c>
      <c r="AG58" s="49"/>
    </row>
    <row r="59" spans="1:33" s="48" customFormat="1" ht="36.65" hidden="1" customHeight="1" x14ac:dyDescent="0.35">
      <c r="A59" s="45"/>
      <c r="B59" s="46" t="s">
        <v>115</v>
      </c>
      <c r="C59" s="46">
        <v>2</v>
      </c>
      <c r="D59" s="46">
        <v>14</v>
      </c>
      <c r="E59" s="46">
        <v>8</v>
      </c>
      <c r="F59" s="47">
        <v>0</v>
      </c>
      <c r="G59" s="43">
        <v>0</v>
      </c>
      <c r="H59" s="43">
        <v>0</v>
      </c>
      <c r="I59" s="43">
        <v>0</v>
      </c>
      <c r="J59" s="49"/>
      <c r="K59" s="49"/>
      <c r="L59" s="49"/>
      <c r="M59" s="49"/>
      <c r="N59" s="49"/>
      <c r="Q59" s="46" t="s">
        <v>115</v>
      </c>
      <c r="R59" s="46">
        <v>2</v>
      </c>
      <c r="S59" s="43">
        <v>0</v>
      </c>
      <c r="T59" s="43">
        <v>0</v>
      </c>
      <c r="U59" s="46">
        <v>14</v>
      </c>
      <c r="V59" s="46">
        <v>8</v>
      </c>
      <c r="W59" s="46">
        <v>8</v>
      </c>
      <c r="X59" s="43">
        <v>0</v>
      </c>
      <c r="Z59" s="46" t="s">
        <v>115</v>
      </c>
      <c r="AA59" s="46">
        <v>2</v>
      </c>
      <c r="AB59" s="43">
        <v>0</v>
      </c>
      <c r="AC59" s="43">
        <v>0</v>
      </c>
      <c r="AD59" s="43">
        <v>0</v>
      </c>
      <c r="AE59" s="43">
        <v>0</v>
      </c>
      <c r="AF59" s="46">
        <v>14</v>
      </c>
      <c r="AG59" s="49"/>
    </row>
    <row r="60" spans="1:33" s="48" customFormat="1" ht="36.65" hidden="1" customHeight="1" x14ac:dyDescent="0.35">
      <c r="A60" s="45"/>
      <c r="B60" s="46" t="s">
        <v>116</v>
      </c>
      <c r="C60" s="46">
        <v>2</v>
      </c>
      <c r="D60" s="46">
        <v>15</v>
      </c>
      <c r="E60" s="46">
        <v>8</v>
      </c>
      <c r="F60" s="47">
        <v>0</v>
      </c>
      <c r="G60" s="43">
        <v>0</v>
      </c>
      <c r="H60" s="43">
        <v>0</v>
      </c>
      <c r="I60" s="43">
        <v>0</v>
      </c>
      <c r="J60" s="49"/>
      <c r="K60" s="49"/>
      <c r="L60" s="49"/>
      <c r="M60" s="49"/>
      <c r="N60" s="49"/>
      <c r="Q60" s="46" t="s">
        <v>116</v>
      </c>
      <c r="R60" s="46">
        <v>2</v>
      </c>
      <c r="S60" s="43">
        <v>0</v>
      </c>
      <c r="T60" s="43">
        <v>0</v>
      </c>
      <c r="U60" s="46">
        <v>15</v>
      </c>
      <c r="V60" s="46">
        <v>8</v>
      </c>
      <c r="W60" s="46">
        <v>8</v>
      </c>
      <c r="X60" s="43">
        <v>0</v>
      </c>
      <c r="Z60" s="46" t="s">
        <v>116</v>
      </c>
      <c r="AA60" s="46">
        <v>2</v>
      </c>
      <c r="AB60" s="43">
        <v>0</v>
      </c>
      <c r="AC60" s="43">
        <v>0</v>
      </c>
      <c r="AD60" s="43">
        <v>0</v>
      </c>
      <c r="AE60" s="43">
        <v>0</v>
      </c>
      <c r="AF60" s="46">
        <v>15</v>
      </c>
      <c r="AG60" s="49"/>
    </row>
    <row r="61" spans="1:33" s="48" customFormat="1" ht="36.65" hidden="1" customHeight="1" x14ac:dyDescent="0.35">
      <c r="A61" s="45"/>
      <c r="B61" s="46" t="s">
        <v>117</v>
      </c>
      <c r="C61" s="46">
        <v>2</v>
      </c>
      <c r="D61" s="46">
        <v>16</v>
      </c>
      <c r="E61" s="46">
        <v>8</v>
      </c>
      <c r="F61" s="47">
        <v>0</v>
      </c>
      <c r="G61" s="43">
        <v>0</v>
      </c>
      <c r="H61" s="43">
        <v>0</v>
      </c>
      <c r="I61" s="43">
        <v>0</v>
      </c>
      <c r="J61" s="49"/>
      <c r="K61" s="49"/>
      <c r="L61" s="49"/>
      <c r="M61" s="49"/>
      <c r="N61" s="49"/>
      <c r="Q61" s="46" t="s">
        <v>117</v>
      </c>
      <c r="R61" s="46">
        <v>2</v>
      </c>
      <c r="S61" s="43">
        <v>0</v>
      </c>
      <c r="T61" s="43">
        <v>0</v>
      </c>
      <c r="U61" s="46">
        <v>16</v>
      </c>
      <c r="V61" s="46">
        <v>8</v>
      </c>
      <c r="W61" s="46">
        <v>8</v>
      </c>
      <c r="X61" s="43">
        <v>0</v>
      </c>
      <c r="Z61" s="46" t="s">
        <v>117</v>
      </c>
      <c r="AA61" s="46">
        <v>2</v>
      </c>
      <c r="AB61" s="43">
        <v>0</v>
      </c>
      <c r="AC61" s="43">
        <v>0</v>
      </c>
      <c r="AD61" s="43">
        <v>0</v>
      </c>
      <c r="AE61" s="43">
        <v>0</v>
      </c>
      <c r="AF61" s="46">
        <v>16</v>
      </c>
      <c r="AG61" s="49"/>
    </row>
    <row r="62" spans="1:33" ht="57.65" customHeight="1" x14ac:dyDescent="0.35">
      <c r="A62" s="95" t="s">
        <v>47</v>
      </c>
      <c r="B62" s="38" t="s">
        <v>48</v>
      </c>
      <c r="C62" s="38">
        <v>1</v>
      </c>
      <c r="D62" s="43">
        <v>0</v>
      </c>
      <c r="E62" s="38">
        <v>8</v>
      </c>
      <c r="F62" s="43">
        <v>0</v>
      </c>
      <c r="G62" s="43">
        <v>0</v>
      </c>
      <c r="H62" s="43">
        <v>0</v>
      </c>
      <c r="I62" s="43">
        <v>0</v>
      </c>
      <c r="J62" s="1"/>
      <c r="K62" s="1"/>
      <c r="L62" s="1"/>
      <c r="M62" s="1"/>
      <c r="N62" s="1"/>
      <c r="Q62" s="38" t="s">
        <v>48</v>
      </c>
      <c r="R62" s="38">
        <v>1</v>
      </c>
      <c r="S62" s="43">
        <v>0</v>
      </c>
      <c r="T62" s="43">
        <v>0</v>
      </c>
      <c r="U62" s="43">
        <v>0</v>
      </c>
      <c r="V62" s="38">
        <v>8</v>
      </c>
      <c r="W62" s="43">
        <v>0</v>
      </c>
      <c r="X62" s="43">
        <v>0</v>
      </c>
      <c r="Z62" s="38" t="s">
        <v>48</v>
      </c>
      <c r="AA62" s="38">
        <v>1</v>
      </c>
      <c r="AB62" s="43">
        <v>0</v>
      </c>
      <c r="AC62" s="43">
        <v>0</v>
      </c>
      <c r="AD62" s="43">
        <v>0</v>
      </c>
      <c r="AE62" s="43">
        <v>0</v>
      </c>
      <c r="AF62" s="43">
        <v>0</v>
      </c>
      <c r="AG62" s="38">
        <v>8</v>
      </c>
    </row>
    <row r="63" spans="1:33" ht="44.15" customHeight="1" x14ac:dyDescent="0.35">
      <c r="A63" s="36" t="s">
        <v>49</v>
      </c>
      <c r="B63" s="38" t="s">
        <v>50</v>
      </c>
      <c r="C63" s="43">
        <v>0</v>
      </c>
      <c r="D63" s="43">
        <v>0</v>
      </c>
      <c r="E63" s="43">
        <v>0</v>
      </c>
      <c r="F63" s="43">
        <v>0</v>
      </c>
      <c r="G63" s="43">
        <v>0</v>
      </c>
      <c r="H63" s="43">
        <v>0</v>
      </c>
      <c r="I63" s="43">
        <v>0</v>
      </c>
      <c r="J63" s="1"/>
      <c r="K63" s="1"/>
      <c r="L63" s="1"/>
      <c r="M63" s="1"/>
      <c r="N63" s="1"/>
      <c r="Q63" s="38" t="s">
        <v>50</v>
      </c>
      <c r="R63" s="43">
        <v>0</v>
      </c>
      <c r="S63" s="43">
        <v>0</v>
      </c>
      <c r="T63" s="43">
        <v>0</v>
      </c>
      <c r="U63" s="43">
        <v>0</v>
      </c>
      <c r="V63" s="43">
        <v>0</v>
      </c>
      <c r="W63" s="43">
        <v>0</v>
      </c>
      <c r="X63" s="43">
        <v>0</v>
      </c>
      <c r="Z63" s="38" t="s">
        <v>50</v>
      </c>
      <c r="AA63" s="43">
        <v>0</v>
      </c>
      <c r="AB63" s="43">
        <v>0</v>
      </c>
      <c r="AC63" s="43">
        <v>0</v>
      </c>
      <c r="AD63" s="43">
        <v>0</v>
      </c>
      <c r="AE63" s="43">
        <v>0</v>
      </c>
      <c r="AF63" s="43">
        <v>0</v>
      </c>
      <c r="AG63" s="43">
        <v>0</v>
      </c>
    </row>
    <row r="64" spans="1:33" ht="46.4" customHeight="1" x14ac:dyDescent="0.35">
      <c r="A64" s="36" t="s">
        <v>51</v>
      </c>
      <c r="B64" s="38" t="s">
        <v>52</v>
      </c>
      <c r="C64" s="43">
        <v>0</v>
      </c>
      <c r="D64" s="43">
        <v>0</v>
      </c>
      <c r="E64" s="43">
        <v>0</v>
      </c>
      <c r="F64" s="43">
        <v>0</v>
      </c>
      <c r="G64" s="43">
        <v>0</v>
      </c>
      <c r="H64" s="43">
        <v>0</v>
      </c>
      <c r="I64" s="43">
        <v>0</v>
      </c>
      <c r="J64" s="1"/>
      <c r="K64" s="1"/>
      <c r="L64" s="1"/>
      <c r="M64" s="1"/>
      <c r="N64" s="1"/>
      <c r="Q64" s="38" t="s">
        <v>52</v>
      </c>
      <c r="R64" s="43">
        <v>0</v>
      </c>
      <c r="S64" s="43">
        <v>0</v>
      </c>
      <c r="T64" s="43">
        <v>0</v>
      </c>
      <c r="U64" s="43">
        <v>0</v>
      </c>
      <c r="V64" s="43">
        <v>0</v>
      </c>
      <c r="W64" s="43">
        <v>0</v>
      </c>
      <c r="X64" s="43">
        <v>0</v>
      </c>
      <c r="Z64" s="38" t="s">
        <v>52</v>
      </c>
      <c r="AA64" s="43">
        <v>0</v>
      </c>
      <c r="AB64" s="43">
        <v>0</v>
      </c>
      <c r="AC64" s="43">
        <v>0</v>
      </c>
      <c r="AD64" s="43">
        <v>0</v>
      </c>
      <c r="AE64" s="43">
        <v>0</v>
      </c>
      <c r="AF64" s="43">
        <v>0</v>
      </c>
      <c r="AG64" s="43">
        <v>0</v>
      </c>
    </row>
    <row r="65" spans="1:33" ht="36.65" customHeight="1" x14ac:dyDescent="0.35">
      <c r="A65" s="36" t="s">
        <v>53</v>
      </c>
      <c r="B65" s="38" t="s">
        <v>54</v>
      </c>
      <c r="C65" s="43">
        <v>0</v>
      </c>
      <c r="D65" s="43">
        <v>0</v>
      </c>
      <c r="E65" s="43">
        <v>0</v>
      </c>
      <c r="F65" s="43">
        <v>0</v>
      </c>
      <c r="G65" s="43">
        <v>0</v>
      </c>
      <c r="H65" s="43">
        <v>0</v>
      </c>
      <c r="I65" s="43">
        <v>0</v>
      </c>
      <c r="J65" s="38">
        <v>1</v>
      </c>
      <c r="K65" s="38"/>
      <c r="L65" s="38"/>
      <c r="M65" s="38"/>
      <c r="N65" s="38"/>
      <c r="Q65" s="38" t="s">
        <v>54</v>
      </c>
      <c r="R65" s="43">
        <v>0</v>
      </c>
      <c r="S65" s="43">
        <v>0</v>
      </c>
      <c r="T65" s="43">
        <v>0</v>
      </c>
      <c r="U65" s="43">
        <v>0</v>
      </c>
      <c r="V65" s="43">
        <v>0</v>
      </c>
      <c r="W65" s="43">
        <v>0</v>
      </c>
      <c r="X65" s="43">
        <v>0</v>
      </c>
      <c r="Z65" s="38" t="s">
        <v>54</v>
      </c>
      <c r="AA65" s="43">
        <v>0</v>
      </c>
      <c r="AB65" s="43">
        <v>0</v>
      </c>
      <c r="AC65" s="43">
        <v>0</v>
      </c>
      <c r="AD65" s="43">
        <v>0</v>
      </c>
      <c r="AE65" s="43">
        <v>0</v>
      </c>
      <c r="AF65" s="43">
        <v>0</v>
      </c>
      <c r="AG65" s="43">
        <v>0</v>
      </c>
    </row>
    <row r="66" spans="1:33" ht="36.65" customHeight="1" x14ac:dyDescent="0.35">
      <c r="A66" s="36" t="s">
        <v>55</v>
      </c>
      <c r="B66" s="38" t="s">
        <v>56</v>
      </c>
      <c r="C66" s="43">
        <v>0</v>
      </c>
      <c r="D66" s="43">
        <v>0</v>
      </c>
      <c r="E66" s="43">
        <v>0</v>
      </c>
      <c r="F66" s="43">
        <v>0</v>
      </c>
      <c r="G66" s="43">
        <v>0</v>
      </c>
      <c r="H66" s="43">
        <v>0</v>
      </c>
      <c r="I66" s="43">
        <v>0</v>
      </c>
      <c r="J66" s="38"/>
      <c r="K66" s="38">
        <v>1</v>
      </c>
      <c r="L66" s="38"/>
      <c r="M66" s="38"/>
      <c r="N66" s="38"/>
      <c r="Q66" s="38" t="s">
        <v>56</v>
      </c>
      <c r="R66" s="43">
        <v>0</v>
      </c>
      <c r="S66" s="43">
        <v>0</v>
      </c>
      <c r="T66" s="43">
        <v>0</v>
      </c>
      <c r="U66" s="43">
        <v>0</v>
      </c>
      <c r="V66" s="43">
        <v>0</v>
      </c>
      <c r="W66" s="43">
        <v>0</v>
      </c>
      <c r="X66" s="43">
        <v>0</v>
      </c>
      <c r="Z66" s="38" t="s">
        <v>56</v>
      </c>
      <c r="AA66" s="43">
        <v>0</v>
      </c>
      <c r="AB66" s="43">
        <v>0</v>
      </c>
      <c r="AC66" s="43">
        <v>0</v>
      </c>
      <c r="AD66" s="43">
        <v>0</v>
      </c>
      <c r="AE66" s="43">
        <v>0</v>
      </c>
      <c r="AF66" s="43">
        <v>0</v>
      </c>
      <c r="AG66" s="43">
        <v>0</v>
      </c>
    </row>
    <row r="67" spans="1:33" ht="36.65" customHeight="1" x14ac:dyDescent="0.35">
      <c r="A67" s="36" t="s">
        <v>57</v>
      </c>
      <c r="B67" s="38" t="s">
        <v>58</v>
      </c>
      <c r="C67" s="43">
        <v>0</v>
      </c>
      <c r="D67" s="43">
        <v>0</v>
      </c>
      <c r="E67" s="43">
        <v>0</v>
      </c>
      <c r="F67" s="43">
        <v>0</v>
      </c>
      <c r="G67" s="43">
        <v>0</v>
      </c>
      <c r="H67" s="43">
        <v>0</v>
      </c>
      <c r="I67" s="43">
        <v>0</v>
      </c>
      <c r="J67" s="38"/>
      <c r="K67" s="38"/>
      <c r="L67" s="38">
        <v>1</v>
      </c>
      <c r="M67" s="38"/>
      <c r="N67" s="38"/>
      <c r="Q67" s="38" t="s">
        <v>58</v>
      </c>
      <c r="R67" s="43">
        <v>0</v>
      </c>
      <c r="S67" s="43">
        <v>0</v>
      </c>
      <c r="T67" s="43">
        <v>0</v>
      </c>
      <c r="U67" s="43">
        <v>0</v>
      </c>
      <c r="V67" s="43">
        <v>0</v>
      </c>
      <c r="W67" s="43">
        <v>0</v>
      </c>
      <c r="X67" s="43">
        <v>0</v>
      </c>
      <c r="Z67" s="38" t="s">
        <v>58</v>
      </c>
      <c r="AA67" s="43">
        <v>0</v>
      </c>
      <c r="AB67" s="43">
        <v>0</v>
      </c>
      <c r="AC67" s="43">
        <v>0</v>
      </c>
      <c r="AD67" s="43">
        <v>0</v>
      </c>
      <c r="AE67" s="43">
        <v>0</v>
      </c>
      <c r="AF67" s="43">
        <v>0</v>
      </c>
      <c r="AG67" s="43">
        <v>0</v>
      </c>
    </row>
    <row r="68" spans="1:33" ht="36.65" customHeight="1" x14ac:dyDescent="0.35">
      <c r="A68" s="36" t="s">
        <v>59</v>
      </c>
      <c r="B68" s="38" t="s">
        <v>60</v>
      </c>
      <c r="C68" s="43">
        <v>0</v>
      </c>
      <c r="D68" s="43">
        <v>0</v>
      </c>
      <c r="E68" s="43">
        <v>0</v>
      </c>
      <c r="F68" s="43">
        <v>0</v>
      </c>
      <c r="G68" s="43">
        <v>0</v>
      </c>
      <c r="H68" s="43">
        <v>0</v>
      </c>
      <c r="I68" s="43">
        <v>0</v>
      </c>
      <c r="J68" s="38"/>
      <c r="K68" s="38"/>
      <c r="L68" s="38"/>
      <c r="M68" s="38">
        <v>1</v>
      </c>
      <c r="N68" s="38"/>
      <c r="Q68" s="38" t="s">
        <v>60</v>
      </c>
      <c r="R68" s="43">
        <v>0</v>
      </c>
      <c r="S68" s="43">
        <v>0</v>
      </c>
      <c r="T68" s="43">
        <v>0</v>
      </c>
      <c r="U68" s="43">
        <v>0</v>
      </c>
      <c r="V68" s="43">
        <v>0</v>
      </c>
      <c r="W68" s="43">
        <v>0</v>
      </c>
      <c r="X68" s="43">
        <v>0</v>
      </c>
      <c r="Z68" s="38" t="s">
        <v>60</v>
      </c>
      <c r="AA68" s="43">
        <v>0</v>
      </c>
      <c r="AB68" s="43">
        <v>0</v>
      </c>
      <c r="AC68" s="43">
        <v>0</v>
      </c>
      <c r="AD68" s="43">
        <v>0</v>
      </c>
      <c r="AE68" s="43">
        <v>0</v>
      </c>
      <c r="AF68" s="43">
        <v>0</v>
      </c>
      <c r="AG68" s="43">
        <v>0</v>
      </c>
    </row>
    <row r="69" spans="1:33" ht="36.65" customHeight="1" x14ac:dyDescent="0.35">
      <c r="A69" s="36" t="s">
        <v>61</v>
      </c>
      <c r="B69" s="38" t="s">
        <v>62</v>
      </c>
      <c r="C69" s="43">
        <v>0</v>
      </c>
      <c r="D69" s="43">
        <v>0</v>
      </c>
      <c r="E69" s="43">
        <v>0</v>
      </c>
      <c r="F69" s="43">
        <v>0</v>
      </c>
      <c r="G69" s="43">
        <v>0</v>
      </c>
      <c r="H69" s="43">
        <v>0</v>
      </c>
      <c r="I69" s="43">
        <v>0</v>
      </c>
      <c r="J69" s="38"/>
      <c r="K69" s="38"/>
      <c r="L69" s="38"/>
      <c r="M69" s="38"/>
      <c r="N69" s="38">
        <v>1</v>
      </c>
      <c r="Q69" s="38" t="s">
        <v>62</v>
      </c>
      <c r="R69" s="43">
        <v>0</v>
      </c>
      <c r="S69" s="43">
        <v>0</v>
      </c>
      <c r="T69" s="43">
        <v>0</v>
      </c>
      <c r="U69" s="43">
        <v>0</v>
      </c>
      <c r="V69" s="43">
        <v>0</v>
      </c>
      <c r="W69" s="43">
        <v>0</v>
      </c>
      <c r="X69" s="43">
        <v>0</v>
      </c>
      <c r="Z69" s="38" t="s">
        <v>62</v>
      </c>
      <c r="AA69" s="43">
        <v>0</v>
      </c>
      <c r="AB69" s="43">
        <v>0</v>
      </c>
      <c r="AC69" s="43">
        <v>0</v>
      </c>
      <c r="AD69" s="43">
        <v>0</v>
      </c>
      <c r="AE69" s="43">
        <v>0</v>
      </c>
      <c r="AF69" s="43">
        <v>0</v>
      </c>
      <c r="AG69" s="43">
        <v>0</v>
      </c>
    </row>
    <row r="70" spans="1:33" ht="36.65" customHeight="1" x14ac:dyDescent="0.35">
      <c r="A70" s="36"/>
      <c r="B70" s="38"/>
      <c r="C70" s="38"/>
      <c r="D70" s="38"/>
      <c r="E70" s="38"/>
      <c r="F70" s="38"/>
      <c r="G70" s="38"/>
      <c r="H70" s="38"/>
      <c r="I70" s="1"/>
      <c r="J70" s="1"/>
      <c r="K70" s="1"/>
      <c r="L70" s="1"/>
      <c r="M70" s="1"/>
      <c r="N70" s="1"/>
      <c r="Q70" s="38"/>
      <c r="R70" s="38"/>
      <c r="S70" s="38"/>
      <c r="T70" s="38"/>
      <c r="U70" s="38"/>
      <c r="V70" s="38"/>
      <c r="W70" s="38"/>
      <c r="X70" s="38"/>
      <c r="Z70" s="38"/>
      <c r="AA70" s="38"/>
      <c r="AB70" s="38"/>
      <c r="AC70" s="38"/>
      <c r="AD70" s="38"/>
      <c r="AE70" s="38"/>
      <c r="AF70" s="38"/>
      <c r="AG70" s="1"/>
    </row>
  </sheetData>
  <sheetProtection algorithmName="SHA-512" hashValue="eKBzbYZonY9J9MuOjGauqrFzfSH9NHVDLeTK5rlujTWIqd9NmnO3qrLghLsvqGFYytw4l+glHAwL03me24rWmg==" saltValue="lBgqd6RNmbT7zZBXi/NN+A==" spinCount="100000" sheet="1" objects="1" scenarios="1"/>
  <autoFilter ref="A3:AG69" xr:uid="{00000000-0009-0000-0000-000001000000}"/>
  <mergeCells count="7">
    <mergeCell ref="A34:A45"/>
    <mergeCell ref="Z2:AG2"/>
    <mergeCell ref="Q2:W2"/>
    <mergeCell ref="A6:A13"/>
    <mergeCell ref="A14:A21"/>
    <mergeCell ref="A22:A33"/>
    <mergeCell ref="B2:I2"/>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tabColor rgb="FFC00000"/>
  </sheetPr>
  <dimension ref="A1:BU37"/>
  <sheetViews>
    <sheetView showGridLines="0" tabSelected="1" zoomScale="85" zoomScaleNormal="85" workbookViewId="0">
      <pane xSplit="5" ySplit="6" topLeftCell="Y7" activePane="bottomRight" state="frozen"/>
      <selection activeCell="AH13" sqref="AH13"/>
      <selection pane="topRight" activeCell="AH13" sqref="AH13"/>
      <selection pane="bottomLeft" activeCell="AH13" sqref="AH13"/>
      <selection pane="bottomRight" activeCell="AV7" sqref="AV7"/>
    </sheetView>
  </sheetViews>
  <sheetFormatPr defaultColWidth="9.453125" defaultRowHeight="13" outlineLevelCol="1" x14ac:dyDescent="0.3"/>
  <cols>
    <col min="1" max="1" width="3.453125" style="3" customWidth="1"/>
    <col min="2" max="2" width="11" style="23" customWidth="1" outlineLevel="1"/>
    <col min="3" max="3" width="29.453125" style="3" customWidth="1"/>
    <col min="4" max="4" width="10.54296875" style="3" hidden="1" customWidth="1" outlineLevel="1"/>
    <col min="5" max="5" width="20.54296875" style="3" hidden="1" customWidth="1" outlineLevel="1"/>
    <col min="6" max="6" width="10.453125" style="3" hidden="1" customWidth="1" outlineLevel="1"/>
    <col min="7" max="7" width="8.453125" style="3" hidden="1" customWidth="1" outlineLevel="1"/>
    <col min="8" max="8" width="3.54296875" style="3" customWidth="1" collapsed="1"/>
    <col min="9" max="10" width="3.54296875" style="3" customWidth="1"/>
    <col min="11" max="15" width="3.54296875" style="18" customWidth="1"/>
    <col min="16" max="16" width="3.54296875" style="3" customWidth="1"/>
    <col min="17" max="17" width="3.54296875" style="18" customWidth="1"/>
    <col min="18" max="22" width="3.54296875" style="3" customWidth="1"/>
    <col min="23" max="23" width="4" style="3" bestFit="1" customWidth="1"/>
    <col min="24" max="27" width="3.54296875" style="3" customWidth="1"/>
    <col min="28" max="28" width="3.54296875" style="19" customWidth="1"/>
    <col min="29" max="29" width="3.54296875" style="3" customWidth="1"/>
    <col min="30" max="30" width="3.54296875" style="18" customWidth="1"/>
    <col min="31" max="38" width="3.54296875" style="3" customWidth="1"/>
    <col min="39" max="39" width="7.54296875" style="185" bestFit="1" customWidth="1"/>
    <col min="40" max="42" width="5.54296875" style="3" customWidth="1" outlineLevel="1"/>
    <col min="43" max="43" width="5.6328125" style="3" bestFit="1" customWidth="1" outlineLevel="1"/>
    <col min="44" max="46" width="5.54296875" style="50" customWidth="1" outlineLevel="1"/>
    <col min="47" max="47" width="8.6328125" style="3" customWidth="1" outlineLevel="1"/>
    <col min="48" max="48" width="14.1796875" style="153" bestFit="1" customWidth="1"/>
    <col min="49" max="69" width="9.453125" style="3" customWidth="1"/>
    <col min="70" max="16384" width="9.453125" style="3"/>
  </cols>
  <sheetData>
    <row r="1" spans="1:73" s="8" customFormat="1" ht="15" customHeight="1" x14ac:dyDescent="0.3">
      <c r="A1" s="2"/>
      <c r="B1" s="15"/>
      <c r="C1" s="5"/>
      <c r="D1" s="4"/>
      <c r="E1" s="2"/>
      <c r="F1" s="2"/>
      <c r="G1" s="2"/>
      <c r="H1" s="166"/>
      <c r="I1" s="166"/>
      <c r="J1" s="2"/>
      <c r="K1" s="2"/>
      <c r="L1" s="2"/>
      <c r="M1" s="68"/>
      <c r="N1" s="68"/>
      <c r="O1" s="68"/>
      <c r="P1" s="2"/>
      <c r="Q1" s="68"/>
      <c r="R1" s="2"/>
      <c r="S1" s="2" t="s">
        <v>63</v>
      </c>
      <c r="T1" s="2"/>
      <c r="U1" s="2"/>
      <c r="V1" s="2"/>
      <c r="W1" s="2"/>
      <c r="X1" s="2"/>
      <c r="Y1" s="2"/>
      <c r="Z1" s="2"/>
      <c r="AA1" s="2"/>
      <c r="AB1" s="7"/>
      <c r="AC1" s="2"/>
      <c r="AD1" s="68"/>
      <c r="AE1" s="2"/>
      <c r="AF1" s="2"/>
      <c r="AG1" s="2"/>
      <c r="AH1" s="2"/>
      <c r="AI1" s="2"/>
      <c r="AJ1" s="2"/>
      <c r="AK1" s="2"/>
      <c r="AL1" s="2"/>
      <c r="AM1" s="178"/>
      <c r="AN1" s="34"/>
      <c r="AO1" s="2"/>
      <c r="AP1" s="2"/>
      <c r="AQ1" s="2"/>
      <c r="AR1" s="71"/>
      <c r="AS1" s="71"/>
      <c r="AT1" s="71"/>
      <c r="AU1" s="2"/>
      <c r="AV1" s="145"/>
    </row>
    <row r="2" spans="1:73" s="8" customFormat="1" ht="21.75" customHeight="1" x14ac:dyDescent="0.3">
      <c r="A2" s="2"/>
      <c r="B2" s="15"/>
      <c r="C2" s="2"/>
      <c r="D2" s="2"/>
      <c r="E2" s="2"/>
      <c r="F2" s="2"/>
      <c r="H2" s="2"/>
      <c r="I2" s="2"/>
      <c r="J2" s="2"/>
      <c r="K2" s="68"/>
      <c r="L2" s="68"/>
      <c r="M2" s="68"/>
      <c r="N2" s="68"/>
      <c r="O2" s="68"/>
      <c r="P2" s="2"/>
      <c r="Q2" s="68"/>
      <c r="R2" s="2"/>
      <c r="S2" s="21"/>
      <c r="T2" s="2"/>
      <c r="U2" s="2"/>
      <c r="V2" s="2"/>
      <c r="W2" s="2"/>
      <c r="X2" s="2"/>
      <c r="Y2" s="2"/>
      <c r="Z2" s="2"/>
      <c r="AA2" s="2"/>
      <c r="AB2" s="7"/>
      <c r="AC2" s="2"/>
      <c r="AD2" s="68"/>
      <c r="AE2" s="2"/>
      <c r="AF2" s="2"/>
      <c r="AG2" s="2"/>
      <c r="AH2" s="2"/>
      <c r="AI2" s="2"/>
      <c r="AJ2" s="2"/>
      <c r="AK2" s="2"/>
      <c r="AL2" s="2"/>
      <c r="AM2" s="178"/>
      <c r="AN2" s="2"/>
      <c r="AO2" s="2"/>
      <c r="AP2" s="2"/>
      <c r="AQ2" s="2"/>
      <c r="AR2" s="71"/>
      <c r="AS2" s="71"/>
      <c r="AT2" s="71"/>
      <c r="AU2" s="2"/>
      <c r="AV2" s="145"/>
    </row>
    <row r="3" spans="1:73" s="15" customFormat="1" ht="18.75" customHeight="1" x14ac:dyDescent="0.3">
      <c r="T3" s="15" t="s">
        <v>64</v>
      </c>
      <c r="V3" s="94">
        <v>5</v>
      </c>
      <c r="W3" s="96">
        <v>2024</v>
      </c>
      <c r="X3" s="72"/>
      <c r="AM3" s="179"/>
      <c r="AR3" s="72"/>
      <c r="AS3" s="72"/>
      <c r="AT3" s="72"/>
      <c r="AU3" s="2"/>
      <c r="AV3" s="146"/>
    </row>
    <row r="4" spans="1:73" ht="16.5" customHeight="1" x14ac:dyDescent="0.3">
      <c r="A4" s="167" t="s">
        <v>65</v>
      </c>
      <c r="B4" s="30" t="s">
        <v>66</v>
      </c>
      <c r="C4" s="170" t="s">
        <v>67</v>
      </c>
      <c r="D4" s="170" t="s">
        <v>68</v>
      </c>
      <c r="E4" s="167" t="s">
        <v>69</v>
      </c>
      <c r="F4" s="173" t="s">
        <v>70</v>
      </c>
      <c r="G4" s="173" t="s">
        <v>71</v>
      </c>
      <c r="H4" s="76">
        <f>DATE($W$3,$V$3,1)</f>
        <v>45413</v>
      </c>
      <c r="I4" s="77">
        <f>H4+1</f>
        <v>45414</v>
      </c>
      <c r="J4" s="77">
        <f>I4+1</f>
        <v>45415</v>
      </c>
      <c r="K4" s="77">
        <f t="shared" ref="K4:AL4" si="0">J4+1</f>
        <v>45416</v>
      </c>
      <c r="L4" s="77">
        <f t="shared" si="0"/>
        <v>45417</v>
      </c>
      <c r="M4" s="77">
        <f t="shared" si="0"/>
        <v>45418</v>
      </c>
      <c r="N4" s="77">
        <f t="shared" si="0"/>
        <v>45419</v>
      </c>
      <c r="O4" s="77">
        <f t="shared" si="0"/>
        <v>45420</v>
      </c>
      <c r="P4" s="77">
        <f t="shared" si="0"/>
        <v>45421</v>
      </c>
      <c r="Q4" s="77">
        <f t="shared" si="0"/>
        <v>45422</v>
      </c>
      <c r="R4" s="77">
        <f t="shared" si="0"/>
        <v>45423</v>
      </c>
      <c r="S4" s="77">
        <f t="shared" si="0"/>
        <v>45424</v>
      </c>
      <c r="T4" s="77">
        <f t="shared" si="0"/>
        <v>45425</v>
      </c>
      <c r="U4" s="77">
        <f t="shared" si="0"/>
        <v>45426</v>
      </c>
      <c r="V4" s="77">
        <f t="shared" si="0"/>
        <v>45427</v>
      </c>
      <c r="W4" s="77">
        <f t="shared" si="0"/>
        <v>45428</v>
      </c>
      <c r="X4" s="77">
        <f t="shared" si="0"/>
        <v>45429</v>
      </c>
      <c r="Y4" s="77">
        <f t="shared" si="0"/>
        <v>45430</v>
      </c>
      <c r="Z4" s="77">
        <f t="shared" si="0"/>
        <v>45431</v>
      </c>
      <c r="AA4" s="77">
        <f t="shared" si="0"/>
        <v>45432</v>
      </c>
      <c r="AB4" s="77">
        <f t="shared" si="0"/>
        <v>45433</v>
      </c>
      <c r="AC4" s="77">
        <f t="shared" si="0"/>
        <v>45434</v>
      </c>
      <c r="AD4" s="77">
        <f t="shared" si="0"/>
        <v>45435</v>
      </c>
      <c r="AE4" s="77">
        <f t="shared" si="0"/>
        <v>45436</v>
      </c>
      <c r="AF4" s="77">
        <f t="shared" si="0"/>
        <v>45437</v>
      </c>
      <c r="AG4" s="77">
        <f t="shared" si="0"/>
        <v>45438</v>
      </c>
      <c r="AH4" s="77">
        <f t="shared" si="0"/>
        <v>45439</v>
      </c>
      <c r="AI4" s="77">
        <f t="shared" si="0"/>
        <v>45440</v>
      </c>
      <c r="AJ4" s="77">
        <f t="shared" si="0"/>
        <v>45441</v>
      </c>
      <c r="AK4" s="77">
        <f t="shared" si="0"/>
        <v>45442</v>
      </c>
      <c r="AL4" s="77">
        <f t="shared" si="0"/>
        <v>45443</v>
      </c>
      <c r="AM4" s="180" t="s">
        <v>73</v>
      </c>
      <c r="AN4" s="73" t="s">
        <v>73</v>
      </c>
      <c r="AO4" s="32" t="s">
        <v>73</v>
      </c>
      <c r="AP4" s="32" t="s">
        <v>73</v>
      </c>
      <c r="AQ4" s="32" t="s">
        <v>73</v>
      </c>
      <c r="AR4" s="32" t="s">
        <v>73</v>
      </c>
      <c r="AS4" s="73" t="s">
        <v>73</v>
      </c>
      <c r="AT4" s="32" t="s">
        <v>73</v>
      </c>
      <c r="AU4" s="9" t="s">
        <v>72</v>
      </c>
      <c r="AV4" s="147" t="s">
        <v>73</v>
      </c>
    </row>
    <row r="5" spans="1:73" ht="16.5" customHeight="1" x14ac:dyDescent="0.3">
      <c r="A5" s="168"/>
      <c r="B5" s="28"/>
      <c r="C5" s="171"/>
      <c r="D5" s="171"/>
      <c r="E5" s="168"/>
      <c r="F5" s="174"/>
      <c r="G5" s="174"/>
      <c r="H5" s="78">
        <f>IF(WEEKDAY(H4,1)=1,"CN",WEEKDAY(H4))</f>
        <v>4</v>
      </c>
      <c r="I5" s="78">
        <f t="shared" ref="I5:AI5" si="1">IF(WEEKDAY(I4,1)=1,"CN",WEEKDAY(I4))</f>
        <v>5</v>
      </c>
      <c r="J5" s="78">
        <f t="shared" si="1"/>
        <v>6</v>
      </c>
      <c r="K5" s="78">
        <f t="shared" si="1"/>
        <v>7</v>
      </c>
      <c r="L5" s="78" t="str">
        <f t="shared" si="1"/>
        <v>CN</v>
      </c>
      <c r="M5" s="78">
        <f t="shared" si="1"/>
        <v>2</v>
      </c>
      <c r="N5" s="78">
        <f t="shared" si="1"/>
        <v>3</v>
      </c>
      <c r="O5" s="78">
        <f t="shared" si="1"/>
        <v>4</v>
      </c>
      <c r="P5" s="78">
        <f t="shared" si="1"/>
        <v>5</v>
      </c>
      <c r="Q5" s="78">
        <f t="shared" si="1"/>
        <v>6</v>
      </c>
      <c r="R5" s="78">
        <f t="shared" si="1"/>
        <v>7</v>
      </c>
      <c r="S5" s="78" t="str">
        <f t="shared" si="1"/>
        <v>CN</v>
      </c>
      <c r="T5" s="78">
        <f t="shared" si="1"/>
        <v>2</v>
      </c>
      <c r="U5" s="78">
        <f t="shared" si="1"/>
        <v>3</v>
      </c>
      <c r="V5" s="78">
        <f t="shared" si="1"/>
        <v>4</v>
      </c>
      <c r="W5" s="78">
        <f t="shared" si="1"/>
        <v>5</v>
      </c>
      <c r="X5" s="78">
        <f t="shared" si="1"/>
        <v>6</v>
      </c>
      <c r="Y5" s="78">
        <f t="shared" si="1"/>
        <v>7</v>
      </c>
      <c r="Z5" s="78" t="str">
        <f t="shared" si="1"/>
        <v>CN</v>
      </c>
      <c r="AA5" s="78">
        <f t="shared" si="1"/>
        <v>2</v>
      </c>
      <c r="AB5" s="78">
        <f t="shared" si="1"/>
        <v>3</v>
      </c>
      <c r="AC5" s="78">
        <f t="shared" si="1"/>
        <v>4</v>
      </c>
      <c r="AD5" s="78">
        <f t="shared" si="1"/>
        <v>5</v>
      </c>
      <c r="AE5" s="78">
        <f t="shared" si="1"/>
        <v>6</v>
      </c>
      <c r="AF5" s="78">
        <f t="shared" si="1"/>
        <v>7</v>
      </c>
      <c r="AG5" s="78" t="str">
        <f t="shared" si="1"/>
        <v>CN</v>
      </c>
      <c r="AH5" s="78">
        <f t="shared" si="1"/>
        <v>2</v>
      </c>
      <c r="AI5" s="78">
        <f t="shared" si="1"/>
        <v>3</v>
      </c>
      <c r="AJ5" s="78">
        <f t="shared" ref="AJ5:AK5" si="2">IF(WEEKDAY(AJ4,1)=1,"CN",WEEKDAY(AJ4))</f>
        <v>4</v>
      </c>
      <c r="AK5" s="78">
        <f t="shared" si="2"/>
        <v>5</v>
      </c>
      <c r="AL5" s="78">
        <f>IF(WEEKDAY(AL4,1)=1,"CN",WEEKDAY(AL4))</f>
        <v>6</v>
      </c>
      <c r="AM5" s="181"/>
      <c r="AN5" s="59"/>
      <c r="AO5" s="60"/>
      <c r="AP5" s="60"/>
      <c r="AQ5" s="60"/>
      <c r="AR5" s="61"/>
      <c r="AS5" s="74"/>
      <c r="AT5" s="61"/>
      <c r="AU5" s="13"/>
      <c r="AV5" s="148"/>
    </row>
    <row r="6" spans="1:73" ht="42" customHeight="1" x14ac:dyDescent="0.3">
      <c r="A6" s="169"/>
      <c r="B6" s="31" t="s">
        <v>74</v>
      </c>
      <c r="C6" s="172"/>
      <c r="D6" s="172"/>
      <c r="E6" s="169"/>
      <c r="F6" s="175"/>
      <c r="G6" s="175"/>
      <c r="H6" s="79" t="str">
        <f>IF(ISNA(VLOOKUP(H4,Schedule,3,0)),IF(WEEKDAY(H4,2)&gt;5,"OFF","WD"),VLOOKUP(H4,Schedule,3,0))</f>
        <v>HLD</v>
      </c>
      <c r="I6" s="79" t="str">
        <f t="shared" ref="I6:AI6" si="3">IF(ISNA(VLOOKUP(I4,Schedule,3,0)),IF(WEEKDAY(I4,2)&gt;5,"OFF","WD"),VLOOKUP(I4,Schedule,3,0))</f>
        <v>WD</v>
      </c>
      <c r="J6" s="79" t="str">
        <f t="shared" si="3"/>
        <v>WD</v>
      </c>
      <c r="K6" s="79" t="str">
        <f t="shared" si="3"/>
        <v>OFF</v>
      </c>
      <c r="L6" s="79" t="str">
        <f t="shared" si="3"/>
        <v>OFF</v>
      </c>
      <c r="M6" s="79" t="str">
        <f t="shared" si="3"/>
        <v>WD</v>
      </c>
      <c r="N6" s="79" t="str">
        <f t="shared" si="3"/>
        <v>WD</v>
      </c>
      <c r="O6" s="79" t="str">
        <f t="shared" si="3"/>
        <v>WD</v>
      </c>
      <c r="P6" s="79" t="str">
        <f t="shared" si="3"/>
        <v>WD</v>
      </c>
      <c r="Q6" s="79" t="str">
        <f t="shared" si="3"/>
        <v>WD</v>
      </c>
      <c r="R6" s="79" t="str">
        <f t="shared" si="3"/>
        <v>OFF</v>
      </c>
      <c r="S6" s="79" t="str">
        <f t="shared" si="3"/>
        <v>OFF</v>
      </c>
      <c r="T6" s="79" t="str">
        <f t="shared" si="3"/>
        <v>WD</v>
      </c>
      <c r="U6" s="79" t="str">
        <f t="shared" si="3"/>
        <v>WD</v>
      </c>
      <c r="V6" s="79" t="str">
        <f t="shared" si="3"/>
        <v>WD</v>
      </c>
      <c r="W6" s="79" t="str">
        <f t="shared" si="3"/>
        <v>WD</v>
      </c>
      <c r="X6" s="79" t="str">
        <f t="shared" si="3"/>
        <v>WD</v>
      </c>
      <c r="Y6" s="79" t="str">
        <f t="shared" si="3"/>
        <v>OFF</v>
      </c>
      <c r="Z6" s="79" t="str">
        <f t="shared" si="3"/>
        <v>OFF</v>
      </c>
      <c r="AA6" s="79" t="str">
        <f t="shared" si="3"/>
        <v>WD</v>
      </c>
      <c r="AB6" s="79" t="str">
        <f t="shared" si="3"/>
        <v>WD</v>
      </c>
      <c r="AC6" s="79" t="str">
        <f t="shared" si="3"/>
        <v>WD</v>
      </c>
      <c r="AD6" s="79" t="str">
        <f t="shared" si="3"/>
        <v>WD</v>
      </c>
      <c r="AE6" s="79" t="str">
        <f t="shared" si="3"/>
        <v>WD</v>
      </c>
      <c r="AF6" s="79" t="str">
        <f t="shared" si="3"/>
        <v>OFF</v>
      </c>
      <c r="AG6" s="79" t="str">
        <f t="shared" si="3"/>
        <v>OFF</v>
      </c>
      <c r="AH6" s="79" t="str">
        <f t="shared" si="3"/>
        <v>WD</v>
      </c>
      <c r="AI6" s="79" t="str">
        <f t="shared" si="3"/>
        <v>WD</v>
      </c>
      <c r="AJ6" s="79" t="str">
        <f t="shared" ref="AJ6:AK6" si="4">IF(ISNA(VLOOKUP(AJ4,Schedule,3,0)),IF(WEEKDAY(AJ4,2)&gt;5,"OFF","WD"),VLOOKUP(AJ4,Schedule,3,0))</f>
        <v>WD</v>
      </c>
      <c r="AK6" s="79" t="str">
        <f t="shared" si="4"/>
        <v>WD</v>
      </c>
      <c r="AL6" s="79" t="str">
        <f>IF(ISNA(VLOOKUP(AL4,Schedule,3,0)),IF(WEEKDAY(AL4,2)&gt;5,"OFF","WD"),VLOOKUP(AL4,Schedule,3,0))</f>
        <v>WD</v>
      </c>
      <c r="AM6" s="188" t="s">
        <v>488</v>
      </c>
      <c r="AN6" s="26" t="s">
        <v>75</v>
      </c>
      <c r="AO6" s="27" t="s">
        <v>76</v>
      </c>
      <c r="AP6" s="27" t="s">
        <v>77</v>
      </c>
      <c r="AQ6" s="27" t="s">
        <v>78</v>
      </c>
      <c r="AR6" s="33" t="s">
        <v>79</v>
      </c>
      <c r="AS6" s="75" t="s">
        <v>80</v>
      </c>
      <c r="AT6" s="33" t="s">
        <v>81</v>
      </c>
      <c r="AU6" s="26" t="s">
        <v>487</v>
      </c>
      <c r="AV6" s="149" t="s">
        <v>489</v>
      </c>
    </row>
    <row r="7" spans="1:73" ht="27.75" customHeight="1" x14ac:dyDescent="0.4">
      <c r="A7" s="98"/>
      <c r="B7" s="99"/>
      <c r="C7" s="108"/>
      <c r="D7" s="100"/>
      <c r="E7" s="109"/>
      <c r="F7" s="110"/>
      <c r="G7" s="101"/>
      <c r="H7" s="102"/>
      <c r="I7" s="102"/>
      <c r="J7" s="102"/>
      <c r="K7" s="102"/>
      <c r="L7" s="102"/>
      <c r="M7" s="102"/>
      <c r="N7" s="102"/>
      <c r="O7" s="102"/>
      <c r="P7" s="102"/>
      <c r="Q7" s="102"/>
      <c r="R7" s="102"/>
      <c r="S7" s="102"/>
      <c r="T7" s="102"/>
      <c r="U7" s="102"/>
      <c r="V7" s="102"/>
      <c r="W7" s="102"/>
      <c r="X7" s="102"/>
      <c r="Y7" s="102"/>
      <c r="Z7" s="102"/>
      <c r="AA7" s="102"/>
      <c r="AB7" s="102"/>
      <c r="AC7" s="102"/>
      <c r="AD7" s="102"/>
      <c r="AE7" s="102"/>
      <c r="AF7" s="102"/>
      <c r="AG7" s="102"/>
      <c r="AH7" s="102"/>
      <c r="AI7" s="102"/>
      <c r="AJ7" s="102"/>
      <c r="AK7" s="102"/>
      <c r="AL7" s="102"/>
      <c r="AM7" s="182"/>
      <c r="AN7" s="112"/>
      <c r="AO7" s="111"/>
      <c r="AP7" s="112"/>
      <c r="AQ7" s="112"/>
      <c r="AR7" s="113"/>
      <c r="AS7" s="114"/>
      <c r="AT7" s="114"/>
      <c r="AU7" s="115"/>
      <c r="AV7" s="150"/>
    </row>
    <row r="8" spans="1:73" ht="27.75" customHeight="1" x14ac:dyDescent="0.35">
      <c r="A8" s="103"/>
      <c r="B8" s="104"/>
      <c r="C8" s="105"/>
      <c r="D8" s="106"/>
      <c r="E8" s="107"/>
      <c r="F8" s="97"/>
      <c r="G8" s="97"/>
      <c r="H8" s="80"/>
      <c r="I8" s="80"/>
      <c r="J8" s="80"/>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183"/>
      <c r="AN8" s="83"/>
      <c r="AO8" s="10"/>
      <c r="AP8" s="83"/>
      <c r="AQ8" s="83"/>
      <c r="AR8" s="84"/>
      <c r="AS8" s="29"/>
      <c r="AT8" s="29"/>
      <c r="AU8" s="93"/>
      <c r="AV8" s="151"/>
    </row>
    <row r="9" spans="1:73" s="12" customFormat="1" x14ac:dyDescent="0.3">
      <c r="A9" s="6"/>
      <c r="B9" s="24"/>
      <c r="C9" s="11"/>
      <c r="D9" s="11"/>
      <c r="E9" s="11"/>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184">
        <f>SUM(AM7:AM8)</f>
        <v>0</v>
      </c>
      <c r="AN9" s="82">
        <f t="shared" ref="AN9:AU9" si="5">SUM(AN7:AN8)</f>
        <v>0</v>
      </c>
      <c r="AO9" s="82">
        <f t="shared" si="5"/>
        <v>0</v>
      </c>
      <c r="AP9" s="82">
        <f t="shared" si="5"/>
        <v>0</v>
      </c>
      <c r="AQ9" s="82">
        <f t="shared" si="5"/>
        <v>0</v>
      </c>
      <c r="AR9" s="82">
        <f t="shared" si="5"/>
        <v>0</v>
      </c>
      <c r="AS9" s="82">
        <f t="shared" si="5"/>
        <v>0</v>
      </c>
      <c r="AT9" s="82">
        <f t="shared" si="5"/>
        <v>0</v>
      </c>
      <c r="AU9" s="82">
        <f t="shared" si="5"/>
        <v>0</v>
      </c>
      <c r="AV9" s="152" t="e">
        <f>AU9/AM9</f>
        <v>#DIV/0!</v>
      </c>
    </row>
    <row r="10" spans="1:73" ht="22.5" customHeight="1" x14ac:dyDescent="0.3">
      <c r="A10" s="18"/>
      <c r="B10" s="25"/>
      <c r="BQ10" s="18"/>
    </row>
    <row r="11" spans="1:73" s="92" customFormat="1" ht="66" customHeight="1" x14ac:dyDescent="0.35">
      <c r="A11" s="85"/>
      <c r="B11" s="86"/>
      <c r="AM11" s="186"/>
      <c r="AN11" s="18"/>
      <c r="AO11" s="18"/>
      <c r="AP11" s="3"/>
      <c r="AQ11" s="18"/>
      <c r="AR11" s="3"/>
      <c r="AS11" s="3"/>
      <c r="AT11" s="3"/>
      <c r="AU11" s="3"/>
      <c r="AV11" s="153"/>
      <c r="AW11" s="3"/>
      <c r="AX11" s="3"/>
      <c r="AY11" s="3"/>
      <c r="AZ11" s="19"/>
      <c r="BA11" s="3"/>
      <c r="BB11" s="18"/>
      <c r="BC11" s="3"/>
      <c r="BD11" s="3"/>
      <c r="BE11" s="3"/>
      <c r="BF11" s="3"/>
      <c r="BG11" s="3"/>
      <c r="BH11" s="3"/>
      <c r="BI11" s="3"/>
      <c r="BJ11" s="3"/>
      <c r="BK11" s="3"/>
      <c r="BL11" s="3"/>
      <c r="BM11" s="3"/>
      <c r="BN11" s="3"/>
      <c r="BO11" s="3"/>
      <c r="BP11" s="3"/>
      <c r="BQ11" s="3"/>
      <c r="BR11" s="3"/>
      <c r="BS11" s="3"/>
      <c r="BT11" s="3"/>
      <c r="BU11" s="50"/>
    </row>
    <row r="12" spans="1:73" x14ac:dyDescent="0.3">
      <c r="A12" s="18"/>
      <c r="B12" s="25"/>
      <c r="AN12" s="18"/>
      <c r="AO12" s="18"/>
      <c r="AP12" s="18"/>
      <c r="AQ12" s="18"/>
      <c r="AR12" s="18"/>
      <c r="AS12" s="14" t="s">
        <v>82</v>
      </c>
      <c r="AT12" s="18"/>
      <c r="AU12" s="18"/>
      <c r="AV12" s="154"/>
      <c r="AX12" s="18"/>
      <c r="AY12" s="18"/>
      <c r="AZ12" s="18"/>
      <c r="BA12" s="18"/>
      <c r="BB12" s="18"/>
      <c r="BC12" s="18"/>
      <c r="BD12" s="18"/>
      <c r="BE12" s="18"/>
      <c r="BF12" s="18"/>
      <c r="BG12" s="18"/>
      <c r="BH12" s="14"/>
      <c r="BI12" s="18"/>
      <c r="BJ12" s="18"/>
      <c r="BK12" s="18"/>
      <c r="BL12" s="14"/>
      <c r="BM12" s="18"/>
      <c r="BN12" s="18"/>
      <c r="BU12" s="50"/>
    </row>
    <row r="13" spans="1:73" ht="15.5" x14ac:dyDescent="0.35">
      <c r="AN13" s="85"/>
      <c r="AO13" s="85"/>
      <c r="AP13" s="89"/>
      <c r="AQ13" s="85"/>
      <c r="AR13" s="85"/>
      <c r="AS13" s="88"/>
      <c r="AT13" s="130"/>
      <c r="AV13" s="155"/>
      <c r="AW13" s="131"/>
      <c r="AX13" s="130"/>
      <c r="AZ13" s="88"/>
      <c r="BA13" s="85"/>
      <c r="BB13" s="90"/>
      <c r="BC13" s="91"/>
      <c r="BD13" s="88"/>
      <c r="BE13" s="88"/>
      <c r="BF13" s="88"/>
      <c r="BH13" s="88"/>
      <c r="BI13" s="88"/>
      <c r="BJ13" s="92"/>
      <c r="BK13" s="92"/>
      <c r="BL13" s="92"/>
      <c r="BM13" s="92"/>
      <c r="BN13" s="90"/>
      <c r="BO13" s="92"/>
      <c r="BP13" s="92"/>
      <c r="BU13" s="50"/>
    </row>
    <row r="14" spans="1:73" x14ac:dyDescent="0.3">
      <c r="AN14" s="18"/>
      <c r="AO14" s="18"/>
      <c r="AQ14" s="18"/>
      <c r="AR14" s="3"/>
      <c r="AS14" s="3"/>
      <c r="AT14" s="19"/>
      <c r="AZ14" s="19"/>
      <c r="BB14" s="18"/>
      <c r="BU14" s="50"/>
    </row>
    <row r="15" spans="1:73" x14ac:dyDescent="0.3">
      <c r="AN15" s="18"/>
      <c r="AO15" s="18"/>
      <c r="AQ15" s="18"/>
      <c r="AR15" s="3"/>
      <c r="AS15" s="3"/>
      <c r="AT15" s="3"/>
      <c r="AZ15" s="19"/>
      <c r="BB15" s="18"/>
      <c r="BU15" s="50"/>
    </row>
    <row r="18" spans="3:39" ht="15.5" x14ac:dyDescent="0.35">
      <c r="D18" s="87"/>
      <c r="E18" s="87"/>
      <c r="F18" s="88"/>
      <c r="G18" s="88"/>
    </row>
    <row r="21" spans="3:39" x14ac:dyDescent="0.3">
      <c r="C21" s="16" t="s">
        <v>83</v>
      </c>
      <c r="D21" s="16"/>
      <c r="E21" s="16"/>
      <c r="F21" s="13"/>
      <c r="G21" s="13"/>
      <c r="H21" s="16">
        <f t="shared" ref="H21:AL21" si="6">COUNTIF(H7:H8,"P")</f>
        <v>0</v>
      </c>
      <c r="I21" s="16">
        <f t="shared" si="6"/>
        <v>0</v>
      </c>
      <c r="J21" s="16">
        <f t="shared" si="6"/>
        <v>0</v>
      </c>
      <c r="K21" s="16">
        <f t="shared" si="6"/>
        <v>0</v>
      </c>
      <c r="L21" s="16">
        <f t="shared" si="6"/>
        <v>0</v>
      </c>
      <c r="M21" s="16">
        <f t="shared" si="6"/>
        <v>0</v>
      </c>
      <c r="N21" s="16">
        <f t="shared" si="6"/>
        <v>0</v>
      </c>
      <c r="O21" s="16">
        <f t="shared" si="6"/>
        <v>0</v>
      </c>
      <c r="P21" s="16">
        <f t="shared" si="6"/>
        <v>0</v>
      </c>
      <c r="Q21" s="16">
        <f t="shared" si="6"/>
        <v>0</v>
      </c>
      <c r="R21" s="16">
        <f t="shared" si="6"/>
        <v>0</v>
      </c>
      <c r="S21" s="16">
        <f t="shared" si="6"/>
        <v>0</v>
      </c>
      <c r="T21" s="16">
        <f t="shared" si="6"/>
        <v>0</v>
      </c>
      <c r="U21" s="16">
        <f t="shared" si="6"/>
        <v>0</v>
      </c>
      <c r="V21" s="16">
        <f t="shared" si="6"/>
        <v>0</v>
      </c>
      <c r="W21" s="16">
        <f t="shared" si="6"/>
        <v>0</v>
      </c>
      <c r="X21" s="16">
        <f t="shared" si="6"/>
        <v>0</v>
      </c>
      <c r="Y21" s="16">
        <f t="shared" si="6"/>
        <v>0</v>
      </c>
      <c r="Z21" s="16">
        <f t="shared" si="6"/>
        <v>0</v>
      </c>
      <c r="AA21" s="16">
        <f t="shared" si="6"/>
        <v>0</v>
      </c>
      <c r="AB21" s="16">
        <f t="shared" si="6"/>
        <v>0</v>
      </c>
      <c r="AC21" s="16">
        <f t="shared" si="6"/>
        <v>0</v>
      </c>
      <c r="AD21" s="16">
        <f t="shared" si="6"/>
        <v>0</v>
      </c>
      <c r="AE21" s="16">
        <f t="shared" si="6"/>
        <v>0</v>
      </c>
      <c r="AF21" s="16">
        <f t="shared" si="6"/>
        <v>0</v>
      </c>
      <c r="AG21" s="16">
        <f t="shared" si="6"/>
        <v>0</v>
      </c>
      <c r="AH21" s="16">
        <f t="shared" si="6"/>
        <v>0</v>
      </c>
      <c r="AI21" s="16">
        <f t="shared" si="6"/>
        <v>0</v>
      </c>
      <c r="AJ21" s="16">
        <f t="shared" si="6"/>
        <v>0</v>
      </c>
      <c r="AK21" s="16">
        <f t="shared" si="6"/>
        <v>0</v>
      </c>
      <c r="AL21" s="16">
        <f t="shared" si="6"/>
        <v>0</v>
      </c>
      <c r="AM21" s="187"/>
    </row>
    <row r="22" spans="3:39" x14ac:dyDescent="0.3">
      <c r="C22" s="22" t="s">
        <v>84</v>
      </c>
      <c r="D22" s="22"/>
      <c r="E22" s="22"/>
      <c r="H22" s="22">
        <f t="shared" ref="H22:AL22" si="7">COUNTIF(H7:H8,"S")</f>
        <v>0</v>
      </c>
      <c r="I22" s="22">
        <f t="shared" si="7"/>
        <v>0</v>
      </c>
      <c r="J22" s="22">
        <f t="shared" si="7"/>
        <v>0</v>
      </c>
      <c r="K22" s="22">
        <f t="shared" si="7"/>
        <v>0</v>
      </c>
      <c r="L22" s="22">
        <f t="shared" si="7"/>
        <v>0</v>
      </c>
      <c r="M22" s="22">
        <f t="shared" si="7"/>
        <v>0</v>
      </c>
      <c r="N22" s="22">
        <f t="shared" si="7"/>
        <v>0</v>
      </c>
      <c r="O22" s="22">
        <f t="shared" si="7"/>
        <v>0</v>
      </c>
      <c r="P22" s="22">
        <f t="shared" si="7"/>
        <v>0</v>
      </c>
      <c r="Q22" s="22">
        <f t="shared" si="7"/>
        <v>0</v>
      </c>
      <c r="R22" s="22">
        <f t="shared" si="7"/>
        <v>0</v>
      </c>
      <c r="S22" s="22">
        <f t="shared" si="7"/>
        <v>0</v>
      </c>
      <c r="T22" s="22">
        <f t="shared" si="7"/>
        <v>0</v>
      </c>
      <c r="U22" s="22">
        <f t="shared" si="7"/>
        <v>0</v>
      </c>
      <c r="V22" s="22">
        <f t="shared" si="7"/>
        <v>0</v>
      </c>
      <c r="W22" s="22">
        <f t="shared" si="7"/>
        <v>0</v>
      </c>
      <c r="X22" s="22">
        <f t="shared" si="7"/>
        <v>0</v>
      </c>
      <c r="Y22" s="22">
        <f t="shared" si="7"/>
        <v>0</v>
      </c>
      <c r="Z22" s="22">
        <f t="shared" si="7"/>
        <v>0</v>
      </c>
      <c r="AA22" s="22">
        <f t="shared" si="7"/>
        <v>0</v>
      </c>
      <c r="AB22" s="22">
        <f t="shared" si="7"/>
        <v>0</v>
      </c>
      <c r="AC22" s="22">
        <f t="shared" si="7"/>
        <v>0</v>
      </c>
      <c r="AD22" s="22">
        <f t="shared" si="7"/>
        <v>0</v>
      </c>
      <c r="AE22" s="22">
        <f t="shared" si="7"/>
        <v>0</v>
      </c>
      <c r="AF22" s="22">
        <f t="shared" si="7"/>
        <v>0</v>
      </c>
      <c r="AG22" s="22">
        <f t="shared" si="7"/>
        <v>0</v>
      </c>
      <c r="AH22" s="22">
        <f t="shared" si="7"/>
        <v>0</v>
      </c>
      <c r="AI22" s="22">
        <f t="shared" si="7"/>
        <v>0</v>
      </c>
      <c r="AJ22" s="22">
        <f t="shared" si="7"/>
        <v>0</v>
      </c>
      <c r="AK22" s="22">
        <f t="shared" si="7"/>
        <v>0</v>
      </c>
      <c r="AL22" s="22">
        <f t="shared" si="7"/>
        <v>0</v>
      </c>
      <c r="AM22" s="187"/>
    </row>
    <row r="23" spans="3:39" x14ac:dyDescent="0.3">
      <c r="C23" s="22" t="s">
        <v>85</v>
      </c>
      <c r="D23" s="22"/>
      <c r="E23" s="22"/>
      <c r="H23" s="22">
        <f t="shared" ref="H23:AL23" si="8">COUNTIF(H7:H8,"UP")</f>
        <v>0</v>
      </c>
      <c r="I23" s="22">
        <f t="shared" si="8"/>
        <v>0</v>
      </c>
      <c r="J23" s="22">
        <f t="shared" si="8"/>
        <v>0</v>
      </c>
      <c r="K23" s="22">
        <f t="shared" si="8"/>
        <v>0</v>
      </c>
      <c r="L23" s="22">
        <f t="shared" si="8"/>
        <v>0</v>
      </c>
      <c r="M23" s="22">
        <f t="shared" si="8"/>
        <v>0</v>
      </c>
      <c r="N23" s="22">
        <f t="shared" si="8"/>
        <v>0</v>
      </c>
      <c r="O23" s="22">
        <f t="shared" si="8"/>
        <v>0</v>
      </c>
      <c r="P23" s="22">
        <f t="shared" si="8"/>
        <v>0</v>
      </c>
      <c r="Q23" s="22">
        <f t="shared" si="8"/>
        <v>0</v>
      </c>
      <c r="R23" s="22">
        <f t="shared" si="8"/>
        <v>0</v>
      </c>
      <c r="S23" s="22">
        <f t="shared" si="8"/>
        <v>0</v>
      </c>
      <c r="T23" s="22">
        <f t="shared" si="8"/>
        <v>0</v>
      </c>
      <c r="U23" s="22">
        <f t="shared" si="8"/>
        <v>0</v>
      </c>
      <c r="V23" s="22">
        <f t="shared" si="8"/>
        <v>0</v>
      </c>
      <c r="W23" s="22">
        <f t="shared" si="8"/>
        <v>0</v>
      </c>
      <c r="X23" s="22">
        <f t="shared" si="8"/>
        <v>0</v>
      </c>
      <c r="Y23" s="22">
        <f t="shared" si="8"/>
        <v>0</v>
      </c>
      <c r="Z23" s="22">
        <f t="shared" si="8"/>
        <v>0</v>
      </c>
      <c r="AA23" s="22">
        <f t="shared" si="8"/>
        <v>0</v>
      </c>
      <c r="AB23" s="22">
        <f t="shared" si="8"/>
        <v>0</v>
      </c>
      <c r="AC23" s="22">
        <f t="shared" si="8"/>
        <v>0</v>
      </c>
      <c r="AD23" s="22">
        <f t="shared" si="8"/>
        <v>0</v>
      </c>
      <c r="AE23" s="22">
        <f t="shared" si="8"/>
        <v>0</v>
      </c>
      <c r="AF23" s="22">
        <f t="shared" si="8"/>
        <v>0</v>
      </c>
      <c r="AG23" s="22">
        <f t="shared" si="8"/>
        <v>0</v>
      </c>
      <c r="AH23" s="22">
        <f t="shared" si="8"/>
        <v>0</v>
      </c>
      <c r="AI23" s="22">
        <f t="shared" si="8"/>
        <v>0</v>
      </c>
      <c r="AJ23" s="22">
        <f t="shared" si="8"/>
        <v>0</v>
      </c>
      <c r="AK23" s="22">
        <f t="shared" si="8"/>
        <v>0</v>
      </c>
      <c r="AL23" s="22">
        <f t="shared" si="8"/>
        <v>0</v>
      </c>
      <c r="AM23" s="187"/>
    </row>
    <row r="24" spans="3:39" x14ac:dyDescent="0.3">
      <c r="C24" s="17" t="s">
        <v>58</v>
      </c>
      <c r="D24" s="17"/>
      <c r="E24" s="17"/>
      <c r="H24" s="17">
        <f t="shared" ref="H24:AL24" si="9">COUNTIF(H7:H8,"S75")</f>
        <v>0</v>
      </c>
      <c r="I24" s="17">
        <f t="shared" si="9"/>
        <v>0</v>
      </c>
      <c r="J24" s="17">
        <f t="shared" si="9"/>
        <v>0</v>
      </c>
      <c r="K24" s="17">
        <f t="shared" si="9"/>
        <v>0</v>
      </c>
      <c r="L24" s="17">
        <f t="shared" si="9"/>
        <v>0</v>
      </c>
      <c r="M24" s="17">
        <f t="shared" si="9"/>
        <v>0</v>
      </c>
      <c r="N24" s="17">
        <f t="shared" si="9"/>
        <v>0</v>
      </c>
      <c r="O24" s="17">
        <f t="shared" si="9"/>
        <v>0</v>
      </c>
      <c r="P24" s="17">
        <f t="shared" si="9"/>
        <v>0</v>
      </c>
      <c r="Q24" s="17">
        <f t="shared" si="9"/>
        <v>0</v>
      </c>
      <c r="R24" s="17">
        <f t="shared" si="9"/>
        <v>0</v>
      </c>
      <c r="S24" s="17">
        <f t="shared" si="9"/>
        <v>0</v>
      </c>
      <c r="T24" s="17">
        <f t="shared" si="9"/>
        <v>0</v>
      </c>
      <c r="U24" s="17">
        <f t="shared" si="9"/>
        <v>0</v>
      </c>
      <c r="V24" s="17">
        <f t="shared" si="9"/>
        <v>0</v>
      </c>
      <c r="W24" s="17">
        <f t="shared" si="9"/>
        <v>0</v>
      </c>
      <c r="X24" s="17">
        <f t="shared" si="9"/>
        <v>0</v>
      </c>
      <c r="Y24" s="17">
        <f t="shared" si="9"/>
        <v>0</v>
      </c>
      <c r="Z24" s="17">
        <f t="shared" si="9"/>
        <v>0</v>
      </c>
      <c r="AA24" s="17">
        <f t="shared" si="9"/>
        <v>0</v>
      </c>
      <c r="AB24" s="17">
        <f t="shared" si="9"/>
        <v>0</v>
      </c>
      <c r="AC24" s="17">
        <f t="shared" si="9"/>
        <v>0</v>
      </c>
      <c r="AD24" s="17">
        <f t="shared" si="9"/>
        <v>0</v>
      </c>
      <c r="AE24" s="17">
        <f t="shared" si="9"/>
        <v>0</v>
      </c>
      <c r="AF24" s="17">
        <f t="shared" si="9"/>
        <v>0</v>
      </c>
      <c r="AG24" s="17">
        <f t="shared" si="9"/>
        <v>0</v>
      </c>
      <c r="AH24" s="17">
        <f t="shared" si="9"/>
        <v>0</v>
      </c>
      <c r="AI24" s="17">
        <f t="shared" si="9"/>
        <v>0</v>
      </c>
      <c r="AJ24" s="17">
        <f t="shared" si="9"/>
        <v>0</v>
      </c>
      <c r="AK24" s="17">
        <f t="shared" si="9"/>
        <v>0</v>
      </c>
      <c r="AL24" s="17">
        <f t="shared" si="9"/>
        <v>0</v>
      </c>
      <c r="AM24" s="187"/>
    </row>
    <row r="25" spans="3:39" x14ac:dyDescent="0.3">
      <c r="C25" s="3" t="s">
        <v>86</v>
      </c>
    </row>
    <row r="26" spans="3:39" x14ac:dyDescent="0.3">
      <c r="C26" s="3" t="s">
        <v>87</v>
      </c>
      <c r="D26" s="20" t="s">
        <v>88</v>
      </c>
      <c r="E26" s="20"/>
    </row>
    <row r="27" spans="3:39" x14ac:dyDescent="0.3">
      <c r="C27" s="3" t="s">
        <v>89</v>
      </c>
    </row>
    <row r="28" spans="3:39" x14ac:dyDescent="0.3">
      <c r="C28" s="3" t="s">
        <v>90</v>
      </c>
    </row>
    <row r="29" spans="3:39" x14ac:dyDescent="0.3">
      <c r="C29" s="3" t="s">
        <v>91</v>
      </c>
    </row>
    <row r="30" spans="3:39" x14ac:dyDescent="0.3">
      <c r="C30" s="3" t="s">
        <v>92</v>
      </c>
    </row>
    <row r="31" spans="3:39" x14ac:dyDescent="0.3">
      <c r="C31" s="3" t="s">
        <v>93</v>
      </c>
    </row>
    <row r="32" spans="3:39" x14ac:dyDescent="0.3">
      <c r="C32" s="3" t="s">
        <v>94</v>
      </c>
    </row>
    <row r="33" spans="3:32" x14ac:dyDescent="0.3">
      <c r="C33" s="3" t="s">
        <v>95</v>
      </c>
    </row>
    <row r="34" spans="3:32" x14ac:dyDescent="0.3">
      <c r="C34" s="3" t="s">
        <v>96</v>
      </c>
    </row>
    <row r="35" spans="3:32" x14ac:dyDescent="0.3">
      <c r="C35" s="3" t="s">
        <v>97</v>
      </c>
    </row>
    <row r="36" spans="3:32" x14ac:dyDescent="0.3">
      <c r="C36" s="50" t="s">
        <v>98</v>
      </c>
    </row>
    <row r="37" spans="3:32" x14ac:dyDescent="0.3">
      <c r="K37" s="3"/>
      <c r="L37" s="3"/>
      <c r="P37" s="18"/>
      <c r="S37" s="18"/>
      <c r="AB37" s="3"/>
      <c r="AD37" s="19"/>
      <c r="AF37" s="18"/>
    </row>
  </sheetData>
  <mergeCells count="7">
    <mergeCell ref="H1:I1"/>
    <mergeCell ref="A4:A6"/>
    <mergeCell ref="C4:C6"/>
    <mergeCell ref="D4:D6"/>
    <mergeCell ref="E4:E6"/>
    <mergeCell ref="F4:F6"/>
    <mergeCell ref="G4:G6"/>
  </mergeCells>
  <conditionalFormatting sqref="F7">
    <cfRule type="expression" dxfId="8" priority="695">
      <formula>AND(F$6="XMS",WEEKDAY(F$4,2)&lt;6)</formula>
    </cfRule>
    <cfRule type="expression" dxfId="7" priority="696">
      <formula>F$6="HLD"</formula>
    </cfRule>
    <cfRule type="expression" dxfId="6" priority="697" stopIfTrue="1">
      <formula>OR(F$6="OFF",AND(F$6="XMS",WEEKDAY(F$4,2)&gt;5))</formula>
    </cfRule>
  </conditionalFormatting>
  <conditionalFormatting sqref="H4:AL6 H7:AM8">
    <cfRule type="expression" dxfId="5" priority="4">
      <formula>H$6="HLD"</formula>
    </cfRule>
    <cfRule type="expression" dxfId="4" priority="5" stopIfTrue="1">
      <formula>OR(H$6="OFF",AND(H$6="XMS",WEEKDAY(H$4,2)&gt;5))</formula>
    </cfRule>
  </conditionalFormatting>
  <conditionalFormatting sqref="H7:AM8 H4:AL6">
    <cfRule type="expression" dxfId="3" priority="3">
      <formula>AND(H$6="XMS",WEEKDAY(H$4,2)&lt;6)</formula>
    </cfRule>
  </conditionalFormatting>
  <conditionalFormatting sqref="H7:AM8">
    <cfRule type="expression" dxfId="2" priority="1">
      <formula>CQ7&gt;0</formula>
    </cfRule>
    <cfRule type="expression" dxfId="1" priority="2">
      <formula>BC7&lt;0</formula>
    </cfRule>
  </conditionalFormatting>
  <conditionalFormatting sqref="S21:S36 U37">
    <cfRule type="cellIs" dxfId="0" priority="703" operator="greaterThan">
      <formula>40</formula>
    </cfRule>
  </conditionalFormatting>
  <dataValidations count="1">
    <dataValidation allowBlank="1" showErrorMessage="1" sqref="D8" xr:uid="{00000000-0002-0000-0200-000000000000}"/>
  </dataValidations>
  <pageMargins left="0.19685039370078741" right="0" top="0" bottom="0" header="0" footer="0"/>
  <pageSetup paperSize="9" scale="55"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R54"/>
  <sheetViews>
    <sheetView zoomScale="70" zoomScaleNormal="70" workbookViewId="0">
      <pane xSplit="2" ySplit="3" topLeftCell="C4" activePane="bottomRight" state="frozen"/>
      <selection activeCell="O6" sqref="O6"/>
      <selection pane="topRight" activeCell="O6" sqref="O6"/>
      <selection pane="bottomLeft" activeCell="O6" sqref="O6"/>
      <selection pane="bottomRight" activeCell="O6" sqref="O6"/>
    </sheetView>
  </sheetViews>
  <sheetFormatPr defaultRowHeight="14.5" x14ac:dyDescent="0.35"/>
  <cols>
    <col min="1" max="1" width="26.54296875" style="37" customWidth="1"/>
    <col min="2" max="2" width="14.453125" style="40" customWidth="1"/>
    <col min="3" max="3" width="8.54296875" style="40" customWidth="1"/>
    <col min="4" max="4" width="12.54296875" style="40" customWidth="1"/>
    <col min="5" max="5" width="14.54296875" style="40" bestFit="1" customWidth="1"/>
    <col min="6" max="6" width="15.453125" style="40" customWidth="1"/>
    <col min="7" max="8" width="5.453125" customWidth="1"/>
    <col min="9" max="10" width="14.453125" style="40" customWidth="1"/>
    <col min="11" max="11" width="15.453125" style="40" customWidth="1"/>
    <col min="12" max="12" width="18.54296875" style="40" customWidth="1"/>
    <col min="13" max="13" width="5.54296875" customWidth="1"/>
    <col min="14" max="14" width="5.453125" customWidth="1"/>
    <col min="15" max="15" width="11.54296875" customWidth="1"/>
    <col min="16" max="16" width="16.453125" customWidth="1"/>
    <col min="17" max="17" width="19.453125" customWidth="1"/>
    <col min="18" max="18" width="18.453125" bestFit="1" customWidth="1"/>
  </cols>
  <sheetData>
    <row r="1" spans="1:18" x14ac:dyDescent="0.35">
      <c r="B1" s="40">
        <v>1</v>
      </c>
      <c r="C1" s="40">
        <v>2</v>
      </c>
      <c r="D1" s="40">
        <v>3</v>
      </c>
      <c r="E1" s="40">
        <v>4</v>
      </c>
      <c r="F1" s="40">
        <v>5</v>
      </c>
      <c r="I1" s="40">
        <v>1</v>
      </c>
      <c r="K1" s="40">
        <v>2</v>
      </c>
      <c r="L1" s="40">
        <v>3</v>
      </c>
      <c r="O1" s="40">
        <v>1</v>
      </c>
      <c r="P1" s="40">
        <v>2</v>
      </c>
      <c r="Q1" s="40">
        <v>3</v>
      </c>
    </row>
    <row r="2" spans="1:18" x14ac:dyDescent="0.35">
      <c r="B2" s="165" t="s">
        <v>0</v>
      </c>
      <c r="C2" s="165"/>
      <c r="D2" s="165"/>
      <c r="E2" s="165"/>
      <c r="F2" s="165"/>
      <c r="I2" s="176" t="s">
        <v>1</v>
      </c>
      <c r="J2" s="176"/>
      <c r="K2" s="176"/>
      <c r="L2" s="176"/>
      <c r="O2" s="160" t="s">
        <v>2</v>
      </c>
      <c r="P2" s="160"/>
      <c r="Q2" s="160"/>
      <c r="R2" s="160"/>
    </row>
    <row r="3" spans="1:18" x14ac:dyDescent="0.35">
      <c r="A3" s="41" t="s">
        <v>3</v>
      </c>
      <c r="B3" s="42" t="s">
        <v>4</v>
      </c>
      <c r="C3" s="42" t="s">
        <v>5</v>
      </c>
      <c r="D3" s="42" t="s">
        <v>6</v>
      </c>
      <c r="E3" s="42" t="s">
        <v>7</v>
      </c>
      <c r="F3" s="51" t="s">
        <v>8</v>
      </c>
      <c r="I3" s="42" t="s">
        <v>4</v>
      </c>
      <c r="J3" s="42" t="s">
        <v>5</v>
      </c>
      <c r="K3" s="51" t="s">
        <v>8</v>
      </c>
      <c r="L3" s="51" t="s">
        <v>9</v>
      </c>
      <c r="O3" s="38" t="s">
        <v>4</v>
      </c>
      <c r="P3" s="42" t="s">
        <v>5</v>
      </c>
      <c r="Q3" s="39" t="s">
        <v>10</v>
      </c>
      <c r="R3" s="35" t="s">
        <v>11</v>
      </c>
    </row>
    <row r="4" spans="1:18" ht="30" customHeight="1" x14ac:dyDescent="0.35">
      <c r="A4" s="36" t="s">
        <v>12</v>
      </c>
      <c r="B4" s="43">
        <v>0</v>
      </c>
      <c r="C4" s="43">
        <v>0</v>
      </c>
      <c r="D4" s="43">
        <v>0</v>
      </c>
      <c r="E4" s="43">
        <v>0</v>
      </c>
      <c r="F4" s="43">
        <v>0</v>
      </c>
      <c r="I4" s="43">
        <v>0</v>
      </c>
      <c r="J4" s="43">
        <v>0</v>
      </c>
      <c r="K4" s="43">
        <v>0</v>
      </c>
      <c r="L4" s="43">
        <v>0</v>
      </c>
      <c r="O4" s="43">
        <v>0</v>
      </c>
      <c r="P4" s="43">
        <v>0</v>
      </c>
      <c r="Q4" s="43">
        <v>0</v>
      </c>
      <c r="R4" s="43">
        <v>0</v>
      </c>
    </row>
    <row r="5" spans="1:18" ht="30" customHeight="1" x14ac:dyDescent="0.35">
      <c r="A5" s="36" t="s">
        <v>13</v>
      </c>
      <c r="B5" s="38" t="s">
        <v>14</v>
      </c>
      <c r="C5" s="43">
        <v>0</v>
      </c>
      <c r="D5" s="43">
        <v>0</v>
      </c>
      <c r="E5" s="38">
        <v>8</v>
      </c>
      <c r="F5" s="43">
        <v>0</v>
      </c>
      <c r="I5" s="38" t="s">
        <v>14</v>
      </c>
      <c r="J5" s="43">
        <v>0</v>
      </c>
      <c r="K5" s="43">
        <v>0</v>
      </c>
      <c r="L5" s="38">
        <v>8</v>
      </c>
      <c r="O5" s="38" t="s">
        <v>14</v>
      </c>
      <c r="P5" s="43">
        <v>0</v>
      </c>
      <c r="Q5" s="43">
        <v>0</v>
      </c>
      <c r="R5" s="38">
        <v>8</v>
      </c>
    </row>
    <row r="6" spans="1:18" ht="30" customHeight="1" x14ac:dyDescent="0.35">
      <c r="A6" s="162" t="s">
        <v>15</v>
      </c>
      <c r="B6" s="38" t="s">
        <v>16</v>
      </c>
      <c r="C6" s="43">
        <v>0</v>
      </c>
      <c r="D6" s="43">
        <v>0</v>
      </c>
      <c r="E6" s="43">
        <v>0</v>
      </c>
      <c r="F6" s="38">
        <v>1</v>
      </c>
      <c r="I6" s="38" t="s">
        <v>16</v>
      </c>
      <c r="J6" s="43">
        <v>0</v>
      </c>
      <c r="K6" s="38">
        <v>8</v>
      </c>
      <c r="L6" s="38">
        <v>1</v>
      </c>
      <c r="O6" s="38" t="s">
        <v>16</v>
      </c>
      <c r="P6" s="43">
        <v>0</v>
      </c>
      <c r="Q6" s="38">
        <v>8</v>
      </c>
      <c r="R6" s="38">
        <v>1</v>
      </c>
    </row>
    <row r="7" spans="1:18" ht="30" customHeight="1" x14ac:dyDescent="0.35">
      <c r="A7" s="163"/>
      <c r="B7" s="38" t="s">
        <v>17</v>
      </c>
      <c r="C7" s="43">
        <v>0</v>
      </c>
      <c r="D7" s="43">
        <v>0</v>
      </c>
      <c r="E7" s="43">
        <v>0</v>
      </c>
      <c r="F7" s="38">
        <v>2</v>
      </c>
      <c r="I7" s="38" t="s">
        <v>17</v>
      </c>
      <c r="J7" s="43">
        <v>0</v>
      </c>
      <c r="K7" s="38">
        <v>8</v>
      </c>
      <c r="L7" s="38">
        <v>2</v>
      </c>
      <c r="O7" s="38" t="s">
        <v>17</v>
      </c>
      <c r="P7" s="43">
        <v>0</v>
      </c>
      <c r="Q7" s="38">
        <v>8</v>
      </c>
      <c r="R7" s="38">
        <v>2</v>
      </c>
    </row>
    <row r="8" spans="1:18" ht="30" customHeight="1" x14ac:dyDescent="0.35">
      <c r="A8" s="163"/>
      <c r="B8" s="38" t="s">
        <v>18</v>
      </c>
      <c r="C8" s="43">
        <v>0</v>
      </c>
      <c r="D8" s="43">
        <v>0</v>
      </c>
      <c r="E8" s="43">
        <v>0</v>
      </c>
      <c r="F8" s="38">
        <v>3</v>
      </c>
      <c r="I8" s="38" t="s">
        <v>18</v>
      </c>
      <c r="J8" s="43">
        <v>0</v>
      </c>
      <c r="K8" s="38">
        <v>8</v>
      </c>
      <c r="L8" s="38">
        <v>3</v>
      </c>
      <c r="O8" s="38" t="s">
        <v>18</v>
      </c>
      <c r="P8" s="43">
        <v>0</v>
      </c>
      <c r="Q8" s="38">
        <v>8</v>
      </c>
      <c r="R8" s="38">
        <v>3</v>
      </c>
    </row>
    <row r="9" spans="1:18" ht="30" customHeight="1" x14ac:dyDescent="0.35">
      <c r="A9" s="163"/>
      <c r="B9" s="38" t="s">
        <v>19</v>
      </c>
      <c r="C9" s="43">
        <v>0</v>
      </c>
      <c r="D9" s="43">
        <v>0</v>
      </c>
      <c r="E9" s="43">
        <v>0</v>
      </c>
      <c r="F9" s="38">
        <v>4</v>
      </c>
      <c r="I9" s="38" t="s">
        <v>19</v>
      </c>
      <c r="J9" s="43">
        <v>0</v>
      </c>
      <c r="K9" s="38">
        <v>8</v>
      </c>
      <c r="L9" s="38">
        <v>4</v>
      </c>
      <c r="O9" s="38" t="s">
        <v>19</v>
      </c>
      <c r="P9" s="43">
        <v>0</v>
      </c>
      <c r="Q9" s="38">
        <v>8</v>
      </c>
      <c r="R9" s="38">
        <v>4</v>
      </c>
    </row>
    <row r="10" spans="1:18" ht="30" customHeight="1" x14ac:dyDescent="0.35">
      <c r="A10" s="163"/>
      <c r="B10" s="38" t="s">
        <v>20</v>
      </c>
      <c r="C10" s="43">
        <v>0</v>
      </c>
      <c r="D10" s="43">
        <v>0</v>
      </c>
      <c r="E10" s="43">
        <v>0</v>
      </c>
      <c r="F10" s="38">
        <v>5</v>
      </c>
      <c r="I10" s="38" t="s">
        <v>20</v>
      </c>
      <c r="J10" s="43">
        <v>0</v>
      </c>
      <c r="K10" s="38">
        <v>8</v>
      </c>
      <c r="L10" s="38">
        <v>5</v>
      </c>
      <c r="O10" s="38" t="s">
        <v>20</v>
      </c>
      <c r="P10" s="43">
        <v>0</v>
      </c>
      <c r="Q10" s="38">
        <v>8</v>
      </c>
      <c r="R10" s="38">
        <v>5</v>
      </c>
    </row>
    <row r="11" spans="1:18" ht="30" customHeight="1" x14ac:dyDescent="0.35">
      <c r="A11" s="163"/>
      <c r="B11" s="38" t="s">
        <v>21</v>
      </c>
      <c r="C11" s="43">
        <v>0</v>
      </c>
      <c r="D11" s="43">
        <v>0</v>
      </c>
      <c r="E11" s="43">
        <v>0</v>
      </c>
      <c r="F11" s="38">
        <v>6</v>
      </c>
      <c r="I11" s="38" t="s">
        <v>21</v>
      </c>
      <c r="J11" s="43">
        <v>0</v>
      </c>
      <c r="K11" s="38">
        <v>8</v>
      </c>
      <c r="L11" s="38">
        <v>6</v>
      </c>
      <c r="O11" s="38" t="s">
        <v>21</v>
      </c>
      <c r="P11" s="43">
        <v>0</v>
      </c>
      <c r="Q11" s="38">
        <v>8</v>
      </c>
      <c r="R11" s="38">
        <v>6</v>
      </c>
    </row>
    <row r="12" spans="1:18" ht="30" customHeight="1" x14ac:dyDescent="0.35">
      <c r="A12" s="163"/>
      <c r="B12" s="38" t="s">
        <v>22</v>
      </c>
      <c r="C12" s="43">
        <v>0</v>
      </c>
      <c r="D12" s="43">
        <v>0</v>
      </c>
      <c r="E12" s="43">
        <v>0</v>
      </c>
      <c r="F12" s="38">
        <v>7</v>
      </c>
      <c r="I12" s="38" t="s">
        <v>22</v>
      </c>
      <c r="J12" s="43">
        <v>0</v>
      </c>
      <c r="K12" s="38">
        <v>8</v>
      </c>
      <c r="L12" s="38">
        <v>7</v>
      </c>
      <c r="O12" s="38" t="s">
        <v>22</v>
      </c>
      <c r="P12" s="43">
        <v>0</v>
      </c>
      <c r="Q12" s="38">
        <v>8</v>
      </c>
      <c r="R12" s="38">
        <v>7</v>
      </c>
    </row>
    <row r="13" spans="1:18" ht="30" customHeight="1" x14ac:dyDescent="0.35">
      <c r="A13" s="164"/>
      <c r="B13" s="38" t="s">
        <v>23</v>
      </c>
      <c r="C13" s="43">
        <v>0</v>
      </c>
      <c r="D13" s="43">
        <v>0</v>
      </c>
      <c r="E13" s="43">
        <v>0</v>
      </c>
      <c r="F13" s="38">
        <v>8</v>
      </c>
      <c r="I13" s="38" t="s">
        <v>23</v>
      </c>
      <c r="J13" s="43">
        <v>0</v>
      </c>
      <c r="K13" s="38">
        <v>8</v>
      </c>
      <c r="L13" s="38">
        <v>8</v>
      </c>
      <c r="O13" s="38" t="s">
        <v>23</v>
      </c>
      <c r="P13" s="43">
        <v>0</v>
      </c>
      <c r="Q13" s="38">
        <v>8</v>
      </c>
      <c r="R13" s="38">
        <v>8</v>
      </c>
    </row>
    <row r="14" spans="1:18" ht="30" customHeight="1" x14ac:dyDescent="0.35">
      <c r="A14" s="162" t="s">
        <v>24</v>
      </c>
      <c r="B14" s="38" t="s">
        <v>25</v>
      </c>
      <c r="C14" s="43">
        <v>0</v>
      </c>
      <c r="D14" s="38">
        <v>1</v>
      </c>
      <c r="E14" s="38">
        <v>8</v>
      </c>
      <c r="F14" s="43">
        <v>0</v>
      </c>
      <c r="I14" s="38" t="s">
        <v>25</v>
      </c>
      <c r="J14" s="43">
        <v>0</v>
      </c>
      <c r="K14" s="38">
        <v>1</v>
      </c>
      <c r="L14" s="38">
        <v>8</v>
      </c>
      <c r="O14" s="38" t="s">
        <v>25</v>
      </c>
      <c r="P14" s="43">
        <v>0</v>
      </c>
      <c r="Q14" s="38">
        <v>1</v>
      </c>
      <c r="R14" s="38">
        <v>8</v>
      </c>
    </row>
    <row r="15" spans="1:18" ht="30" customHeight="1" x14ac:dyDescent="0.35">
      <c r="A15" s="163"/>
      <c r="B15" s="38" t="s">
        <v>26</v>
      </c>
      <c r="C15" s="43">
        <v>0</v>
      </c>
      <c r="D15" s="38">
        <v>2</v>
      </c>
      <c r="E15" s="38">
        <v>8</v>
      </c>
      <c r="F15" s="43">
        <v>0</v>
      </c>
      <c r="I15" s="38" t="s">
        <v>26</v>
      </c>
      <c r="J15" s="43">
        <v>0</v>
      </c>
      <c r="K15" s="38">
        <v>2</v>
      </c>
      <c r="L15" s="38">
        <v>8</v>
      </c>
      <c r="O15" s="38" t="s">
        <v>26</v>
      </c>
      <c r="P15" s="43">
        <v>0</v>
      </c>
      <c r="Q15" s="38">
        <v>2</v>
      </c>
      <c r="R15" s="38">
        <v>8</v>
      </c>
    </row>
    <row r="16" spans="1:18" ht="30" customHeight="1" x14ac:dyDescent="0.35">
      <c r="A16" s="163"/>
      <c r="B16" s="38" t="s">
        <v>27</v>
      </c>
      <c r="C16" s="43">
        <v>0</v>
      </c>
      <c r="D16" s="38">
        <v>3</v>
      </c>
      <c r="E16" s="38">
        <v>8</v>
      </c>
      <c r="F16" s="43">
        <v>0</v>
      </c>
      <c r="I16" s="38" t="s">
        <v>27</v>
      </c>
      <c r="J16" s="43">
        <v>0</v>
      </c>
      <c r="K16" s="38">
        <v>3</v>
      </c>
      <c r="L16" s="38">
        <v>8</v>
      </c>
      <c r="O16" s="38" t="s">
        <v>27</v>
      </c>
      <c r="P16" s="43">
        <v>0</v>
      </c>
      <c r="Q16" s="38">
        <v>3</v>
      </c>
      <c r="R16" s="38">
        <v>8</v>
      </c>
    </row>
    <row r="17" spans="1:18" ht="30" customHeight="1" x14ac:dyDescent="0.35">
      <c r="A17" s="163"/>
      <c r="B17" s="38" t="s">
        <v>28</v>
      </c>
      <c r="C17" s="43">
        <v>0</v>
      </c>
      <c r="D17" s="38">
        <v>4</v>
      </c>
      <c r="E17" s="38">
        <v>8</v>
      </c>
      <c r="F17" s="43">
        <v>0</v>
      </c>
      <c r="I17" s="38" t="s">
        <v>28</v>
      </c>
      <c r="J17" s="43">
        <v>0</v>
      </c>
      <c r="K17" s="38">
        <v>4</v>
      </c>
      <c r="L17" s="38">
        <v>8</v>
      </c>
      <c r="O17" s="38" t="s">
        <v>28</v>
      </c>
      <c r="P17" s="43">
        <v>0</v>
      </c>
      <c r="Q17" s="38">
        <v>4</v>
      </c>
      <c r="R17" s="38">
        <v>8</v>
      </c>
    </row>
    <row r="18" spans="1:18" ht="30" customHeight="1" x14ac:dyDescent="0.35">
      <c r="A18" s="163"/>
      <c r="B18" s="38" t="s">
        <v>29</v>
      </c>
      <c r="C18" s="43">
        <v>0</v>
      </c>
      <c r="D18" s="38">
        <v>5</v>
      </c>
      <c r="E18" s="38">
        <v>8</v>
      </c>
      <c r="F18" s="43">
        <v>0</v>
      </c>
      <c r="I18" s="38" t="s">
        <v>29</v>
      </c>
      <c r="J18" s="43">
        <v>0</v>
      </c>
      <c r="K18" s="38">
        <v>5</v>
      </c>
      <c r="L18" s="38">
        <v>8</v>
      </c>
      <c r="O18" s="38" t="s">
        <v>29</v>
      </c>
      <c r="P18" s="43">
        <v>0</v>
      </c>
      <c r="Q18" s="38">
        <v>5</v>
      </c>
      <c r="R18" s="38">
        <v>8</v>
      </c>
    </row>
    <row r="19" spans="1:18" ht="30" customHeight="1" x14ac:dyDescent="0.35">
      <c r="A19" s="163"/>
      <c r="B19" s="38" t="s">
        <v>30</v>
      </c>
      <c r="C19" s="43">
        <v>0</v>
      </c>
      <c r="D19" s="38">
        <v>6</v>
      </c>
      <c r="E19" s="38">
        <v>8</v>
      </c>
      <c r="F19" s="43">
        <v>0</v>
      </c>
      <c r="I19" s="38" t="s">
        <v>30</v>
      </c>
      <c r="J19" s="43">
        <v>0</v>
      </c>
      <c r="K19" s="38">
        <v>6</v>
      </c>
      <c r="L19" s="38">
        <v>8</v>
      </c>
      <c r="O19" s="38" t="s">
        <v>30</v>
      </c>
      <c r="P19" s="43">
        <v>0</v>
      </c>
      <c r="Q19" s="38">
        <v>6</v>
      </c>
      <c r="R19" s="38">
        <v>8</v>
      </c>
    </row>
    <row r="20" spans="1:18" ht="30" customHeight="1" x14ac:dyDescent="0.35">
      <c r="A20" s="163"/>
      <c r="B20" s="38" t="s">
        <v>31</v>
      </c>
      <c r="C20" s="43">
        <v>0</v>
      </c>
      <c r="D20" s="38">
        <v>7</v>
      </c>
      <c r="E20" s="38">
        <v>8</v>
      </c>
      <c r="F20" s="43">
        <v>0</v>
      </c>
      <c r="I20" s="38" t="s">
        <v>31</v>
      </c>
      <c r="J20" s="43">
        <v>0</v>
      </c>
      <c r="K20" s="38">
        <v>7</v>
      </c>
      <c r="L20" s="38">
        <v>8</v>
      </c>
      <c r="O20" s="38" t="s">
        <v>31</v>
      </c>
      <c r="P20" s="43">
        <v>0</v>
      </c>
      <c r="Q20" s="38">
        <v>7</v>
      </c>
      <c r="R20" s="38">
        <v>8</v>
      </c>
    </row>
    <row r="21" spans="1:18" ht="30" customHeight="1" x14ac:dyDescent="0.35">
      <c r="A21" s="164"/>
      <c r="B21" s="38" t="s">
        <v>32</v>
      </c>
      <c r="C21" s="43">
        <v>0</v>
      </c>
      <c r="D21" s="38">
        <v>8</v>
      </c>
      <c r="E21" s="38">
        <v>8</v>
      </c>
      <c r="F21" s="43">
        <v>0</v>
      </c>
      <c r="I21" s="38" t="s">
        <v>32</v>
      </c>
      <c r="J21" s="43">
        <v>0</v>
      </c>
      <c r="K21" s="38">
        <v>8</v>
      </c>
      <c r="L21" s="38">
        <v>8</v>
      </c>
      <c r="O21" s="38" t="s">
        <v>32</v>
      </c>
      <c r="P21" s="43">
        <v>0</v>
      </c>
      <c r="Q21" s="38">
        <v>8</v>
      </c>
      <c r="R21" s="38">
        <v>8</v>
      </c>
    </row>
    <row r="22" spans="1:18" ht="30" customHeight="1" x14ac:dyDescent="0.35">
      <c r="A22" s="162" t="s">
        <v>33</v>
      </c>
      <c r="B22" s="38">
        <v>1</v>
      </c>
      <c r="C22" s="43">
        <v>0</v>
      </c>
      <c r="D22" s="38">
        <v>1</v>
      </c>
      <c r="E22" s="43">
        <v>0</v>
      </c>
      <c r="F22" s="43">
        <v>0</v>
      </c>
      <c r="I22" s="38">
        <v>1</v>
      </c>
      <c r="J22" s="43">
        <v>0</v>
      </c>
      <c r="K22" s="38">
        <v>1</v>
      </c>
      <c r="L22" s="43">
        <v>0</v>
      </c>
      <c r="O22" s="38">
        <v>1</v>
      </c>
      <c r="P22" s="43">
        <v>0</v>
      </c>
      <c r="Q22" s="38">
        <v>1</v>
      </c>
      <c r="R22" s="43">
        <v>0</v>
      </c>
    </row>
    <row r="23" spans="1:18" ht="30" customHeight="1" x14ac:dyDescent="0.35">
      <c r="A23" s="163"/>
      <c r="B23" s="38">
        <v>2</v>
      </c>
      <c r="C23" s="43">
        <v>0</v>
      </c>
      <c r="D23" s="38">
        <v>2</v>
      </c>
      <c r="E23" s="43">
        <v>0</v>
      </c>
      <c r="F23" s="43">
        <v>0</v>
      </c>
      <c r="I23" s="38">
        <v>2</v>
      </c>
      <c r="J23" s="43">
        <v>0</v>
      </c>
      <c r="K23" s="38">
        <v>2</v>
      </c>
      <c r="L23" s="43">
        <v>0</v>
      </c>
      <c r="O23" s="38">
        <v>2</v>
      </c>
      <c r="P23" s="43">
        <v>0</v>
      </c>
      <c r="Q23" s="38">
        <v>2</v>
      </c>
      <c r="R23" s="43">
        <v>0</v>
      </c>
    </row>
    <row r="24" spans="1:18" ht="30" customHeight="1" x14ac:dyDescent="0.35">
      <c r="A24" s="163"/>
      <c r="B24" s="38">
        <v>3</v>
      </c>
      <c r="C24" s="43">
        <v>0</v>
      </c>
      <c r="D24" s="38">
        <v>3</v>
      </c>
      <c r="E24" s="43">
        <v>0</v>
      </c>
      <c r="F24" s="43">
        <v>0</v>
      </c>
      <c r="I24" s="38">
        <v>3</v>
      </c>
      <c r="J24" s="43">
        <v>0</v>
      </c>
      <c r="K24" s="38">
        <v>3</v>
      </c>
      <c r="L24" s="43">
        <v>0</v>
      </c>
      <c r="O24" s="38">
        <v>3</v>
      </c>
      <c r="P24" s="43">
        <v>0</v>
      </c>
      <c r="Q24" s="38">
        <v>3</v>
      </c>
      <c r="R24" s="43">
        <v>0</v>
      </c>
    </row>
    <row r="25" spans="1:18" ht="30" customHeight="1" x14ac:dyDescent="0.35">
      <c r="A25" s="163"/>
      <c r="B25" s="38">
        <v>4</v>
      </c>
      <c r="C25" s="43">
        <v>0</v>
      </c>
      <c r="D25" s="38">
        <v>4</v>
      </c>
      <c r="E25" s="43">
        <v>0</v>
      </c>
      <c r="F25" s="43">
        <v>0</v>
      </c>
      <c r="I25" s="38">
        <v>4</v>
      </c>
      <c r="J25" s="43">
        <v>0</v>
      </c>
      <c r="K25" s="38">
        <v>4</v>
      </c>
      <c r="L25" s="43">
        <v>0</v>
      </c>
      <c r="O25" s="38">
        <v>4</v>
      </c>
      <c r="P25" s="43">
        <v>0</v>
      </c>
      <c r="Q25" s="38">
        <v>4</v>
      </c>
      <c r="R25" s="43">
        <v>0</v>
      </c>
    </row>
    <row r="26" spans="1:18" ht="30" customHeight="1" x14ac:dyDescent="0.35">
      <c r="A26" s="163"/>
      <c r="B26" s="38">
        <v>5</v>
      </c>
      <c r="C26" s="43">
        <v>0</v>
      </c>
      <c r="D26" s="38">
        <v>5</v>
      </c>
      <c r="E26" s="43">
        <v>0</v>
      </c>
      <c r="F26" s="43">
        <v>0</v>
      </c>
      <c r="I26" s="38">
        <v>5</v>
      </c>
      <c r="J26" s="43">
        <v>0</v>
      </c>
      <c r="K26" s="38">
        <v>5</v>
      </c>
      <c r="L26" s="43">
        <v>0</v>
      </c>
      <c r="O26" s="38">
        <v>5</v>
      </c>
      <c r="P26" s="43">
        <v>0</v>
      </c>
      <c r="Q26" s="38">
        <v>5</v>
      </c>
      <c r="R26" s="43">
        <v>0</v>
      </c>
    </row>
    <row r="27" spans="1:18" ht="30" customHeight="1" x14ac:dyDescent="0.35">
      <c r="A27" s="163"/>
      <c r="B27" s="38">
        <v>6</v>
      </c>
      <c r="C27" s="43">
        <v>0</v>
      </c>
      <c r="D27" s="38">
        <v>6</v>
      </c>
      <c r="E27" s="43">
        <v>0</v>
      </c>
      <c r="F27" s="43">
        <v>0</v>
      </c>
      <c r="I27" s="38">
        <v>6</v>
      </c>
      <c r="J27" s="43">
        <v>0</v>
      </c>
      <c r="K27" s="38">
        <v>6</v>
      </c>
      <c r="L27" s="43">
        <v>0</v>
      </c>
      <c r="O27" s="38">
        <v>6</v>
      </c>
      <c r="P27" s="43">
        <v>0</v>
      </c>
      <c r="Q27" s="38">
        <v>6</v>
      </c>
      <c r="R27" s="43">
        <v>0</v>
      </c>
    </row>
    <row r="28" spans="1:18" ht="30" customHeight="1" x14ac:dyDescent="0.35">
      <c r="A28" s="163"/>
      <c r="B28" s="38">
        <v>7</v>
      </c>
      <c r="C28" s="43">
        <v>0</v>
      </c>
      <c r="D28" s="38">
        <v>7</v>
      </c>
      <c r="E28" s="43">
        <v>0</v>
      </c>
      <c r="F28" s="43">
        <v>0</v>
      </c>
      <c r="I28" s="38">
        <v>7</v>
      </c>
      <c r="J28" s="43">
        <v>0</v>
      </c>
      <c r="K28" s="38">
        <v>7</v>
      </c>
      <c r="L28" s="43">
        <v>0</v>
      </c>
      <c r="O28" s="38">
        <v>7</v>
      </c>
      <c r="P28" s="43">
        <v>0</v>
      </c>
      <c r="Q28" s="38">
        <v>7</v>
      </c>
      <c r="R28" s="43">
        <v>0</v>
      </c>
    </row>
    <row r="29" spans="1:18" ht="30" customHeight="1" x14ac:dyDescent="0.35">
      <c r="A29" s="163"/>
      <c r="B29" s="38">
        <v>8</v>
      </c>
      <c r="C29" s="43">
        <v>0</v>
      </c>
      <c r="D29" s="38">
        <v>8</v>
      </c>
      <c r="E29" s="43">
        <v>0</v>
      </c>
      <c r="F29" s="43">
        <v>0</v>
      </c>
      <c r="I29" s="38">
        <v>8</v>
      </c>
      <c r="J29" s="43">
        <v>0</v>
      </c>
      <c r="K29" s="38">
        <v>8</v>
      </c>
      <c r="L29" s="43">
        <v>0</v>
      </c>
      <c r="O29" s="38">
        <v>8</v>
      </c>
      <c r="P29" s="43">
        <v>0</v>
      </c>
      <c r="Q29" s="38">
        <v>8</v>
      </c>
      <c r="R29" s="43">
        <v>0</v>
      </c>
    </row>
    <row r="30" spans="1:18" ht="30" customHeight="1" x14ac:dyDescent="0.35">
      <c r="A30" s="163"/>
      <c r="B30" s="38">
        <v>9</v>
      </c>
      <c r="C30" s="43">
        <v>0</v>
      </c>
      <c r="D30" s="38">
        <v>9</v>
      </c>
      <c r="E30" s="43">
        <v>0</v>
      </c>
      <c r="F30" s="43">
        <v>0</v>
      </c>
      <c r="I30" s="38">
        <v>9</v>
      </c>
      <c r="J30" s="43">
        <v>0</v>
      </c>
      <c r="K30" s="38">
        <v>9</v>
      </c>
      <c r="L30" s="43">
        <v>0</v>
      </c>
      <c r="O30" s="38">
        <v>9</v>
      </c>
      <c r="P30" s="43">
        <v>0</v>
      </c>
      <c r="Q30" s="38">
        <v>9</v>
      </c>
      <c r="R30" s="43">
        <v>0</v>
      </c>
    </row>
    <row r="31" spans="1:18" ht="30" customHeight="1" x14ac:dyDescent="0.35">
      <c r="A31" s="163"/>
      <c r="B31" s="38">
        <v>10</v>
      </c>
      <c r="C31" s="43">
        <v>0</v>
      </c>
      <c r="D31" s="38">
        <v>10</v>
      </c>
      <c r="E31" s="43">
        <v>0</v>
      </c>
      <c r="F31" s="43">
        <v>0</v>
      </c>
      <c r="I31" s="38">
        <v>10</v>
      </c>
      <c r="J31" s="43">
        <v>0</v>
      </c>
      <c r="K31" s="38">
        <v>10</v>
      </c>
      <c r="L31" s="43">
        <v>0</v>
      </c>
      <c r="O31" s="38">
        <v>10</v>
      </c>
      <c r="P31" s="43">
        <v>0</v>
      </c>
      <c r="Q31" s="38">
        <v>10</v>
      </c>
      <c r="R31" s="43">
        <v>0</v>
      </c>
    </row>
    <row r="32" spans="1:18" ht="30" customHeight="1" x14ac:dyDescent="0.35">
      <c r="A32" s="163"/>
      <c r="B32" s="38">
        <v>11</v>
      </c>
      <c r="C32" s="43">
        <v>0</v>
      </c>
      <c r="D32" s="38">
        <v>11</v>
      </c>
      <c r="E32" s="43">
        <v>0</v>
      </c>
      <c r="F32" s="43">
        <v>0</v>
      </c>
      <c r="I32" s="38">
        <v>11</v>
      </c>
      <c r="J32" s="43">
        <v>0</v>
      </c>
      <c r="K32" s="38">
        <v>11</v>
      </c>
      <c r="L32" s="43">
        <v>0</v>
      </c>
      <c r="O32" s="38">
        <v>11</v>
      </c>
      <c r="P32" s="43">
        <v>0</v>
      </c>
      <c r="Q32" s="38">
        <v>11</v>
      </c>
      <c r="R32" s="43">
        <v>0</v>
      </c>
    </row>
    <row r="33" spans="1:18" ht="30" customHeight="1" x14ac:dyDescent="0.35">
      <c r="A33" s="164"/>
      <c r="B33" s="38">
        <v>12</v>
      </c>
      <c r="C33" s="43">
        <v>0</v>
      </c>
      <c r="D33" s="38">
        <v>12</v>
      </c>
      <c r="E33" s="43">
        <v>0</v>
      </c>
      <c r="F33" s="43">
        <v>0</v>
      </c>
      <c r="I33" s="38">
        <v>12</v>
      </c>
      <c r="J33" s="43">
        <v>0</v>
      </c>
      <c r="K33" s="38">
        <v>12</v>
      </c>
      <c r="L33" s="43">
        <v>0</v>
      </c>
      <c r="O33" s="38">
        <v>12</v>
      </c>
      <c r="P33" s="43">
        <v>0</v>
      </c>
      <c r="Q33" s="38">
        <v>12</v>
      </c>
      <c r="R33" s="43">
        <v>0</v>
      </c>
    </row>
    <row r="34" spans="1:18" ht="30" customHeight="1" x14ac:dyDescent="0.35">
      <c r="A34" s="157" t="s">
        <v>34</v>
      </c>
      <c r="B34" s="38" t="s">
        <v>35</v>
      </c>
      <c r="C34" s="38">
        <v>1</v>
      </c>
      <c r="D34" s="38">
        <v>1</v>
      </c>
      <c r="E34" s="43">
        <v>0</v>
      </c>
      <c r="F34" s="43">
        <v>0</v>
      </c>
      <c r="I34" s="38" t="s">
        <v>35</v>
      </c>
      <c r="J34" s="38">
        <v>1</v>
      </c>
      <c r="K34" s="38">
        <v>1</v>
      </c>
      <c r="L34" s="43">
        <v>0</v>
      </c>
      <c r="O34" s="38" t="s">
        <v>35</v>
      </c>
      <c r="P34" s="38">
        <v>1</v>
      </c>
      <c r="Q34" s="38">
        <v>1</v>
      </c>
      <c r="R34" s="43">
        <v>0</v>
      </c>
    </row>
    <row r="35" spans="1:18" ht="30" customHeight="1" x14ac:dyDescent="0.35">
      <c r="A35" s="158"/>
      <c r="B35" s="38" t="s">
        <v>36</v>
      </c>
      <c r="C35" s="38">
        <v>1</v>
      </c>
      <c r="D35" s="38">
        <v>2</v>
      </c>
      <c r="E35" s="43">
        <v>0</v>
      </c>
      <c r="F35" s="43">
        <v>0</v>
      </c>
      <c r="I35" s="38" t="s">
        <v>36</v>
      </c>
      <c r="J35" s="38">
        <v>1</v>
      </c>
      <c r="K35" s="38">
        <v>2</v>
      </c>
      <c r="L35" s="43">
        <v>0</v>
      </c>
      <c r="O35" s="38" t="s">
        <v>36</v>
      </c>
      <c r="P35" s="38">
        <v>1</v>
      </c>
      <c r="Q35" s="38">
        <v>2</v>
      </c>
      <c r="R35" s="43">
        <v>0</v>
      </c>
    </row>
    <row r="36" spans="1:18" ht="30" customHeight="1" x14ac:dyDescent="0.35">
      <c r="A36" s="158"/>
      <c r="B36" s="38" t="s">
        <v>37</v>
      </c>
      <c r="C36" s="38">
        <v>1</v>
      </c>
      <c r="D36" s="38">
        <v>3</v>
      </c>
      <c r="E36" s="43">
        <v>0</v>
      </c>
      <c r="F36" s="43">
        <v>0</v>
      </c>
      <c r="I36" s="38" t="s">
        <v>37</v>
      </c>
      <c r="J36" s="38">
        <v>1</v>
      </c>
      <c r="K36" s="38">
        <v>3</v>
      </c>
      <c r="L36" s="43">
        <v>0</v>
      </c>
      <c r="O36" s="38" t="s">
        <v>37</v>
      </c>
      <c r="P36" s="38">
        <v>1</v>
      </c>
      <c r="Q36" s="38">
        <v>3</v>
      </c>
      <c r="R36" s="43">
        <v>0</v>
      </c>
    </row>
    <row r="37" spans="1:18" ht="30" customHeight="1" x14ac:dyDescent="0.35">
      <c r="A37" s="158"/>
      <c r="B37" s="38" t="s">
        <v>38</v>
      </c>
      <c r="C37" s="38">
        <v>1</v>
      </c>
      <c r="D37" s="38">
        <v>4</v>
      </c>
      <c r="E37" s="43">
        <v>0</v>
      </c>
      <c r="F37" s="43">
        <v>0</v>
      </c>
      <c r="I37" s="38" t="s">
        <v>38</v>
      </c>
      <c r="J37" s="38">
        <v>1</v>
      </c>
      <c r="K37" s="38">
        <v>4</v>
      </c>
      <c r="L37" s="43">
        <v>0</v>
      </c>
      <c r="O37" s="38" t="s">
        <v>38</v>
      </c>
      <c r="P37" s="38">
        <v>1</v>
      </c>
      <c r="Q37" s="38">
        <v>4</v>
      </c>
      <c r="R37" s="43">
        <v>0</v>
      </c>
    </row>
    <row r="38" spans="1:18" ht="30" customHeight="1" x14ac:dyDescent="0.35">
      <c r="A38" s="158"/>
      <c r="B38" s="38" t="s">
        <v>39</v>
      </c>
      <c r="C38" s="38">
        <v>1</v>
      </c>
      <c r="D38" s="38">
        <v>5</v>
      </c>
      <c r="E38" s="43">
        <v>0</v>
      </c>
      <c r="F38" s="43">
        <v>0</v>
      </c>
      <c r="I38" s="38" t="s">
        <v>39</v>
      </c>
      <c r="J38" s="38">
        <v>1</v>
      </c>
      <c r="K38" s="38">
        <v>5</v>
      </c>
      <c r="L38" s="43">
        <v>0</v>
      </c>
      <c r="O38" s="38" t="s">
        <v>39</v>
      </c>
      <c r="P38" s="38">
        <v>1</v>
      </c>
      <c r="Q38" s="38">
        <v>5</v>
      </c>
      <c r="R38" s="43">
        <v>0</v>
      </c>
    </row>
    <row r="39" spans="1:18" ht="30" customHeight="1" x14ac:dyDescent="0.35">
      <c r="A39" s="158"/>
      <c r="B39" s="38" t="s">
        <v>40</v>
      </c>
      <c r="C39" s="38">
        <v>1</v>
      </c>
      <c r="D39" s="38">
        <v>6</v>
      </c>
      <c r="E39" s="43">
        <v>0</v>
      </c>
      <c r="F39" s="43">
        <v>0</v>
      </c>
      <c r="I39" s="38" t="s">
        <v>40</v>
      </c>
      <c r="J39" s="38">
        <v>1</v>
      </c>
      <c r="K39" s="38">
        <v>6</v>
      </c>
      <c r="L39" s="43">
        <v>0</v>
      </c>
      <c r="O39" s="38" t="s">
        <v>40</v>
      </c>
      <c r="P39" s="38">
        <v>1</v>
      </c>
      <c r="Q39" s="38">
        <v>6</v>
      </c>
      <c r="R39" s="43">
        <v>0</v>
      </c>
    </row>
    <row r="40" spans="1:18" ht="30" customHeight="1" x14ac:dyDescent="0.35">
      <c r="A40" s="158"/>
      <c r="B40" s="38" t="s">
        <v>41</v>
      </c>
      <c r="C40" s="38">
        <v>1</v>
      </c>
      <c r="D40" s="38">
        <v>7</v>
      </c>
      <c r="E40" s="43">
        <v>0</v>
      </c>
      <c r="F40" s="43">
        <v>0</v>
      </c>
      <c r="I40" s="38" t="s">
        <v>41</v>
      </c>
      <c r="J40" s="38">
        <v>1</v>
      </c>
      <c r="K40" s="38">
        <v>7</v>
      </c>
      <c r="L40" s="43">
        <v>0</v>
      </c>
      <c r="O40" s="38" t="s">
        <v>41</v>
      </c>
      <c r="P40" s="38">
        <v>1</v>
      </c>
      <c r="Q40" s="38">
        <v>7</v>
      </c>
      <c r="R40" s="43">
        <v>0</v>
      </c>
    </row>
    <row r="41" spans="1:18" ht="30" customHeight="1" x14ac:dyDescent="0.35">
      <c r="A41" s="158"/>
      <c r="B41" s="38" t="s">
        <v>42</v>
      </c>
      <c r="C41" s="38">
        <v>1</v>
      </c>
      <c r="D41" s="38">
        <v>8</v>
      </c>
      <c r="E41" s="43">
        <v>0</v>
      </c>
      <c r="F41" s="43">
        <v>0</v>
      </c>
      <c r="I41" s="38" t="s">
        <v>42</v>
      </c>
      <c r="J41" s="38">
        <v>1</v>
      </c>
      <c r="K41" s="38">
        <v>8</v>
      </c>
      <c r="L41" s="43">
        <v>0</v>
      </c>
      <c r="O41" s="38" t="s">
        <v>42</v>
      </c>
      <c r="P41" s="38">
        <v>1</v>
      </c>
      <c r="Q41" s="38">
        <v>8</v>
      </c>
      <c r="R41" s="43">
        <v>0</v>
      </c>
    </row>
    <row r="42" spans="1:18" ht="30" customHeight="1" x14ac:dyDescent="0.35">
      <c r="A42" s="158"/>
      <c r="B42" s="38" t="s">
        <v>43</v>
      </c>
      <c r="C42" s="38">
        <v>1</v>
      </c>
      <c r="D42" s="38">
        <v>9</v>
      </c>
      <c r="E42" s="43">
        <v>0</v>
      </c>
      <c r="F42" s="43">
        <v>0</v>
      </c>
      <c r="I42" s="38" t="s">
        <v>43</v>
      </c>
      <c r="J42" s="38">
        <v>1</v>
      </c>
      <c r="K42" s="38">
        <v>9</v>
      </c>
      <c r="L42" s="43">
        <v>0</v>
      </c>
      <c r="O42" s="38" t="s">
        <v>43</v>
      </c>
      <c r="P42" s="38">
        <v>1</v>
      </c>
      <c r="Q42" s="38">
        <v>9</v>
      </c>
      <c r="R42" s="43">
        <v>0</v>
      </c>
    </row>
    <row r="43" spans="1:18" ht="30" customHeight="1" x14ac:dyDescent="0.35">
      <c r="A43" s="158"/>
      <c r="B43" s="38" t="s">
        <v>44</v>
      </c>
      <c r="C43" s="38">
        <v>1</v>
      </c>
      <c r="D43" s="38">
        <v>10</v>
      </c>
      <c r="E43" s="43">
        <v>0</v>
      </c>
      <c r="F43" s="43">
        <v>0</v>
      </c>
      <c r="I43" s="38" t="s">
        <v>44</v>
      </c>
      <c r="J43" s="38">
        <v>1</v>
      </c>
      <c r="K43" s="38">
        <v>10</v>
      </c>
      <c r="L43" s="43">
        <v>0</v>
      </c>
      <c r="O43" s="38" t="s">
        <v>44</v>
      </c>
      <c r="P43" s="38">
        <v>1</v>
      </c>
      <c r="Q43" s="38">
        <v>10</v>
      </c>
      <c r="R43" s="43">
        <v>0</v>
      </c>
    </row>
    <row r="44" spans="1:18" ht="30" customHeight="1" x14ac:dyDescent="0.35">
      <c r="A44" s="158"/>
      <c r="B44" s="38" t="s">
        <v>45</v>
      </c>
      <c r="C44" s="38">
        <v>1</v>
      </c>
      <c r="D44" s="38">
        <v>11</v>
      </c>
      <c r="E44" s="43">
        <v>0</v>
      </c>
      <c r="F44" s="43">
        <v>0</v>
      </c>
      <c r="I44" s="38" t="s">
        <v>45</v>
      </c>
      <c r="J44" s="38">
        <v>1</v>
      </c>
      <c r="K44" s="38">
        <v>11</v>
      </c>
      <c r="L44" s="43">
        <v>0</v>
      </c>
      <c r="O44" s="38" t="s">
        <v>45</v>
      </c>
      <c r="P44" s="38">
        <v>1</v>
      </c>
      <c r="Q44" s="38">
        <v>11</v>
      </c>
      <c r="R44" s="43">
        <v>0</v>
      </c>
    </row>
    <row r="45" spans="1:18" ht="30" customHeight="1" x14ac:dyDescent="0.35">
      <c r="A45" s="159"/>
      <c r="B45" s="38" t="s">
        <v>46</v>
      </c>
      <c r="C45" s="38">
        <v>2</v>
      </c>
      <c r="D45" s="38">
        <v>12</v>
      </c>
      <c r="E45" s="43">
        <v>0</v>
      </c>
      <c r="F45" s="43">
        <v>0</v>
      </c>
      <c r="I45" s="38" t="s">
        <v>46</v>
      </c>
      <c r="J45" s="38">
        <v>2</v>
      </c>
      <c r="K45" s="38">
        <v>12</v>
      </c>
      <c r="L45" s="43">
        <v>0</v>
      </c>
      <c r="O45" s="38" t="s">
        <v>46</v>
      </c>
      <c r="P45" s="38">
        <v>2</v>
      </c>
      <c r="Q45" s="38">
        <v>12</v>
      </c>
      <c r="R45" s="43">
        <v>0</v>
      </c>
    </row>
    <row r="46" spans="1:18" ht="58.5" customHeight="1" x14ac:dyDescent="0.35">
      <c r="A46" s="95" t="s">
        <v>47</v>
      </c>
      <c r="B46" s="38" t="s">
        <v>48</v>
      </c>
      <c r="C46" s="38">
        <v>1</v>
      </c>
      <c r="D46" s="43">
        <v>0</v>
      </c>
      <c r="E46" s="38">
        <v>8</v>
      </c>
      <c r="F46" s="43">
        <v>0</v>
      </c>
      <c r="I46" s="38" t="s">
        <v>48</v>
      </c>
      <c r="J46" s="38">
        <v>1</v>
      </c>
      <c r="K46" s="38">
        <v>8</v>
      </c>
      <c r="L46" s="43">
        <v>0</v>
      </c>
      <c r="O46" s="38" t="s">
        <v>48</v>
      </c>
      <c r="P46" s="38">
        <v>1</v>
      </c>
      <c r="Q46" s="43">
        <v>0</v>
      </c>
      <c r="R46" s="38">
        <v>8</v>
      </c>
    </row>
    <row r="47" spans="1:18" ht="43.5" x14ac:dyDescent="0.35">
      <c r="A47" s="36" t="s">
        <v>49</v>
      </c>
      <c r="B47" s="38" t="s">
        <v>50</v>
      </c>
      <c r="C47" s="43">
        <v>0</v>
      </c>
      <c r="D47" s="43">
        <v>0</v>
      </c>
      <c r="E47" s="43">
        <v>0</v>
      </c>
      <c r="F47" s="43">
        <v>0</v>
      </c>
      <c r="I47" s="38" t="s">
        <v>50</v>
      </c>
      <c r="J47" s="43">
        <v>0</v>
      </c>
      <c r="K47" s="43">
        <v>0</v>
      </c>
      <c r="L47" s="43">
        <v>0</v>
      </c>
      <c r="O47" s="38" t="s">
        <v>50</v>
      </c>
      <c r="P47" s="43">
        <v>0</v>
      </c>
      <c r="Q47" s="43">
        <v>0</v>
      </c>
      <c r="R47" s="43">
        <v>0</v>
      </c>
    </row>
    <row r="48" spans="1:18" ht="43.5" x14ac:dyDescent="0.35">
      <c r="A48" s="36" t="s">
        <v>51</v>
      </c>
      <c r="B48" s="38" t="s">
        <v>52</v>
      </c>
      <c r="C48" s="43">
        <v>0</v>
      </c>
      <c r="D48" s="43">
        <v>0</v>
      </c>
      <c r="E48" s="43">
        <v>0</v>
      </c>
      <c r="F48" s="43">
        <v>0</v>
      </c>
      <c r="I48" s="38" t="s">
        <v>52</v>
      </c>
      <c r="J48" s="43">
        <v>0</v>
      </c>
      <c r="K48" s="43">
        <v>0</v>
      </c>
      <c r="L48" s="43">
        <v>0</v>
      </c>
      <c r="O48" s="38" t="s">
        <v>52</v>
      </c>
      <c r="P48" s="43">
        <v>0</v>
      </c>
      <c r="Q48" s="43">
        <v>0</v>
      </c>
      <c r="R48" s="43">
        <v>0</v>
      </c>
    </row>
    <row r="49" spans="1:18" ht="30" customHeight="1" x14ac:dyDescent="0.35">
      <c r="A49" s="36" t="s">
        <v>53</v>
      </c>
      <c r="B49" s="38" t="s">
        <v>54</v>
      </c>
      <c r="C49" s="43">
        <v>0</v>
      </c>
      <c r="D49" s="43">
        <v>0</v>
      </c>
      <c r="E49" s="43">
        <v>0</v>
      </c>
      <c r="F49" s="43">
        <v>0</v>
      </c>
      <c r="I49" s="38" t="s">
        <v>54</v>
      </c>
      <c r="J49" s="43">
        <v>0</v>
      </c>
      <c r="K49" s="43">
        <v>0</v>
      </c>
      <c r="L49" s="43">
        <v>0</v>
      </c>
      <c r="O49" s="38" t="s">
        <v>54</v>
      </c>
      <c r="P49" s="43">
        <v>0</v>
      </c>
      <c r="Q49" s="43">
        <v>0</v>
      </c>
      <c r="R49" s="43">
        <v>0</v>
      </c>
    </row>
    <row r="50" spans="1:18" ht="30" customHeight="1" x14ac:dyDescent="0.35">
      <c r="A50" s="36" t="s">
        <v>55</v>
      </c>
      <c r="B50" s="38" t="s">
        <v>56</v>
      </c>
      <c r="C50" s="43">
        <v>0</v>
      </c>
      <c r="D50" s="43">
        <v>0</v>
      </c>
      <c r="E50" s="43">
        <v>0</v>
      </c>
      <c r="F50" s="43">
        <v>0</v>
      </c>
      <c r="I50" s="38" t="s">
        <v>56</v>
      </c>
      <c r="J50" s="43">
        <v>0</v>
      </c>
      <c r="K50" s="43">
        <v>0</v>
      </c>
      <c r="L50" s="43">
        <v>0</v>
      </c>
      <c r="O50" s="38" t="s">
        <v>56</v>
      </c>
      <c r="P50" s="43">
        <v>0</v>
      </c>
      <c r="Q50" s="43">
        <v>0</v>
      </c>
      <c r="R50" s="43">
        <v>0</v>
      </c>
    </row>
    <row r="51" spans="1:18" ht="30" customHeight="1" x14ac:dyDescent="0.35">
      <c r="A51" s="36" t="s">
        <v>57</v>
      </c>
      <c r="B51" s="38" t="s">
        <v>58</v>
      </c>
      <c r="C51" s="43">
        <v>0</v>
      </c>
      <c r="D51" s="43">
        <v>0</v>
      </c>
      <c r="E51" s="43">
        <v>0</v>
      </c>
      <c r="F51" s="43">
        <v>0</v>
      </c>
      <c r="I51" s="38" t="s">
        <v>58</v>
      </c>
      <c r="J51" s="43">
        <v>0</v>
      </c>
      <c r="K51" s="43">
        <v>0</v>
      </c>
      <c r="L51" s="43">
        <v>0</v>
      </c>
      <c r="O51" s="38" t="s">
        <v>58</v>
      </c>
      <c r="P51" s="43">
        <v>0</v>
      </c>
      <c r="Q51" s="43">
        <v>0</v>
      </c>
      <c r="R51" s="43">
        <v>0</v>
      </c>
    </row>
    <row r="52" spans="1:18" ht="30" customHeight="1" x14ac:dyDescent="0.35">
      <c r="A52" s="36" t="s">
        <v>59</v>
      </c>
      <c r="B52" s="38" t="s">
        <v>60</v>
      </c>
      <c r="C52" s="43">
        <v>0</v>
      </c>
      <c r="D52" s="43">
        <v>0</v>
      </c>
      <c r="E52" s="43">
        <v>0</v>
      </c>
      <c r="F52" s="43">
        <v>0</v>
      </c>
      <c r="I52" s="38" t="s">
        <v>60</v>
      </c>
      <c r="J52" s="43">
        <v>0</v>
      </c>
      <c r="K52" s="43">
        <v>0</v>
      </c>
      <c r="L52" s="43">
        <v>0</v>
      </c>
      <c r="O52" s="38" t="s">
        <v>60</v>
      </c>
      <c r="P52" s="43">
        <v>0</v>
      </c>
      <c r="Q52" s="43">
        <v>0</v>
      </c>
      <c r="R52" s="43">
        <v>0</v>
      </c>
    </row>
    <row r="53" spans="1:18" ht="30" customHeight="1" x14ac:dyDescent="0.35">
      <c r="A53" s="36" t="s">
        <v>61</v>
      </c>
      <c r="B53" s="38" t="s">
        <v>62</v>
      </c>
      <c r="C53" s="43">
        <v>0</v>
      </c>
      <c r="D53" s="43">
        <v>0</v>
      </c>
      <c r="E53" s="43">
        <v>0</v>
      </c>
      <c r="F53" s="43">
        <v>0</v>
      </c>
      <c r="I53" s="38" t="s">
        <v>62</v>
      </c>
      <c r="J53" s="43">
        <v>0</v>
      </c>
      <c r="K53" s="43">
        <v>0</v>
      </c>
      <c r="L53" s="43">
        <v>0</v>
      </c>
      <c r="O53" s="38" t="s">
        <v>62</v>
      </c>
      <c r="P53" s="43">
        <v>0</v>
      </c>
      <c r="Q53" s="43">
        <v>0</v>
      </c>
      <c r="R53" s="43">
        <v>0</v>
      </c>
    </row>
    <row r="54" spans="1:18" ht="30" customHeight="1" x14ac:dyDescent="0.35">
      <c r="A54" s="36"/>
      <c r="B54" s="38"/>
      <c r="C54" s="38"/>
      <c r="D54" s="38"/>
      <c r="E54" s="38"/>
      <c r="F54" s="38"/>
      <c r="I54" s="38"/>
      <c r="J54" s="38"/>
      <c r="K54" s="38"/>
      <c r="L54" s="38"/>
      <c r="O54" s="38"/>
      <c r="P54" s="38"/>
      <c r="Q54" s="1"/>
      <c r="R54" s="1"/>
    </row>
  </sheetData>
  <sheetProtection formatCells="0" formatColumns="0" formatRows="0" insertColumns="0" insertRows="0" insertHyperlinks="0" deleteColumns="0" deleteRows="0" sort="0" autoFilter="0" pivotTables="0"/>
  <mergeCells count="7">
    <mergeCell ref="A34:A45"/>
    <mergeCell ref="A22:A33"/>
    <mergeCell ref="O2:R2"/>
    <mergeCell ref="B2:F2"/>
    <mergeCell ref="I2:L2"/>
    <mergeCell ref="A6:A13"/>
    <mergeCell ref="A14:A21"/>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D29"/>
  <sheetViews>
    <sheetView workbookViewId="0">
      <selection activeCell="C26" sqref="C26"/>
    </sheetView>
  </sheetViews>
  <sheetFormatPr defaultRowHeight="14.5" x14ac:dyDescent="0.35"/>
  <cols>
    <col min="1" max="1" width="16" customWidth="1"/>
    <col min="2" max="2" width="29.453125" style="55" customWidth="1"/>
    <col min="3" max="3" width="53.453125" customWidth="1"/>
    <col min="4" max="4" width="14.453125" customWidth="1"/>
  </cols>
  <sheetData>
    <row r="1" spans="1:4" x14ac:dyDescent="0.35">
      <c r="A1" t="s">
        <v>452</v>
      </c>
      <c r="B1" s="58">
        <v>6</v>
      </c>
      <c r="C1" s="40">
        <v>2024</v>
      </c>
    </row>
    <row r="3" spans="1:4" x14ac:dyDescent="0.35">
      <c r="A3" s="52" t="s">
        <v>453</v>
      </c>
      <c r="B3" s="56" t="s">
        <v>454</v>
      </c>
      <c r="C3" s="56" t="s">
        <v>455</v>
      </c>
      <c r="D3" s="56" t="s">
        <v>4</v>
      </c>
    </row>
    <row r="4" spans="1:4" x14ac:dyDescent="0.35">
      <c r="A4" s="67" t="s">
        <v>456</v>
      </c>
      <c r="B4" s="57">
        <v>45292</v>
      </c>
      <c r="C4" s="53" t="s">
        <v>457</v>
      </c>
      <c r="D4" s="57" t="s">
        <v>458</v>
      </c>
    </row>
    <row r="5" spans="1:4" x14ac:dyDescent="0.35">
      <c r="A5" s="67" t="s">
        <v>456</v>
      </c>
      <c r="B5" s="57">
        <v>45330</v>
      </c>
      <c r="C5" s="53" t="s">
        <v>459</v>
      </c>
      <c r="D5" s="57" t="s">
        <v>458</v>
      </c>
    </row>
    <row r="6" spans="1:4" x14ac:dyDescent="0.35">
      <c r="A6" s="67" t="s">
        <v>456</v>
      </c>
      <c r="B6" s="57">
        <v>45331</v>
      </c>
      <c r="C6" s="53" t="s">
        <v>459</v>
      </c>
      <c r="D6" s="57" t="s">
        <v>458</v>
      </c>
    </row>
    <row r="7" spans="1:4" x14ac:dyDescent="0.35">
      <c r="A7" s="67" t="s">
        <v>456</v>
      </c>
      <c r="B7" s="57">
        <v>45334</v>
      </c>
      <c r="C7" s="53" t="s">
        <v>459</v>
      </c>
      <c r="D7" s="57" t="s">
        <v>458</v>
      </c>
    </row>
    <row r="8" spans="1:4" x14ac:dyDescent="0.35">
      <c r="A8" s="67" t="s">
        <v>456</v>
      </c>
      <c r="B8" s="57">
        <v>45335</v>
      </c>
      <c r="C8" s="53" t="s">
        <v>459</v>
      </c>
      <c r="D8" s="57" t="s">
        <v>458</v>
      </c>
    </row>
    <row r="9" spans="1:4" x14ac:dyDescent="0.35">
      <c r="A9" s="67" t="s">
        <v>456</v>
      </c>
      <c r="B9" s="57">
        <v>45336</v>
      </c>
      <c r="C9" s="53" t="s">
        <v>459</v>
      </c>
      <c r="D9" s="57" t="s">
        <v>458</v>
      </c>
    </row>
    <row r="10" spans="1:4" x14ac:dyDescent="0.35">
      <c r="A10" s="67" t="s">
        <v>456</v>
      </c>
      <c r="B10" s="57">
        <v>45400</v>
      </c>
      <c r="C10" s="53" t="s">
        <v>460</v>
      </c>
      <c r="D10" s="57" t="s">
        <v>458</v>
      </c>
    </row>
    <row r="11" spans="1:4" x14ac:dyDescent="0.35">
      <c r="A11" s="67" t="s">
        <v>456</v>
      </c>
      <c r="B11" s="57">
        <v>45412</v>
      </c>
      <c r="C11" s="53" t="s">
        <v>461</v>
      </c>
      <c r="D11" s="57" t="s">
        <v>458</v>
      </c>
    </row>
    <row r="12" spans="1:4" x14ac:dyDescent="0.35">
      <c r="A12" s="67" t="s">
        <v>456</v>
      </c>
      <c r="B12" s="57">
        <v>45413</v>
      </c>
      <c r="C12" s="53" t="s">
        <v>462</v>
      </c>
      <c r="D12" s="57" t="s">
        <v>458</v>
      </c>
    </row>
    <row r="13" spans="1:4" x14ac:dyDescent="0.35">
      <c r="A13" s="67" t="s">
        <v>463</v>
      </c>
      <c r="B13" s="57" t="s">
        <v>463</v>
      </c>
      <c r="C13" s="54" t="s">
        <v>463</v>
      </c>
      <c r="D13" s="57" t="s">
        <v>463</v>
      </c>
    </row>
    <row r="14" spans="1:4" x14ac:dyDescent="0.35">
      <c r="A14" s="67" t="s">
        <v>463</v>
      </c>
      <c r="B14" s="57" t="s">
        <v>463</v>
      </c>
      <c r="C14" s="54" t="s">
        <v>463</v>
      </c>
      <c r="D14" s="57" t="s">
        <v>463</v>
      </c>
    </row>
    <row r="15" spans="1:4" x14ac:dyDescent="0.35">
      <c r="A15" s="67" t="s">
        <v>463</v>
      </c>
      <c r="B15" s="57" t="s">
        <v>463</v>
      </c>
      <c r="C15" s="54" t="s">
        <v>463</v>
      </c>
      <c r="D15" s="57" t="s">
        <v>463</v>
      </c>
    </row>
    <row r="16" spans="1:4" x14ac:dyDescent="0.35">
      <c r="A16" s="67" t="s">
        <v>463</v>
      </c>
      <c r="B16" s="57" t="s">
        <v>463</v>
      </c>
      <c r="C16" s="54" t="s">
        <v>463</v>
      </c>
      <c r="D16" s="57" t="s">
        <v>463</v>
      </c>
    </row>
    <row r="17" spans="1:4" x14ac:dyDescent="0.35">
      <c r="A17" s="67" t="s">
        <v>463</v>
      </c>
      <c r="B17" s="57" t="s">
        <v>463</v>
      </c>
      <c r="C17" s="54" t="s">
        <v>463</v>
      </c>
      <c r="D17" s="57" t="s">
        <v>463</v>
      </c>
    </row>
    <row r="18" spans="1:4" x14ac:dyDescent="0.35">
      <c r="A18" s="67" t="s">
        <v>463</v>
      </c>
      <c r="B18" s="57" t="s">
        <v>463</v>
      </c>
      <c r="C18" s="54" t="s">
        <v>463</v>
      </c>
      <c r="D18" s="57" t="s">
        <v>463</v>
      </c>
    </row>
    <row r="19" spans="1:4" x14ac:dyDescent="0.35">
      <c r="A19" s="67" t="s">
        <v>463</v>
      </c>
      <c r="B19" s="57" t="s">
        <v>463</v>
      </c>
      <c r="C19" s="54" t="s">
        <v>463</v>
      </c>
      <c r="D19" s="57" t="s">
        <v>463</v>
      </c>
    </row>
    <row r="20" spans="1:4" x14ac:dyDescent="0.35">
      <c r="A20" s="67" t="s">
        <v>463</v>
      </c>
      <c r="B20" s="57" t="s">
        <v>463</v>
      </c>
      <c r="C20" s="54" t="s">
        <v>463</v>
      </c>
      <c r="D20" s="57" t="s">
        <v>463</v>
      </c>
    </row>
    <row r="21" spans="1:4" x14ac:dyDescent="0.35">
      <c r="A21" s="67" t="s">
        <v>463</v>
      </c>
      <c r="B21" s="57" t="s">
        <v>463</v>
      </c>
      <c r="C21" s="54" t="s">
        <v>463</v>
      </c>
      <c r="D21" s="57" t="s">
        <v>463</v>
      </c>
    </row>
    <row r="22" spans="1:4" x14ac:dyDescent="0.35">
      <c r="A22" s="67" t="s">
        <v>463</v>
      </c>
      <c r="B22" s="57" t="s">
        <v>463</v>
      </c>
      <c r="C22" s="54" t="s">
        <v>463</v>
      </c>
      <c r="D22" s="57" t="s">
        <v>463</v>
      </c>
    </row>
    <row r="23" spans="1:4" x14ac:dyDescent="0.35">
      <c r="A23" s="67" t="s">
        <v>463</v>
      </c>
      <c r="B23" s="57" t="s">
        <v>463</v>
      </c>
      <c r="C23" s="54" t="s">
        <v>463</v>
      </c>
      <c r="D23" s="57" t="s">
        <v>463</v>
      </c>
    </row>
    <row r="24" spans="1:4" x14ac:dyDescent="0.35">
      <c r="A24" s="67" t="s">
        <v>463</v>
      </c>
      <c r="B24" s="57" t="s">
        <v>463</v>
      </c>
      <c r="C24" s="54" t="s">
        <v>463</v>
      </c>
      <c r="D24" s="57" t="s">
        <v>463</v>
      </c>
    </row>
    <row r="27" spans="1:4" x14ac:dyDescent="0.35">
      <c r="B27" s="70" t="s">
        <v>464</v>
      </c>
      <c r="C27" s="69" t="s">
        <v>465</v>
      </c>
    </row>
    <row r="28" spans="1:4" x14ac:dyDescent="0.35">
      <c r="B28" s="70" t="s">
        <v>466</v>
      </c>
      <c r="C28" t="s">
        <v>467</v>
      </c>
    </row>
    <row r="29" spans="1:4" x14ac:dyDescent="0.35">
      <c r="B29" s="70" t="s">
        <v>468</v>
      </c>
      <c r="C29" t="s">
        <v>469</v>
      </c>
    </row>
  </sheetData>
  <autoFilter ref="A3:D24" xr:uid="{00000000-0009-0000-0000-000004000000}"/>
  <dataValidations count="1">
    <dataValidation type="date" operator="greaterThan" allowBlank="1" showInputMessage="1" showErrorMessage="1" sqref="B4:B24" xr:uid="{00000000-0002-0000-0400-000000000000}">
      <formula1>43101</formula1>
    </dataValidation>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3:O82"/>
  <sheetViews>
    <sheetView topLeftCell="A13" workbookViewId="0">
      <selection activeCell="P5" sqref="P5"/>
    </sheetView>
  </sheetViews>
  <sheetFormatPr defaultRowHeight="14.5" x14ac:dyDescent="0.35"/>
  <cols>
    <col min="3" max="3" width="29.36328125" style="124" customWidth="1"/>
    <col min="4" max="4" width="16.36328125" style="125" hidden="1" customWidth="1"/>
    <col min="5" max="5" width="22.6328125" style="125" hidden="1" customWidth="1"/>
    <col min="6" max="6" width="0" style="125" hidden="1" customWidth="1"/>
    <col min="7" max="7" width="0" hidden="1" customWidth="1"/>
    <col min="8" max="8" width="27.36328125" customWidth="1"/>
    <col min="9" max="9" width="27" customWidth="1"/>
    <col min="10" max="10" width="29.6328125" style="119" customWidth="1"/>
    <col min="11" max="11" width="19.36328125" style="119" hidden="1" customWidth="1"/>
    <col min="12" max="12" width="14.6328125" hidden="1" customWidth="1"/>
    <col min="13" max="13" width="22.08984375" hidden="1" customWidth="1"/>
    <col min="14" max="14" width="15.36328125" hidden="1" customWidth="1"/>
    <col min="15" max="15" width="19.453125" hidden="1" customWidth="1"/>
  </cols>
  <sheetData>
    <row r="3" spans="2:15" x14ac:dyDescent="0.35">
      <c r="B3" s="116" t="s">
        <v>470</v>
      </c>
      <c r="C3" s="116"/>
      <c r="D3" s="117"/>
      <c r="E3" s="118"/>
      <c r="F3" s="118"/>
      <c r="G3" s="118"/>
      <c r="H3" s="118"/>
    </row>
    <row r="4" spans="2:15" x14ac:dyDescent="0.35">
      <c r="B4" s="116" t="s">
        <v>471</v>
      </c>
      <c r="C4" s="116"/>
      <c r="D4" s="117"/>
      <c r="E4" s="118"/>
      <c r="F4" s="118"/>
      <c r="G4" s="118"/>
      <c r="H4" s="118"/>
      <c r="N4" s="120"/>
      <c r="O4" s="121"/>
    </row>
    <row r="5" spans="2:15" x14ac:dyDescent="0.35">
      <c r="B5" s="116" t="s">
        <v>472</v>
      </c>
      <c r="C5" s="116"/>
      <c r="D5" s="117"/>
      <c r="E5" s="118"/>
      <c r="F5" s="118"/>
      <c r="G5" s="118"/>
      <c r="H5" s="118"/>
      <c r="N5" s="120"/>
      <c r="O5" s="121"/>
    </row>
    <row r="6" spans="2:15" s="123" customFormat="1" ht="43.25" customHeight="1" x14ac:dyDescent="0.35">
      <c r="B6" s="177"/>
      <c r="C6" s="177"/>
      <c r="D6" s="177"/>
      <c r="E6" s="177"/>
      <c r="F6" s="177"/>
      <c r="G6" s="177"/>
      <c r="H6" s="177"/>
      <c r="I6" s="122"/>
    </row>
    <row r="7" spans="2:15" x14ac:dyDescent="0.35">
      <c r="K7" s="119">
        <v>1</v>
      </c>
      <c r="L7">
        <v>78</v>
      </c>
      <c r="M7">
        <v>178</v>
      </c>
      <c r="N7">
        <v>3</v>
      </c>
      <c r="O7" t="str" cm="1">
        <f t="array" ref="O7:O14">_xlfn.UNIQUE(Employee!$G$8:$G$6717)</f>
        <v>WH</v>
      </c>
    </row>
    <row r="8" spans="2:15" ht="26.25" customHeight="1" x14ac:dyDescent="0.35">
      <c r="B8" s="143" t="s">
        <v>473</v>
      </c>
      <c r="C8" s="143" t="s">
        <v>474</v>
      </c>
      <c r="D8" s="143" t="s">
        <v>475</v>
      </c>
      <c r="E8" s="143" t="s">
        <v>476</v>
      </c>
      <c r="F8" s="143" t="s">
        <v>477</v>
      </c>
      <c r="G8" s="143" t="s">
        <v>478</v>
      </c>
      <c r="H8" s="143" t="s">
        <v>476</v>
      </c>
      <c r="I8" s="143" t="s">
        <v>477</v>
      </c>
      <c r="J8" s="143" t="s">
        <v>478</v>
      </c>
      <c r="K8" s="119">
        <v>180</v>
      </c>
      <c r="L8">
        <v>61</v>
      </c>
      <c r="M8">
        <v>171</v>
      </c>
      <c r="N8">
        <v>4</v>
      </c>
      <c r="O8" t="str">
        <v>Unknown</v>
      </c>
    </row>
    <row r="9" spans="2:15" ht="123.65" customHeight="1" x14ac:dyDescent="0.35">
      <c r="B9" s="126">
        <v>1</v>
      </c>
      <c r="C9" s="126" t="s">
        <v>423</v>
      </c>
      <c r="D9" s="126"/>
      <c r="E9" s="127"/>
      <c r="F9" s="127"/>
      <c r="G9" s="127"/>
      <c r="H9" s="128" t="s">
        <v>479</v>
      </c>
      <c r="I9" s="128" t="s">
        <v>479</v>
      </c>
      <c r="J9" s="128" t="s">
        <v>479</v>
      </c>
      <c r="K9" s="119">
        <v>182</v>
      </c>
      <c r="L9">
        <v>61</v>
      </c>
      <c r="M9">
        <v>171</v>
      </c>
      <c r="O9" t="str">
        <v>QA</v>
      </c>
    </row>
    <row r="10" spans="2:15" ht="27.75" customHeight="1" x14ac:dyDescent="0.35">
      <c r="B10" s="126">
        <v>2</v>
      </c>
      <c r="C10" s="126" t="s">
        <v>423</v>
      </c>
      <c r="D10" s="126"/>
      <c r="E10" s="127"/>
      <c r="F10" s="127"/>
      <c r="G10" s="127"/>
      <c r="H10" s="128" t="s">
        <v>480</v>
      </c>
      <c r="I10" s="128" t="s">
        <v>481</v>
      </c>
      <c r="J10" s="128" t="s">
        <v>481</v>
      </c>
      <c r="O10" t="str">
        <v>Production</v>
      </c>
    </row>
    <row r="11" spans="2:15" ht="27.75" customHeight="1" x14ac:dyDescent="0.35">
      <c r="B11" s="126">
        <v>3</v>
      </c>
      <c r="C11" s="126" t="s">
        <v>423</v>
      </c>
      <c r="D11" s="126"/>
      <c r="E11" s="127"/>
      <c r="F11" s="127"/>
      <c r="G11" s="127"/>
      <c r="H11" s="128" t="s">
        <v>482</v>
      </c>
      <c r="I11" s="128" t="s">
        <v>480</v>
      </c>
      <c r="J11" s="128" t="s">
        <v>483</v>
      </c>
      <c r="O11" t="str">
        <v>Office</v>
      </c>
    </row>
    <row r="12" spans="2:15" ht="27.75" customHeight="1" x14ac:dyDescent="0.35">
      <c r="B12" s="126">
        <v>4</v>
      </c>
      <c r="C12" s="126" t="s">
        <v>423</v>
      </c>
      <c r="D12" s="126"/>
      <c r="E12" s="127"/>
      <c r="F12" s="127"/>
      <c r="G12" s="127"/>
      <c r="H12" s="128" t="s">
        <v>483</v>
      </c>
      <c r="I12" s="128" t="s">
        <v>483</v>
      </c>
      <c r="J12" s="128" t="s">
        <v>484</v>
      </c>
      <c r="O12" t="str">
        <v>HSE</v>
      </c>
    </row>
    <row r="13" spans="2:15" ht="27.75" customHeight="1" x14ac:dyDescent="0.35">
      <c r="B13" s="126">
        <v>5</v>
      </c>
      <c r="C13" s="126" t="s">
        <v>423</v>
      </c>
      <c r="D13" s="126"/>
      <c r="E13" s="127"/>
      <c r="F13" s="127"/>
      <c r="G13" s="127"/>
      <c r="H13" s="128" t="s">
        <v>484</v>
      </c>
      <c r="I13" s="128" t="s">
        <v>484</v>
      </c>
      <c r="J13" s="128" t="s">
        <v>463</v>
      </c>
      <c r="O13" t="str">
        <v>E&amp;M</v>
      </c>
    </row>
    <row r="14" spans="2:15" ht="27.75" customHeight="1" x14ac:dyDescent="0.35">
      <c r="B14" s="126">
        <v>6</v>
      </c>
      <c r="C14" s="126" t="s">
        <v>281</v>
      </c>
      <c r="D14" s="126"/>
      <c r="E14" s="127"/>
      <c r="F14" s="127"/>
      <c r="G14" s="127"/>
      <c r="H14" s="128" t="s">
        <v>485</v>
      </c>
      <c r="I14" s="128" t="s">
        <v>485</v>
      </c>
      <c r="J14" s="128" t="s">
        <v>485</v>
      </c>
      <c r="O14">
        <v>0</v>
      </c>
    </row>
    <row r="15" spans="2:15" ht="27.75" customHeight="1" x14ac:dyDescent="0.35"/>
    <row r="16" spans="2:15" ht="27.75" customHeight="1" x14ac:dyDescent="0.35"/>
    <row r="17" ht="27.75" customHeight="1" x14ac:dyDescent="0.35"/>
    <row r="18" ht="27.75" customHeight="1" x14ac:dyDescent="0.35"/>
    <row r="19" ht="27.75" customHeight="1" x14ac:dyDescent="0.35"/>
    <row r="20" ht="27.75" customHeight="1" x14ac:dyDescent="0.35"/>
    <row r="21" ht="27.75" customHeight="1" x14ac:dyDescent="0.35"/>
    <row r="22" ht="27.75" customHeight="1" x14ac:dyDescent="0.35"/>
    <row r="23" ht="27.75" customHeight="1" x14ac:dyDescent="0.35"/>
    <row r="24" ht="27.75" customHeight="1" x14ac:dyDescent="0.35"/>
    <row r="25" ht="27.75" customHeight="1" x14ac:dyDescent="0.35"/>
    <row r="26" ht="27.75" customHeight="1" x14ac:dyDescent="0.35"/>
    <row r="27" ht="27.75" customHeight="1" x14ac:dyDescent="0.35"/>
    <row r="28" ht="27.75" customHeight="1" x14ac:dyDescent="0.35"/>
    <row r="29" ht="27.75" customHeight="1" x14ac:dyDescent="0.35"/>
    <row r="30" ht="27.75" customHeight="1" x14ac:dyDescent="0.35"/>
    <row r="31" ht="27.75" customHeight="1" x14ac:dyDescent="0.35"/>
    <row r="32" ht="27.75" customHeight="1" x14ac:dyDescent="0.35"/>
    <row r="33" ht="27.75" customHeight="1" x14ac:dyDescent="0.35"/>
    <row r="34" ht="27.75" customHeight="1" x14ac:dyDescent="0.35"/>
    <row r="35" ht="27.75" customHeight="1" x14ac:dyDescent="0.35"/>
    <row r="36" ht="27.75" customHeight="1" x14ac:dyDescent="0.35"/>
    <row r="37" ht="27.75" customHeight="1" x14ac:dyDescent="0.35"/>
    <row r="38" ht="27.75" customHeight="1" x14ac:dyDescent="0.35"/>
    <row r="39" ht="27.75" customHeight="1" x14ac:dyDescent="0.35"/>
    <row r="40" ht="27.75" customHeight="1" x14ac:dyDescent="0.35"/>
    <row r="41" ht="27.75" customHeight="1" x14ac:dyDescent="0.35"/>
    <row r="42" ht="27.75" customHeight="1" x14ac:dyDescent="0.35"/>
    <row r="43" ht="27.75" customHeight="1" x14ac:dyDescent="0.35"/>
    <row r="44" ht="27.75" customHeight="1" x14ac:dyDescent="0.35"/>
    <row r="45" ht="27.75" customHeight="1" x14ac:dyDescent="0.35"/>
    <row r="46" ht="27.75" customHeight="1" x14ac:dyDescent="0.35"/>
    <row r="47" ht="27.75" customHeight="1" x14ac:dyDescent="0.35"/>
    <row r="48" ht="27.75" customHeight="1" x14ac:dyDescent="0.35"/>
    <row r="49" ht="27.75" customHeight="1" x14ac:dyDescent="0.35"/>
    <row r="50" ht="27.75" customHeight="1" x14ac:dyDescent="0.35"/>
    <row r="51" ht="27.75" customHeight="1" x14ac:dyDescent="0.35"/>
    <row r="52" ht="27.75" customHeight="1" x14ac:dyDescent="0.35"/>
    <row r="53" ht="27.75" customHeight="1" x14ac:dyDescent="0.35"/>
    <row r="54" ht="27.75" customHeight="1" x14ac:dyDescent="0.35"/>
    <row r="55" ht="27.75" customHeight="1" x14ac:dyDescent="0.35"/>
    <row r="56" ht="27.75" customHeight="1" x14ac:dyDescent="0.35"/>
    <row r="57" ht="27.75" customHeight="1" x14ac:dyDescent="0.35"/>
    <row r="58" ht="27.75" customHeight="1" x14ac:dyDescent="0.35"/>
    <row r="59" ht="27.75" customHeight="1" x14ac:dyDescent="0.35"/>
    <row r="60" ht="27.75" customHeight="1" x14ac:dyDescent="0.35"/>
    <row r="61" ht="27.75" customHeight="1" x14ac:dyDescent="0.35"/>
    <row r="62" ht="27.75" customHeight="1" x14ac:dyDescent="0.35"/>
    <row r="63" ht="27.75" customHeight="1" x14ac:dyDescent="0.35"/>
    <row r="64" ht="27.75" customHeight="1" x14ac:dyDescent="0.35"/>
    <row r="65" spans="11:13" ht="27.75" customHeight="1" x14ac:dyDescent="0.35"/>
    <row r="66" spans="11:13" ht="27.75" customHeight="1" x14ac:dyDescent="0.35"/>
    <row r="67" spans="11:13" ht="27.75" customHeight="1" x14ac:dyDescent="0.35"/>
    <row r="68" spans="11:13" ht="88.25" customHeight="1" x14ac:dyDescent="0.35">
      <c r="K68" s="119">
        <v>182</v>
      </c>
      <c r="L68">
        <v>61</v>
      </c>
      <c r="M68">
        <v>171</v>
      </c>
    </row>
    <row r="69" spans="11:13" ht="62" customHeight="1" x14ac:dyDescent="0.35">
      <c r="K69" s="119">
        <v>182</v>
      </c>
      <c r="L69">
        <v>61</v>
      </c>
      <c r="M69">
        <v>171</v>
      </c>
    </row>
    <row r="70" spans="11:13" x14ac:dyDescent="0.35">
      <c r="K70" s="119">
        <v>182</v>
      </c>
      <c r="L70">
        <v>61</v>
      </c>
      <c r="M70">
        <v>171</v>
      </c>
    </row>
    <row r="71" spans="11:13" x14ac:dyDescent="0.35">
      <c r="K71" s="119">
        <v>182</v>
      </c>
      <c r="L71">
        <v>61</v>
      </c>
      <c r="M71">
        <v>171</v>
      </c>
    </row>
    <row r="72" spans="11:13" x14ac:dyDescent="0.35">
      <c r="K72" s="119">
        <v>182</v>
      </c>
      <c r="L72">
        <v>61</v>
      </c>
      <c r="M72">
        <v>171</v>
      </c>
    </row>
    <row r="82" spans="11:12" x14ac:dyDescent="0.35">
      <c r="K82" s="129"/>
      <c r="L82" s="129"/>
    </row>
  </sheetData>
  <mergeCells count="1">
    <mergeCell ref="B6:H6"/>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235524" r:id="rId3" name="Drop Down 1">
              <controlPr defaultSize="0" autoLine="0" autoPict="0" macro="[0]!DropDown5_Change">
                <anchor moveWithCells="1">
                  <from>
                    <xdr:col>8</xdr:col>
                    <xdr:colOff>330200</xdr:colOff>
                    <xdr:row>5</xdr:row>
                    <xdr:rowOff>184150</xdr:rowOff>
                  </from>
                  <to>
                    <xdr:col>9</xdr:col>
                    <xdr:colOff>1092200</xdr:colOff>
                    <xdr:row>5</xdr:row>
                    <xdr:rowOff>482600</xdr:rowOff>
                  </to>
                </anchor>
              </controlPr>
            </control>
          </mc:Choice>
        </mc:AlternateContent>
        <mc:AlternateContent xmlns:mc="http://schemas.openxmlformats.org/markup-compatibility/2006">
          <mc:Choice Requires="x14">
            <control shapeId="235523" r:id="rId4" name="Drop Down 2">
              <controlPr defaultSize="0" autoLine="0" autoPict="0" macro="[0]!DropDown48_Change">
                <anchor moveWithCells="1">
                  <from>
                    <xdr:col>2</xdr:col>
                    <xdr:colOff>196850</xdr:colOff>
                    <xdr:row>5</xdr:row>
                    <xdr:rowOff>184150</xdr:rowOff>
                  </from>
                  <to>
                    <xdr:col>4</xdr:col>
                    <xdr:colOff>1028700</xdr:colOff>
                    <xdr:row>5</xdr:row>
                    <xdr:rowOff>501650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62EE23534368469FB9048E19F00005" ma:contentTypeVersion="14" ma:contentTypeDescription="Create a new document." ma:contentTypeScope="" ma:versionID="250dd238a25c16304f5965323713c86a">
  <xsd:schema xmlns:xsd="http://www.w3.org/2001/XMLSchema" xmlns:xs="http://www.w3.org/2001/XMLSchema" xmlns:p="http://schemas.microsoft.com/office/2006/metadata/properties" xmlns:ns2="604c754a-8d92-4343-88f3-d7650ef75bba" xmlns:ns3="125637f1-b997-40f5-9a9d-d0f045b96387" targetNamespace="http://schemas.microsoft.com/office/2006/metadata/properties" ma:root="true" ma:fieldsID="fb6ba75de7f792d5624846e2d38c6233" ns2:_="" ns3:_="">
    <xsd:import namespace="604c754a-8d92-4343-88f3-d7650ef75bba"/>
    <xsd:import namespace="125637f1-b997-40f5-9a9d-d0f045b9638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4c754a-8d92-4343-88f3-d7650ef75b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62b72aa-f2ad-421f-b636-7f0f87e2f2b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5637f1-b997-40f5-9a9d-d0f045b9638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a7a1a08-2909-4962-bc68-5388ad070dbf}" ma:internalName="TaxCatchAll" ma:showField="CatchAllData" ma:web="125637f1-b997-40f5-9a9d-d0f045b9638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04c754a-8d92-4343-88f3-d7650ef75bba">
      <Terms xmlns="http://schemas.microsoft.com/office/infopath/2007/PartnerControls"/>
    </lcf76f155ced4ddcb4097134ff3c332f>
    <TaxCatchAll xmlns="125637f1-b997-40f5-9a9d-d0f045b96387" xsi:nil="true"/>
  </documentManagement>
</p:properties>
</file>

<file path=customXml/itemProps1.xml><?xml version="1.0" encoding="utf-8"?>
<ds:datastoreItem xmlns:ds="http://schemas.openxmlformats.org/officeDocument/2006/customXml" ds:itemID="{71EFA6CB-EA3A-4CDC-9DA7-4CD61AD706B3}">
  <ds:schemaRefs>
    <ds:schemaRef ds:uri="http://schemas.microsoft.com/sharepoint/v3/contenttype/forms"/>
  </ds:schemaRefs>
</ds:datastoreItem>
</file>

<file path=customXml/itemProps2.xml><?xml version="1.0" encoding="utf-8"?>
<ds:datastoreItem xmlns:ds="http://schemas.openxmlformats.org/officeDocument/2006/customXml" ds:itemID="{0C1E87F2-E476-4732-9A06-48EF909BF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4c754a-8d92-4343-88f3-d7650ef75bba"/>
    <ds:schemaRef ds:uri="125637f1-b997-40f5-9a9d-d0f045b96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024D2D-2EEB-4028-ADBD-1A2AA2442AD8}">
  <ds:schemaRefs>
    <ds:schemaRef ds:uri="http://schemas.microsoft.com/office/2006/metadata/properties"/>
    <ds:schemaRef ds:uri="http://schemas.microsoft.com/office/infopath/2007/PartnerControls"/>
    <ds:schemaRef ds:uri="http://schemas.microsoft.com/office/2006/documentManagement/types"/>
    <ds:schemaRef ds:uri="604c754a-8d92-4343-88f3-d7650ef75bba"/>
    <ds:schemaRef ds:uri="http://purl.org/dc/dcmitype/"/>
    <ds:schemaRef ds:uri="http://purl.org/dc/elements/1.1/"/>
    <ds:schemaRef ds:uri="http://schemas.openxmlformats.org/package/2006/metadata/core-properties"/>
    <ds:schemaRef ds:uri="125637f1-b997-40f5-9a9d-d0f045b9638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Employee</vt:lpstr>
      <vt:lpstr>Formula</vt:lpstr>
      <vt:lpstr>is_template</vt:lpstr>
      <vt:lpstr>Quy ước ký hiệu</vt:lpstr>
      <vt:lpstr>Lịch nghỉ lễ, tết</vt:lpstr>
      <vt:lpstr>Department Admin</vt:lpstr>
      <vt:lpstr>Formula</vt:lpstr>
      <vt:lpstr>Formula1</vt:lpstr>
      <vt:lpstr>Formula2</vt:lpstr>
      <vt:lpstr>Employee!Print_Area</vt:lpstr>
      <vt:lpstr>Employee!Print_Titles</vt:lpstr>
      <vt:lpstr>Schedule</vt:lpstr>
    </vt:vector>
  </TitlesOfParts>
  <Manager/>
  <Company>Syngenta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u480851</dc:creator>
  <cp:keywords/>
  <dc:description/>
  <cp:lastModifiedBy>văn đức trương</cp:lastModifiedBy>
  <cp:revision/>
  <dcterms:created xsi:type="dcterms:W3CDTF">2010-08-18T04:04:48Z</dcterms:created>
  <dcterms:modified xsi:type="dcterms:W3CDTF">2025-03-09T17:58:57Z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0x0101004462EE23534368469FB9048E19F00005</vt:lpwstr>
  </property>
  <property fmtid="{D5CDD505-2E9C-101B-9397-08002B2CF9AE}" pid="3" name="MediaServiceImageTags">
    <vt:lpwstr/>
  </property>
</Properties>
</file>