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140" windowHeight="8670"/>
  </bookViews>
  <sheets>
    <sheet name="CGR" sheetId="6" r:id="rId1"/>
    <sheet name="CSS" sheetId="5" r:id="rId2"/>
  </sheets>
  <definedNames>
    <definedName name="_xlnm.Print_Titles" localSheetId="0">CGR!$1:$21</definedName>
    <definedName name="_xlnm.Print_Titles" localSheetId="1">CSS!$1:$22</definedName>
  </definedNames>
  <calcPr calcId="152511"/>
</workbook>
</file>

<file path=xl/calcChain.xml><?xml version="1.0" encoding="utf-8"?>
<calcChain xmlns="http://schemas.openxmlformats.org/spreadsheetml/2006/main">
  <c r="B50" i="5" l="1"/>
  <c r="C50" i="5" s="1"/>
  <c r="B51" i="5"/>
  <c r="E51" i="5" s="1"/>
  <c r="F57" i="6"/>
  <c r="B45" i="6"/>
  <c r="E45" i="6" s="1"/>
  <c r="B44" i="6"/>
  <c r="E44" i="6" s="1"/>
  <c r="F38" i="6"/>
  <c r="B29" i="6"/>
  <c r="E29" i="6" s="1"/>
  <c r="B28" i="6"/>
  <c r="E28" i="6" s="1"/>
  <c r="E21" i="6"/>
  <c r="D21" i="6"/>
  <c r="C21" i="6"/>
  <c r="F20" i="6"/>
  <c r="B48" i="6" s="1"/>
  <c r="F19" i="6"/>
  <c r="B47" i="6" s="1"/>
  <c r="F18" i="6"/>
  <c r="B27" i="6" s="1"/>
  <c r="F17" i="6"/>
  <c r="B26" i="6" s="1"/>
  <c r="F16" i="6"/>
  <c r="D28" i="6" l="1"/>
  <c r="C28" i="6"/>
  <c r="F21" i="6"/>
  <c r="C44" i="6"/>
  <c r="F44" i="6" s="1"/>
  <c r="D44" i="6"/>
  <c r="B25" i="6"/>
  <c r="E25" i="6" s="1"/>
  <c r="C51" i="5"/>
  <c r="D51" i="5"/>
  <c r="F51" i="5"/>
  <c r="D50" i="5"/>
  <c r="E50" i="5"/>
  <c r="E48" i="6"/>
  <c r="D48" i="6"/>
  <c r="C48" i="6"/>
  <c r="C47" i="6"/>
  <c r="D47" i="6"/>
  <c r="E47" i="6"/>
  <c r="D26" i="6"/>
  <c r="E26" i="6"/>
  <c r="C26" i="6"/>
  <c r="C27" i="6"/>
  <c r="E27" i="6"/>
  <c r="D27" i="6"/>
  <c r="F28" i="6"/>
  <c r="C45" i="6"/>
  <c r="B46" i="6"/>
  <c r="D29" i="6"/>
  <c r="D45" i="6"/>
  <c r="C29" i="6"/>
  <c r="B26" i="5"/>
  <c r="F48" i="6" l="1"/>
  <c r="F47" i="6"/>
  <c r="C25" i="6"/>
  <c r="D25" i="6"/>
  <c r="F50" i="5"/>
  <c r="F45" i="6"/>
  <c r="F27" i="6"/>
  <c r="F29" i="6"/>
  <c r="D46" i="6"/>
  <c r="E46" i="6"/>
  <c r="C46" i="6"/>
  <c r="F26" i="6"/>
  <c r="F25" i="6" l="1"/>
  <c r="F46" i="6"/>
  <c r="F30" i="6"/>
  <c r="F49" i="6"/>
  <c r="F60" i="5"/>
  <c r="B47" i="5"/>
  <c r="E47" i="5" s="1"/>
  <c r="B46" i="5"/>
  <c r="D46" i="5" s="1"/>
  <c r="F40" i="5"/>
  <c r="B30" i="5"/>
  <c r="B29" i="5"/>
  <c r="D29" i="5" s="1"/>
  <c r="E22" i="5"/>
  <c r="D22" i="5"/>
  <c r="C22" i="5"/>
  <c r="B49" i="5"/>
  <c r="D49" i="5" s="1"/>
  <c r="B28" i="5"/>
  <c r="D28" i="5" s="1"/>
  <c r="B27" i="5"/>
  <c r="D26" i="5"/>
  <c r="E30" i="5" l="1"/>
  <c r="C30" i="5"/>
  <c r="D30" i="5"/>
  <c r="C47" i="5"/>
  <c r="D47" i="5"/>
  <c r="C26" i="5"/>
  <c r="E26" i="5"/>
  <c r="C28" i="5"/>
  <c r="E27" i="5"/>
  <c r="C27" i="5"/>
  <c r="E28" i="5"/>
  <c r="C49" i="5"/>
  <c r="F22" i="5"/>
  <c r="B31" i="5" s="1"/>
  <c r="D27" i="5"/>
  <c r="C29" i="5"/>
  <c r="E29" i="5"/>
  <c r="B48" i="5"/>
  <c r="E49" i="5"/>
  <c r="C46" i="5"/>
  <c r="E46" i="5"/>
  <c r="F49" i="5" l="1"/>
  <c r="F30" i="5"/>
  <c r="E31" i="5"/>
  <c r="C31" i="5"/>
  <c r="D31" i="5"/>
  <c r="F47" i="5"/>
  <c r="F26" i="5"/>
  <c r="F29" i="5"/>
  <c r="E48" i="5"/>
  <c r="C48" i="5"/>
  <c r="D48" i="5"/>
  <c r="F46" i="5"/>
  <c r="F27" i="5"/>
  <c r="F28" i="5"/>
  <c r="F31" i="5" l="1"/>
  <c r="F32" i="5"/>
  <c r="F48" i="5"/>
  <c r="F52" i="5" s="1"/>
</calcChain>
</file>

<file path=xl/sharedStrings.xml><?xml version="1.0" encoding="utf-8"?>
<sst xmlns="http://schemas.openxmlformats.org/spreadsheetml/2006/main" count="243" uniqueCount="78">
  <si>
    <t>Question Paper Profile</t>
  </si>
  <si>
    <t xml:space="preserve">Academic Year : </t>
  </si>
  <si>
    <t xml:space="preserve">Program : </t>
  </si>
  <si>
    <t xml:space="preserve">Course Name : </t>
  </si>
  <si>
    <t xml:space="preserve">Semester : </t>
  </si>
  <si>
    <t xml:space="preserve">Course Code : </t>
  </si>
  <si>
    <t xml:space="preserve">Scheme : </t>
  </si>
  <si>
    <t>I</t>
  </si>
  <si>
    <t xml:space="preserve">Test Marks : </t>
  </si>
  <si>
    <t xml:space="preserve">Test Marks (with extra) : </t>
  </si>
  <si>
    <r>
      <rPr>
        <i/>
        <sz val="11"/>
        <color rgb="FF000000"/>
        <rFont val="Calibri"/>
        <family val="2"/>
      </rPr>
      <t>*</t>
    </r>
    <r>
      <rPr>
        <b/>
        <i/>
        <sz val="11"/>
        <color rgb="FF000000"/>
        <rFont val="Calibri"/>
        <family val="2"/>
      </rPr>
      <t>Caution</t>
    </r>
    <r>
      <rPr>
        <i/>
        <sz val="11"/>
        <color rgb="FF000000"/>
        <rFont val="Calibri"/>
        <family val="2"/>
      </rPr>
      <t>: Do Not update the vales in Blue Cell.</t>
    </r>
  </si>
  <si>
    <t>Course Outcomes:</t>
  </si>
  <si>
    <t>CO No.</t>
  </si>
  <si>
    <t>Course OutCome</t>
  </si>
  <si>
    <t>Distribution of Theory Marks</t>
  </si>
  <si>
    <r>
      <t xml:space="preserve">(CO wise)
</t>
    </r>
    <r>
      <rPr>
        <sz val="12"/>
        <color rgb="FF000000"/>
        <rFont val="Calibri"/>
        <family val="2"/>
      </rPr>
      <t xml:space="preserve">Total Marks as per Curriculum </t>
    </r>
  </si>
  <si>
    <t>CO will be asked for (%)</t>
  </si>
  <si>
    <r>
      <t xml:space="preserve">R-
</t>
    </r>
    <r>
      <rPr>
        <sz val="12"/>
        <color rgb="FF000000"/>
        <rFont val="Calibri"/>
        <family val="2"/>
      </rPr>
      <t xml:space="preserve">Remeber </t>
    </r>
  </si>
  <si>
    <r>
      <t xml:space="preserve">U-
</t>
    </r>
    <r>
      <rPr>
        <sz val="12"/>
        <color rgb="FF000000"/>
        <rFont val="Calibri"/>
        <family val="2"/>
      </rPr>
      <t xml:space="preserve">Understand </t>
    </r>
  </si>
  <si>
    <r>
      <t xml:space="preserve">A-
</t>
    </r>
    <r>
      <rPr>
        <sz val="12"/>
        <color rgb="FF000000"/>
        <rFont val="Calibri"/>
        <family val="2"/>
      </rPr>
      <t>Apply &amp; Above</t>
    </r>
  </si>
  <si>
    <t>MSBTE Class Test- 1</t>
  </si>
  <si>
    <t>MSBTE Class Test- 2</t>
  </si>
  <si>
    <t>CO1</t>
  </si>
  <si>
    <t>NA</t>
  </si>
  <si>
    <t>CO2</t>
  </si>
  <si>
    <t>CO3</t>
  </si>
  <si>
    <t>CO4</t>
  </si>
  <si>
    <t>CO5</t>
  </si>
  <si>
    <t>Total Marks:</t>
  </si>
  <si>
    <r>
      <t xml:space="preserve">COs Weightage </t>
    </r>
    <r>
      <rPr>
        <sz val="12"/>
        <color rgb="FF000000"/>
        <rFont val="Calibri"/>
        <family val="2"/>
      </rPr>
      <t xml:space="preserve">to be Asked in </t>
    </r>
    <r>
      <rPr>
        <b/>
        <sz val="12"/>
        <color rgb="FF000000"/>
        <rFont val="Calibri"/>
        <family val="2"/>
      </rPr>
      <t>MSBTE CT-1</t>
    </r>
  </si>
  <si>
    <r>
      <t xml:space="preserve">Distribution of Marks in </t>
    </r>
    <r>
      <rPr>
        <b/>
        <sz val="12"/>
        <color rgb="FF000000"/>
        <rFont val="Calibri"/>
        <family val="2"/>
      </rPr>
      <t>MSBTE CT-1</t>
    </r>
    <r>
      <rPr>
        <sz val="12"/>
        <color rgb="FF000000"/>
        <rFont val="Calibri"/>
        <family val="2"/>
      </rPr>
      <t xml:space="preserve"> 
wrt Curriculum </t>
    </r>
  </si>
  <si>
    <t>CO wise No. of questions to be added</t>
  </si>
  <si>
    <t>R</t>
  </si>
  <si>
    <t xml:space="preserve">U </t>
  </si>
  <si>
    <t>A</t>
  </si>
  <si>
    <t>Total :</t>
  </si>
  <si>
    <r>
      <rPr>
        <sz val="12"/>
        <color rgb="FFFF0000"/>
        <rFont val="Calibri"/>
        <family val="2"/>
      </rPr>
      <t xml:space="preserve">Actual Distribution of Questions in </t>
    </r>
    <r>
      <rPr>
        <b/>
        <sz val="12"/>
        <color rgb="FFFF0000"/>
        <rFont val="Calibri"/>
        <family val="2"/>
      </rPr>
      <t>MSBTE CT-1</t>
    </r>
  </si>
  <si>
    <t>finally CO wise No. of questions asked</t>
  </si>
  <si>
    <t>Q. No.</t>
  </si>
  <si>
    <t xml:space="preserve">*Attempt any 20 out of 26 questions , 1-Mark for Each question. </t>
  </si>
  <si>
    <r>
      <rPr>
        <b/>
        <sz val="12"/>
        <rFont val="Calibri"/>
        <family val="2"/>
      </rPr>
      <t xml:space="preserve">COs Weightage </t>
    </r>
    <r>
      <rPr>
        <sz val="12"/>
        <rFont val="Calibri"/>
        <family val="2"/>
      </rPr>
      <t xml:space="preserve">to be Asked in </t>
    </r>
    <r>
      <rPr>
        <b/>
        <sz val="12"/>
        <rFont val="Calibri"/>
        <family val="2"/>
      </rPr>
      <t>MSBTE CT-2</t>
    </r>
  </si>
  <si>
    <r>
      <rPr>
        <sz val="12"/>
        <rFont val="Calibri"/>
        <family val="2"/>
      </rPr>
      <t xml:space="preserve">Distribution of Marks in </t>
    </r>
    <r>
      <rPr>
        <b/>
        <sz val="12"/>
        <rFont val="Calibri"/>
        <family val="2"/>
      </rPr>
      <t>MSBTE CT-2</t>
    </r>
    <r>
      <rPr>
        <sz val="12"/>
        <rFont val="Calibri"/>
        <family val="2"/>
      </rPr>
      <t xml:space="preserve"> 
wrt Curriculum </t>
    </r>
  </si>
  <si>
    <r>
      <rPr>
        <sz val="12"/>
        <color rgb="FFFF0000"/>
        <rFont val="Calibri"/>
        <family val="2"/>
      </rPr>
      <t xml:space="preserve">Actual Distribution of Questions in </t>
    </r>
    <r>
      <rPr>
        <b/>
        <sz val="12"/>
        <color rgb="FFFF0000"/>
        <rFont val="Calibri"/>
        <family val="2"/>
      </rPr>
      <t>MSBTE CT-2</t>
    </r>
  </si>
  <si>
    <t>1)</t>
  </si>
  <si>
    <t>2)</t>
  </si>
  <si>
    <t>3)</t>
  </si>
  <si>
    <t>4)</t>
  </si>
  <si>
    <t>5)</t>
  </si>
  <si>
    <t>18,19</t>
  </si>
  <si>
    <t>5,6,7,8</t>
  </si>
  <si>
    <t>Fifth</t>
  </si>
  <si>
    <t>2021-22</t>
  </si>
  <si>
    <t>Computer Engineering- CO
Computer Technology-CM</t>
  </si>
  <si>
    <t>2,3</t>
  </si>
  <si>
    <t>9,10,11,12</t>
  </si>
  <si>
    <t>13,14</t>
  </si>
  <si>
    <t>15,16</t>
  </si>
  <si>
    <t>17,18</t>
  </si>
  <si>
    <t>19,20</t>
  </si>
  <si>
    <t xml:space="preserve">*Attempt any 20 out of 20 questions , 1-Mark for Each question. </t>
  </si>
  <si>
    <t>1, 2,</t>
  </si>
  <si>
    <t>3,4,5,6</t>
  </si>
  <si>
    <t>7,8,9</t>
  </si>
  <si>
    <t>10,11,12,13,14</t>
  </si>
  <si>
    <t>CO6</t>
  </si>
  <si>
    <t>Create interactive web pages using program flow control structure.</t>
  </si>
  <si>
    <t>Implement Arrays and functions in Java script.</t>
  </si>
  <si>
    <t>Create event based web forms using Java script.</t>
  </si>
  <si>
    <t>Use JavaScript for handling cookies.</t>
  </si>
  <si>
    <t>Create interactive web pages using regular expression for validation</t>
  </si>
  <si>
    <t>Create Menus and navigations in web Pages.</t>
  </si>
  <si>
    <t>C301.1</t>
  </si>
  <si>
    <t>C301.2</t>
  </si>
  <si>
    <t>C301.3</t>
  </si>
  <si>
    <t>C301.4</t>
  </si>
  <si>
    <t>C301.5</t>
  </si>
  <si>
    <t>C301.6</t>
  </si>
  <si>
    <t>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</si>
</sst>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 "/>
    <numFmt numFmtId="165" formatCode="_-* #,##0.00_-;\-* #,##0.00_-;_-* &quot;-&quot;??.00_-;_-@_-"/>
    <numFmt numFmtId="166" formatCode="0_ "/>
    <numFmt numFmtId="167" formatCode="0.00_);[Red]\(0.00\)"/>
    <numFmt numFmtId="168" formatCode="_-* #,##0.00_-;\-* #,##0.00_-;_-* &quot;-&quot;??_-;_-@_-"/>
  </numFmts>
  <fonts count="21">
    <font>
      <sz val="11"/>
      <name val="Calibri"/>
    </font>
    <font>
      <sz val="11"/>
      <color rgb="FF000000"/>
      <name val="Calibri"/>
      <family val="2"/>
    </font>
    <font>
      <b/>
      <u/>
      <sz val="14"/>
      <color rgb="FF7030A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00206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DE59D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8" fontId="17" fillId="0" borderId="0">
      <alignment vertical="top"/>
      <protection locked="0"/>
    </xf>
  </cellStyleXfs>
  <cellXfs count="105">
    <xf numFmtId="0" fontId="0" fillId="0" borderId="0" xfId="0">
      <alignment vertical="center"/>
    </xf>
    <xf numFmtId="0" fontId="1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horizontal="right" vertical="top"/>
    </xf>
    <xf numFmtId="0" fontId="3" fillId="0" borderId="2" xfId="0" applyFont="1" applyFill="1" applyBorder="1" applyAlignment="1"/>
    <xf numFmtId="0" fontId="4" fillId="0" borderId="2" xfId="0" applyFont="1" applyFill="1" applyBorder="1" applyAlignment="1">
      <alignment horizontal="right" vertical="top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vertical="top"/>
    </xf>
    <xf numFmtId="0" fontId="6" fillId="0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>
      <alignment horizontal="center" wrapText="1"/>
    </xf>
    <xf numFmtId="0" fontId="4" fillId="3" borderId="3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4" fillId="4" borderId="0" xfId="0" applyFont="1" applyFill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5" fontId="4" fillId="2" borderId="3" xfId="1" applyNumberFormat="1" applyFont="1" applyFill="1" applyBorder="1" applyAlignment="1" applyProtection="1">
      <alignment horizontal="right"/>
    </xf>
    <xf numFmtId="0" fontId="4" fillId="4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 vertical="center"/>
    </xf>
    <xf numFmtId="166" fontId="8" fillId="4" borderId="0" xfId="0" applyNumberFormat="1" applyFont="1" applyFill="1" applyAlignment="1">
      <alignment horizontal="right"/>
    </xf>
    <xf numFmtId="0" fontId="1" fillId="0" borderId="2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167" fontId="8" fillId="2" borderId="4" xfId="0" applyNumberFormat="1" applyFont="1" applyFill="1" applyBorder="1" applyAlignment="1">
      <alignment horizontal="center" vertical="center" wrapText="1"/>
    </xf>
    <xf numFmtId="167" fontId="9" fillId="2" borderId="3" xfId="0" applyNumberFormat="1" applyFont="1" applyFill="1" applyBorder="1" applyAlignment="1">
      <alignment horizontal="center"/>
    </xf>
    <xf numFmtId="167" fontId="9" fillId="2" borderId="6" xfId="0" applyNumberFormat="1" applyFont="1" applyFill="1" applyBorder="1" applyAlignment="1">
      <alignment horizontal="center"/>
    </xf>
    <xf numFmtId="167" fontId="8" fillId="2" borderId="3" xfId="0" applyNumberFormat="1" applyFont="1" applyFill="1" applyBorder="1" applyAlignment="1">
      <alignment horizontal="right"/>
    </xf>
    <xf numFmtId="167" fontId="1" fillId="0" borderId="0" xfId="0" applyNumberFormat="1" applyFont="1" applyFill="1" applyAlignment="1"/>
    <xf numFmtId="167" fontId="9" fillId="0" borderId="0" xfId="0" applyNumberFormat="1" applyFont="1" applyFill="1" applyBorder="1" applyAlignment="1"/>
    <xf numFmtId="0" fontId="9" fillId="0" borderId="0" xfId="0" applyFont="1" applyFill="1" applyBorder="1" applyAlignment="1"/>
    <xf numFmtId="0" fontId="1" fillId="4" borderId="0" xfId="0" applyFont="1" applyFill="1" applyAlignment="1"/>
    <xf numFmtId="166" fontId="8" fillId="2" borderId="3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/>
    <xf numFmtId="0" fontId="5" fillId="0" borderId="4" xfId="0" applyFont="1" applyFill="1" applyBorder="1" applyAlignment="1">
      <alignment horizontal="left" vertical="center" wrapText="1"/>
    </xf>
    <xf numFmtId="166" fontId="8" fillId="4" borderId="3" xfId="0" applyNumberFormat="1" applyFont="1" applyFill="1" applyBorder="1" applyAlignment="1">
      <alignment horizontal="right"/>
    </xf>
    <xf numFmtId="0" fontId="14" fillId="0" borderId="7" xfId="0" applyFont="1" applyFill="1" applyBorder="1" applyAlignment="1">
      <alignment horizontal="left" vertical="center" wrapText="1"/>
    </xf>
    <xf numFmtId="166" fontId="4" fillId="0" borderId="3" xfId="0" applyNumberFormat="1" applyFont="1" applyFill="1" applyBorder="1" applyAlignment="1">
      <alignment horizontal="center"/>
    </xf>
    <xf numFmtId="166" fontId="8" fillId="2" borderId="3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/>
    </xf>
    <xf numFmtId="0" fontId="15" fillId="3" borderId="5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/>
    </xf>
    <xf numFmtId="0" fontId="19" fillId="0" borderId="6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/>
    </xf>
    <xf numFmtId="0" fontId="19" fillId="0" borderId="10" xfId="0" applyFont="1" applyBorder="1" applyAlignment="1">
      <alignment horizontal="left" vertical="top"/>
    </xf>
    <xf numFmtId="0" fontId="13" fillId="3" borderId="8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12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15" workbookViewId="0">
      <selection activeCell="J16" sqref="J16"/>
    </sheetView>
  </sheetViews>
  <sheetFormatPr defaultColWidth="9" defaultRowHeight="15"/>
  <cols>
    <col min="1" max="1" width="5.140625" style="1" customWidth="1"/>
    <col min="2" max="2" width="25.42578125" style="1" customWidth="1"/>
    <col min="3" max="3" width="10.28515625" style="1" customWidth="1"/>
    <col min="4" max="4" width="12.140625" style="1" customWidth="1"/>
    <col min="5" max="5" width="13" style="1" customWidth="1"/>
    <col min="6" max="6" width="12" style="1" customWidth="1"/>
    <col min="7" max="7" width="11.42578125" style="1" customWidth="1"/>
    <col min="8" max="8" width="14.140625" style="1" customWidth="1"/>
    <col min="9" max="9" width="9" style="1" customWidth="1"/>
    <col min="10" max="16384" width="9" style="1"/>
  </cols>
  <sheetData>
    <row r="1" spans="1:10" ht="18.75">
      <c r="A1" s="74" t="s">
        <v>0</v>
      </c>
      <c r="B1" s="74"/>
      <c r="C1" s="74"/>
      <c r="D1" s="74"/>
      <c r="E1" s="74"/>
      <c r="F1" s="74"/>
      <c r="G1" s="74"/>
      <c r="H1" s="74"/>
    </row>
    <row r="2" spans="1:10" s="2" customFormat="1" ht="36" customHeight="1">
      <c r="B2" s="3" t="s">
        <v>1</v>
      </c>
      <c r="C2" s="81" t="s">
        <v>51</v>
      </c>
      <c r="D2" s="81"/>
      <c r="E2" s="81"/>
      <c r="F2" s="3" t="s">
        <v>2</v>
      </c>
      <c r="G2" s="80" t="s">
        <v>52</v>
      </c>
      <c r="H2" s="80"/>
    </row>
    <row r="3" spans="1:10" s="2" customFormat="1" ht="15.75">
      <c r="B3" s="3" t="s">
        <v>3</v>
      </c>
      <c r="C3" s="82"/>
      <c r="D3" s="82"/>
      <c r="E3" s="82"/>
      <c r="F3" s="3" t="s">
        <v>4</v>
      </c>
      <c r="G3" s="71" t="s">
        <v>50</v>
      </c>
      <c r="H3" s="71"/>
    </row>
    <row r="4" spans="1:10" s="2" customFormat="1" ht="15.75">
      <c r="B4" s="3" t="s">
        <v>5</v>
      </c>
      <c r="C4" s="81"/>
      <c r="D4" s="81"/>
      <c r="E4" s="81"/>
      <c r="F4" s="3" t="s">
        <v>6</v>
      </c>
      <c r="G4" s="71" t="s">
        <v>7</v>
      </c>
      <c r="H4" s="71"/>
    </row>
    <row r="5" spans="1:10" s="2" customFormat="1" ht="16.5" thickBot="1">
      <c r="A5" s="4"/>
      <c r="B5" s="5" t="s">
        <v>8</v>
      </c>
      <c r="C5" s="6">
        <v>20</v>
      </c>
      <c r="D5" s="7"/>
      <c r="E5" s="7"/>
      <c r="F5" s="5" t="s">
        <v>9</v>
      </c>
      <c r="G5" s="6">
        <v>20</v>
      </c>
      <c r="H5" s="6"/>
    </row>
    <row r="6" spans="1:10" s="8" customFormat="1" ht="18" customHeight="1" thickTop="1">
      <c r="A6" s="9" t="s">
        <v>10</v>
      </c>
      <c r="B6" s="10"/>
      <c r="C6" s="11"/>
      <c r="D6" s="12"/>
      <c r="E6" s="12"/>
      <c r="F6" s="10"/>
      <c r="G6" s="11"/>
      <c r="H6" s="11"/>
    </row>
    <row r="7" spans="1:10" ht="15.75">
      <c r="A7" s="13" t="s">
        <v>11</v>
      </c>
      <c r="B7" s="14"/>
      <c r="C7" s="14"/>
      <c r="D7" s="14"/>
      <c r="E7" s="14"/>
    </row>
    <row r="8" spans="1:10" ht="15.75" customHeight="1">
      <c r="A8" s="64" t="s">
        <v>43</v>
      </c>
      <c r="B8" s="86"/>
      <c r="C8" s="86"/>
      <c r="D8" s="86"/>
      <c r="E8" s="86"/>
      <c r="F8" s="86"/>
      <c r="G8" s="86"/>
      <c r="H8" s="86"/>
      <c r="I8" s="86"/>
      <c r="J8" s="86"/>
    </row>
    <row r="9" spans="1:10" ht="15.75">
      <c r="A9" s="64" t="s">
        <v>44</v>
      </c>
      <c r="B9" s="87"/>
      <c r="C9" s="87"/>
      <c r="D9" s="87"/>
      <c r="E9" s="87"/>
      <c r="F9" s="87"/>
      <c r="G9" s="87"/>
      <c r="H9" s="87"/>
      <c r="I9" s="87"/>
      <c r="J9" s="87"/>
    </row>
    <row r="10" spans="1:10" ht="15.75">
      <c r="A10" s="64" t="s">
        <v>45</v>
      </c>
      <c r="B10" s="87"/>
      <c r="C10" s="87"/>
      <c r="D10" s="87"/>
      <c r="E10" s="87"/>
      <c r="F10" s="87"/>
      <c r="G10" s="87"/>
      <c r="H10" s="87"/>
      <c r="I10" s="87"/>
      <c r="J10" s="87"/>
    </row>
    <row r="11" spans="1:10" ht="15.75">
      <c r="A11" s="64" t="s">
        <v>46</v>
      </c>
      <c r="B11" s="87"/>
      <c r="C11" s="87"/>
      <c r="D11" s="87"/>
      <c r="E11" s="87"/>
      <c r="F11" s="87"/>
      <c r="G11" s="87"/>
      <c r="H11" s="87"/>
      <c r="I11" s="87"/>
      <c r="J11" s="87"/>
    </row>
    <row r="12" spans="1:10" ht="15.75" customHeight="1">
      <c r="A12" s="64" t="s">
        <v>47</v>
      </c>
      <c r="B12" s="88"/>
      <c r="C12" s="89"/>
      <c r="D12" s="89"/>
      <c r="E12" s="89"/>
      <c r="F12" s="89"/>
      <c r="G12" s="89"/>
      <c r="H12" s="89"/>
      <c r="I12" s="89"/>
      <c r="J12" s="90"/>
    </row>
    <row r="13" spans="1:10" s="15" customFormat="1"/>
    <row r="14" spans="1:10" ht="32.1" customHeight="1">
      <c r="A14" s="75" t="s">
        <v>12</v>
      </c>
      <c r="B14" s="76" t="s">
        <v>13</v>
      </c>
      <c r="C14" s="75" t="s">
        <v>14</v>
      </c>
      <c r="D14" s="75"/>
      <c r="E14" s="75"/>
      <c r="F14" s="75" t="s">
        <v>15</v>
      </c>
      <c r="G14" s="75" t="s">
        <v>16</v>
      </c>
      <c r="H14" s="75"/>
    </row>
    <row r="15" spans="1:10" ht="48" customHeight="1">
      <c r="A15" s="75"/>
      <c r="B15" s="77"/>
      <c r="C15" s="16" t="s">
        <v>17</v>
      </c>
      <c r="D15" s="16" t="s">
        <v>18</v>
      </c>
      <c r="E15" s="16" t="s">
        <v>19</v>
      </c>
      <c r="F15" s="75"/>
      <c r="G15" s="17" t="s">
        <v>20</v>
      </c>
      <c r="H15" s="17" t="s">
        <v>21</v>
      </c>
    </row>
    <row r="16" spans="1:10" ht="15.75">
      <c r="A16" s="18" t="s">
        <v>22</v>
      </c>
      <c r="B16" s="65"/>
      <c r="C16" s="19">
        <v>4</v>
      </c>
      <c r="D16" s="19">
        <v>4</v>
      </c>
      <c r="E16" s="19"/>
      <c r="F16" s="20">
        <f t="shared" ref="F16:F20" si="0">SUM(C16:E16)</f>
        <v>8</v>
      </c>
      <c r="G16" s="19">
        <v>75</v>
      </c>
      <c r="H16" s="19" t="s">
        <v>23</v>
      </c>
    </row>
    <row r="17" spans="1:8" ht="15.75">
      <c r="A17" s="18" t="s">
        <v>24</v>
      </c>
      <c r="B17" s="65"/>
      <c r="C17" s="19">
        <v>2</v>
      </c>
      <c r="D17" s="19">
        <v>6</v>
      </c>
      <c r="E17" s="19">
        <v>10</v>
      </c>
      <c r="F17" s="20">
        <f t="shared" si="0"/>
        <v>18</v>
      </c>
      <c r="G17" s="19">
        <v>75</v>
      </c>
      <c r="H17" s="19" t="s">
        <v>23</v>
      </c>
    </row>
    <row r="18" spans="1:8" ht="15.75">
      <c r="A18" s="18" t="s">
        <v>25</v>
      </c>
      <c r="B18" s="65"/>
      <c r="C18" s="19">
        <v>2</v>
      </c>
      <c r="D18" s="19">
        <v>6</v>
      </c>
      <c r="E18" s="19">
        <v>10</v>
      </c>
      <c r="F18" s="20">
        <f t="shared" si="0"/>
        <v>18</v>
      </c>
      <c r="G18" s="19">
        <v>37</v>
      </c>
      <c r="H18" s="19">
        <v>40</v>
      </c>
    </row>
    <row r="19" spans="1:8" ht="15.75">
      <c r="A19" s="18" t="s">
        <v>26</v>
      </c>
      <c r="B19" s="65"/>
      <c r="C19" s="19"/>
      <c r="D19" s="19">
        <v>6</v>
      </c>
      <c r="E19" s="19">
        <v>8</v>
      </c>
      <c r="F19" s="20">
        <f t="shared" si="0"/>
        <v>14</v>
      </c>
      <c r="G19" s="19" t="s">
        <v>23</v>
      </c>
      <c r="H19" s="19">
        <v>75</v>
      </c>
    </row>
    <row r="20" spans="1:8" ht="15.75">
      <c r="A20" s="18" t="s">
        <v>27</v>
      </c>
      <c r="B20" s="65"/>
      <c r="C20" s="19"/>
      <c r="D20" s="19">
        <v>4</v>
      </c>
      <c r="E20" s="19">
        <v>8</v>
      </c>
      <c r="F20" s="20">
        <f t="shared" si="0"/>
        <v>12</v>
      </c>
      <c r="G20" s="19" t="s">
        <v>23</v>
      </c>
      <c r="H20" s="19">
        <v>70</v>
      </c>
    </row>
    <row r="21" spans="1:8" ht="15.75">
      <c r="A21" s="2"/>
      <c r="B21" s="21" t="s">
        <v>28</v>
      </c>
      <c r="C21" s="22">
        <f t="shared" ref="C21:F21" si="1">SUM(C16:C20)</f>
        <v>8</v>
      </c>
      <c r="D21" s="22">
        <f t="shared" si="1"/>
        <v>26</v>
      </c>
      <c r="E21" s="22">
        <f t="shared" si="1"/>
        <v>36</v>
      </c>
      <c r="F21" s="22">
        <f t="shared" si="1"/>
        <v>70</v>
      </c>
      <c r="G21" s="23"/>
      <c r="H21" s="23"/>
    </row>
    <row r="22" spans="1:8" ht="15.75">
      <c r="A22" s="2"/>
      <c r="B22" s="2"/>
      <c r="C22" s="24"/>
      <c r="D22" s="24"/>
      <c r="E22" s="24"/>
      <c r="F22" s="25"/>
      <c r="G22" s="25"/>
      <c r="H22" s="25"/>
    </row>
    <row r="23" spans="1:8" ht="42.75" customHeight="1">
      <c r="A23" s="78" t="s">
        <v>12</v>
      </c>
      <c r="B23" s="75" t="s">
        <v>29</v>
      </c>
      <c r="C23" s="100" t="s">
        <v>30</v>
      </c>
      <c r="D23" s="100"/>
      <c r="E23" s="101"/>
      <c r="F23" s="78" t="s">
        <v>31</v>
      </c>
      <c r="G23" s="2"/>
      <c r="H23" s="2"/>
    </row>
    <row r="24" spans="1:8" ht="29.25" customHeight="1">
      <c r="A24" s="79"/>
      <c r="B24" s="75"/>
      <c r="C24" s="73" t="s">
        <v>32</v>
      </c>
      <c r="D24" s="73" t="s">
        <v>33</v>
      </c>
      <c r="E24" s="26" t="s">
        <v>34</v>
      </c>
      <c r="F24" s="79"/>
      <c r="G24" s="2"/>
      <c r="H24" s="2"/>
    </row>
    <row r="25" spans="1:8" ht="15.75">
      <c r="A25" s="18" t="s">
        <v>22</v>
      </c>
      <c r="B25" s="27">
        <f>IF(G16="NA","NA",20*(F16*G16%)/$G$5)</f>
        <v>6</v>
      </c>
      <c r="C25" s="28">
        <f t="shared" ref="C25:C29" si="2">IF(B25="NA","NA",B25*C16/F16)</f>
        <v>3</v>
      </c>
      <c r="D25" s="29">
        <f t="shared" ref="D25:D29" si="3">IF(B25="NA","NA",B25*D16/F16)</f>
        <v>3</v>
      </c>
      <c r="E25" s="30">
        <f t="shared" ref="E25:E29" si="4">IF(B25="NA","NA",B25*E16/F16)</f>
        <v>0</v>
      </c>
      <c r="F25" s="31">
        <f t="shared" ref="F25:F29" si="5">SUM(C25:E25)</f>
        <v>6</v>
      </c>
      <c r="G25" s="2"/>
      <c r="H25" s="2"/>
    </row>
    <row r="26" spans="1:8" ht="15.75">
      <c r="A26" s="18" t="s">
        <v>24</v>
      </c>
      <c r="B26" s="27">
        <f>IF(G17="NA","NA",20*(F17*G17%)/$G$5)</f>
        <v>13.5</v>
      </c>
      <c r="C26" s="28">
        <f t="shared" si="2"/>
        <v>1.5</v>
      </c>
      <c r="D26" s="29">
        <f t="shared" si="3"/>
        <v>4.5</v>
      </c>
      <c r="E26" s="30">
        <f t="shared" si="4"/>
        <v>7.5</v>
      </c>
      <c r="F26" s="31">
        <f t="shared" si="5"/>
        <v>13.5</v>
      </c>
      <c r="G26" s="2"/>
      <c r="H26" s="2"/>
    </row>
    <row r="27" spans="1:8" ht="15.75">
      <c r="A27" s="18" t="s">
        <v>25</v>
      </c>
      <c r="B27" s="27">
        <f>IF(G18="NA","NA",20*(F18*G18%)/$G$5)</f>
        <v>6.6599999999999993</v>
      </c>
      <c r="C27" s="28">
        <f t="shared" si="2"/>
        <v>0.73999999999999988</v>
      </c>
      <c r="D27" s="29">
        <f t="shared" si="3"/>
        <v>2.2199999999999998</v>
      </c>
      <c r="E27" s="30">
        <f t="shared" si="4"/>
        <v>3.6999999999999997</v>
      </c>
      <c r="F27" s="31">
        <f t="shared" si="5"/>
        <v>6.6599999999999993</v>
      </c>
      <c r="G27" s="2"/>
      <c r="H27" s="2"/>
    </row>
    <row r="28" spans="1:8" ht="15.75">
      <c r="A28" s="18" t="s">
        <v>26</v>
      </c>
      <c r="B28" s="27" t="str">
        <f>IF(G19="NA","NA",20*(F19*G19%)/$G$5)</f>
        <v>NA</v>
      </c>
      <c r="C28" s="28" t="str">
        <f t="shared" si="2"/>
        <v>NA</v>
      </c>
      <c r="D28" s="29" t="str">
        <f t="shared" si="3"/>
        <v>NA</v>
      </c>
      <c r="E28" s="30" t="str">
        <f t="shared" si="4"/>
        <v>NA</v>
      </c>
      <c r="F28" s="31">
        <f t="shared" si="5"/>
        <v>0</v>
      </c>
      <c r="G28" s="2"/>
      <c r="H28" s="2"/>
    </row>
    <row r="29" spans="1:8" ht="15.75">
      <c r="A29" s="18" t="s">
        <v>27</v>
      </c>
      <c r="B29" s="27" t="str">
        <f>IF(G20="NA","NA",20*(F20*G20%)/$G$5)</f>
        <v>NA</v>
      </c>
      <c r="C29" s="28" t="str">
        <f t="shared" si="2"/>
        <v>NA</v>
      </c>
      <c r="D29" s="29" t="str">
        <f t="shared" si="3"/>
        <v>NA</v>
      </c>
      <c r="E29" s="30" t="str">
        <f t="shared" si="4"/>
        <v>NA</v>
      </c>
      <c r="F29" s="31">
        <f t="shared" si="5"/>
        <v>0</v>
      </c>
      <c r="G29" s="2"/>
      <c r="H29" s="2"/>
    </row>
    <row r="30" spans="1:8" ht="15.75">
      <c r="A30" s="2"/>
      <c r="B30" s="2"/>
      <c r="C30" s="32"/>
      <c r="D30" s="32"/>
      <c r="E30" s="21" t="s">
        <v>35</v>
      </c>
      <c r="F30" s="33">
        <f>SUM(F25:F29)</f>
        <v>26.16</v>
      </c>
      <c r="G30" s="34"/>
      <c r="H30" s="34"/>
    </row>
    <row r="31" spans="1:8" ht="16.5" thickBot="1">
      <c r="C31" s="35"/>
      <c r="D31" s="35"/>
      <c r="E31" s="35"/>
      <c r="F31" s="36"/>
      <c r="G31" s="37"/>
      <c r="H31" s="37"/>
    </row>
    <row r="32" spans="1:8" s="38" customFormat="1" ht="33.950000000000003" customHeight="1" thickTop="1" thickBot="1">
      <c r="A32" s="85" t="s">
        <v>12</v>
      </c>
      <c r="B32" s="99" t="s">
        <v>13</v>
      </c>
      <c r="C32" s="91" t="s">
        <v>36</v>
      </c>
      <c r="D32" s="92"/>
      <c r="E32" s="93"/>
      <c r="F32" s="85" t="s">
        <v>37</v>
      </c>
    </row>
    <row r="33" spans="1:8" s="38" customFormat="1" ht="17.25" thickTop="1" thickBot="1">
      <c r="A33" s="85"/>
      <c r="B33" s="99"/>
      <c r="C33" s="39" t="s">
        <v>32</v>
      </c>
      <c r="D33" s="39" t="s">
        <v>33</v>
      </c>
      <c r="E33" s="40" t="s">
        <v>34</v>
      </c>
      <c r="F33" s="85"/>
    </row>
    <row r="34" spans="1:8" ht="20.100000000000001" customHeight="1" thickTop="1" thickBot="1">
      <c r="A34" s="85"/>
      <c r="B34" s="99"/>
      <c r="C34" s="39" t="s">
        <v>38</v>
      </c>
      <c r="D34" s="39" t="s">
        <v>38</v>
      </c>
      <c r="E34" s="40" t="s">
        <v>38</v>
      </c>
      <c r="F34" s="85"/>
    </row>
    <row r="35" spans="1:8" ht="16.5" thickTop="1">
      <c r="A35" s="41" t="s">
        <v>22</v>
      </c>
      <c r="B35" s="65"/>
      <c r="C35" s="42" t="s">
        <v>60</v>
      </c>
      <c r="D35" s="42" t="s">
        <v>61</v>
      </c>
      <c r="E35" s="43"/>
      <c r="F35" s="66">
        <v>6</v>
      </c>
    </row>
    <row r="36" spans="1:8" ht="31.5">
      <c r="A36" s="18" t="s">
        <v>24</v>
      </c>
      <c r="B36" s="65"/>
      <c r="C36" s="42" t="s">
        <v>62</v>
      </c>
      <c r="D36" s="42" t="s">
        <v>63</v>
      </c>
      <c r="E36" s="43" t="s">
        <v>56</v>
      </c>
      <c r="F36" s="66">
        <v>10</v>
      </c>
    </row>
    <row r="37" spans="1:8" ht="15.75">
      <c r="A37" s="18" t="s">
        <v>25</v>
      </c>
      <c r="B37" s="65"/>
      <c r="C37" s="42">
        <v>17</v>
      </c>
      <c r="D37" s="42" t="s">
        <v>48</v>
      </c>
      <c r="E37" s="43">
        <v>20</v>
      </c>
      <c r="F37" s="66">
        <v>4</v>
      </c>
    </row>
    <row r="38" spans="1:8" ht="15.75">
      <c r="A38" s="97" t="s">
        <v>39</v>
      </c>
      <c r="B38" s="97"/>
      <c r="C38" s="97"/>
      <c r="D38" s="97"/>
      <c r="E38" s="44" t="s">
        <v>35</v>
      </c>
      <c r="F38" s="61">
        <f>SUM(F35:F37)</f>
        <v>20</v>
      </c>
    </row>
    <row r="39" spans="1:8" ht="15.75">
      <c r="A39" s="72"/>
      <c r="B39" s="72"/>
      <c r="C39" s="72"/>
      <c r="D39" s="72"/>
      <c r="E39" s="45"/>
      <c r="F39" s="46"/>
    </row>
    <row r="40" spans="1:8" ht="16.5" thickBot="1">
      <c r="A40" s="47"/>
      <c r="B40" s="47"/>
      <c r="C40" s="48"/>
      <c r="D40" s="48"/>
      <c r="E40" s="48"/>
      <c r="F40" s="49"/>
      <c r="G40" s="50"/>
      <c r="H40" s="50"/>
    </row>
    <row r="41" spans="1:8" ht="16.5" thickTop="1">
      <c r="A41" s="38"/>
      <c r="B41" s="38"/>
      <c r="C41" s="35"/>
      <c r="D41" s="35"/>
      <c r="E41" s="35"/>
      <c r="F41" s="36"/>
      <c r="G41" s="37"/>
      <c r="H41" s="37"/>
    </row>
    <row r="42" spans="1:8" ht="32.1" customHeight="1">
      <c r="A42" s="83" t="s">
        <v>12</v>
      </c>
      <c r="B42" s="96" t="s">
        <v>40</v>
      </c>
      <c r="C42" s="94" t="s">
        <v>41</v>
      </c>
      <c r="D42" s="94"/>
      <c r="E42" s="95"/>
      <c r="F42" s="83" t="s">
        <v>31</v>
      </c>
      <c r="G42" s="37"/>
      <c r="H42" s="37"/>
    </row>
    <row r="43" spans="1:8" ht="56.25" customHeight="1">
      <c r="A43" s="84"/>
      <c r="B43" s="96"/>
      <c r="C43" s="51" t="s">
        <v>32</v>
      </c>
      <c r="D43" s="51" t="s">
        <v>33</v>
      </c>
      <c r="E43" s="52" t="s">
        <v>34</v>
      </c>
      <c r="F43" s="84"/>
      <c r="G43" s="37"/>
      <c r="H43" s="37"/>
    </row>
    <row r="44" spans="1:8" ht="15.75">
      <c r="A44" s="41" t="s">
        <v>22</v>
      </c>
      <c r="B44" s="53" t="str">
        <f>IF(H16="NA","NA",20*(F16*H16%)/$G$5)</f>
        <v>NA</v>
      </c>
      <c r="C44" s="54" t="str">
        <f>IF(B44="NA","NA",B44*C16/F16)</f>
        <v>NA</v>
      </c>
      <c r="D44" s="54" t="str">
        <f>IF(B44="NA","NA",B44*D16/F16)</f>
        <v>NA</v>
      </c>
      <c r="E44" s="55" t="str">
        <f>IF(B44="NA","NA",B44*E16/F16)</f>
        <v>NA</v>
      </c>
      <c r="F44" s="56">
        <f t="shared" ref="F44:F48" si="6">SUM(C44:E44)</f>
        <v>0</v>
      </c>
      <c r="G44" s="37"/>
      <c r="H44" s="37"/>
    </row>
    <row r="45" spans="1:8" ht="15.75">
      <c r="A45" s="41" t="s">
        <v>24</v>
      </c>
      <c r="B45" s="53" t="str">
        <f>IF(H17="NA","NA",20*(F17*H17%)/$G$5)</f>
        <v>NA</v>
      </c>
      <c r="C45" s="54" t="str">
        <f>IF(B45="NA","NA",B45*C17/F17)</f>
        <v>NA</v>
      </c>
      <c r="D45" s="54" t="str">
        <f>IF(B45="NA","NA",B45*D17/F17)</f>
        <v>NA</v>
      </c>
      <c r="E45" s="55" t="str">
        <f>IF(B45="NA","NA",B45*E17/F17)</f>
        <v>NA</v>
      </c>
      <c r="F45" s="56">
        <f t="shared" si="6"/>
        <v>0</v>
      </c>
      <c r="G45" s="37"/>
      <c r="H45" s="37"/>
    </row>
    <row r="46" spans="1:8" ht="15.75">
      <c r="A46" s="41" t="s">
        <v>25</v>
      </c>
      <c r="B46" s="53">
        <f>IF(H18="NA","NA",20*(F18*H18%)/$G$5)</f>
        <v>7.2</v>
      </c>
      <c r="C46" s="54">
        <f>IF(B46="NA","NA",B46*C18/F18)</f>
        <v>0.8</v>
      </c>
      <c r="D46" s="54">
        <f>IF(B46="NA","NA",B46*D18/F18)</f>
        <v>2.4000000000000004</v>
      </c>
      <c r="E46" s="55">
        <f>IF(B46="NA","NA",B46*E18/F18)</f>
        <v>4</v>
      </c>
      <c r="F46" s="56">
        <f t="shared" si="6"/>
        <v>7.2</v>
      </c>
      <c r="G46" s="37"/>
      <c r="H46" s="37"/>
    </row>
    <row r="47" spans="1:8" ht="15.75">
      <c r="A47" s="41" t="s">
        <v>26</v>
      </c>
      <c r="B47" s="53">
        <f>IF(H19="NA","NA",20*(F19*H19%)/$G$5)</f>
        <v>10.5</v>
      </c>
      <c r="C47" s="54">
        <f>IF(B47="NA","NA",B47*C19/F19)</f>
        <v>0</v>
      </c>
      <c r="D47" s="54">
        <f>IF(B47="NA","NA",B47*D19/F19)</f>
        <v>4.5</v>
      </c>
      <c r="E47" s="55">
        <f>IF(B47="NA","NA",B47*E19/F19)</f>
        <v>6</v>
      </c>
      <c r="F47" s="56">
        <f t="shared" si="6"/>
        <v>10.5</v>
      </c>
      <c r="G47" s="37"/>
      <c r="H47" s="37"/>
    </row>
    <row r="48" spans="1:8" ht="15.75">
      <c r="A48" s="41" t="s">
        <v>27</v>
      </c>
      <c r="B48" s="53">
        <f>IF(H20="NA","NA",20*(F20*H20%)/$G$5)</f>
        <v>8.3999999999999986</v>
      </c>
      <c r="C48" s="54">
        <f>IF(B48="NA","NA",B48*C20/F20)</f>
        <v>0</v>
      </c>
      <c r="D48" s="54">
        <f>IF(B48="NA","NA",B48*D20/F20)</f>
        <v>2.7999999999999994</v>
      </c>
      <c r="E48" s="55">
        <f>IF(B48="NA","NA",B48*E20/F20)</f>
        <v>5.5999999999999988</v>
      </c>
      <c r="F48" s="56">
        <f t="shared" si="6"/>
        <v>8.3999999999999986</v>
      </c>
      <c r="G48" s="37"/>
      <c r="H48" s="37"/>
    </row>
    <row r="49" spans="1:8" ht="15.75">
      <c r="B49" s="57"/>
      <c r="C49" s="58"/>
      <c r="D49" s="58"/>
      <c r="E49" s="44" t="s">
        <v>35</v>
      </c>
      <c r="F49" s="56">
        <f>SUM(F44:F48)</f>
        <v>26.099999999999998</v>
      </c>
      <c r="G49" s="37"/>
      <c r="H49" s="37"/>
    </row>
    <row r="50" spans="1:8" ht="16.5" thickBot="1">
      <c r="C50" s="59"/>
      <c r="D50" s="59"/>
      <c r="E50" s="59"/>
      <c r="F50" s="36"/>
      <c r="G50" s="37"/>
      <c r="H50" s="37"/>
    </row>
    <row r="51" spans="1:8" ht="33.950000000000003" customHeight="1" thickTop="1" thickBot="1">
      <c r="A51" s="85" t="s">
        <v>12</v>
      </c>
      <c r="B51" s="99" t="s">
        <v>13</v>
      </c>
      <c r="C51" s="91" t="s">
        <v>42</v>
      </c>
      <c r="D51" s="92"/>
      <c r="E51" s="93"/>
      <c r="F51" s="85" t="s">
        <v>37</v>
      </c>
      <c r="G51" s="37"/>
      <c r="H51" s="37"/>
    </row>
    <row r="52" spans="1:8" ht="17.25" thickTop="1" thickBot="1">
      <c r="A52" s="85"/>
      <c r="B52" s="99"/>
      <c r="C52" s="39" t="s">
        <v>32</v>
      </c>
      <c r="D52" s="39" t="s">
        <v>33</v>
      </c>
      <c r="E52" s="40" t="s">
        <v>34</v>
      </c>
      <c r="F52" s="85"/>
      <c r="G52" s="60"/>
      <c r="H52" s="60"/>
    </row>
    <row r="53" spans="1:8" ht="17.25" thickTop="1" thickBot="1">
      <c r="A53" s="85"/>
      <c r="B53" s="99"/>
      <c r="C53" s="39" t="s">
        <v>38</v>
      </c>
      <c r="D53" s="39" t="s">
        <v>38</v>
      </c>
      <c r="E53" s="40" t="s">
        <v>38</v>
      </c>
      <c r="F53" s="85"/>
      <c r="G53" s="60"/>
      <c r="H53" s="60"/>
    </row>
    <row r="54" spans="1:8" ht="16.5" thickTop="1">
      <c r="A54" s="18" t="s">
        <v>25</v>
      </c>
      <c r="B54" s="65"/>
      <c r="C54" s="67">
        <v>1</v>
      </c>
      <c r="D54" s="67" t="s">
        <v>53</v>
      </c>
      <c r="E54" s="67">
        <v>4</v>
      </c>
      <c r="F54" s="68">
        <v>4</v>
      </c>
    </row>
    <row r="55" spans="1:8" ht="15.75">
      <c r="A55" s="18" t="s">
        <v>26</v>
      </c>
      <c r="B55" s="65"/>
      <c r="C55" s="67" t="s">
        <v>49</v>
      </c>
      <c r="D55" s="67" t="s">
        <v>54</v>
      </c>
      <c r="E55" s="67" t="s">
        <v>55</v>
      </c>
      <c r="F55" s="68">
        <v>10</v>
      </c>
    </row>
    <row r="56" spans="1:8" ht="15.75">
      <c r="A56" s="18" t="s">
        <v>27</v>
      </c>
      <c r="B56" s="65"/>
      <c r="C56" s="67" t="s">
        <v>56</v>
      </c>
      <c r="D56" s="67" t="s">
        <v>57</v>
      </c>
      <c r="E56" s="67" t="s">
        <v>58</v>
      </c>
      <c r="F56" s="68">
        <v>6</v>
      </c>
    </row>
    <row r="57" spans="1:8" ht="33" customHeight="1">
      <c r="A57" s="98" t="s">
        <v>59</v>
      </c>
      <c r="B57" s="98"/>
      <c r="C57" s="98"/>
      <c r="D57" s="98"/>
      <c r="E57" s="44" t="s">
        <v>35</v>
      </c>
      <c r="F57" s="69">
        <f>SUM(F54:F56)</f>
        <v>20</v>
      </c>
    </row>
  </sheetData>
  <mergeCells count="33">
    <mergeCell ref="A57:D57"/>
    <mergeCell ref="A38:D38"/>
    <mergeCell ref="A42:A43"/>
    <mergeCell ref="B42:B43"/>
    <mergeCell ref="C42:E42"/>
    <mergeCell ref="F42:F43"/>
    <mergeCell ref="A51:A53"/>
    <mergeCell ref="B51:B53"/>
    <mergeCell ref="C51:E51"/>
    <mergeCell ref="F51:F53"/>
    <mergeCell ref="A23:A24"/>
    <mergeCell ref="B23:B24"/>
    <mergeCell ref="C23:E23"/>
    <mergeCell ref="F23:F24"/>
    <mergeCell ref="A32:A34"/>
    <mergeCell ref="B32:B34"/>
    <mergeCell ref="C32:E32"/>
    <mergeCell ref="F32:F34"/>
    <mergeCell ref="B9:J9"/>
    <mergeCell ref="B10:J10"/>
    <mergeCell ref="B11:J11"/>
    <mergeCell ref="B12:J12"/>
    <mergeCell ref="A14:A15"/>
    <mergeCell ref="B14:B15"/>
    <mergeCell ref="C14:E14"/>
    <mergeCell ref="F14:F15"/>
    <mergeCell ref="G14:H14"/>
    <mergeCell ref="A1:H1"/>
    <mergeCell ref="C2:E2"/>
    <mergeCell ref="G2:H2"/>
    <mergeCell ref="C3:E3"/>
    <mergeCell ref="C4:E4"/>
    <mergeCell ref="B8:J8"/>
  </mergeCells>
  <pageMargins left="0.75" right="0.25" top="1" bottom="1" header="0.5" footer="0.5"/>
  <pageSetup paperSize="9" scale="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0" sqref="B10:J10"/>
    </sheetView>
  </sheetViews>
  <sheetFormatPr defaultColWidth="9" defaultRowHeight="15"/>
  <cols>
    <col min="1" max="1" width="5.140625" style="1" customWidth="1"/>
    <col min="2" max="2" width="25.42578125" style="1" customWidth="1"/>
    <col min="3" max="3" width="10.28515625" style="1" customWidth="1"/>
    <col min="4" max="4" width="12.140625" style="1" customWidth="1"/>
    <col min="5" max="5" width="13" style="1" customWidth="1"/>
    <col min="6" max="6" width="12" style="1" customWidth="1"/>
    <col min="7" max="7" width="11.42578125" style="1" customWidth="1"/>
    <col min="8" max="8" width="14.140625" style="1" customWidth="1"/>
    <col min="9" max="9" width="9" style="1" customWidth="1"/>
    <col min="10" max="16384" width="9" style="1"/>
  </cols>
  <sheetData>
    <row r="1" spans="1:10" ht="18.75">
      <c r="A1" s="74" t="s">
        <v>0</v>
      </c>
      <c r="B1" s="74"/>
      <c r="C1" s="74"/>
      <c r="D1" s="74"/>
      <c r="E1" s="74"/>
      <c r="F1" s="74"/>
      <c r="G1" s="74"/>
      <c r="H1" s="74"/>
    </row>
    <row r="2" spans="1:10" s="2" customFormat="1" ht="36" customHeight="1">
      <c r="B2" s="3" t="s">
        <v>1</v>
      </c>
      <c r="C2" s="81" t="s">
        <v>51</v>
      </c>
      <c r="D2" s="81"/>
      <c r="E2" s="81"/>
      <c r="F2" s="3" t="s">
        <v>2</v>
      </c>
      <c r="G2" s="80" t="s">
        <v>52</v>
      </c>
      <c r="H2" s="80"/>
    </row>
    <row r="3" spans="1:10" s="2" customFormat="1" ht="15.75">
      <c r="B3" s="3" t="s">
        <v>3</v>
      </c>
      <c r="C3" s="82" t="s">
        <v>77</v>
      </c>
      <c r="D3" s="82"/>
      <c r="E3" s="82"/>
      <c r="F3" s="3" t="s">
        <v>4</v>
      </c>
      <c r="G3" s="70" t="s">
        <v>50</v>
      </c>
      <c r="H3" s="70"/>
    </row>
    <row r="4" spans="1:10" s="2" customFormat="1" ht="15.75">
      <c r="B4" s="3" t="s">
        <v>5</v>
      </c>
      <c r="C4" s="81">
        <v>22519</v>
      </c>
      <c r="D4" s="81"/>
      <c r="E4" s="81"/>
      <c r="F4" s="3" t="s">
        <v>6</v>
      </c>
      <c r="G4" s="70" t="s">
        <v>7</v>
      </c>
      <c r="H4" s="70"/>
    </row>
    <row r="5" spans="1:10" s="2" customFormat="1" ht="15.75">
      <c r="A5" s="4"/>
      <c r="B5" s="5" t="s">
        <v>8</v>
      </c>
      <c r="C5" s="6">
        <v>20</v>
      </c>
      <c r="D5" s="7"/>
      <c r="E5" s="7"/>
      <c r="F5" s="5" t="s">
        <v>9</v>
      </c>
      <c r="G5" s="6">
        <v>20</v>
      </c>
      <c r="H5" s="6"/>
    </row>
    <row r="6" spans="1:10" s="8" customFormat="1" ht="18" customHeight="1">
      <c r="A6" s="9" t="s">
        <v>10</v>
      </c>
      <c r="B6" s="10"/>
      <c r="C6" s="11"/>
      <c r="D6" s="12"/>
      <c r="E6" s="12"/>
      <c r="F6" s="10"/>
      <c r="G6" s="11"/>
      <c r="H6" s="11"/>
    </row>
    <row r="7" spans="1:10" ht="15.75">
      <c r="A7" s="13" t="s">
        <v>11</v>
      </c>
      <c r="B7" s="14"/>
      <c r="C7" s="14"/>
      <c r="D7" s="14"/>
      <c r="E7" s="14"/>
    </row>
    <row r="8" spans="1:10" ht="15.75" customHeight="1">
      <c r="A8" s="104" t="s">
        <v>71</v>
      </c>
      <c r="B8" s="86" t="s">
        <v>65</v>
      </c>
      <c r="C8" s="86"/>
      <c r="D8" s="86"/>
      <c r="E8" s="86"/>
      <c r="F8" s="86"/>
      <c r="G8" s="86"/>
      <c r="H8" s="86"/>
      <c r="I8" s="86"/>
      <c r="J8" s="86"/>
    </row>
    <row r="9" spans="1:10" ht="15.75">
      <c r="A9" s="104" t="s">
        <v>72</v>
      </c>
      <c r="B9" s="87" t="s">
        <v>66</v>
      </c>
      <c r="C9" s="87"/>
      <c r="D9" s="87"/>
      <c r="E9" s="87"/>
      <c r="F9" s="87"/>
      <c r="G9" s="87"/>
      <c r="H9" s="87"/>
      <c r="I9" s="87"/>
      <c r="J9" s="87"/>
    </row>
    <row r="10" spans="1:10" ht="15.75">
      <c r="A10" s="104" t="s">
        <v>73</v>
      </c>
      <c r="B10" s="87" t="s">
        <v>67</v>
      </c>
      <c r="C10" s="87"/>
      <c r="D10" s="87"/>
      <c r="E10" s="87"/>
      <c r="F10" s="87"/>
      <c r="G10" s="87"/>
      <c r="H10" s="87"/>
      <c r="I10" s="87"/>
      <c r="J10" s="87"/>
    </row>
    <row r="11" spans="1:10" ht="15.75">
      <c r="A11" s="104" t="s">
        <v>74</v>
      </c>
      <c r="B11" s="87" t="s">
        <v>68</v>
      </c>
      <c r="C11" s="87"/>
      <c r="D11" s="87"/>
      <c r="E11" s="87"/>
      <c r="F11" s="87"/>
      <c r="G11" s="87"/>
      <c r="H11" s="87"/>
      <c r="I11" s="87"/>
      <c r="J11" s="87"/>
    </row>
    <row r="12" spans="1:10" ht="15.75" customHeight="1">
      <c r="A12" s="104" t="s">
        <v>75</v>
      </c>
      <c r="B12" s="88" t="s">
        <v>69</v>
      </c>
      <c r="C12" s="89"/>
      <c r="D12" s="89"/>
      <c r="E12" s="89"/>
      <c r="F12" s="89"/>
      <c r="G12" s="89"/>
      <c r="H12" s="89"/>
      <c r="I12" s="89"/>
      <c r="J12" s="90"/>
    </row>
    <row r="13" spans="1:10" s="15" customFormat="1" ht="15.75">
      <c r="A13" s="104" t="s">
        <v>76</v>
      </c>
      <c r="B13" s="88" t="s">
        <v>70</v>
      </c>
      <c r="C13" s="102"/>
      <c r="D13" s="102"/>
      <c r="E13" s="102"/>
      <c r="F13" s="102"/>
      <c r="G13" s="102"/>
      <c r="H13" s="102"/>
      <c r="I13" s="102"/>
      <c r="J13" s="103"/>
    </row>
    <row r="14" spans="1:10" ht="32.1" customHeight="1">
      <c r="A14" s="75" t="s">
        <v>12</v>
      </c>
      <c r="B14" s="76" t="s">
        <v>13</v>
      </c>
      <c r="C14" s="75" t="s">
        <v>14</v>
      </c>
      <c r="D14" s="75"/>
      <c r="E14" s="75"/>
      <c r="F14" s="75" t="s">
        <v>15</v>
      </c>
      <c r="G14" s="75" t="s">
        <v>16</v>
      </c>
      <c r="H14" s="75"/>
    </row>
    <row r="15" spans="1:10" ht="48" customHeight="1">
      <c r="A15" s="75"/>
      <c r="B15" s="77"/>
      <c r="C15" s="16" t="s">
        <v>17</v>
      </c>
      <c r="D15" s="16" t="s">
        <v>18</v>
      </c>
      <c r="E15" s="16" t="s">
        <v>19</v>
      </c>
      <c r="F15" s="75"/>
      <c r="G15" s="17" t="s">
        <v>20</v>
      </c>
      <c r="H15" s="17" t="s">
        <v>21</v>
      </c>
    </row>
    <row r="16" spans="1:10" ht="15.75" customHeight="1">
      <c r="A16" s="18" t="s">
        <v>22</v>
      </c>
      <c r="B16" s="65" t="s">
        <v>65</v>
      </c>
      <c r="C16" s="19">
        <v>4</v>
      </c>
      <c r="D16" s="19">
        <v>4</v>
      </c>
      <c r="E16" s="19">
        <v>4</v>
      </c>
      <c r="F16" s="20">
        <v>12</v>
      </c>
      <c r="G16" s="19">
        <v>75</v>
      </c>
      <c r="H16" s="19" t="s">
        <v>23</v>
      </c>
    </row>
    <row r="17" spans="1:8" ht="31.5">
      <c r="A17" s="18" t="s">
        <v>24</v>
      </c>
      <c r="B17" s="65" t="s">
        <v>66</v>
      </c>
      <c r="C17" s="19">
        <v>2</v>
      </c>
      <c r="D17" s="19">
        <v>4</v>
      </c>
      <c r="E17" s="19">
        <v>8</v>
      </c>
      <c r="F17" s="20">
        <v>14</v>
      </c>
      <c r="G17" s="19">
        <v>70</v>
      </c>
      <c r="H17" s="19" t="s">
        <v>23</v>
      </c>
    </row>
    <row r="18" spans="1:8" ht="31.5">
      <c r="A18" s="18" t="s">
        <v>25</v>
      </c>
      <c r="B18" s="65" t="s">
        <v>67</v>
      </c>
      <c r="C18" s="19">
        <v>2</v>
      </c>
      <c r="D18" s="19">
        <v>4</v>
      </c>
      <c r="E18" s="19">
        <v>4</v>
      </c>
      <c r="F18" s="20">
        <v>10</v>
      </c>
      <c r="G18" s="19">
        <v>70</v>
      </c>
      <c r="H18" s="19" t="s">
        <v>23</v>
      </c>
    </row>
    <row r="19" spans="1:8" ht="31.5">
      <c r="A19" s="18" t="s">
        <v>26</v>
      </c>
      <c r="B19" s="65" t="s">
        <v>68</v>
      </c>
      <c r="C19" s="19">
        <v>2</v>
      </c>
      <c r="D19" s="19">
        <v>2</v>
      </c>
      <c r="E19" s="19">
        <v>4</v>
      </c>
      <c r="F19" s="20">
        <v>8</v>
      </c>
      <c r="G19" s="19" t="s">
        <v>23</v>
      </c>
      <c r="H19" s="19">
        <v>100</v>
      </c>
    </row>
    <row r="20" spans="1:8" ht="15.75" customHeight="1">
      <c r="A20" s="18" t="s">
        <v>27</v>
      </c>
      <c r="B20" s="65" t="s">
        <v>69</v>
      </c>
      <c r="C20" s="19">
        <v>2</v>
      </c>
      <c r="D20" s="19">
        <v>6</v>
      </c>
      <c r="E20" s="19">
        <v>6</v>
      </c>
      <c r="F20" s="20">
        <v>14</v>
      </c>
      <c r="G20" s="19" t="s">
        <v>23</v>
      </c>
      <c r="H20" s="19">
        <v>100</v>
      </c>
    </row>
    <row r="21" spans="1:8" ht="15.75" customHeight="1">
      <c r="A21" s="18" t="s">
        <v>64</v>
      </c>
      <c r="B21" s="65" t="s">
        <v>70</v>
      </c>
      <c r="C21" s="19">
        <v>2</v>
      </c>
      <c r="D21" s="19">
        <v>4</v>
      </c>
      <c r="E21" s="19">
        <v>6</v>
      </c>
      <c r="F21" s="20">
        <v>12</v>
      </c>
      <c r="G21" s="19" t="s">
        <v>23</v>
      </c>
      <c r="H21" s="19">
        <v>100</v>
      </c>
    </row>
    <row r="22" spans="1:8" ht="15.75">
      <c r="A22" s="2"/>
      <c r="B22" s="21" t="s">
        <v>28</v>
      </c>
      <c r="C22" s="22">
        <f t="shared" ref="C22:F22" si="0">SUM(C16:C21)</f>
        <v>14</v>
      </c>
      <c r="D22" s="22">
        <f t="shared" si="0"/>
        <v>24</v>
      </c>
      <c r="E22" s="22">
        <f t="shared" si="0"/>
        <v>32</v>
      </c>
      <c r="F22" s="22">
        <f t="shared" si="0"/>
        <v>70</v>
      </c>
      <c r="G22" s="23"/>
      <c r="H22" s="23"/>
    </row>
    <row r="23" spans="1:8" ht="15.75">
      <c r="A23" s="2"/>
      <c r="B23" s="2"/>
      <c r="C23" s="24"/>
      <c r="D23" s="24"/>
      <c r="E23" s="24"/>
      <c r="F23" s="25"/>
      <c r="G23" s="25"/>
      <c r="H23" s="25"/>
    </row>
    <row r="24" spans="1:8" ht="42.75" customHeight="1">
      <c r="A24" s="78" t="s">
        <v>12</v>
      </c>
      <c r="B24" s="75" t="s">
        <v>29</v>
      </c>
      <c r="C24" s="100" t="s">
        <v>30</v>
      </c>
      <c r="D24" s="100"/>
      <c r="E24" s="101"/>
      <c r="F24" s="78" t="s">
        <v>31</v>
      </c>
      <c r="G24" s="2"/>
      <c r="H24" s="2"/>
    </row>
    <row r="25" spans="1:8" ht="29.25" customHeight="1">
      <c r="A25" s="79"/>
      <c r="B25" s="75"/>
      <c r="C25" s="62" t="s">
        <v>32</v>
      </c>
      <c r="D25" s="62" t="s">
        <v>33</v>
      </c>
      <c r="E25" s="26" t="s">
        <v>34</v>
      </c>
      <c r="F25" s="79"/>
      <c r="G25" s="2"/>
      <c r="H25" s="2"/>
    </row>
    <row r="26" spans="1:8" ht="15.75">
      <c r="A26" s="18" t="s">
        <v>22</v>
      </c>
      <c r="B26" s="27">
        <f>IF(G16="NA","NA",20*(F16*G16%)/$G$5)</f>
        <v>9</v>
      </c>
      <c r="C26" s="28">
        <f>IF(B26="NA","NA",B26*C16/F16)</f>
        <v>3</v>
      </c>
      <c r="D26" s="29">
        <f>IF(B26="NA","NA",B26*D16/F16)</f>
        <v>3</v>
      </c>
      <c r="E26" s="30">
        <f>IF(B26="NA","NA",B26*E16/F16)</f>
        <v>3</v>
      </c>
      <c r="F26" s="31">
        <f t="shared" ref="F26:F31" si="1">SUM(C26:E26)</f>
        <v>9</v>
      </c>
      <c r="G26" s="2"/>
      <c r="H26" s="2"/>
    </row>
    <row r="27" spans="1:8" ht="15.75">
      <c r="A27" s="18" t="s">
        <v>24</v>
      </c>
      <c r="B27" s="27">
        <f>IF(G17="NA","NA",20*(F17*G17%)/$G$5)</f>
        <v>9.7999999999999989</v>
      </c>
      <c r="C27" s="28">
        <f>IF(B27="NA","NA",B27*C17/F17)</f>
        <v>1.4</v>
      </c>
      <c r="D27" s="29">
        <f>IF(B27="NA","NA",B27*D17/F17)</f>
        <v>2.8</v>
      </c>
      <c r="E27" s="30">
        <f>IF(B27="NA","NA",B27*E17/F17)</f>
        <v>5.6</v>
      </c>
      <c r="F27" s="31">
        <f t="shared" si="1"/>
        <v>9.7999999999999989</v>
      </c>
      <c r="G27" s="2"/>
      <c r="H27" s="2"/>
    </row>
    <row r="28" spans="1:8" ht="15.75">
      <c r="A28" s="18" t="s">
        <v>25</v>
      </c>
      <c r="B28" s="27">
        <f>IF(G18="NA","NA",20*(F18*G18%)/$G$5)</f>
        <v>7</v>
      </c>
      <c r="C28" s="28">
        <f>IF(B28="NA","NA",B28*C18/F18)</f>
        <v>1.4</v>
      </c>
      <c r="D28" s="29">
        <f>IF(B28="NA","NA",B28*D18/F18)</f>
        <v>2.8</v>
      </c>
      <c r="E28" s="30">
        <f>IF(B28="NA","NA",B28*E18/F18)</f>
        <v>2.8</v>
      </c>
      <c r="F28" s="31">
        <f t="shared" si="1"/>
        <v>6.9999999999999991</v>
      </c>
      <c r="G28" s="2"/>
      <c r="H28" s="2"/>
    </row>
    <row r="29" spans="1:8" ht="15.75">
      <c r="A29" s="18" t="s">
        <v>26</v>
      </c>
      <c r="B29" s="27" t="str">
        <f>IF(G19="NA","NA",20*(F19*G19%)/$G$5)</f>
        <v>NA</v>
      </c>
      <c r="C29" s="28" t="str">
        <f>IF(B29="NA","NA",B29*C19/F19)</f>
        <v>NA</v>
      </c>
      <c r="D29" s="29" t="str">
        <f>IF(B29="NA","NA",B29*D19/F19)</f>
        <v>NA</v>
      </c>
      <c r="E29" s="30" t="str">
        <f>IF(B29="NA","NA",B29*E19/F19)</f>
        <v>NA</v>
      </c>
      <c r="F29" s="31">
        <f t="shared" si="1"/>
        <v>0</v>
      </c>
      <c r="G29" s="2"/>
      <c r="H29" s="2"/>
    </row>
    <row r="30" spans="1:8" ht="15.75">
      <c r="A30" s="18" t="s">
        <v>27</v>
      </c>
      <c r="B30" s="27" t="str">
        <f>IF(G21="NA","NA",20*(F21*G21%)/$G$5)</f>
        <v>NA</v>
      </c>
      <c r="C30" s="28" t="str">
        <f t="shared" ref="C30:C31" si="2">IF(B30="NA","NA",B30*C20/F20)</f>
        <v>NA</v>
      </c>
      <c r="D30" s="29" t="str">
        <f t="shared" ref="D30:D31" si="3">IF(B30="NA","NA",B30*D20/F20)</f>
        <v>NA</v>
      </c>
      <c r="E30" s="30" t="str">
        <f t="shared" ref="E30:E31" si="4">IF(B30="NA","NA",B30*E20/F20)</f>
        <v>NA</v>
      </c>
      <c r="F30" s="31">
        <f t="shared" si="1"/>
        <v>0</v>
      </c>
      <c r="G30" s="2"/>
      <c r="H30" s="2"/>
    </row>
    <row r="31" spans="1:8" ht="15.75">
      <c r="A31" s="18" t="s">
        <v>64</v>
      </c>
      <c r="B31" s="27">
        <f>IF(G22="NA","NA",20*(F22*G22%)/$G$5)</f>
        <v>0</v>
      </c>
      <c r="C31" s="28">
        <f t="shared" si="2"/>
        <v>0</v>
      </c>
      <c r="D31" s="29">
        <f t="shared" si="3"/>
        <v>0</v>
      </c>
      <c r="E31" s="30">
        <f t="shared" si="4"/>
        <v>0</v>
      </c>
      <c r="F31" s="31">
        <f t="shared" si="1"/>
        <v>0</v>
      </c>
      <c r="G31" s="2"/>
      <c r="H31" s="2"/>
    </row>
    <row r="32" spans="1:8" ht="15.75">
      <c r="A32" s="2"/>
      <c r="B32" s="2"/>
      <c r="C32" s="32"/>
      <c r="D32" s="32"/>
      <c r="E32" s="21" t="s">
        <v>35</v>
      </c>
      <c r="F32" s="33">
        <f>SUM(F26:F30)</f>
        <v>25.799999999999997</v>
      </c>
      <c r="G32" s="34"/>
      <c r="H32" s="34"/>
    </row>
    <row r="33" spans="1:8" ht="15.75">
      <c r="C33" s="35"/>
      <c r="D33" s="35"/>
      <c r="E33" s="35"/>
      <c r="F33" s="36"/>
      <c r="G33" s="37"/>
      <c r="H33" s="37"/>
    </row>
    <row r="34" spans="1:8" s="38" customFormat="1" ht="33.950000000000003" customHeight="1">
      <c r="A34" s="85" t="s">
        <v>12</v>
      </c>
      <c r="B34" s="99" t="s">
        <v>13</v>
      </c>
      <c r="C34" s="91" t="s">
        <v>36</v>
      </c>
      <c r="D34" s="92"/>
      <c r="E34" s="93"/>
      <c r="F34" s="85" t="s">
        <v>37</v>
      </c>
    </row>
    <row r="35" spans="1:8" s="38" customFormat="1" ht="15.75">
      <c r="A35" s="85"/>
      <c r="B35" s="99"/>
      <c r="C35" s="39" t="s">
        <v>32</v>
      </c>
      <c r="D35" s="39" t="s">
        <v>33</v>
      </c>
      <c r="E35" s="40" t="s">
        <v>34</v>
      </c>
      <c r="F35" s="85"/>
    </row>
    <row r="36" spans="1:8" ht="20.100000000000001" customHeight="1">
      <c r="A36" s="85"/>
      <c r="B36" s="99"/>
      <c r="C36" s="39" t="s">
        <v>38</v>
      </c>
      <c r="D36" s="39" t="s">
        <v>38</v>
      </c>
      <c r="E36" s="40" t="s">
        <v>38</v>
      </c>
      <c r="F36" s="85"/>
    </row>
    <row r="37" spans="1:8" ht="47.25">
      <c r="A37" s="41" t="s">
        <v>22</v>
      </c>
      <c r="B37" s="65" t="s">
        <v>65</v>
      </c>
      <c r="C37" s="42" t="s">
        <v>60</v>
      </c>
      <c r="D37" s="42" t="s">
        <v>61</v>
      </c>
      <c r="E37" s="43"/>
      <c r="F37" s="66">
        <v>6</v>
      </c>
    </row>
    <row r="38" spans="1:8" ht="31.5">
      <c r="A38" s="18" t="s">
        <v>24</v>
      </c>
      <c r="B38" s="65" t="s">
        <v>66</v>
      </c>
      <c r="C38" s="42" t="s">
        <v>62</v>
      </c>
      <c r="D38" s="42" t="s">
        <v>63</v>
      </c>
      <c r="E38" s="43" t="s">
        <v>56</v>
      </c>
      <c r="F38" s="66">
        <v>10</v>
      </c>
    </row>
    <row r="39" spans="1:8" ht="31.5">
      <c r="A39" s="18" t="s">
        <v>25</v>
      </c>
      <c r="B39" s="65" t="s">
        <v>67</v>
      </c>
      <c r="C39" s="42">
        <v>17</v>
      </c>
      <c r="D39" s="42" t="s">
        <v>48</v>
      </c>
      <c r="E39" s="43">
        <v>20</v>
      </c>
      <c r="F39" s="66">
        <v>4</v>
      </c>
    </row>
    <row r="40" spans="1:8" ht="15.75">
      <c r="A40" s="97" t="s">
        <v>39</v>
      </c>
      <c r="B40" s="97"/>
      <c r="C40" s="97"/>
      <c r="D40" s="97"/>
      <c r="E40" s="44" t="s">
        <v>35</v>
      </c>
      <c r="F40" s="61">
        <f>SUM(F37:F39)</f>
        <v>20</v>
      </c>
    </row>
    <row r="41" spans="1:8" ht="15.75">
      <c r="A41" s="63"/>
      <c r="B41" s="63"/>
      <c r="C41" s="63"/>
      <c r="D41" s="63"/>
      <c r="E41" s="45"/>
      <c r="F41" s="46"/>
    </row>
    <row r="42" spans="1:8" ht="15.75">
      <c r="A42" s="47"/>
      <c r="B42" s="47"/>
      <c r="C42" s="48"/>
      <c r="D42" s="48"/>
      <c r="E42" s="48"/>
      <c r="F42" s="49"/>
      <c r="G42" s="50"/>
      <c r="H42" s="50"/>
    </row>
    <row r="43" spans="1:8" ht="15.75">
      <c r="A43" s="38"/>
      <c r="B43" s="38"/>
      <c r="C43" s="35"/>
      <c r="D43" s="35"/>
      <c r="E43" s="35"/>
      <c r="F43" s="36"/>
      <c r="G43" s="37"/>
      <c r="H43" s="37"/>
    </row>
    <row r="44" spans="1:8" ht="32.1" customHeight="1">
      <c r="A44" s="83" t="s">
        <v>12</v>
      </c>
      <c r="B44" s="96" t="s">
        <v>40</v>
      </c>
      <c r="C44" s="94" t="s">
        <v>41</v>
      </c>
      <c r="D44" s="94"/>
      <c r="E44" s="95"/>
      <c r="F44" s="83" t="s">
        <v>31</v>
      </c>
      <c r="G44" s="37"/>
      <c r="H44" s="37"/>
    </row>
    <row r="45" spans="1:8" ht="56.25" customHeight="1">
      <c r="A45" s="84"/>
      <c r="B45" s="96"/>
      <c r="C45" s="51" t="s">
        <v>32</v>
      </c>
      <c r="D45" s="51" t="s">
        <v>33</v>
      </c>
      <c r="E45" s="52" t="s">
        <v>34</v>
      </c>
      <c r="F45" s="84"/>
      <c r="G45" s="37"/>
      <c r="H45" s="37"/>
    </row>
    <row r="46" spans="1:8" ht="15.75">
      <c r="A46" s="41" t="s">
        <v>22</v>
      </c>
      <c r="B46" s="53" t="str">
        <f>IF(H16="NA","NA",20*(F16*H16%)/$G$5)</f>
        <v>NA</v>
      </c>
      <c r="C46" s="54" t="str">
        <f>IF(B46="NA","NA",B46*C16/F16)</f>
        <v>NA</v>
      </c>
      <c r="D46" s="54" t="str">
        <f>IF(B46="NA","NA",B46*D16/F16)</f>
        <v>NA</v>
      </c>
      <c r="E46" s="55" t="str">
        <f>IF(B46="NA","NA",B46*E16/F16)</f>
        <v>NA</v>
      </c>
      <c r="F46" s="56">
        <f t="shared" ref="F46:F50" si="5">SUM(C46:E46)</f>
        <v>0</v>
      </c>
      <c r="G46" s="37"/>
      <c r="H46" s="37"/>
    </row>
    <row r="47" spans="1:8" ht="15.75">
      <c r="A47" s="41" t="s">
        <v>24</v>
      </c>
      <c r="B47" s="53" t="str">
        <f>IF(H17="NA","NA",20*(F17*H17%)/$G$5)</f>
        <v>NA</v>
      </c>
      <c r="C47" s="54" t="str">
        <f>IF(B47="NA","NA",B47*C17/F17)</f>
        <v>NA</v>
      </c>
      <c r="D47" s="54" t="str">
        <f>IF(B47="NA","NA",B47*D17/F17)</f>
        <v>NA</v>
      </c>
      <c r="E47" s="55" t="str">
        <f>IF(B47="NA","NA",B47*E17/F17)</f>
        <v>NA</v>
      </c>
      <c r="F47" s="56">
        <f t="shared" si="5"/>
        <v>0</v>
      </c>
      <c r="G47" s="37"/>
      <c r="H47" s="37"/>
    </row>
    <row r="48" spans="1:8" ht="15.75">
      <c r="A48" s="41" t="s">
        <v>25</v>
      </c>
      <c r="B48" s="53" t="str">
        <f>IF(H18="NA","NA",20*(F18*H18%)/$G$5)</f>
        <v>NA</v>
      </c>
      <c r="C48" s="54" t="str">
        <f>IF(B48="NA","NA",B48*C18/F18)</f>
        <v>NA</v>
      </c>
      <c r="D48" s="54" t="str">
        <f>IF(B48="NA","NA",B48*D18/F18)</f>
        <v>NA</v>
      </c>
      <c r="E48" s="55" t="str">
        <f>IF(B48="NA","NA",B48*E18/F18)</f>
        <v>NA</v>
      </c>
      <c r="F48" s="56">
        <f t="shared" si="5"/>
        <v>0</v>
      </c>
      <c r="G48" s="37"/>
      <c r="H48" s="37"/>
    </row>
    <row r="49" spans="1:8" ht="15.75">
      <c r="A49" s="41" t="s">
        <v>26</v>
      </c>
      <c r="B49" s="53">
        <f>IF(H19="NA","NA",20*(F19*H19%)/$G$5)</f>
        <v>8</v>
      </c>
      <c r="C49" s="54">
        <f>IF(B49="NA","NA",B49*C19/F19)</f>
        <v>2</v>
      </c>
      <c r="D49" s="54">
        <f>IF(B49="NA","NA",B49*D19/F19)</f>
        <v>2</v>
      </c>
      <c r="E49" s="55">
        <f>IF(B49="NA","NA",B49*E19/F19)</f>
        <v>4</v>
      </c>
      <c r="F49" s="56">
        <f>SUM(C49:E49)</f>
        <v>8</v>
      </c>
      <c r="G49" s="37"/>
      <c r="H49" s="37"/>
    </row>
    <row r="50" spans="1:8" ht="15.75">
      <c r="A50" s="41" t="s">
        <v>27</v>
      </c>
      <c r="B50" s="53">
        <f t="shared" ref="B50:B51" si="6">IF(H20="NA","NA",20*(F20*H20%)/$G$5)</f>
        <v>14</v>
      </c>
      <c r="C50" s="54">
        <f t="shared" ref="C50:C51" si="7">IF(B50="NA","NA",B50*C20/F20)</f>
        <v>2</v>
      </c>
      <c r="D50" s="54">
        <f t="shared" ref="D50:D51" si="8">IF(B50="NA","NA",B50*D20/F20)</f>
        <v>6</v>
      </c>
      <c r="E50" s="55">
        <f t="shared" ref="E50:E51" si="9">IF(B50="NA","NA",B50*E20/F20)</f>
        <v>6</v>
      </c>
      <c r="F50" s="56">
        <f t="shared" ref="F50:F51" si="10">SUM(C50:E50)</f>
        <v>14</v>
      </c>
      <c r="G50" s="37"/>
      <c r="H50" s="37"/>
    </row>
    <row r="51" spans="1:8" ht="15.75">
      <c r="A51" s="41" t="s">
        <v>64</v>
      </c>
      <c r="B51" s="53">
        <f t="shared" si="6"/>
        <v>12</v>
      </c>
      <c r="C51" s="54">
        <f t="shared" si="7"/>
        <v>2</v>
      </c>
      <c r="D51" s="54">
        <f t="shared" si="8"/>
        <v>4</v>
      </c>
      <c r="E51" s="55">
        <f t="shared" si="9"/>
        <v>6</v>
      </c>
      <c r="F51" s="56">
        <f t="shared" si="10"/>
        <v>12</v>
      </c>
      <c r="G51" s="37"/>
      <c r="H51" s="37"/>
    </row>
    <row r="52" spans="1:8" ht="15.75">
      <c r="B52" s="57"/>
      <c r="C52" s="58"/>
      <c r="D52" s="58"/>
      <c r="E52" s="44" t="s">
        <v>35</v>
      </c>
      <c r="F52" s="56">
        <f>SUM(F46:F50)</f>
        <v>22</v>
      </c>
      <c r="G52" s="37"/>
      <c r="H52" s="37"/>
    </row>
    <row r="53" spans="1:8" ht="15.75">
      <c r="C53" s="59"/>
      <c r="D53" s="59"/>
      <c r="E53" s="59"/>
      <c r="F53" s="36"/>
      <c r="G53" s="37"/>
      <c r="H53" s="37"/>
    </row>
    <row r="54" spans="1:8" ht="33.950000000000003" customHeight="1">
      <c r="A54" s="85" t="s">
        <v>12</v>
      </c>
      <c r="B54" s="99" t="s">
        <v>13</v>
      </c>
      <c r="C54" s="91" t="s">
        <v>42</v>
      </c>
      <c r="D54" s="92"/>
      <c r="E54" s="93"/>
      <c r="F54" s="85" t="s">
        <v>37</v>
      </c>
      <c r="G54" s="37"/>
      <c r="H54" s="37"/>
    </row>
    <row r="55" spans="1:8" ht="15.75">
      <c r="A55" s="85"/>
      <c r="B55" s="99"/>
      <c r="C55" s="39" t="s">
        <v>32</v>
      </c>
      <c r="D55" s="39" t="s">
        <v>33</v>
      </c>
      <c r="E55" s="40" t="s">
        <v>34</v>
      </c>
      <c r="F55" s="85"/>
      <c r="G55" s="60"/>
      <c r="H55" s="60"/>
    </row>
    <row r="56" spans="1:8" ht="15.75">
      <c r="A56" s="85"/>
      <c r="B56" s="99"/>
      <c r="C56" s="39" t="s">
        <v>38</v>
      </c>
      <c r="D56" s="39" t="s">
        <v>38</v>
      </c>
      <c r="E56" s="40" t="s">
        <v>38</v>
      </c>
      <c r="F56" s="85"/>
      <c r="G56" s="60"/>
      <c r="H56" s="60"/>
    </row>
    <row r="57" spans="1:8" ht="31.5">
      <c r="A57" s="18" t="s">
        <v>25</v>
      </c>
      <c r="B57" s="65" t="s">
        <v>68</v>
      </c>
      <c r="C57" s="67">
        <v>1</v>
      </c>
      <c r="D57" s="67" t="s">
        <v>53</v>
      </c>
      <c r="E57" s="67">
        <v>4</v>
      </c>
      <c r="F57" s="68">
        <v>4</v>
      </c>
    </row>
    <row r="58" spans="1:8" ht="47.25">
      <c r="A58" s="18" t="s">
        <v>26</v>
      </c>
      <c r="B58" s="65" t="s">
        <v>69</v>
      </c>
      <c r="C58" s="67" t="s">
        <v>49</v>
      </c>
      <c r="D58" s="67" t="s">
        <v>54</v>
      </c>
      <c r="E58" s="67" t="s">
        <v>55</v>
      </c>
      <c r="F58" s="68">
        <v>10</v>
      </c>
    </row>
    <row r="59" spans="1:8" ht="47.25">
      <c r="A59" s="18" t="s">
        <v>27</v>
      </c>
      <c r="B59" s="65" t="s">
        <v>70</v>
      </c>
      <c r="C59" s="67" t="s">
        <v>56</v>
      </c>
      <c r="D59" s="67" t="s">
        <v>57</v>
      </c>
      <c r="E59" s="67" t="s">
        <v>58</v>
      </c>
      <c r="F59" s="68">
        <v>6</v>
      </c>
    </row>
    <row r="60" spans="1:8" ht="33" customHeight="1">
      <c r="A60" s="98" t="s">
        <v>59</v>
      </c>
      <c r="B60" s="98"/>
      <c r="C60" s="98"/>
      <c r="D60" s="98"/>
      <c r="E60" s="44" t="s">
        <v>35</v>
      </c>
      <c r="F60" s="69">
        <f>SUM(F57:F59)</f>
        <v>20</v>
      </c>
    </row>
  </sheetData>
  <mergeCells count="34">
    <mergeCell ref="A60:D60"/>
    <mergeCell ref="A44:A45"/>
    <mergeCell ref="C14:E14"/>
    <mergeCell ref="C54:E54"/>
    <mergeCell ref="B34:B36"/>
    <mergeCell ref="C24:E24"/>
    <mergeCell ref="B54:B56"/>
    <mergeCell ref="A34:A36"/>
    <mergeCell ref="F44:F45"/>
    <mergeCell ref="A54:A56"/>
    <mergeCell ref="C4:E4"/>
    <mergeCell ref="F24:F25"/>
    <mergeCell ref="F54:F56"/>
    <mergeCell ref="B8:J8"/>
    <mergeCell ref="B9:J9"/>
    <mergeCell ref="B10:J10"/>
    <mergeCell ref="B11:J11"/>
    <mergeCell ref="B12:J12"/>
    <mergeCell ref="C34:E34"/>
    <mergeCell ref="F34:F36"/>
    <mergeCell ref="C44:E44"/>
    <mergeCell ref="B44:B45"/>
    <mergeCell ref="A40:D40"/>
    <mergeCell ref="B13:J13"/>
    <mergeCell ref="A1:H1"/>
    <mergeCell ref="F14:F15"/>
    <mergeCell ref="B14:B15"/>
    <mergeCell ref="B24:B25"/>
    <mergeCell ref="A14:A15"/>
    <mergeCell ref="A24:A25"/>
    <mergeCell ref="G2:H2"/>
    <mergeCell ref="C2:E2"/>
    <mergeCell ref="G14:H14"/>
    <mergeCell ref="C3:E3"/>
  </mergeCells>
  <pageMargins left="0.75" right="0.25" top="1" bottom="1" header="0.5" footer="0.5"/>
  <pageSetup paperSize="9" scale="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CGR</vt:lpstr>
      <vt:lpstr>CSS</vt:lpstr>
      <vt:lpstr>CGR!Print_Titles</vt:lpstr>
      <vt:lpstr>CSS!Print_Titles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</dc:creator>
  <cp:lastModifiedBy>hp</cp:lastModifiedBy>
  <dcterms:created xsi:type="dcterms:W3CDTF">2020-10-28T11:07:00Z</dcterms:created>
  <dcterms:modified xsi:type="dcterms:W3CDTF">2021-11-17T11:14:59Z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1033-10.1.0.6757</vt:lpwstr>
  </property>
</Properties>
</file>