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41C0251-20B9-4A83-9A69-3CC97BEA333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 DO LIST" sheetId="6" r:id="rId1"/>
    <sheet name="Sheet2" sheetId="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6" l="1"/>
  <c r="K92" i="6" s="1"/>
  <c r="J91" i="6"/>
  <c r="K91" i="6" s="1"/>
  <c r="J90" i="6"/>
  <c r="K90" i="6" s="1"/>
  <c r="J89" i="6"/>
  <c r="K89" i="6" s="1"/>
  <c r="J88" i="6"/>
  <c r="K88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68" i="6"/>
  <c r="K68" i="6" s="1"/>
  <c r="J67" i="6"/>
  <c r="K67" i="6" s="1"/>
  <c r="J66" i="6"/>
  <c r="K66" i="6" s="1"/>
  <c r="J52" i="6"/>
  <c r="K52" i="6" s="1"/>
  <c r="J51" i="6"/>
  <c r="K51" i="6" s="1"/>
  <c r="J50" i="6"/>
  <c r="K50" i="6" s="1"/>
  <c r="J40" i="6"/>
  <c r="K40" i="6" s="1"/>
  <c r="J39" i="6"/>
  <c r="K39" i="6" s="1"/>
  <c r="J38" i="6"/>
  <c r="K38" i="6" s="1"/>
  <c r="J28" i="6"/>
  <c r="K28" i="6" s="1"/>
  <c r="J27" i="6"/>
  <c r="K27" i="6" s="1"/>
  <c r="H66" i="6"/>
  <c r="H65" i="6"/>
  <c r="J65" i="6" s="1"/>
  <c r="K65" i="6" s="1"/>
  <c r="H64" i="6"/>
  <c r="J64" i="6" s="1"/>
  <c r="K64" i="6" s="1"/>
  <c r="H63" i="6"/>
  <c r="J63" i="6" s="1"/>
  <c r="K63" i="6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H103" i="6"/>
  <c r="J103" i="6" s="1"/>
  <c r="K103" i="6" s="1"/>
  <c r="H104" i="6"/>
  <c r="J104" i="6" s="1"/>
  <c r="K104" i="6" s="1"/>
  <c r="H108" i="6"/>
  <c r="J108" i="6" s="1"/>
  <c r="K108" i="6" s="1"/>
  <c r="H107" i="6"/>
  <c r="J107" i="6" s="1"/>
  <c r="K107" i="6" s="1"/>
  <c r="H106" i="6"/>
  <c r="J106" i="6" s="1"/>
  <c r="K106" i="6" s="1"/>
  <c r="H105" i="6"/>
  <c r="J105" i="6" s="1"/>
  <c r="K105" i="6" s="1"/>
  <c r="H102" i="6"/>
  <c r="J102" i="6" s="1"/>
  <c r="K102" i="6" s="1"/>
  <c r="H101" i="6"/>
  <c r="J101" i="6" s="1"/>
  <c r="K101" i="6" s="1"/>
  <c r="H100" i="6"/>
  <c r="J100" i="6" s="1"/>
  <c r="K100" i="6" s="1"/>
  <c r="H99" i="6"/>
  <c r="J99" i="6" s="1"/>
  <c r="K99" i="6" s="1"/>
  <c r="H98" i="6"/>
  <c r="J98" i="6" s="1"/>
  <c r="K98" i="6" s="1"/>
  <c r="H97" i="6"/>
  <c r="J97" i="6" s="1"/>
  <c r="K97" i="6" s="1"/>
  <c r="H96" i="6"/>
  <c r="J96" i="6" s="1"/>
  <c r="K96" i="6" s="1"/>
  <c r="H95" i="6"/>
  <c r="J95" i="6" s="1"/>
  <c r="K95" i="6" s="1"/>
  <c r="H94" i="6"/>
  <c r="J94" i="6" s="1"/>
  <c r="K94" i="6" s="1"/>
  <c r="H93" i="6"/>
  <c r="J93" i="6" s="1"/>
  <c r="K93" i="6" s="1"/>
  <c r="H92" i="6"/>
  <c r="H91" i="6"/>
  <c r="H90" i="6"/>
  <c r="H89" i="6"/>
  <c r="H88" i="6"/>
  <c r="H87" i="6"/>
  <c r="J87" i="6" s="1"/>
  <c r="K87" i="6" s="1"/>
  <c r="H86" i="6"/>
  <c r="J86" i="6" s="1"/>
  <c r="K86" i="6" s="1"/>
  <c r="H85" i="6"/>
  <c r="J85" i="6" s="1"/>
  <c r="K85" i="6" s="1"/>
  <c r="H84" i="6"/>
  <c r="J84" i="6" s="1"/>
  <c r="K84" i="6" s="1"/>
  <c r="H83" i="6"/>
  <c r="J83" i="6" s="1"/>
  <c r="K83" i="6" s="1"/>
  <c r="H82" i="6"/>
  <c r="J82" i="6" s="1"/>
  <c r="K82" i="6" s="1"/>
  <c r="H81" i="6"/>
  <c r="J81" i="6" s="1"/>
  <c r="K81" i="6" s="1"/>
  <c r="H80" i="6"/>
  <c r="H79" i="6"/>
  <c r="H78" i="6"/>
  <c r="H77" i="6"/>
  <c r="H76" i="6"/>
  <c r="H75" i="6"/>
  <c r="H74" i="6"/>
  <c r="H73" i="6"/>
  <c r="J73" i="6" s="1"/>
  <c r="K73" i="6" s="1"/>
  <c r="H72" i="6"/>
  <c r="J72" i="6" s="1"/>
  <c r="K72" i="6" s="1"/>
  <c r="H71" i="6"/>
  <c r="J71" i="6" s="1"/>
  <c r="K71" i="6" s="1"/>
  <c r="H70" i="6"/>
  <c r="J70" i="6" s="1"/>
  <c r="K70" i="6" s="1"/>
  <c r="H69" i="6"/>
  <c r="J69" i="6" s="1"/>
  <c r="K69" i="6" s="1"/>
  <c r="H68" i="6"/>
  <c r="H67" i="6"/>
  <c r="H62" i="6"/>
  <c r="J62" i="6" s="1"/>
  <c r="K62" i="6" s="1"/>
  <c r="H61" i="6"/>
  <c r="J61" i="6" s="1"/>
  <c r="K61" i="6" s="1"/>
  <c r="H60" i="6"/>
  <c r="J60" i="6" s="1"/>
  <c r="K60" i="6" s="1"/>
  <c r="H59" i="6"/>
  <c r="J59" i="6" s="1"/>
  <c r="K59" i="6" s="1"/>
  <c r="H58" i="6"/>
  <c r="J58" i="6" s="1"/>
  <c r="K58" i="6" s="1"/>
  <c r="H57" i="6"/>
  <c r="J57" i="6" s="1"/>
  <c r="K57" i="6" s="1"/>
  <c r="H56" i="6"/>
  <c r="J56" i="6" s="1"/>
  <c r="K56" i="6" s="1"/>
  <c r="H55" i="6"/>
  <c r="J55" i="6" s="1"/>
  <c r="K55" i="6" s="1"/>
  <c r="H54" i="6"/>
  <c r="J54" i="6" s="1"/>
  <c r="K54" i="6" s="1"/>
  <c r="H53" i="6"/>
  <c r="J53" i="6" s="1"/>
  <c r="K53" i="6" s="1"/>
  <c r="H52" i="6"/>
  <c r="H51" i="6"/>
  <c r="H50" i="6"/>
  <c r="H49" i="6"/>
  <c r="J49" i="6" s="1"/>
  <c r="K49" i="6" s="1"/>
  <c r="H48" i="6"/>
  <c r="J48" i="6" s="1"/>
  <c r="K48" i="6" s="1"/>
  <c r="H47" i="6"/>
  <c r="J47" i="6" s="1"/>
  <c r="K47" i="6" s="1"/>
  <c r="H46" i="6"/>
  <c r="J46" i="6" s="1"/>
  <c r="K46" i="6" s="1"/>
  <c r="H45" i="6"/>
  <c r="J45" i="6" s="1"/>
  <c r="K45" i="6" s="1"/>
  <c r="H44" i="6"/>
  <c r="J44" i="6" s="1"/>
  <c r="K44" i="6" s="1"/>
  <c r="H43" i="6"/>
  <c r="J43" i="6" s="1"/>
  <c r="K43" i="6" s="1"/>
  <c r="H42" i="6"/>
  <c r="J42" i="6" s="1"/>
  <c r="K42" i="6" s="1"/>
  <c r="H41" i="6"/>
  <c r="J41" i="6" s="1"/>
  <c r="K41" i="6" s="1"/>
  <c r="H40" i="6"/>
  <c r="H39" i="6"/>
  <c r="H38" i="6"/>
  <c r="H37" i="6"/>
  <c r="J37" i="6" s="1"/>
  <c r="K37" i="6" s="1"/>
  <c r="H36" i="6"/>
  <c r="J36" i="6" s="1"/>
  <c r="K36" i="6" s="1"/>
  <c r="H35" i="6"/>
  <c r="J35" i="6" s="1"/>
  <c r="K35" i="6" s="1"/>
  <c r="H34" i="6"/>
  <c r="J34" i="6" s="1"/>
  <c r="K34" i="6" s="1"/>
  <c r="H33" i="6"/>
  <c r="J33" i="6" s="1"/>
  <c r="K33" i="6" s="1"/>
  <c r="H32" i="6"/>
  <c r="J32" i="6" s="1"/>
  <c r="K32" i="6" s="1"/>
  <c r="H31" i="6"/>
  <c r="J31" i="6" s="1"/>
  <c r="K31" i="6" s="1"/>
  <c r="H30" i="6"/>
  <c r="J30" i="6" s="1"/>
  <c r="K30" i="6" s="1"/>
  <c r="H29" i="6"/>
  <c r="J29" i="6" s="1"/>
  <c r="K29" i="6" s="1"/>
  <c r="H28" i="6"/>
  <c r="H27" i="6"/>
  <c r="H26" i="6"/>
  <c r="J26" i="6" s="1"/>
  <c r="K26" i="6" s="1"/>
  <c r="H25" i="6"/>
  <c r="J25" i="6" s="1"/>
  <c r="K25" i="6" s="1"/>
  <c r="H24" i="6"/>
  <c r="J24" i="6" s="1"/>
  <c r="K24" i="6" s="1"/>
  <c r="H23" i="6"/>
  <c r="J23" i="6" s="1"/>
  <c r="K23" i="6" s="1"/>
  <c r="H22" i="6"/>
  <c r="J22" i="6" s="1"/>
  <c r="K22" i="6" s="1"/>
  <c r="H21" i="6"/>
  <c r="J21" i="6" s="1"/>
  <c r="K21" i="6" s="1"/>
  <c r="H20" i="6"/>
  <c r="J20" i="6" s="1"/>
  <c r="K20" i="6" s="1"/>
  <c r="H19" i="6"/>
  <c r="J19" i="6" s="1"/>
  <c r="K19" i="6" s="1"/>
  <c r="H18" i="6"/>
  <c r="J18" i="6" s="1"/>
  <c r="K18" i="6" s="1"/>
  <c r="H17" i="6"/>
  <c r="J17" i="6" s="1"/>
  <c r="K17" i="6" s="1"/>
  <c r="H16" i="6"/>
  <c r="J16" i="6" s="1"/>
  <c r="K16" i="6" s="1"/>
  <c r="H15" i="6"/>
  <c r="J15" i="6" s="1"/>
  <c r="K15" i="6" s="1"/>
  <c r="H14" i="6"/>
  <c r="J14" i="6" s="1"/>
  <c r="K14" i="6" s="1"/>
  <c r="H13" i="6"/>
  <c r="J13" i="6" s="1"/>
  <c r="K13" i="6" s="1"/>
  <c r="H12" i="6"/>
  <c r="J12" i="6" s="1"/>
  <c r="K12" i="6" s="1"/>
  <c r="H11" i="6"/>
  <c r="J11" i="6" s="1"/>
  <c r="K11" i="6" s="1"/>
  <c r="H10" i="6"/>
  <c r="J10" i="6" s="1"/>
  <c r="O13" i="6" l="1"/>
  <c r="O14" i="6" s="1"/>
  <c r="O15" i="6" s="1"/>
  <c r="O16" i="6" s="1"/>
  <c r="K10" i="6"/>
  <c r="H109" i="6"/>
  <c r="O23" i="6" l="1"/>
  <c r="O18" i="6"/>
  <c r="Q18" i="6" s="1"/>
  <c r="H110" i="6"/>
  <c r="K109" i="6"/>
  <c r="J109" i="6"/>
  <c r="O24" i="6" l="1"/>
  <c r="O25" i="6" s="1"/>
  <c r="O26" i="6" s="1"/>
  <c r="Q23" i="6"/>
  <c r="O19" i="6"/>
  <c r="O20" i="6" s="1"/>
  <c r="O21" i="6" s="1"/>
  <c r="H111" i="6"/>
  <c r="K110" i="6"/>
  <c r="J110" i="6"/>
  <c r="K111" i="6" l="1"/>
  <c r="J111" i="6"/>
</calcChain>
</file>

<file path=xl/sharedStrings.xml><?xml version="1.0" encoding="utf-8"?>
<sst xmlns="http://schemas.openxmlformats.org/spreadsheetml/2006/main" count="398" uniqueCount="182">
  <si>
    <t>No</t>
  </si>
  <si>
    <t>Menu</t>
  </si>
  <si>
    <t>Section</t>
  </si>
  <si>
    <t>Bobot</t>
  </si>
  <si>
    <t>Login</t>
  </si>
  <si>
    <t>Master User</t>
  </si>
  <si>
    <t>Filter Data</t>
  </si>
  <si>
    <t xml:space="preserve"> </t>
  </si>
  <si>
    <t>Detail</t>
  </si>
  <si>
    <t>PIC</t>
  </si>
  <si>
    <t>Jam</t>
  </si>
  <si>
    <t>Progress Baru</t>
  </si>
  <si>
    <t>(-)</t>
  </si>
  <si>
    <t>CEK</t>
  </si>
  <si>
    <t>DB</t>
  </si>
  <si>
    <t>Database</t>
  </si>
  <si>
    <t>Input Database</t>
  </si>
  <si>
    <t>R</t>
  </si>
  <si>
    <t xml:space="preserve">Template </t>
  </si>
  <si>
    <t>Template Halaman</t>
  </si>
  <si>
    <t>Frontend</t>
  </si>
  <si>
    <t>Backend</t>
  </si>
  <si>
    <t>Dashboard</t>
  </si>
  <si>
    <t>List User</t>
  </si>
  <si>
    <t>Tambah User</t>
  </si>
  <si>
    <t>Edit User</t>
  </si>
  <si>
    <t>Hapus User</t>
  </si>
  <si>
    <t>MONITORING WEBSITE TKM</t>
  </si>
  <si>
    <t>REIKY</t>
  </si>
  <si>
    <t>LUTHFI</t>
  </si>
  <si>
    <t>VALUE</t>
  </si>
  <si>
    <t>JAM</t>
  </si>
  <si>
    <t>HARI</t>
  </si>
  <si>
    <t>NY</t>
  </si>
  <si>
    <t>S</t>
  </si>
  <si>
    <t>DONE</t>
  </si>
  <si>
    <t>Validasi Login</t>
  </si>
  <si>
    <t>Set Actual Data</t>
  </si>
  <si>
    <t>Master Area</t>
  </si>
  <si>
    <t>List Area</t>
  </si>
  <si>
    <t>Design Halaman List Area</t>
  </si>
  <si>
    <t>DesignHalaman Login</t>
  </si>
  <si>
    <t>Set Data List Area</t>
  </si>
  <si>
    <t>Tambah Area</t>
  </si>
  <si>
    <t>Design Popup Tambah Area</t>
  </si>
  <si>
    <t>Tambah Area To DB</t>
  </si>
  <si>
    <t>Edit Area</t>
  </si>
  <si>
    <t>Design Popup Edit Area</t>
  </si>
  <si>
    <t>Edit Area To DB</t>
  </si>
  <si>
    <t>Hapus Area</t>
  </si>
  <si>
    <t>Hapus Area To DB</t>
  </si>
  <si>
    <t>Design Halaman List User</t>
  </si>
  <si>
    <t>Set Data List User</t>
  </si>
  <si>
    <t>Design Popup Tambah User</t>
  </si>
  <si>
    <t>Tambah User To DB</t>
  </si>
  <si>
    <t>Design Popup Edit User</t>
  </si>
  <si>
    <t>Edit User To DB</t>
  </si>
  <si>
    <t>Hapus User To DB</t>
  </si>
  <si>
    <t>Master Bowheer</t>
  </si>
  <si>
    <t>List Bowheer</t>
  </si>
  <si>
    <t>Design Halaman List Bowheer</t>
  </si>
  <si>
    <t>Set Data List Bowheer</t>
  </si>
  <si>
    <t>Tambah Bowheer</t>
  </si>
  <si>
    <t>Design Popup Tambah Bowheer</t>
  </si>
  <si>
    <t>Tambah Bowheer To DB</t>
  </si>
  <si>
    <t>Edit Bowheer</t>
  </si>
  <si>
    <t>Design Popup Edit Bowheer</t>
  </si>
  <si>
    <t>Edit Bowheer To DB</t>
  </si>
  <si>
    <t>Hapus Bowheer</t>
  </si>
  <si>
    <t>Hapus Bowheer To DB</t>
  </si>
  <si>
    <t>Master Lokasi Gudang</t>
  </si>
  <si>
    <t>List Lokasi Gudang</t>
  </si>
  <si>
    <t>Design Halaman List Lokasi Gudang</t>
  </si>
  <si>
    <t>Set Data List Lokasi Gudang</t>
  </si>
  <si>
    <t>Tambah Lokasi Gudang</t>
  </si>
  <si>
    <t>Design Popup Tambah Lokasi Gudang</t>
  </si>
  <si>
    <t>Tambah Lokasi Gudang To DB</t>
  </si>
  <si>
    <t>Edit Lokasi Gudang</t>
  </si>
  <si>
    <t>Design Popup Edit Lokasi Gudang</t>
  </si>
  <si>
    <t>Edit Lokasi Gudang To DB</t>
  </si>
  <si>
    <t>Hapus Lokasi Gudang</t>
  </si>
  <si>
    <t>Hapus Lokasi Gudang To DB</t>
  </si>
  <si>
    <t>Master Kode Item</t>
  </si>
  <si>
    <t>List Kode Item</t>
  </si>
  <si>
    <t>Design Halaman List Kode Item</t>
  </si>
  <si>
    <t>Set Data List Kode Item</t>
  </si>
  <si>
    <t>Tambah Kode Item</t>
  </si>
  <si>
    <t>Design Popup Tambah Kode Item</t>
  </si>
  <si>
    <t>Tambah Kode Item To DB</t>
  </si>
  <si>
    <t>Edit Kode Item</t>
  </si>
  <si>
    <t>Design Popup Edit Kode Item</t>
  </si>
  <si>
    <t>Edit Kode Item To DB</t>
  </si>
  <si>
    <t>Hapus Kode Item</t>
  </si>
  <si>
    <t>Hapus Kode Item To DB</t>
  </si>
  <si>
    <t>Master Sumber Material</t>
  </si>
  <si>
    <t>List Sumber Material</t>
  </si>
  <si>
    <t>Design Halaman List Sumber Material</t>
  </si>
  <si>
    <t>Set Data List Sumber Material</t>
  </si>
  <si>
    <t>Tambah Sumber Material</t>
  </si>
  <si>
    <t>Design Popup Tambah Sumber Material</t>
  </si>
  <si>
    <t>Tambah Sumber Material To DB</t>
  </si>
  <si>
    <t>Edit Sumber Material</t>
  </si>
  <si>
    <t>Design Popup Edit Sumber Material</t>
  </si>
  <si>
    <t>Edit Sumber Material To DB</t>
  </si>
  <si>
    <t>Hapus Sumber Material</t>
  </si>
  <si>
    <t>Hapus Sumber Material To DB</t>
  </si>
  <si>
    <t>Dashboard Logistik</t>
  </si>
  <si>
    <t>Design Halaman Dashboard</t>
  </si>
  <si>
    <t>Set Data List Dashboard</t>
  </si>
  <si>
    <t>WEEK</t>
  </si>
  <si>
    <t>Tambah Data</t>
  </si>
  <si>
    <t>Design Popup Tambah Data Dashboard</t>
  </si>
  <si>
    <t>Tambah Data Dashboard</t>
  </si>
  <si>
    <t>List Project Fiberstar</t>
  </si>
  <si>
    <t>HOURS PROGRESS</t>
  </si>
  <si>
    <t>DAY PROGRESS</t>
  </si>
  <si>
    <t>WEEK PROGRESS</t>
  </si>
  <si>
    <t>TOTAL EST PROGRESS</t>
  </si>
  <si>
    <t>TOTAL DONE PROGRESS</t>
  </si>
  <si>
    <t>TOTAL OGP PROGRESS</t>
  </si>
  <si>
    <t>Set Data Stagging Regional</t>
  </si>
  <si>
    <t>Set Data Stagging Area</t>
  </si>
  <si>
    <t>Chart Dashboard</t>
  </si>
  <si>
    <t>Persentase Nilai PO</t>
  </si>
  <si>
    <t>Filter Tanggal Untuk Chart dan Table</t>
  </si>
  <si>
    <t>Download Report Excel</t>
  </si>
  <si>
    <t>Download Report PDF</t>
  </si>
  <si>
    <t>Tambah Data to DB</t>
  </si>
  <si>
    <t>List Data Checklist Dokument</t>
  </si>
  <si>
    <t>Upload Dokument</t>
  </si>
  <si>
    <t>Lihat Dokument</t>
  </si>
  <si>
    <t>Status Approval</t>
  </si>
  <si>
    <t>Master Pabrik</t>
  </si>
  <si>
    <t>List Pabrik</t>
  </si>
  <si>
    <t>Design Halaman List Pabrik</t>
  </si>
  <si>
    <t>Set Data List Pabrik</t>
  </si>
  <si>
    <t>Tambah Pabrik</t>
  </si>
  <si>
    <t>Design Popup List Pabrik</t>
  </si>
  <si>
    <t>Tambah Pabrik To DB</t>
  </si>
  <si>
    <t>Edit Pabrik</t>
  </si>
  <si>
    <t>Design Popup Edit Pabrik</t>
  </si>
  <si>
    <t>Edit Pabrik To DB</t>
  </si>
  <si>
    <t>Hapus Pabrik</t>
  </si>
  <si>
    <t>Hapus Pabrik To DB</t>
  </si>
  <si>
    <t>PO Pabrik</t>
  </si>
  <si>
    <t>Design Halaman PO Pabrik</t>
  </si>
  <si>
    <t>Set Data List PO Pabrik</t>
  </si>
  <si>
    <t>Tambah PO Pabrik</t>
  </si>
  <si>
    <t>Design Popup Tambah PO Pabrik</t>
  </si>
  <si>
    <t>Tambah PO Pabrik To DB</t>
  </si>
  <si>
    <t>Edit PO Pabrik</t>
  </si>
  <si>
    <t>Design Popup Edit PO Pabrik</t>
  </si>
  <si>
    <t>Edit PO Pabrik To DB</t>
  </si>
  <si>
    <t>Hapus PO Pabrik</t>
  </si>
  <si>
    <t>Hapus PO Pabrik To DB</t>
  </si>
  <si>
    <t>Edit Status PO Pabrik</t>
  </si>
  <si>
    <t>Design Popup Edit Status PO Pabrik</t>
  </si>
  <si>
    <t>MONTH PROGRESS</t>
  </si>
  <si>
    <t>Detail List Project Fiberstar</t>
  </si>
  <si>
    <t>Checklist Dokument</t>
  </si>
  <si>
    <t>PO &amp; Invoice</t>
  </si>
  <si>
    <t>List Data PO &amp; Invoice</t>
  </si>
  <si>
    <t>Set Data PO &amp; Invoice</t>
  </si>
  <si>
    <t>Dashboard PO &amp; Invoice</t>
  </si>
  <si>
    <t>Implementasi</t>
  </si>
  <si>
    <t>List Data Implementasi</t>
  </si>
  <si>
    <t>Set Data Implementasi</t>
  </si>
  <si>
    <t>Popup Tambah BOQ</t>
  </si>
  <si>
    <t>Tambah BOQ To DB</t>
  </si>
  <si>
    <t>Popup Tambah Implementasi</t>
  </si>
  <si>
    <t>Tambah Implementasi To DB</t>
  </si>
  <si>
    <t>DATE CHECK</t>
  </si>
  <si>
    <t>Upload Foto Surat Jalan</t>
  </si>
  <si>
    <t>Tambah Data Masuk</t>
  </si>
  <si>
    <t>Tambah Data Keluar</t>
  </si>
  <si>
    <t>PAGE</t>
  </si>
  <si>
    <t>table 1</t>
  </si>
  <si>
    <t>nomor_po</t>
  </si>
  <si>
    <t>jumlah_pesanan</t>
  </si>
  <si>
    <t>table 2</t>
  </si>
  <si>
    <t>jumlah_pengiriman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</si>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</sst>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0.0"/>
    <numFmt numFmtId="174" formatCode="_-* #,##0_-;\-* #,##0_-;_-* &quot;-&quot;??_-;_-@_-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FA7D00"/>
      <name val="Calibri"/>
      <family val="2"/>
      <scheme val="minor"/>
    </font>
    <font>
      <b/>
      <sz val="48"/>
      <color rgb="FFFA7D00"/>
      <name val="Calibri"/>
      <family val="2"/>
      <charset val="1"/>
      <scheme val="minor"/>
    </font>
    <font>
      <b/>
      <sz val="11"/>
      <color theme="1"/>
      <name val="Calibri"/>
      <family val="2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3" borderId="0" xfId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7" fillId="0" borderId="0" xfId="0" applyFont="1"/>
    <xf numFmtId="0" fontId="9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/>
    </xf>
    <xf numFmtId="167" fontId="1" fillId="3" borderId="0" xfId="0" applyNumberFormat="1" applyFont="1" applyFill="1" applyAlignment="1">
      <alignment horizontal="center"/>
    </xf>
    <xf numFmtId="0" fontId="7" fillId="3" borderId="0" xfId="0" applyFont="1" applyFill="1"/>
    <xf numFmtId="174" fontId="0" fillId="3" borderId="0" xfId="2" applyNumberFormat="1" applyFont="1" applyFill="1"/>
    <xf numFmtId="174" fontId="1" fillId="3" borderId="0" xfId="2" applyNumberFormat="1" applyFont="1" applyFill="1" applyAlignment="1">
      <alignment horizontal="center"/>
    </xf>
    <xf numFmtId="174" fontId="1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center" vertical="center" wrapText="1"/>
    </xf>
    <xf numFmtId="9" fontId="8" fillId="3" borderId="2" xfId="0" applyNumberFormat="1" applyFont="1" applyFill="1" applyBorder="1" applyAlignment="1">
      <alignment horizontal="center" vertical="center" wrapText="1"/>
    </xf>
  </cellXfs>
  <cellStyles count="3">
    <cellStyle name="Calculation" xfId="1" builtinId="22"/>
    <cellStyle name="Comma" xfId="2" builtinId="3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</xdr:row>
      <xdr:rowOff>183329</xdr:rowOff>
    </xdr:from>
    <xdr:to>
      <xdr:col>15</xdr:col>
      <xdr:colOff>390525</xdr:colOff>
      <xdr:row>5</xdr:row>
      <xdr:rowOff>14900</xdr:rowOff>
    </xdr:to>
    <xdr:sp macro="" textlink="">
      <xdr:nvSpPr>
        <xdr:cNvPr id="2" name="Freeform 2">
          <a:extLst>
            <a:ext uri="{FF2B5EF4-FFF2-40B4-BE49-F238E27FC236}">
              <a16:creationId xmlns:a16="http://schemas.microsoft.com/office/drawing/2014/main" id="{73CAA0F0-097F-4565-A6EC-B08CB4593479}"/>
            </a:ext>
          </a:extLst>
        </xdr:cNvPr>
        <xdr:cNvSpPr/>
      </xdr:nvSpPr>
      <xdr:spPr>
        <a:xfrm>
          <a:off x="11830050" y="373829"/>
          <a:ext cx="2190750" cy="593571"/>
        </a:xfrm>
        <a:custGeom>
          <a:avLst/>
          <a:gdLst/>
          <a:ahLst/>
          <a:cxnLst/>
          <a:rect l="l" t="t" r="r" b="b"/>
          <a:pathLst>
            <a:path w="11941084" h="2017390">
              <a:moveTo>
                <a:pt x="0" y="0"/>
              </a:moveTo>
              <a:lnTo>
                <a:pt x="11941084" y="0"/>
              </a:lnTo>
              <a:lnTo>
                <a:pt x="11941084" y="2017390"/>
              </a:lnTo>
              <a:lnTo>
                <a:pt x="0" y="2017390"/>
              </a:lnTo>
              <a:lnTo>
                <a:pt x="0" y="0"/>
              </a:lnTo>
              <a:close/>
            </a:path>
          </a:pathLst>
        </a:custGeom>
        <a:blipFill>
          <a:blip xmlns:r="http://schemas.openxmlformats.org/officeDocument/2006/relationships" r:embed="rId1"/>
          <a:stretch>
            <a:fillRect/>
          </a:stretch>
        </a:blipFill>
      </xdr:spPr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83AF-DFF7-44D0-954D-02388F0FBC17}">
  <dimension ref="A1:AD1091"/>
  <sheetViews>
    <sheetView zoomScaleNormal="100" workbookViewId="0">
      <selection activeCell="H11" sqref="H11"/>
    </sheetView>
  </sheetViews>
  <sheetFormatPr defaultColWidth="12.625" defaultRowHeight="15" customHeight="1" x14ac:dyDescent="0.2"/>
  <cols>
    <col min="1" max="1" width="3.125" style="4" bestFit="1" customWidth="1"/>
    <col min="2" max="2" width="19.75" style="4" bestFit="1" customWidth="1"/>
    <col min="3" max="3" width="24.5" style="4" customWidth="1"/>
    <col min="4" max="4" width="31.875" style="4" bestFit="1" customWidth="1"/>
    <col min="5" max="6" width="8" style="4" customWidth="1"/>
    <col min="7" max="7" width="16.75" style="4" customWidth="1"/>
    <col min="8" max="8" width="13.125" style="4" customWidth="1"/>
    <col min="9" max="10" width="13.625" style="4" customWidth="1"/>
    <col min="11" max="12" width="7.625" style="4" customWidth="1"/>
    <col min="13" max="13" width="10.25" style="4" bestFit="1" customWidth="1"/>
    <col min="14" max="14" width="7.625" style="4" customWidth="1"/>
    <col min="15" max="15" width="6.25" style="4" bestFit="1" customWidth="1"/>
    <col min="16" max="16" width="17.875" style="4" customWidth="1"/>
    <col min="17" max="17" width="10.875" style="4" customWidth="1"/>
    <col min="18" max="18" width="11" style="4" customWidth="1"/>
    <col min="19" max="30" width="7.625" style="4" customWidth="1"/>
    <col min="31" max="16384" width="12.625" style="4"/>
  </cols>
  <sheetData>
    <row r="1" spans="1:30" x14ac:dyDescent="0.25">
      <c r="A1" s="1" t="s">
        <v>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Q1" s="3"/>
    </row>
    <row r="2" spans="1:30" ht="15" customHeight="1" x14ac:dyDescent="0.25">
      <c r="A2" s="8" t="s">
        <v>27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3"/>
    </row>
    <row r="3" spans="1:30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Q3" s="3"/>
    </row>
    <row r="4" spans="1:30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Q4" s="3"/>
    </row>
    <row r="5" spans="1:30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Q5" s="3"/>
    </row>
    <row r="6" spans="1:30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Q6" s="3"/>
    </row>
    <row r="7" spans="1:30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Q7" s="3"/>
    </row>
    <row r="8" spans="1:30" x14ac:dyDescent="0.25"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3"/>
      <c r="R8" s="1"/>
    </row>
    <row r="9" spans="1:30" x14ac:dyDescent="0.25">
      <c r="A9" s="7" t="s">
        <v>0</v>
      </c>
      <c r="B9" s="7" t="s">
        <v>175</v>
      </c>
      <c r="C9" s="7" t="s">
        <v>1</v>
      </c>
      <c r="D9" s="7" t="s">
        <v>2</v>
      </c>
      <c r="E9" s="7" t="s">
        <v>8</v>
      </c>
      <c r="F9" s="7" t="s">
        <v>9</v>
      </c>
      <c r="G9" s="7" t="s">
        <v>3</v>
      </c>
      <c r="H9" s="7" t="s">
        <v>10</v>
      </c>
      <c r="I9" s="7" t="s">
        <v>11</v>
      </c>
      <c r="J9" s="7" t="s">
        <v>30</v>
      </c>
      <c r="K9" s="7" t="s">
        <v>12</v>
      </c>
      <c r="L9" s="7" t="s">
        <v>13</v>
      </c>
      <c r="M9" s="7" t="s">
        <v>171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6">
        <v>1</v>
      </c>
      <c r="B10" s="5" t="s">
        <v>14</v>
      </c>
      <c r="C10" s="5" t="s">
        <v>15</v>
      </c>
      <c r="D10" s="5" t="s">
        <v>16</v>
      </c>
      <c r="E10" s="5" t="s">
        <v>14</v>
      </c>
      <c r="F10" s="6" t="s">
        <v>29</v>
      </c>
      <c r="G10" s="6">
        <v>1</v>
      </c>
      <c r="H10" s="6">
        <f t="shared" ref="H10:H77" si="0">G10*2</f>
        <v>2</v>
      </c>
      <c r="I10" s="9"/>
      <c r="J10" s="11">
        <f>I10/100*H10</f>
        <v>0</v>
      </c>
      <c r="K10" s="11">
        <f>H10-J10</f>
        <v>2</v>
      </c>
      <c r="L10" s="14"/>
      <c r="M10" s="14"/>
      <c r="N10" s="1"/>
      <c r="O10" s="14" t="s">
        <v>17</v>
      </c>
      <c r="P10" s="15" t="s">
        <v>35</v>
      </c>
      <c r="Q10" s="3"/>
      <c r="R10" s="1"/>
    </row>
    <row r="11" spans="1:30" x14ac:dyDescent="0.25">
      <c r="A11" s="6">
        <f>A10+1</f>
        <v>2</v>
      </c>
      <c r="B11" s="6" t="s">
        <v>18</v>
      </c>
      <c r="C11" s="6" t="s">
        <v>18</v>
      </c>
      <c r="D11" s="6" t="s">
        <v>19</v>
      </c>
      <c r="E11" s="6" t="s">
        <v>20</v>
      </c>
      <c r="F11" s="6" t="s">
        <v>29</v>
      </c>
      <c r="G11" s="6">
        <v>2</v>
      </c>
      <c r="H11" s="6">
        <f t="shared" si="0"/>
        <v>4</v>
      </c>
      <c r="I11" s="9"/>
      <c r="J11" s="11">
        <f t="shared" ref="J11:J74" si="1">I11/100*H11</f>
        <v>0</v>
      </c>
      <c r="K11" s="11">
        <f t="shared" ref="K11:K74" si="2">H11-J11</f>
        <v>4</v>
      </c>
      <c r="L11" s="14"/>
      <c r="M11" s="14"/>
      <c r="N11" s="1"/>
      <c r="O11" s="14" t="s">
        <v>34</v>
      </c>
      <c r="P11" s="15" t="s">
        <v>33</v>
      </c>
      <c r="Q11" s="3"/>
      <c r="R11" s="1"/>
    </row>
    <row r="12" spans="1:30" x14ac:dyDescent="0.25">
      <c r="A12" s="6">
        <f t="shared" ref="A12:A79" si="3">A11+1</f>
        <v>3</v>
      </c>
      <c r="B12" s="10" t="s">
        <v>4</v>
      </c>
      <c r="C12" s="10" t="s">
        <v>4</v>
      </c>
      <c r="D12" s="10" t="s">
        <v>41</v>
      </c>
      <c r="E12" s="6" t="s">
        <v>20</v>
      </c>
      <c r="F12" s="6" t="s">
        <v>29</v>
      </c>
      <c r="G12" s="6">
        <v>1</v>
      </c>
      <c r="H12" s="6">
        <f t="shared" si="0"/>
        <v>2</v>
      </c>
      <c r="I12" s="9"/>
      <c r="J12" s="11">
        <f t="shared" si="1"/>
        <v>0</v>
      </c>
      <c r="K12" s="11">
        <f t="shared" si="2"/>
        <v>2</v>
      </c>
      <c r="L12" s="14"/>
      <c r="M12" s="14"/>
      <c r="N12" s="1"/>
      <c r="O12" s="3"/>
      <c r="P12" s="3"/>
      <c r="Q12" s="3"/>
      <c r="R12" s="1"/>
    </row>
    <row r="13" spans="1:30" ht="15" customHeight="1" x14ac:dyDescent="0.25">
      <c r="A13" s="6">
        <f t="shared" si="3"/>
        <v>4</v>
      </c>
      <c r="B13" s="6"/>
      <c r="C13" s="6"/>
      <c r="D13" s="10" t="s">
        <v>36</v>
      </c>
      <c r="E13" s="10" t="s">
        <v>21</v>
      </c>
      <c r="F13" s="6" t="s">
        <v>29</v>
      </c>
      <c r="G13" s="6">
        <v>1</v>
      </c>
      <c r="H13" s="6">
        <f t="shared" si="0"/>
        <v>2</v>
      </c>
      <c r="I13" s="9"/>
      <c r="J13" s="11">
        <f t="shared" si="1"/>
        <v>0</v>
      </c>
      <c r="K13" s="11">
        <f t="shared" si="2"/>
        <v>2</v>
      </c>
      <c r="L13" s="14"/>
      <c r="M13" s="14"/>
      <c r="N13" s="1"/>
      <c r="O13" s="20">
        <f>SUM(H10:H108)</f>
        <v>335</v>
      </c>
      <c r="P13" s="21" t="s">
        <v>114</v>
      </c>
      <c r="Q13" s="23">
        <v>1</v>
      </c>
      <c r="R13" s="22" t="s">
        <v>117</v>
      </c>
    </row>
    <row r="14" spans="1:30" x14ac:dyDescent="0.25">
      <c r="A14" s="6">
        <f t="shared" si="3"/>
        <v>5</v>
      </c>
      <c r="B14" s="10" t="s">
        <v>22</v>
      </c>
      <c r="C14" s="10" t="s">
        <v>22</v>
      </c>
      <c r="D14" s="10" t="s">
        <v>107</v>
      </c>
      <c r="E14" s="6" t="s">
        <v>20</v>
      </c>
      <c r="F14" s="6" t="s">
        <v>29</v>
      </c>
      <c r="G14" s="6">
        <v>8</v>
      </c>
      <c r="H14" s="6">
        <f t="shared" si="0"/>
        <v>16</v>
      </c>
      <c r="I14" s="9"/>
      <c r="J14" s="11">
        <f t="shared" si="1"/>
        <v>0</v>
      </c>
      <c r="K14" s="11">
        <f t="shared" si="2"/>
        <v>16</v>
      </c>
      <c r="L14" s="6"/>
      <c r="M14" s="6"/>
      <c r="N14" s="1"/>
      <c r="O14" s="20">
        <f>O13/8</f>
        <v>41.875</v>
      </c>
      <c r="P14" s="21" t="s">
        <v>115</v>
      </c>
      <c r="Q14" s="23"/>
      <c r="R14" s="22"/>
    </row>
    <row r="15" spans="1:30" x14ac:dyDescent="0.25">
      <c r="A15" s="6">
        <f t="shared" si="3"/>
        <v>6</v>
      </c>
      <c r="B15" s="6"/>
      <c r="C15" s="6"/>
      <c r="D15" s="10" t="s">
        <v>37</v>
      </c>
      <c r="E15" s="10" t="s">
        <v>21</v>
      </c>
      <c r="F15" s="10" t="s">
        <v>28</v>
      </c>
      <c r="G15" s="6">
        <v>8</v>
      </c>
      <c r="H15" s="6">
        <f t="shared" si="0"/>
        <v>16</v>
      </c>
      <c r="I15" s="9"/>
      <c r="J15" s="11">
        <f t="shared" si="1"/>
        <v>0</v>
      </c>
      <c r="K15" s="11">
        <f t="shared" si="2"/>
        <v>16</v>
      </c>
      <c r="L15" s="6"/>
      <c r="M15" s="6"/>
      <c r="N15" s="1"/>
      <c r="O15" s="20">
        <f>O14/6</f>
        <v>6.979166666666667</v>
      </c>
      <c r="P15" s="21" t="s">
        <v>116</v>
      </c>
      <c r="Q15" s="23"/>
      <c r="R15" s="22"/>
    </row>
    <row r="16" spans="1:30" x14ac:dyDescent="0.25">
      <c r="A16" s="6">
        <f t="shared" si="3"/>
        <v>7</v>
      </c>
      <c r="B16" s="10" t="s">
        <v>38</v>
      </c>
      <c r="C16" s="10" t="s">
        <v>39</v>
      </c>
      <c r="D16" s="10" t="s">
        <v>40</v>
      </c>
      <c r="E16" s="6" t="s">
        <v>20</v>
      </c>
      <c r="F16" s="6" t="s">
        <v>29</v>
      </c>
      <c r="G16" s="6">
        <v>4</v>
      </c>
      <c r="H16" s="6">
        <f t="shared" si="0"/>
        <v>8</v>
      </c>
      <c r="I16" s="9"/>
      <c r="J16" s="11">
        <f t="shared" si="1"/>
        <v>0</v>
      </c>
      <c r="K16" s="11">
        <f t="shared" si="2"/>
        <v>8</v>
      </c>
      <c r="L16" s="6"/>
      <c r="M16" s="6"/>
      <c r="N16" s="1"/>
      <c r="O16" s="20">
        <f>O15/4</f>
        <v>1.7447916666666667</v>
      </c>
      <c r="P16" s="21" t="s">
        <v>157</v>
      </c>
      <c r="Q16" s="23"/>
      <c r="R16" s="22"/>
    </row>
    <row r="17" spans="1:18" ht="15" customHeight="1" x14ac:dyDescent="0.25">
      <c r="A17" s="6">
        <f t="shared" si="3"/>
        <v>8</v>
      </c>
      <c r="B17" s="6"/>
      <c r="C17" s="6"/>
      <c r="D17" s="10" t="s">
        <v>42</v>
      </c>
      <c r="E17" s="10" t="s">
        <v>21</v>
      </c>
      <c r="F17" s="6" t="s">
        <v>29</v>
      </c>
      <c r="G17" s="6">
        <v>2</v>
      </c>
      <c r="H17" s="6">
        <f t="shared" si="0"/>
        <v>4</v>
      </c>
      <c r="I17" s="9"/>
      <c r="J17" s="11">
        <f t="shared" si="1"/>
        <v>0</v>
      </c>
      <c r="K17" s="11">
        <f t="shared" si="2"/>
        <v>4</v>
      </c>
      <c r="L17" s="6"/>
      <c r="M17" s="6"/>
      <c r="N17" s="1"/>
      <c r="O17" s="1"/>
      <c r="P17" s="1"/>
      <c r="Q17" s="1"/>
      <c r="R17" s="1"/>
    </row>
    <row r="18" spans="1:18" ht="15" customHeight="1" x14ac:dyDescent="0.25">
      <c r="A18" s="6">
        <f t="shared" si="3"/>
        <v>9</v>
      </c>
      <c r="B18" s="6"/>
      <c r="C18" s="10" t="s">
        <v>43</v>
      </c>
      <c r="D18" s="10" t="s">
        <v>44</v>
      </c>
      <c r="E18" s="6" t="s">
        <v>20</v>
      </c>
      <c r="F18" s="6" t="s">
        <v>29</v>
      </c>
      <c r="G18" s="6">
        <v>1</v>
      </c>
      <c r="H18" s="6">
        <f t="shared" si="0"/>
        <v>2</v>
      </c>
      <c r="I18" s="9"/>
      <c r="J18" s="11">
        <f t="shared" si="1"/>
        <v>0</v>
      </c>
      <c r="K18" s="11">
        <f t="shared" si="2"/>
        <v>2</v>
      </c>
      <c r="L18" s="6"/>
      <c r="M18" s="6"/>
      <c r="N18" s="1"/>
      <c r="O18" s="20">
        <f>SUM(J10:J108)</f>
        <v>0</v>
      </c>
      <c r="P18" s="21" t="s">
        <v>114</v>
      </c>
      <c r="Q18" s="23">
        <f>O18/O13</f>
        <v>0</v>
      </c>
      <c r="R18" s="22" t="s">
        <v>118</v>
      </c>
    </row>
    <row r="19" spans="1:18" x14ac:dyDescent="0.25">
      <c r="A19" s="6">
        <f t="shared" si="3"/>
        <v>10</v>
      </c>
      <c r="B19" s="6"/>
      <c r="C19" s="5"/>
      <c r="D19" s="10" t="s">
        <v>45</v>
      </c>
      <c r="E19" s="10" t="s">
        <v>21</v>
      </c>
      <c r="F19" s="6" t="s">
        <v>29</v>
      </c>
      <c r="G19" s="5">
        <v>1</v>
      </c>
      <c r="H19" s="6">
        <f t="shared" si="0"/>
        <v>2</v>
      </c>
      <c r="I19" s="9"/>
      <c r="J19" s="11">
        <f t="shared" si="1"/>
        <v>0</v>
      </c>
      <c r="K19" s="11">
        <f t="shared" si="2"/>
        <v>2</v>
      </c>
      <c r="L19" s="6"/>
      <c r="M19" s="6"/>
      <c r="N19" s="1"/>
      <c r="O19" s="20">
        <f>O18/8</f>
        <v>0</v>
      </c>
      <c r="P19" s="21" t="s">
        <v>115</v>
      </c>
      <c r="Q19" s="23"/>
      <c r="R19" s="22"/>
    </row>
    <row r="20" spans="1:18" x14ac:dyDescent="0.25">
      <c r="A20" s="6">
        <f t="shared" si="3"/>
        <v>11</v>
      </c>
      <c r="B20" s="6"/>
      <c r="C20" s="10" t="s">
        <v>46</v>
      </c>
      <c r="D20" s="10" t="s">
        <v>47</v>
      </c>
      <c r="E20" s="6" t="s">
        <v>20</v>
      </c>
      <c r="F20" s="6" t="s">
        <v>29</v>
      </c>
      <c r="G20" s="5">
        <v>1</v>
      </c>
      <c r="H20" s="6">
        <f t="shared" si="0"/>
        <v>2</v>
      </c>
      <c r="I20" s="9"/>
      <c r="J20" s="11">
        <f t="shared" si="1"/>
        <v>0</v>
      </c>
      <c r="K20" s="11">
        <f t="shared" si="2"/>
        <v>2</v>
      </c>
      <c r="L20" s="6"/>
      <c r="M20" s="6"/>
      <c r="N20" s="1"/>
      <c r="O20" s="20">
        <f>O19/6</f>
        <v>0</v>
      </c>
      <c r="P20" s="21" t="s">
        <v>116</v>
      </c>
      <c r="Q20" s="23"/>
      <c r="R20" s="22"/>
    </row>
    <row r="21" spans="1:18" ht="15" customHeight="1" x14ac:dyDescent="0.25">
      <c r="A21" s="6">
        <f t="shared" si="3"/>
        <v>12</v>
      </c>
      <c r="B21" s="6"/>
      <c r="C21" s="6"/>
      <c r="D21" s="10" t="s">
        <v>48</v>
      </c>
      <c r="E21" s="10" t="s">
        <v>21</v>
      </c>
      <c r="F21" s="6" t="s">
        <v>29</v>
      </c>
      <c r="G21" s="6">
        <v>1</v>
      </c>
      <c r="H21" s="6">
        <f t="shared" si="0"/>
        <v>2</v>
      </c>
      <c r="I21" s="9"/>
      <c r="J21" s="11">
        <f t="shared" si="1"/>
        <v>0</v>
      </c>
      <c r="K21" s="11">
        <f t="shared" si="2"/>
        <v>2</v>
      </c>
      <c r="L21" s="6"/>
      <c r="M21" s="6"/>
      <c r="N21" s="1"/>
      <c r="O21" s="20">
        <f>O20/4</f>
        <v>0</v>
      </c>
      <c r="P21" s="21" t="s">
        <v>157</v>
      </c>
      <c r="Q21" s="23"/>
      <c r="R21" s="22"/>
    </row>
    <row r="22" spans="1:18" x14ac:dyDescent="0.25">
      <c r="A22" s="6">
        <f t="shared" si="3"/>
        <v>13</v>
      </c>
      <c r="B22" s="6"/>
      <c r="C22" s="10" t="s">
        <v>49</v>
      </c>
      <c r="D22" s="10" t="s">
        <v>50</v>
      </c>
      <c r="E22" s="10" t="s">
        <v>21</v>
      </c>
      <c r="F22" s="6" t="s">
        <v>29</v>
      </c>
      <c r="G22" s="6">
        <v>0.5</v>
      </c>
      <c r="H22" s="6">
        <f t="shared" si="0"/>
        <v>1</v>
      </c>
      <c r="I22" s="9"/>
      <c r="J22" s="11">
        <f t="shared" si="1"/>
        <v>0</v>
      </c>
      <c r="K22" s="11">
        <f t="shared" si="2"/>
        <v>1</v>
      </c>
      <c r="L22" s="6"/>
      <c r="M22" s="6"/>
      <c r="N22" s="1"/>
      <c r="O22" s="1"/>
      <c r="P22" s="1"/>
      <c r="Q22" s="1"/>
      <c r="R22" s="1"/>
    </row>
    <row r="23" spans="1:18" x14ac:dyDescent="0.25">
      <c r="A23" s="6">
        <f t="shared" si="3"/>
        <v>14</v>
      </c>
      <c r="B23" s="10" t="s">
        <v>5</v>
      </c>
      <c r="C23" s="10" t="s">
        <v>23</v>
      </c>
      <c r="D23" s="10" t="s">
        <v>51</v>
      </c>
      <c r="E23" s="6" t="s">
        <v>20</v>
      </c>
      <c r="F23" s="6" t="s">
        <v>29</v>
      </c>
      <c r="G23" s="6">
        <v>4</v>
      </c>
      <c r="H23" s="6">
        <f t="shared" si="0"/>
        <v>8</v>
      </c>
      <c r="I23" s="9"/>
      <c r="J23" s="11">
        <f t="shared" si="1"/>
        <v>0</v>
      </c>
      <c r="K23" s="11">
        <f t="shared" si="2"/>
        <v>8</v>
      </c>
      <c r="L23" s="6"/>
      <c r="M23" s="6"/>
      <c r="N23" s="1"/>
      <c r="O23" s="20">
        <f>SUM(K10:K108)</f>
        <v>335</v>
      </c>
      <c r="P23" s="21" t="s">
        <v>114</v>
      </c>
      <c r="Q23" s="23">
        <f>O23/O13</f>
        <v>1</v>
      </c>
      <c r="R23" s="22" t="s">
        <v>119</v>
      </c>
    </row>
    <row r="24" spans="1:18" x14ac:dyDescent="0.25">
      <c r="A24" s="6">
        <f t="shared" si="3"/>
        <v>15</v>
      </c>
      <c r="B24" s="6"/>
      <c r="C24" s="6"/>
      <c r="D24" s="10" t="s">
        <v>52</v>
      </c>
      <c r="E24" s="10" t="s">
        <v>21</v>
      </c>
      <c r="F24" s="6" t="s">
        <v>29</v>
      </c>
      <c r="G24" s="6">
        <v>2</v>
      </c>
      <c r="H24" s="6">
        <f t="shared" si="0"/>
        <v>4</v>
      </c>
      <c r="I24" s="9"/>
      <c r="J24" s="11">
        <f t="shared" si="1"/>
        <v>0</v>
      </c>
      <c r="K24" s="11">
        <f t="shared" si="2"/>
        <v>4</v>
      </c>
      <c r="L24" s="6"/>
      <c r="M24" s="6"/>
      <c r="N24" s="1"/>
      <c r="O24" s="20">
        <f>O23/8</f>
        <v>41.875</v>
      </c>
      <c r="P24" s="21" t="s">
        <v>115</v>
      </c>
      <c r="Q24" s="23"/>
      <c r="R24" s="22"/>
    </row>
    <row r="25" spans="1:18" ht="15" customHeight="1" x14ac:dyDescent="0.25">
      <c r="A25" s="6">
        <f t="shared" si="3"/>
        <v>16</v>
      </c>
      <c r="B25" s="6"/>
      <c r="C25" s="10" t="s">
        <v>24</v>
      </c>
      <c r="D25" s="10" t="s">
        <v>53</v>
      </c>
      <c r="E25" s="6" t="s">
        <v>20</v>
      </c>
      <c r="F25" s="6" t="s">
        <v>29</v>
      </c>
      <c r="G25" s="6">
        <v>1</v>
      </c>
      <c r="H25" s="6">
        <f t="shared" si="0"/>
        <v>2</v>
      </c>
      <c r="I25" s="9"/>
      <c r="J25" s="11">
        <f t="shared" si="1"/>
        <v>0</v>
      </c>
      <c r="K25" s="11">
        <f t="shared" si="2"/>
        <v>2</v>
      </c>
      <c r="L25" s="6"/>
      <c r="M25" s="6"/>
      <c r="N25" s="1"/>
      <c r="O25" s="20">
        <f>O24/6</f>
        <v>6.979166666666667</v>
      </c>
      <c r="P25" s="21" t="s">
        <v>116</v>
      </c>
      <c r="Q25" s="23"/>
      <c r="R25" s="22"/>
    </row>
    <row r="26" spans="1:18" ht="15" customHeight="1" x14ac:dyDescent="0.25">
      <c r="A26" s="6">
        <f t="shared" si="3"/>
        <v>17</v>
      </c>
      <c r="B26" s="6"/>
      <c r="C26" s="5"/>
      <c r="D26" s="10" t="s">
        <v>54</v>
      </c>
      <c r="E26" s="10" t="s">
        <v>21</v>
      </c>
      <c r="F26" s="6" t="s">
        <v>29</v>
      </c>
      <c r="G26" s="5">
        <v>1</v>
      </c>
      <c r="H26" s="6">
        <f t="shared" si="0"/>
        <v>2</v>
      </c>
      <c r="I26" s="9"/>
      <c r="J26" s="11">
        <f t="shared" si="1"/>
        <v>0</v>
      </c>
      <c r="K26" s="11">
        <f t="shared" si="2"/>
        <v>2</v>
      </c>
      <c r="L26" s="6"/>
      <c r="M26" s="6"/>
      <c r="N26" s="1"/>
      <c r="O26" s="20">
        <f>O25/4</f>
        <v>1.7447916666666667</v>
      </c>
      <c r="P26" s="21" t="s">
        <v>157</v>
      </c>
      <c r="Q26" s="23"/>
      <c r="R26" s="22"/>
    </row>
    <row r="27" spans="1:18" x14ac:dyDescent="0.25">
      <c r="A27" s="6">
        <f t="shared" si="3"/>
        <v>18</v>
      </c>
      <c r="B27" s="6"/>
      <c r="C27" s="10" t="s">
        <v>25</v>
      </c>
      <c r="D27" s="10" t="s">
        <v>55</v>
      </c>
      <c r="E27" s="6" t="s">
        <v>20</v>
      </c>
      <c r="F27" s="6" t="s">
        <v>29</v>
      </c>
      <c r="G27" s="5">
        <v>1</v>
      </c>
      <c r="H27" s="6">
        <f t="shared" si="0"/>
        <v>2</v>
      </c>
      <c r="I27" s="9"/>
      <c r="J27" s="11">
        <f t="shared" si="1"/>
        <v>0</v>
      </c>
      <c r="K27" s="11">
        <f t="shared" si="2"/>
        <v>2</v>
      </c>
      <c r="L27" s="6"/>
      <c r="M27" s="6"/>
      <c r="N27" s="1"/>
      <c r="O27" s="3"/>
      <c r="P27" s="3"/>
      <c r="Q27" s="3"/>
      <c r="R27" s="1"/>
    </row>
    <row r="28" spans="1:18" x14ac:dyDescent="0.25">
      <c r="A28" s="6">
        <f t="shared" si="3"/>
        <v>19</v>
      </c>
      <c r="B28" s="6"/>
      <c r="C28" s="6"/>
      <c r="D28" s="10" t="s">
        <v>56</v>
      </c>
      <c r="E28" s="10" t="s">
        <v>21</v>
      </c>
      <c r="F28" s="6" t="s">
        <v>29</v>
      </c>
      <c r="G28" s="6">
        <v>1</v>
      </c>
      <c r="H28" s="6">
        <f t="shared" si="0"/>
        <v>2</v>
      </c>
      <c r="I28" s="9"/>
      <c r="J28" s="11">
        <f t="shared" si="1"/>
        <v>0</v>
      </c>
      <c r="K28" s="11">
        <f t="shared" si="2"/>
        <v>2</v>
      </c>
      <c r="L28" s="6"/>
      <c r="M28" s="6"/>
      <c r="N28" s="1"/>
      <c r="O28" s="1"/>
      <c r="P28" s="1"/>
      <c r="Q28" s="3"/>
      <c r="R28" s="1"/>
    </row>
    <row r="29" spans="1:18" x14ac:dyDescent="0.25">
      <c r="A29" s="6">
        <f t="shared" si="3"/>
        <v>20</v>
      </c>
      <c r="B29" s="6"/>
      <c r="C29" s="10" t="s">
        <v>26</v>
      </c>
      <c r="D29" s="10" t="s">
        <v>57</v>
      </c>
      <c r="E29" s="10" t="s">
        <v>21</v>
      </c>
      <c r="F29" s="6" t="s">
        <v>29</v>
      </c>
      <c r="G29" s="6">
        <v>0.5</v>
      </c>
      <c r="H29" s="6">
        <f t="shared" si="0"/>
        <v>1</v>
      </c>
      <c r="I29" s="9"/>
      <c r="J29" s="11">
        <f t="shared" si="1"/>
        <v>0</v>
      </c>
      <c r="K29" s="11">
        <f t="shared" si="2"/>
        <v>1</v>
      </c>
      <c r="L29" s="6"/>
      <c r="M29" s="6"/>
      <c r="N29" s="1"/>
      <c r="O29" s="1"/>
      <c r="P29" s="1"/>
      <c r="Q29" s="3"/>
      <c r="R29" s="1"/>
    </row>
    <row r="30" spans="1:18" x14ac:dyDescent="0.25">
      <c r="A30" s="6">
        <f t="shared" si="3"/>
        <v>21</v>
      </c>
      <c r="B30" s="10" t="s">
        <v>58</v>
      </c>
      <c r="C30" s="10" t="s">
        <v>59</v>
      </c>
      <c r="D30" s="10" t="s">
        <v>60</v>
      </c>
      <c r="E30" s="6" t="s">
        <v>20</v>
      </c>
      <c r="F30" s="6" t="s">
        <v>29</v>
      </c>
      <c r="G30" s="6">
        <v>4</v>
      </c>
      <c r="H30" s="6">
        <f t="shared" si="0"/>
        <v>8</v>
      </c>
      <c r="I30" s="9"/>
      <c r="J30" s="11">
        <f t="shared" si="1"/>
        <v>0</v>
      </c>
      <c r="K30" s="11">
        <f t="shared" si="2"/>
        <v>8</v>
      </c>
      <c r="L30" s="6"/>
      <c r="M30" s="6"/>
      <c r="N30" s="1"/>
      <c r="O30" s="1"/>
      <c r="P30" s="1"/>
      <c r="Q30" s="3"/>
      <c r="R30" s="1"/>
    </row>
    <row r="31" spans="1:18" x14ac:dyDescent="0.25">
      <c r="A31" s="6">
        <f t="shared" si="3"/>
        <v>22</v>
      </c>
      <c r="B31" s="6"/>
      <c r="C31" s="6"/>
      <c r="D31" s="10" t="s">
        <v>61</v>
      </c>
      <c r="E31" s="10" t="s">
        <v>21</v>
      </c>
      <c r="F31" s="6" t="s">
        <v>29</v>
      </c>
      <c r="G31" s="6">
        <v>2</v>
      </c>
      <c r="H31" s="6">
        <f t="shared" si="0"/>
        <v>4</v>
      </c>
      <c r="I31" s="9"/>
      <c r="J31" s="11">
        <f t="shared" si="1"/>
        <v>0</v>
      </c>
      <c r="K31" s="11">
        <f t="shared" si="2"/>
        <v>4</v>
      </c>
      <c r="L31" s="6"/>
      <c r="M31" s="6"/>
      <c r="N31" s="1"/>
      <c r="O31" s="1"/>
      <c r="P31" s="1"/>
      <c r="Q31" s="3"/>
      <c r="R31" s="1"/>
    </row>
    <row r="32" spans="1:18" x14ac:dyDescent="0.25">
      <c r="A32" s="6">
        <f t="shared" si="3"/>
        <v>23</v>
      </c>
      <c r="B32" s="6"/>
      <c r="C32" s="10" t="s">
        <v>62</v>
      </c>
      <c r="D32" s="10" t="s">
        <v>63</v>
      </c>
      <c r="E32" s="6" t="s">
        <v>20</v>
      </c>
      <c r="F32" s="6" t="s">
        <v>29</v>
      </c>
      <c r="G32" s="6">
        <v>1</v>
      </c>
      <c r="H32" s="6">
        <f t="shared" si="0"/>
        <v>2</v>
      </c>
      <c r="I32" s="9"/>
      <c r="J32" s="11">
        <f t="shared" si="1"/>
        <v>0</v>
      </c>
      <c r="K32" s="11">
        <f t="shared" si="2"/>
        <v>2</v>
      </c>
      <c r="L32" s="6"/>
      <c r="M32" s="6"/>
      <c r="N32" s="1"/>
      <c r="O32" s="1"/>
      <c r="P32" s="1"/>
      <c r="Q32" s="3"/>
      <c r="R32" s="1"/>
    </row>
    <row r="33" spans="1:18" x14ac:dyDescent="0.25">
      <c r="A33" s="6">
        <f t="shared" si="3"/>
        <v>24</v>
      </c>
      <c r="B33" s="6"/>
      <c r="C33" s="5"/>
      <c r="D33" s="10" t="s">
        <v>64</v>
      </c>
      <c r="E33" s="10" t="s">
        <v>21</v>
      </c>
      <c r="F33" s="6" t="s">
        <v>29</v>
      </c>
      <c r="G33" s="5">
        <v>1</v>
      </c>
      <c r="H33" s="6">
        <f t="shared" si="0"/>
        <v>2</v>
      </c>
      <c r="I33" s="9"/>
      <c r="J33" s="11">
        <f t="shared" si="1"/>
        <v>0</v>
      </c>
      <c r="K33" s="11">
        <f t="shared" si="2"/>
        <v>2</v>
      </c>
      <c r="L33" s="6"/>
      <c r="M33" s="6"/>
      <c r="N33" s="1"/>
      <c r="O33" s="1"/>
      <c r="P33" s="1"/>
      <c r="Q33" s="3"/>
      <c r="R33" s="1"/>
    </row>
    <row r="34" spans="1:18" x14ac:dyDescent="0.25">
      <c r="A34" s="6">
        <f t="shared" si="3"/>
        <v>25</v>
      </c>
      <c r="B34" s="6"/>
      <c r="C34" s="10" t="s">
        <v>65</v>
      </c>
      <c r="D34" s="10" t="s">
        <v>66</v>
      </c>
      <c r="E34" s="6" t="s">
        <v>20</v>
      </c>
      <c r="F34" s="6" t="s">
        <v>29</v>
      </c>
      <c r="G34" s="5">
        <v>1</v>
      </c>
      <c r="H34" s="6">
        <f t="shared" si="0"/>
        <v>2</v>
      </c>
      <c r="I34" s="9"/>
      <c r="J34" s="11">
        <f t="shared" si="1"/>
        <v>0</v>
      </c>
      <c r="K34" s="11">
        <f t="shared" si="2"/>
        <v>2</v>
      </c>
      <c r="L34" s="6"/>
      <c r="M34" s="6"/>
      <c r="N34" s="1"/>
      <c r="O34" s="1"/>
      <c r="P34" s="1"/>
      <c r="Q34" s="3"/>
      <c r="R34" s="1"/>
    </row>
    <row r="35" spans="1:18" x14ac:dyDescent="0.25">
      <c r="A35" s="6">
        <f t="shared" si="3"/>
        <v>26</v>
      </c>
      <c r="B35" s="6"/>
      <c r="C35" s="6"/>
      <c r="D35" s="10" t="s">
        <v>67</v>
      </c>
      <c r="E35" s="10" t="s">
        <v>21</v>
      </c>
      <c r="F35" s="6" t="s">
        <v>29</v>
      </c>
      <c r="G35" s="6">
        <v>1</v>
      </c>
      <c r="H35" s="6">
        <f t="shared" si="0"/>
        <v>2</v>
      </c>
      <c r="I35" s="9"/>
      <c r="J35" s="11">
        <f t="shared" si="1"/>
        <v>0</v>
      </c>
      <c r="K35" s="11">
        <f t="shared" si="2"/>
        <v>2</v>
      </c>
      <c r="L35" s="6"/>
      <c r="M35" s="6"/>
      <c r="N35" s="1"/>
      <c r="O35" s="3"/>
      <c r="P35" s="3"/>
      <c r="Q35" s="3"/>
      <c r="R35" s="1"/>
    </row>
    <row r="36" spans="1:18" x14ac:dyDescent="0.25">
      <c r="A36" s="6">
        <f t="shared" si="3"/>
        <v>27</v>
      </c>
      <c r="B36" s="6"/>
      <c r="C36" s="10" t="s">
        <v>68</v>
      </c>
      <c r="D36" s="10" t="s">
        <v>69</v>
      </c>
      <c r="E36" s="10" t="s">
        <v>21</v>
      </c>
      <c r="F36" s="6" t="s">
        <v>29</v>
      </c>
      <c r="G36" s="6">
        <v>0.5</v>
      </c>
      <c r="H36" s="6">
        <f t="shared" si="0"/>
        <v>1</v>
      </c>
      <c r="I36" s="9"/>
      <c r="J36" s="11">
        <f t="shared" si="1"/>
        <v>0</v>
      </c>
      <c r="K36" s="11">
        <f t="shared" si="2"/>
        <v>1</v>
      </c>
      <c r="L36" s="6"/>
      <c r="M36" s="6"/>
      <c r="N36" s="1"/>
      <c r="O36" s="1"/>
      <c r="P36" s="1"/>
      <c r="Q36" s="3"/>
      <c r="R36" s="1"/>
    </row>
    <row r="37" spans="1:18" x14ac:dyDescent="0.25">
      <c r="A37" s="6">
        <f t="shared" si="3"/>
        <v>28</v>
      </c>
      <c r="B37" s="10" t="s">
        <v>70</v>
      </c>
      <c r="C37" s="10" t="s">
        <v>71</v>
      </c>
      <c r="D37" s="10" t="s">
        <v>72</v>
      </c>
      <c r="E37" s="6" t="s">
        <v>20</v>
      </c>
      <c r="F37" s="6" t="s">
        <v>29</v>
      </c>
      <c r="G37" s="6">
        <v>4</v>
      </c>
      <c r="H37" s="6">
        <f t="shared" si="0"/>
        <v>8</v>
      </c>
      <c r="I37" s="9"/>
      <c r="J37" s="11">
        <f t="shared" si="1"/>
        <v>0</v>
      </c>
      <c r="K37" s="11">
        <f t="shared" si="2"/>
        <v>8</v>
      </c>
      <c r="L37" s="6"/>
      <c r="M37" s="6"/>
      <c r="N37" s="1"/>
      <c r="O37" s="1"/>
      <c r="P37" s="1"/>
      <c r="Q37" s="3"/>
      <c r="R37" s="1"/>
    </row>
    <row r="38" spans="1:18" x14ac:dyDescent="0.25">
      <c r="A38" s="6">
        <f t="shared" si="3"/>
        <v>29</v>
      </c>
      <c r="B38" s="6"/>
      <c r="C38" s="6"/>
      <c r="D38" s="10" t="s">
        <v>73</v>
      </c>
      <c r="E38" s="10" t="s">
        <v>21</v>
      </c>
      <c r="F38" s="6" t="s">
        <v>29</v>
      </c>
      <c r="G38" s="6">
        <v>2</v>
      </c>
      <c r="H38" s="6">
        <f t="shared" si="0"/>
        <v>4</v>
      </c>
      <c r="I38" s="9"/>
      <c r="J38" s="11">
        <f t="shared" si="1"/>
        <v>0</v>
      </c>
      <c r="K38" s="11">
        <f t="shared" si="2"/>
        <v>4</v>
      </c>
      <c r="L38" s="6"/>
      <c r="M38" s="6"/>
      <c r="N38" s="1"/>
      <c r="O38" s="1"/>
      <c r="P38" s="1"/>
      <c r="Q38" s="3"/>
      <c r="R38" s="1"/>
    </row>
    <row r="39" spans="1:18" x14ac:dyDescent="0.25">
      <c r="A39" s="6">
        <f t="shared" si="3"/>
        <v>30</v>
      </c>
      <c r="B39" s="6"/>
      <c r="C39" s="10" t="s">
        <v>74</v>
      </c>
      <c r="D39" s="10" t="s">
        <v>75</v>
      </c>
      <c r="E39" s="6" t="s">
        <v>20</v>
      </c>
      <c r="F39" s="6" t="s">
        <v>29</v>
      </c>
      <c r="G39" s="6">
        <v>1</v>
      </c>
      <c r="H39" s="6">
        <f t="shared" si="0"/>
        <v>2</v>
      </c>
      <c r="I39" s="9"/>
      <c r="J39" s="11">
        <f t="shared" si="1"/>
        <v>0</v>
      </c>
      <c r="K39" s="11">
        <f t="shared" si="2"/>
        <v>2</v>
      </c>
      <c r="L39" s="6"/>
      <c r="M39" s="6"/>
      <c r="N39" s="1"/>
      <c r="O39" s="1"/>
      <c r="P39" s="1"/>
      <c r="Q39" s="3"/>
      <c r="R39" s="1"/>
    </row>
    <row r="40" spans="1:18" x14ac:dyDescent="0.25">
      <c r="A40" s="6">
        <f t="shared" si="3"/>
        <v>31</v>
      </c>
      <c r="B40" s="6"/>
      <c r="C40" s="5"/>
      <c r="D40" s="10" t="s">
        <v>76</v>
      </c>
      <c r="E40" s="10" t="s">
        <v>21</v>
      </c>
      <c r="F40" s="6" t="s">
        <v>29</v>
      </c>
      <c r="G40" s="5">
        <v>1</v>
      </c>
      <c r="H40" s="6">
        <f t="shared" si="0"/>
        <v>2</v>
      </c>
      <c r="I40" s="9"/>
      <c r="J40" s="11">
        <f t="shared" si="1"/>
        <v>0</v>
      </c>
      <c r="K40" s="11">
        <f t="shared" si="2"/>
        <v>2</v>
      </c>
      <c r="L40" s="6"/>
      <c r="M40" s="6"/>
      <c r="N40" s="1"/>
      <c r="O40" s="1"/>
      <c r="P40" s="1"/>
      <c r="Q40" s="3"/>
      <c r="R40" s="1"/>
    </row>
    <row r="41" spans="1:18" x14ac:dyDescent="0.25">
      <c r="A41" s="6">
        <f t="shared" si="3"/>
        <v>32</v>
      </c>
      <c r="B41" s="6"/>
      <c r="C41" s="10" t="s">
        <v>77</v>
      </c>
      <c r="D41" s="10" t="s">
        <v>78</v>
      </c>
      <c r="E41" s="6" t="s">
        <v>20</v>
      </c>
      <c r="F41" s="6" t="s">
        <v>29</v>
      </c>
      <c r="G41" s="5">
        <v>1</v>
      </c>
      <c r="H41" s="6">
        <f t="shared" si="0"/>
        <v>2</v>
      </c>
      <c r="I41" s="9"/>
      <c r="J41" s="11">
        <f t="shared" si="1"/>
        <v>0</v>
      </c>
      <c r="K41" s="11">
        <f t="shared" si="2"/>
        <v>2</v>
      </c>
      <c r="L41" s="6"/>
      <c r="M41" s="6"/>
      <c r="N41" s="1"/>
      <c r="O41" s="1"/>
      <c r="P41" s="1"/>
      <c r="Q41" s="3"/>
      <c r="R41" s="1"/>
    </row>
    <row r="42" spans="1:18" x14ac:dyDescent="0.25">
      <c r="A42" s="6">
        <f t="shared" si="3"/>
        <v>33</v>
      </c>
      <c r="B42" s="6"/>
      <c r="C42" s="6"/>
      <c r="D42" s="10" t="s">
        <v>79</v>
      </c>
      <c r="E42" s="10" t="s">
        <v>21</v>
      </c>
      <c r="F42" s="6" t="s">
        <v>29</v>
      </c>
      <c r="G42" s="6">
        <v>1</v>
      </c>
      <c r="H42" s="6">
        <f t="shared" si="0"/>
        <v>2</v>
      </c>
      <c r="I42" s="9"/>
      <c r="J42" s="11">
        <f t="shared" si="1"/>
        <v>0</v>
      </c>
      <c r="K42" s="11">
        <f t="shared" si="2"/>
        <v>2</v>
      </c>
      <c r="L42" s="6"/>
      <c r="M42" s="6"/>
      <c r="N42" s="1"/>
      <c r="O42" s="1"/>
      <c r="P42" s="1"/>
      <c r="Q42" s="3"/>
      <c r="R42" s="1"/>
    </row>
    <row r="43" spans="1:18" x14ac:dyDescent="0.25">
      <c r="A43" s="6">
        <f t="shared" si="3"/>
        <v>34</v>
      </c>
      <c r="B43" s="6"/>
      <c r="C43" s="10" t="s">
        <v>80</v>
      </c>
      <c r="D43" s="10" t="s">
        <v>81</v>
      </c>
      <c r="E43" s="10" t="s">
        <v>21</v>
      </c>
      <c r="F43" s="6" t="s">
        <v>29</v>
      </c>
      <c r="G43" s="6">
        <v>0.5</v>
      </c>
      <c r="H43" s="6">
        <f t="shared" si="0"/>
        <v>1</v>
      </c>
      <c r="I43" s="9"/>
      <c r="J43" s="11">
        <f t="shared" si="1"/>
        <v>0</v>
      </c>
      <c r="K43" s="11">
        <f t="shared" si="2"/>
        <v>1</v>
      </c>
      <c r="L43" s="6"/>
      <c r="M43" s="6"/>
      <c r="Q43" s="3"/>
    </row>
    <row r="44" spans="1:18" x14ac:dyDescent="0.25">
      <c r="A44" s="6">
        <f t="shared" si="3"/>
        <v>35</v>
      </c>
      <c r="B44" s="10" t="s">
        <v>82</v>
      </c>
      <c r="C44" s="10" t="s">
        <v>83</v>
      </c>
      <c r="D44" s="10" t="s">
        <v>84</v>
      </c>
      <c r="E44" s="6" t="s">
        <v>20</v>
      </c>
      <c r="F44" s="6" t="s">
        <v>29</v>
      </c>
      <c r="G44" s="6">
        <v>4</v>
      </c>
      <c r="H44" s="6">
        <f t="shared" si="0"/>
        <v>8</v>
      </c>
      <c r="I44" s="9"/>
      <c r="J44" s="11">
        <f t="shared" si="1"/>
        <v>0</v>
      </c>
      <c r="K44" s="11">
        <f t="shared" si="2"/>
        <v>8</v>
      </c>
      <c r="L44" s="6"/>
      <c r="M44" s="6"/>
      <c r="Q44" s="3"/>
    </row>
    <row r="45" spans="1:18" x14ac:dyDescent="0.25">
      <c r="A45" s="6">
        <f t="shared" si="3"/>
        <v>36</v>
      </c>
      <c r="B45" s="6"/>
      <c r="C45" s="6"/>
      <c r="D45" s="10" t="s">
        <v>85</v>
      </c>
      <c r="E45" s="10" t="s">
        <v>21</v>
      </c>
      <c r="F45" s="6" t="s">
        <v>29</v>
      </c>
      <c r="G45" s="6">
        <v>2</v>
      </c>
      <c r="H45" s="6">
        <f t="shared" si="0"/>
        <v>4</v>
      </c>
      <c r="I45" s="9"/>
      <c r="J45" s="11">
        <f t="shared" si="1"/>
        <v>0</v>
      </c>
      <c r="K45" s="11">
        <f t="shared" si="2"/>
        <v>4</v>
      </c>
      <c r="L45" s="6"/>
      <c r="M45" s="6"/>
      <c r="Q45" s="3"/>
    </row>
    <row r="46" spans="1:18" x14ac:dyDescent="0.25">
      <c r="A46" s="6">
        <f t="shared" si="3"/>
        <v>37</v>
      </c>
      <c r="B46" s="6"/>
      <c r="C46" s="10" t="s">
        <v>86</v>
      </c>
      <c r="D46" s="10" t="s">
        <v>87</v>
      </c>
      <c r="E46" s="6" t="s">
        <v>20</v>
      </c>
      <c r="F46" s="6" t="s">
        <v>29</v>
      </c>
      <c r="G46" s="6">
        <v>1</v>
      </c>
      <c r="H46" s="6">
        <f t="shared" si="0"/>
        <v>2</v>
      </c>
      <c r="I46" s="9"/>
      <c r="J46" s="11">
        <f t="shared" si="1"/>
        <v>0</v>
      </c>
      <c r="K46" s="11">
        <f t="shared" si="2"/>
        <v>2</v>
      </c>
      <c r="L46" s="6"/>
      <c r="M46" s="6"/>
      <c r="Q46" s="3"/>
    </row>
    <row r="47" spans="1:18" x14ac:dyDescent="0.25">
      <c r="A47" s="6">
        <f t="shared" si="3"/>
        <v>38</v>
      </c>
      <c r="B47" s="6"/>
      <c r="C47" s="5"/>
      <c r="D47" s="10" t="s">
        <v>88</v>
      </c>
      <c r="E47" s="10" t="s">
        <v>21</v>
      </c>
      <c r="F47" s="6" t="s">
        <v>29</v>
      </c>
      <c r="G47" s="5">
        <v>1</v>
      </c>
      <c r="H47" s="6">
        <f t="shared" si="0"/>
        <v>2</v>
      </c>
      <c r="I47" s="9"/>
      <c r="J47" s="11">
        <f t="shared" si="1"/>
        <v>0</v>
      </c>
      <c r="K47" s="11">
        <f t="shared" si="2"/>
        <v>2</v>
      </c>
      <c r="L47" s="6"/>
      <c r="M47" s="6"/>
      <c r="Q47" s="3"/>
    </row>
    <row r="48" spans="1:18" x14ac:dyDescent="0.25">
      <c r="A48" s="6">
        <f t="shared" si="3"/>
        <v>39</v>
      </c>
      <c r="B48" s="6"/>
      <c r="C48" s="10" t="s">
        <v>89</v>
      </c>
      <c r="D48" s="10" t="s">
        <v>90</v>
      </c>
      <c r="E48" s="6" t="s">
        <v>20</v>
      </c>
      <c r="F48" s="6" t="s">
        <v>29</v>
      </c>
      <c r="G48" s="5">
        <v>1</v>
      </c>
      <c r="H48" s="6">
        <f t="shared" si="0"/>
        <v>2</v>
      </c>
      <c r="I48" s="9"/>
      <c r="J48" s="11">
        <f t="shared" si="1"/>
        <v>0</v>
      </c>
      <c r="K48" s="11">
        <f t="shared" si="2"/>
        <v>2</v>
      </c>
      <c r="L48" s="6"/>
      <c r="M48" s="6"/>
      <c r="Q48" s="3"/>
    </row>
    <row r="49" spans="1:17" x14ac:dyDescent="0.25">
      <c r="A49" s="6">
        <f t="shared" si="3"/>
        <v>40</v>
      </c>
      <c r="B49" s="6"/>
      <c r="C49" s="6"/>
      <c r="D49" s="10" t="s">
        <v>91</v>
      </c>
      <c r="E49" s="10" t="s">
        <v>21</v>
      </c>
      <c r="F49" s="6" t="s">
        <v>29</v>
      </c>
      <c r="G49" s="6">
        <v>1</v>
      </c>
      <c r="H49" s="6">
        <f t="shared" si="0"/>
        <v>2</v>
      </c>
      <c r="I49" s="9"/>
      <c r="J49" s="11">
        <f t="shared" si="1"/>
        <v>0</v>
      </c>
      <c r="K49" s="11">
        <f t="shared" si="2"/>
        <v>2</v>
      </c>
      <c r="L49" s="6"/>
      <c r="M49" s="6"/>
      <c r="Q49" s="3"/>
    </row>
    <row r="50" spans="1:17" x14ac:dyDescent="0.25">
      <c r="A50" s="6">
        <f t="shared" si="3"/>
        <v>41</v>
      </c>
      <c r="B50" s="6"/>
      <c r="C50" s="10" t="s">
        <v>92</v>
      </c>
      <c r="D50" s="10" t="s">
        <v>93</v>
      </c>
      <c r="E50" s="10" t="s">
        <v>21</v>
      </c>
      <c r="F50" s="6" t="s">
        <v>29</v>
      </c>
      <c r="G50" s="6">
        <v>0.5</v>
      </c>
      <c r="H50" s="6">
        <f t="shared" si="0"/>
        <v>1</v>
      </c>
      <c r="I50" s="9"/>
      <c r="J50" s="11">
        <f t="shared" si="1"/>
        <v>0</v>
      </c>
      <c r="K50" s="11">
        <f t="shared" si="2"/>
        <v>1</v>
      </c>
      <c r="L50" s="6"/>
      <c r="M50" s="6"/>
      <c r="Q50" s="3"/>
    </row>
    <row r="51" spans="1:17" x14ac:dyDescent="0.25">
      <c r="A51" s="6">
        <f t="shared" si="3"/>
        <v>42</v>
      </c>
      <c r="B51" s="10" t="s">
        <v>94</v>
      </c>
      <c r="C51" s="10" t="s">
        <v>95</v>
      </c>
      <c r="D51" s="10" t="s">
        <v>96</v>
      </c>
      <c r="E51" s="6" t="s">
        <v>20</v>
      </c>
      <c r="F51" s="6" t="s">
        <v>29</v>
      </c>
      <c r="G51" s="6">
        <v>4</v>
      </c>
      <c r="H51" s="6">
        <f t="shared" si="0"/>
        <v>8</v>
      </c>
      <c r="I51" s="9"/>
      <c r="J51" s="11">
        <f t="shared" si="1"/>
        <v>0</v>
      </c>
      <c r="K51" s="11">
        <f t="shared" si="2"/>
        <v>8</v>
      </c>
      <c r="L51" s="6"/>
      <c r="M51" s="6"/>
      <c r="Q51" s="3"/>
    </row>
    <row r="52" spans="1:17" x14ac:dyDescent="0.25">
      <c r="A52" s="6">
        <f t="shared" si="3"/>
        <v>43</v>
      </c>
      <c r="B52" s="6"/>
      <c r="C52" s="6"/>
      <c r="D52" s="10" t="s">
        <v>97</v>
      </c>
      <c r="E52" s="10" t="s">
        <v>21</v>
      </c>
      <c r="F52" s="6" t="s">
        <v>29</v>
      </c>
      <c r="G52" s="6">
        <v>2</v>
      </c>
      <c r="H52" s="6">
        <f t="shared" si="0"/>
        <v>4</v>
      </c>
      <c r="I52" s="9"/>
      <c r="J52" s="11">
        <f t="shared" si="1"/>
        <v>0</v>
      </c>
      <c r="K52" s="11">
        <f t="shared" si="2"/>
        <v>4</v>
      </c>
      <c r="L52" s="6"/>
      <c r="M52" s="6"/>
      <c r="Q52" s="3"/>
    </row>
    <row r="53" spans="1:17" x14ac:dyDescent="0.25">
      <c r="A53" s="6">
        <f t="shared" si="3"/>
        <v>44</v>
      </c>
      <c r="B53" s="6"/>
      <c r="C53" s="10" t="s">
        <v>98</v>
      </c>
      <c r="D53" s="10" t="s">
        <v>99</v>
      </c>
      <c r="E53" s="6" t="s">
        <v>20</v>
      </c>
      <c r="F53" s="6" t="s">
        <v>29</v>
      </c>
      <c r="G53" s="6">
        <v>1</v>
      </c>
      <c r="H53" s="6">
        <f t="shared" si="0"/>
        <v>2</v>
      </c>
      <c r="I53" s="9"/>
      <c r="J53" s="11">
        <f t="shared" si="1"/>
        <v>0</v>
      </c>
      <c r="K53" s="11">
        <f t="shared" si="2"/>
        <v>2</v>
      </c>
      <c r="L53" s="6"/>
      <c r="M53" s="6"/>
      <c r="Q53" s="3"/>
    </row>
    <row r="54" spans="1:17" x14ac:dyDescent="0.25">
      <c r="A54" s="6">
        <f t="shared" si="3"/>
        <v>45</v>
      </c>
      <c r="B54" s="6"/>
      <c r="C54" s="5"/>
      <c r="D54" s="10" t="s">
        <v>100</v>
      </c>
      <c r="E54" s="10" t="s">
        <v>21</v>
      </c>
      <c r="F54" s="6" t="s">
        <v>29</v>
      </c>
      <c r="G54" s="5">
        <v>1</v>
      </c>
      <c r="H54" s="6">
        <f t="shared" si="0"/>
        <v>2</v>
      </c>
      <c r="I54" s="9"/>
      <c r="J54" s="11">
        <f t="shared" si="1"/>
        <v>0</v>
      </c>
      <c r="K54" s="11">
        <f t="shared" si="2"/>
        <v>2</v>
      </c>
      <c r="L54" s="6"/>
      <c r="M54" s="6"/>
      <c r="Q54" s="3"/>
    </row>
    <row r="55" spans="1:17" x14ac:dyDescent="0.25">
      <c r="A55" s="6">
        <f t="shared" si="3"/>
        <v>46</v>
      </c>
      <c r="B55" s="6"/>
      <c r="C55" s="10" t="s">
        <v>101</v>
      </c>
      <c r="D55" s="10" t="s">
        <v>102</v>
      </c>
      <c r="E55" s="6" t="s">
        <v>20</v>
      </c>
      <c r="F55" s="6" t="s">
        <v>29</v>
      </c>
      <c r="G55" s="5">
        <v>1</v>
      </c>
      <c r="H55" s="6">
        <f t="shared" si="0"/>
        <v>2</v>
      </c>
      <c r="I55" s="9"/>
      <c r="J55" s="11">
        <f t="shared" si="1"/>
        <v>0</v>
      </c>
      <c r="K55" s="11">
        <f t="shared" si="2"/>
        <v>2</v>
      </c>
      <c r="L55" s="6"/>
      <c r="M55" s="6"/>
      <c r="Q55" s="3"/>
    </row>
    <row r="56" spans="1:17" x14ac:dyDescent="0.25">
      <c r="A56" s="6">
        <f t="shared" si="3"/>
        <v>47</v>
      </c>
      <c r="B56" s="6"/>
      <c r="C56" s="6"/>
      <c r="D56" s="10" t="s">
        <v>103</v>
      </c>
      <c r="E56" s="10" t="s">
        <v>21</v>
      </c>
      <c r="F56" s="6" t="s">
        <v>29</v>
      </c>
      <c r="G56" s="6">
        <v>1</v>
      </c>
      <c r="H56" s="6">
        <f t="shared" si="0"/>
        <v>2</v>
      </c>
      <c r="I56" s="9"/>
      <c r="J56" s="11">
        <f t="shared" si="1"/>
        <v>0</v>
      </c>
      <c r="K56" s="11">
        <f t="shared" si="2"/>
        <v>2</v>
      </c>
      <c r="L56" s="6"/>
      <c r="M56" s="6"/>
      <c r="Q56" s="3"/>
    </row>
    <row r="57" spans="1:17" x14ac:dyDescent="0.25">
      <c r="A57" s="6">
        <f t="shared" si="3"/>
        <v>48</v>
      </c>
      <c r="B57" s="6"/>
      <c r="C57" s="10" t="s">
        <v>104</v>
      </c>
      <c r="D57" s="10" t="s">
        <v>105</v>
      </c>
      <c r="E57" s="10" t="s">
        <v>21</v>
      </c>
      <c r="F57" s="6" t="s">
        <v>29</v>
      </c>
      <c r="G57" s="6">
        <v>0.5</v>
      </c>
      <c r="H57" s="6">
        <f t="shared" si="0"/>
        <v>1</v>
      </c>
      <c r="I57" s="9"/>
      <c r="J57" s="11">
        <f t="shared" si="1"/>
        <v>0</v>
      </c>
      <c r="K57" s="11">
        <f t="shared" si="2"/>
        <v>1</v>
      </c>
      <c r="L57" s="6"/>
      <c r="M57" s="6"/>
      <c r="Q57" s="3"/>
    </row>
    <row r="58" spans="1:17" x14ac:dyDescent="0.25">
      <c r="A58" s="6">
        <f t="shared" si="3"/>
        <v>49</v>
      </c>
      <c r="B58" s="10" t="s">
        <v>106</v>
      </c>
      <c r="C58" s="10" t="s">
        <v>22</v>
      </c>
      <c r="D58" s="10" t="s">
        <v>107</v>
      </c>
      <c r="E58" s="6" t="s">
        <v>20</v>
      </c>
      <c r="F58" s="6" t="s">
        <v>29</v>
      </c>
      <c r="G58" s="6">
        <v>2</v>
      </c>
      <c r="H58" s="6">
        <f t="shared" si="0"/>
        <v>4</v>
      </c>
      <c r="I58" s="9"/>
      <c r="J58" s="11">
        <f t="shared" si="1"/>
        <v>0</v>
      </c>
      <c r="K58" s="11">
        <f t="shared" si="2"/>
        <v>4</v>
      </c>
      <c r="L58" s="6"/>
      <c r="M58" s="6"/>
      <c r="Q58" s="3"/>
    </row>
    <row r="59" spans="1:17" x14ac:dyDescent="0.25">
      <c r="A59" s="6">
        <f t="shared" si="3"/>
        <v>50</v>
      </c>
      <c r="B59" s="6"/>
      <c r="C59" s="10"/>
      <c r="D59" s="10" t="s">
        <v>108</v>
      </c>
      <c r="E59" s="10" t="s">
        <v>21</v>
      </c>
      <c r="F59" s="6" t="s">
        <v>29</v>
      </c>
      <c r="G59" s="6">
        <v>2</v>
      </c>
      <c r="H59" s="6">
        <f t="shared" si="0"/>
        <v>4</v>
      </c>
      <c r="I59" s="9"/>
      <c r="J59" s="11">
        <f t="shared" si="1"/>
        <v>0</v>
      </c>
      <c r="K59" s="11">
        <f t="shared" si="2"/>
        <v>4</v>
      </c>
      <c r="L59" s="6"/>
      <c r="M59" s="6"/>
      <c r="Q59" s="3"/>
    </row>
    <row r="60" spans="1:17" x14ac:dyDescent="0.25">
      <c r="A60" s="6">
        <f t="shared" si="3"/>
        <v>51</v>
      </c>
      <c r="B60" s="6"/>
      <c r="C60" s="10"/>
      <c r="D60" s="10" t="s">
        <v>6</v>
      </c>
      <c r="E60" s="10" t="s">
        <v>21</v>
      </c>
      <c r="F60" s="6" t="s">
        <v>29</v>
      </c>
      <c r="G60" s="6">
        <v>1</v>
      </c>
      <c r="H60" s="6">
        <f t="shared" si="0"/>
        <v>2</v>
      </c>
      <c r="I60" s="9"/>
      <c r="J60" s="11">
        <f t="shared" si="1"/>
        <v>0</v>
      </c>
      <c r="K60" s="11">
        <f t="shared" si="2"/>
        <v>2</v>
      </c>
      <c r="L60" s="6"/>
      <c r="M60" s="6"/>
      <c r="Q60" s="3"/>
    </row>
    <row r="61" spans="1:17" x14ac:dyDescent="0.25">
      <c r="A61" s="6">
        <f t="shared" si="3"/>
        <v>52</v>
      </c>
      <c r="B61" s="6"/>
      <c r="C61" s="10" t="s">
        <v>173</v>
      </c>
      <c r="D61" s="10" t="s">
        <v>111</v>
      </c>
      <c r="E61" s="6" t="s">
        <v>20</v>
      </c>
      <c r="F61" s="6" t="s">
        <v>29</v>
      </c>
      <c r="G61" s="6">
        <v>1</v>
      </c>
      <c r="H61" s="6">
        <f t="shared" si="0"/>
        <v>2</v>
      </c>
      <c r="I61" s="9"/>
      <c r="J61" s="11">
        <f t="shared" si="1"/>
        <v>0</v>
      </c>
      <c r="K61" s="11">
        <f t="shared" si="2"/>
        <v>2</v>
      </c>
      <c r="L61" s="6"/>
      <c r="M61" s="6"/>
      <c r="Q61" s="3"/>
    </row>
    <row r="62" spans="1:17" x14ac:dyDescent="0.25">
      <c r="A62" s="6">
        <f t="shared" si="3"/>
        <v>53</v>
      </c>
      <c r="B62" s="6"/>
      <c r="C62" s="10"/>
      <c r="D62" s="10" t="s">
        <v>112</v>
      </c>
      <c r="E62" s="10" t="s">
        <v>21</v>
      </c>
      <c r="F62" s="6" t="s">
        <v>29</v>
      </c>
      <c r="G62" s="6">
        <v>2</v>
      </c>
      <c r="H62" s="6">
        <f t="shared" si="0"/>
        <v>4</v>
      </c>
      <c r="I62" s="9"/>
      <c r="J62" s="11">
        <f t="shared" si="1"/>
        <v>0</v>
      </c>
      <c r="K62" s="11">
        <f t="shared" si="2"/>
        <v>4</v>
      </c>
      <c r="L62" s="6"/>
      <c r="M62" s="6"/>
      <c r="Q62" s="3"/>
    </row>
    <row r="63" spans="1:17" x14ac:dyDescent="0.25">
      <c r="A63" s="6"/>
      <c r="B63" s="6"/>
      <c r="C63" s="10"/>
      <c r="D63" s="10" t="s">
        <v>172</v>
      </c>
      <c r="E63" s="6" t="s">
        <v>20</v>
      </c>
      <c r="F63" s="6"/>
      <c r="G63" s="6">
        <v>2</v>
      </c>
      <c r="H63" s="6">
        <f t="shared" si="0"/>
        <v>4</v>
      </c>
      <c r="I63" s="9"/>
      <c r="J63" s="11">
        <f t="shared" si="1"/>
        <v>0</v>
      </c>
      <c r="K63" s="11">
        <f t="shared" si="2"/>
        <v>4</v>
      </c>
      <c r="L63" s="6"/>
      <c r="M63" s="6"/>
      <c r="Q63" s="3"/>
    </row>
    <row r="64" spans="1:17" x14ac:dyDescent="0.25">
      <c r="A64" s="6"/>
      <c r="B64" s="6"/>
      <c r="C64" s="10" t="s">
        <v>174</v>
      </c>
      <c r="D64" s="10" t="s">
        <v>111</v>
      </c>
      <c r="E64" s="6" t="s">
        <v>20</v>
      </c>
      <c r="F64" s="6" t="s">
        <v>29</v>
      </c>
      <c r="G64" s="6">
        <v>1</v>
      </c>
      <c r="H64" s="6">
        <f t="shared" ref="H64:H66" si="4">G64*2</f>
        <v>2</v>
      </c>
      <c r="I64" s="9"/>
      <c r="J64" s="11">
        <f t="shared" si="1"/>
        <v>0</v>
      </c>
      <c r="K64" s="11">
        <f t="shared" si="2"/>
        <v>2</v>
      </c>
      <c r="L64" s="6"/>
      <c r="M64" s="6"/>
      <c r="Q64" s="3"/>
    </row>
    <row r="65" spans="1:17" x14ac:dyDescent="0.25">
      <c r="A65" s="6"/>
      <c r="B65" s="6"/>
      <c r="C65" s="10"/>
      <c r="D65" s="10" t="s">
        <v>112</v>
      </c>
      <c r="E65" s="10" t="s">
        <v>21</v>
      </c>
      <c r="F65" s="6" t="s">
        <v>29</v>
      </c>
      <c r="G65" s="6">
        <v>2</v>
      </c>
      <c r="H65" s="6">
        <f t="shared" si="4"/>
        <v>4</v>
      </c>
      <c r="I65" s="9"/>
      <c r="J65" s="11">
        <f t="shared" si="1"/>
        <v>0</v>
      </c>
      <c r="K65" s="11">
        <f t="shared" si="2"/>
        <v>4</v>
      </c>
      <c r="L65" s="6"/>
      <c r="M65" s="6"/>
      <c r="Q65" s="3"/>
    </row>
    <row r="66" spans="1:17" x14ac:dyDescent="0.25">
      <c r="A66" s="6"/>
      <c r="B66" s="6"/>
      <c r="C66" s="10"/>
      <c r="D66" s="10" t="s">
        <v>172</v>
      </c>
      <c r="E66" s="6" t="s">
        <v>20</v>
      </c>
      <c r="F66" s="6"/>
      <c r="G66" s="6">
        <v>2</v>
      </c>
      <c r="H66" s="6">
        <f t="shared" si="4"/>
        <v>4</v>
      </c>
      <c r="I66" s="9"/>
      <c r="J66" s="11">
        <f t="shared" si="1"/>
        <v>0</v>
      </c>
      <c r="K66" s="11">
        <f t="shared" si="2"/>
        <v>4</v>
      </c>
      <c r="L66" s="6"/>
      <c r="M66" s="6"/>
      <c r="Q66" s="3"/>
    </row>
    <row r="67" spans="1:17" x14ac:dyDescent="0.25">
      <c r="A67" s="6">
        <f>A62+1</f>
        <v>54</v>
      </c>
      <c r="B67" s="10" t="s">
        <v>132</v>
      </c>
      <c r="C67" s="10" t="s">
        <v>133</v>
      </c>
      <c r="D67" s="10" t="s">
        <v>134</v>
      </c>
      <c r="E67" s="6" t="s">
        <v>20</v>
      </c>
      <c r="F67" s="6" t="s">
        <v>29</v>
      </c>
      <c r="G67" s="6">
        <v>1</v>
      </c>
      <c r="H67" s="6">
        <f t="shared" si="0"/>
        <v>2</v>
      </c>
      <c r="I67" s="9"/>
      <c r="J67" s="11">
        <f t="shared" si="1"/>
        <v>0</v>
      </c>
      <c r="K67" s="11">
        <f t="shared" si="2"/>
        <v>2</v>
      </c>
      <c r="L67" s="6"/>
      <c r="M67" s="6"/>
      <c r="Q67" s="3"/>
    </row>
    <row r="68" spans="1:17" x14ac:dyDescent="0.25">
      <c r="A68" s="6">
        <f t="shared" si="3"/>
        <v>55</v>
      </c>
      <c r="B68" s="6"/>
      <c r="C68" s="10"/>
      <c r="D68" s="10" t="s">
        <v>135</v>
      </c>
      <c r="E68" s="10" t="s">
        <v>21</v>
      </c>
      <c r="F68" s="6" t="s">
        <v>29</v>
      </c>
      <c r="G68" s="6">
        <v>1</v>
      </c>
      <c r="H68" s="6">
        <f t="shared" si="0"/>
        <v>2</v>
      </c>
      <c r="I68" s="9"/>
      <c r="J68" s="11">
        <f t="shared" si="1"/>
        <v>0</v>
      </c>
      <c r="K68" s="11">
        <f t="shared" si="2"/>
        <v>2</v>
      </c>
      <c r="L68" s="6"/>
      <c r="M68" s="6"/>
      <c r="Q68" s="3"/>
    </row>
    <row r="69" spans="1:17" x14ac:dyDescent="0.25">
      <c r="A69" s="6">
        <f t="shared" si="3"/>
        <v>56</v>
      </c>
      <c r="B69" s="6"/>
      <c r="C69" s="10" t="s">
        <v>136</v>
      </c>
      <c r="D69" s="10" t="s">
        <v>137</v>
      </c>
      <c r="E69" s="6" t="s">
        <v>20</v>
      </c>
      <c r="F69" s="6" t="s">
        <v>29</v>
      </c>
      <c r="G69" s="6">
        <v>1</v>
      </c>
      <c r="H69" s="6">
        <f t="shared" si="0"/>
        <v>2</v>
      </c>
      <c r="I69" s="9"/>
      <c r="J69" s="11">
        <f t="shared" si="1"/>
        <v>0</v>
      </c>
      <c r="K69" s="11">
        <f t="shared" si="2"/>
        <v>2</v>
      </c>
      <c r="L69" s="6"/>
      <c r="M69" s="6"/>
      <c r="Q69" s="3"/>
    </row>
    <row r="70" spans="1:17" x14ac:dyDescent="0.25">
      <c r="A70" s="6">
        <f t="shared" si="3"/>
        <v>57</v>
      </c>
      <c r="B70" s="6"/>
      <c r="C70" s="10"/>
      <c r="D70" s="10" t="s">
        <v>138</v>
      </c>
      <c r="E70" s="10" t="s">
        <v>21</v>
      </c>
      <c r="F70" s="6" t="s">
        <v>29</v>
      </c>
      <c r="G70" s="6">
        <v>1</v>
      </c>
      <c r="H70" s="6">
        <f t="shared" si="0"/>
        <v>2</v>
      </c>
      <c r="I70" s="9"/>
      <c r="J70" s="11">
        <f t="shared" si="1"/>
        <v>0</v>
      </c>
      <c r="K70" s="11">
        <f t="shared" si="2"/>
        <v>2</v>
      </c>
      <c r="L70" s="6"/>
      <c r="M70" s="6"/>
      <c r="Q70" s="3"/>
    </row>
    <row r="71" spans="1:17" x14ac:dyDescent="0.25">
      <c r="A71" s="6">
        <f t="shared" si="3"/>
        <v>58</v>
      </c>
      <c r="B71" s="6"/>
      <c r="C71" s="10" t="s">
        <v>139</v>
      </c>
      <c r="D71" s="10" t="s">
        <v>140</v>
      </c>
      <c r="E71" s="6" t="s">
        <v>20</v>
      </c>
      <c r="F71" s="6" t="s">
        <v>29</v>
      </c>
      <c r="G71" s="6">
        <v>1</v>
      </c>
      <c r="H71" s="6">
        <f t="shared" si="0"/>
        <v>2</v>
      </c>
      <c r="I71" s="9"/>
      <c r="J71" s="11">
        <f t="shared" si="1"/>
        <v>0</v>
      </c>
      <c r="K71" s="11">
        <f t="shared" si="2"/>
        <v>2</v>
      </c>
      <c r="L71" s="6"/>
      <c r="M71" s="6"/>
      <c r="Q71" s="3"/>
    </row>
    <row r="72" spans="1:17" x14ac:dyDescent="0.25">
      <c r="A72" s="6">
        <f t="shared" si="3"/>
        <v>59</v>
      </c>
      <c r="B72" s="6"/>
      <c r="C72" s="10"/>
      <c r="D72" s="10" t="s">
        <v>141</v>
      </c>
      <c r="E72" s="10" t="s">
        <v>21</v>
      </c>
      <c r="F72" s="6" t="s">
        <v>29</v>
      </c>
      <c r="G72" s="6">
        <v>1</v>
      </c>
      <c r="H72" s="6">
        <f t="shared" si="0"/>
        <v>2</v>
      </c>
      <c r="I72" s="9"/>
      <c r="J72" s="11">
        <f t="shared" si="1"/>
        <v>0</v>
      </c>
      <c r="K72" s="11">
        <f t="shared" si="2"/>
        <v>2</v>
      </c>
      <c r="L72" s="6"/>
      <c r="M72" s="6"/>
      <c r="Q72" s="3"/>
    </row>
    <row r="73" spans="1:17" x14ac:dyDescent="0.25">
      <c r="A73" s="6">
        <f t="shared" si="3"/>
        <v>60</v>
      </c>
      <c r="B73" s="6"/>
      <c r="C73" s="10" t="s">
        <v>142</v>
      </c>
      <c r="D73" s="10" t="s">
        <v>143</v>
      </c>
      <c r="E73" s="10" t="s">
        <v>21</v>
      </c>
      <c r="F73" s="6" t="s">
        <v>29</v>
      </c>
      <c r="G73" s="6">
        <v>1</v>
      </c>
      <c r="H73" s="6">
        <f t="shared" si="0"/>
        <v>2</v>
      </c>
      <c r="I73" s="9"/>
      <c r="J73" s="11">
        <f t="shared" si="1"/>
        <v>0</v>
      </c>
      <c r="K73" s="11">
        <f t="shared" si="2"/>
        <v>2</v>
      </c>
      <c r="L73" s="6"/>
      <c r="M73" s="6"/>
      <c r="Q73" s="3"/>
    </row>
    <row r="74" spans="1:17" x14ac:dyDescent="0.25">
      <c r="A74" s="6">
        <f t="shared" si="3"/>
        <v>61</v>
      </c>
      <c r="B74" s="10" t="s">
        <v>144</v>
      </c>
      <c r="C74" s="10" t="s">
        <v>22</v>
      </c>
      <c r="D74" s="10" t="s">
        <v>145</v>
      </c>
      <c r="E74" s="6" t="s">
        <v>20</v>
      </c>
      <c r="F74" s="6" t="s">
        <v>29</v>
      </c>
      <c r="G74" s="6">
        <v>1</v>
      </c>
      <c r="H74" s="6">
        <f t="shared" si="0"/>
        <v>2</v>
      </c>
      <c r="I74" s="9"/>
      <c r="J74" s="11">
        <f t="shared" si="1"/>
        <v>0</v>
      </c>
      <c r="K74" s="11">
        <f t="shared" si="2"/>
        <v>2</v>
      </c>
      <c r="L74" s="6"/>
      <c r="M74" s="6"/>
      <c r="Q74" s="3"/>
    </row>
    <row r="75" spans="1:17" x14ac:dyDescent="0.25">
      <c r="A75" s="6">
        <f t="shared" si="3"/>
        <v>62</v>
      </c>
      <c r="B75" s="6"/>
      <c r="C75" s="10"/>
      <c r="D75" s="10" t="s">
        <v>146</v>
      </c>
      <c r="E75" s="10" t="s">
        <v>21</v>
      </c>
      <c r="F75" s="6" t="s">
        <v>29</v>
      </c>
      <c r="G75" s="6">
        <v>1</v>
      </c>
      <c r="H75" s="6">
        <f t="shared" si="0"/>
        <v>2</v>
      </c>
      <c r="I75" s="9"/>
      <c r="J75" s="11">
        <f t="shared" ref="J75:J108" si="5">I75/100*H75</f>
        <v>0</v>
      </c>
      <c r="K75" s="11">
        <f t="shared" ref="K75:K108" si="6">H75-J75</f>
        <v>2</v>
      </c>
      <c r="L75" s="6"/>
      <c r="M75" s="6"/>
      <c r="Q75" s="3"/>
    </row>
    <row r="76" spans="1:17" x14ac:dyDescent="0.25">
      <c r="A76" s="6">
        <f t="shared" si="3"/>
        <v>63</v>
      </c>
      <c r="B76" s="6"/>
      <c r="C76" s="10" t="s">
        <v>147</v>
      </c>
      <c r="D76" s="10" t="s">
        <v>148</v>
      </c>
      <c r="E76" s="6" t="s">
        <v>20</v>
      </c>
      <c r="F76" s="6" t="s">
        <v>29</v>
      </c>
      <c r="G76" s="6">
        <v>1</v>
      </c>
      <c r="H76" s="6">
        <f t="shared" si="0"/>
        <v>2</v>
      </c>
      <c r="I76" s="9"/>
      <c r="J76" s="11">
        <f t="shared" si="5"/>
        <v>0</v>
      </c>
      <c r="K76" s="11">
        <f t="shared" si="6"/>
        <v>2</v>
      </c>
      <c r="L76" s="6"/>
      <c r="M76" s="6"/>
      <c r="Q76" s="3"/>
    </row>
    <row r="77" spans="1:17" x14ac:dyDescent="0.25">
      <c r="A77" s="6">
        <f t="shared" si="3"/>
        <v>64</v>
      </c>
      <c r="B77" s="6"/>
      <c r="C77" s="10"/>
      <c r="D77" s="10" t="s">
        <v>149</v>
      </c>
      <c r="E77" s="10" t="s">
        <v>21</v>
      </c>
      <c r="F77" s="6" t="s">
        <v>29</v>
      </c>
      <c r="G77" s="6">
        <v>1</v>
      </c>
      <c r="H77" s="6">
        <f t="shared" si="0"/>
        <v>2</v>
      </c>
      <c r="I77" s="9"/>
      <c r="J77" s="11">
        <f t="shared" si="5"/>
        <v>0</v>
      </c>
      <c r="K77" s="11">
        <f t="shared" si="6"/>
        <v>2</v>
      </c>
      <c r="L77" s="6"/>
      <c r="M77" s="6"/>
      <c r="Q77" s="3"/>
    </row>
    <row r="78" spans="1:17" x14ac:dyDescent="0.25">
      <c r="A78" s="6">
        <f t="shared" si="3"/>
        <v>65</v>
      </c>
      <c r="B78" s="6"/>
      <c r="C78" s="10" t="s">
        <v>150</v>
      </c>
      <c r="D78" s="10" t="s">
        <v>151</v>
      </c>
      <c r="E78" s="6" t="s">
        <v>20</v>
      </c>
      <c r="F78" s="6" t="s">
        <v>29</v>
      </c>
      <c r="G78" s="6">
        <v>1</v>
      </c>
      <c r="H78" s="6">
        <f t="shared" ref="H78:H99" si="7">G78*2</f>
        <v>2</v>
      </c>
      <c r="I78" s="9"/>
      <c r="J78" s="11">
        <f t="shared" si="5"/>
        <v>0</v>
      </c>
      <c r="K78" s="11">
        <f t="shared" si="6"/>
        <v>2</v>
      </c>
      <c r="L78" s="6"/>
      <c r="M78" s="6"/>
      <c r="Q78" s="3"/>
    </row>
    <row r="79" spans="1:17" x14ac:dyDescent="0.25">
      <c r="A79" s="6">
        <f t="shared" si="3"/>
        <v>66</v>
      </c>
      <c r="B79" s="6"/>
      <c r="C79" s="10"/>
      <c r="D79" s="10" t="s">
        <v>152</v>
      </c>
      <c r="E79" s="10" t="s">
        <v>21</v>
      </c>
      <c r="F79" s="6" t="s">
        <v>29</v>
      </c>
      <c r="G79" s="6">
        <v>1</v>
      </c>
      <c r="H79" s="6">
        <f t="shared" si="7"/>
        <v>2</v>
      </c>
      <c r="I79" s="9"/>
      <c r="J79" s="11">
        <f t="shared" si="5"/>
        <v>0</v>
      </c>
      <c r="K79" s="11">
        <f t="shared" si="6"/>
        <v>2</v>
      </c>
      <c r="L79" s="6"/>
      <c r="M79" s="6"/>
      <c r="Q79" s="3"/>
    </row>
    <row r="80" spans="1:17" x14ac:dyDescent="0.25">
      <c r="A80" s="6">
        <f t="shared" ref="A80:A107" si="8">A79+1</f>
        <v>67</v>
      </c>
      <c r="B80" s="6"/>
      <c r="C80" s="10" t="s">
        <v>155</v>
      </c>
      <c r="D80" s="10" t="s">
        <v>156</v>
      </c>
      <c r="E80" s="6" t="s">
        <v>20</v>
      </c>
      <c r="F80" s="6" t="s">
        <v>29</v>
      </c>
      <c r="G80" s="6">
        <v>1</v>
      </c>
      <c r="H80" s="6">
        <f t="shared" si="7"/>
        <v>2</v>
      </c>
      <c r="I80" s="9"/>
      <c r="J80" s="11">
        <f t="shared" si="5"/>
        <v>0</v>
      </c>
      <c r="K80" s="11">
        <f t="shared" si="6"/>
        <v>2</v>
      </c>
      <c r="L80" s="6"/>
      <c r="M80" s="6"/>
      <c r="Q80" s="3"/>
    </row>
    <row r="81" spans="1:17" x14ac:dyDescent="0.25">
      <c r="A81" s="6">
        <f t="shared" si="8"/>
        <v>68</v>
      </c>
      <c r="B81" s="6"/>
      <c r="C81" s="10"/>
      <c r="D81" s="10" t="s">
        <v>155</v>
      </c>
      <c r="E81" s="10" t="s">
        <v>21</v>
      </c>
      <c r="F81" s="6" t="s">
        <v>29</v>
      </c>
      <c r="G81" s="6">
        <v>1</v>
      </c>
      <c r="H81" s="6">
        <f t="shared" si="7"/>
        <v>2</v>
      </c>
      <c r="I81" s="9"/>
      <c r="J81" s="11">
        <f t="shared" si="5"/>
        <v>0</v>
      </c>
      <c r="K81" s="11">
        <f t="shared" si="6"/>
        <v>2</v>
      </c>
      <c r="L81" s="6"/>
      <c r="M81" s="6"/>
      <c r="Q81" s="3"/>
    </row>
    <row r="82" spans="1:17" x14ac:dyDescent="0.25">
      <c r="A82" s="6">
        <f t="shared" si="8"/>
        <v>69</v>
      </c>
      <c r="B82" s="6"/>
      <c r="C82" s="10" t="s">
        <v>153</v>
      </c>
      <c r="D82" s="10" t="s">
        <v>154</v>
      </c>
      <c r="E82" s="10" t="s">
        <v>21</v>
      </c>
      <c r="F82" s="6" t="s">
        <v>29</v>
      </c>
      <c r="G82" s="6">
        <v>1</v>
      </c>
      <c r="H82" s="6">
        <f t="shared" si="7"/>
        <v>2</v>
      </c>
      <c r="I82" s="9"/>
      <c r="J82" s="11">
        <f t="shared" si="5"/>
        <v>0</v>
      </c>
      <c r="K82" s="11">
        <f t="shared" si="6"/>
        <v>2</v>
      </c>
      <c r="L82" s="6"/>
      <c r="M82" s="6"/>
      <c r="Q82" s="3"/>
    </row>
    <row r="83" spans="1:17" x14ac:dyDescent="0.25">
      <c r="A83" s="6">
        <f t="shared" si="8"/>
        <v>70</v>
      </c>
      <c r="B83" s="10" t="s">
        <v>113</v>
      </c>
      <c r="C83" s="10" t="s">
        <v>22</v>
      </c>
      <c r="D83" s="10" t="s">
        <v>107</v>
      </c>
      <c r="E83" s="6" t="s">
        <v>20</v>
      </c>
      <c r="F83" s="6" t="s">
        <v>29</v>
      </c>
      <c r="G83" s="6">
        <v>4</v>
      </c>
      <c r="H83" s="6">
        <f t="shared" si="7"/>
        <v>8</v>
      </c>
      <c r="I83" s="9"/>
      <c r="J83" s="11">
        <f t="shared" si="5"/>
        <v>0</v>
      </c>
      <c r="K83" s="11">
        <f t="shared" si="6"/>
        <v>8</v>
      </c>
      <c r="L83" s="6"/>
      <c r="M83" s="6"/>
      <c r="Q83" s="3"/>
    </row>
    <row r="84" spans="1:17" x14ac:dyDescent="0.25">
      <c r="A84" s="6">
        <f t="shared" si="8"/>
        <v>71</v>
      </c>
      <c r="B84" s="6"/>
      <c r="C84" s="10"/>
      <c r="D84" s="10" t="s">
        <v>108</v>
      </c>
      <c r="E84" s="10" t="s">
        <v>21</v>
      </c>
      <c r="F84" s="6" t="s">
        <v>29</v>
      </c>
      <c r="G84" s="6">
        <v>2</v>
      </c>
      <c r="H84" s="6">
        <f t="shared" si="7"/>
        <v>4</v>
      </c>
      <c r="I84" s="9"/>
      <c r="J84" s="11">
        <f t="shared" si="5"/>
        <v>0</v>
      </c>
      <c r="K84" s="11">
        <f t="shared" si="6"/>
        <v>4</v>
      </c>
      <c r="L84" s="6"/>
      <c r="M84" s="6"/>
      <c r="Q84" s="3"/>
    </row>
    <row r="85" spans="1:17" x14ac:dyDescent="0.25">
      <c r="A85" s="6">
        <f t="shared" si="8"/>
        <v>72</v>
      </c>
      <c r="B85" s="6"/>
      <c r="C85" s="10"/>
      <c r="D85" s="10" t="s">
        <v>6</v>
      </c>
      <c r="E85" s="10" t="s">
        <v>21</v>
      </c>
      <c r="F85" s="6" t="s">
        <v>29</v>
      </c>
      <c r="G85" s="6">
        <v>12</v>
      </c>
      <c r="H85" s="6">
        <f t="shared" si="7"/>
        <v>24</v>
      </c>
      <c r="I85" s="9"/>
      <c r="J85" s="11">
        <f t="shared" si="5"/>
        <v>0</v>
      </c>
      <c r="K85" s="11">
        <f t="shared" si="6"/>
        <v>24</v>
      </c>
      <c r="L85" s="6"/>
      <c r="M85" s="6"/>
      <c r="Q85" s="3"/>
    </row>
    <row r="86" spans="1:17" x14ac:dyDescent="0.25">
      <c r="A86" s="6">
        <f t="shared" si="8"/>
        <v>73</v>
      </c>
      <c r="B86" s="6"/>
      <c r="C86" s="10"/>
      <c r="D86" s="10" t="s">
        <v>120</v>
      </c>
      <c r="E86" s="10" t="s">
        <v>21</v>
      </c>
      <c r="F86" s="6" t="s">
        <v>29</v>
      </c>
      <c r="G86" s="6">
        <v>2</v>
      </c>
      <c r="H86" s="6">
        <f t="shared" si="7"/>
        <v>4</v>
      </c>
      <c r="I86" s="9"/>
      <c r="J86" s="11">
        <f t="shared" si="5"/>
        <v>0</v>
      </c>
      <c r="K86" s="11">
        <f t="shared" si="6"/>
        <v>4</v>
      </c>
      <c r="L86" s="6"/>
      <c r="M86" s="6"/>
      <c r="Q86" s="3"/>
    </row>
    <row r="87" spans="1:17" x14ac:dyDescent="0.25">
      <c r="A87" s="6">
        <f t="shared" si="8"/>
        <v>74</v>
      </c>
      <c r="B87" s="6"/>
      <c r="C87" s="10"/>
      <c r="D87" s="10" t="s">
        <v>121</v>
      </c>
      <c r="E87" s="10" t="s">
        <v>21</v>
      </c>
      <c r="F87" s="6" t="s">
        <v>29</v>
      </c>
      <c r="G87" s="6">
        <v>2</v>
      </c>
      <c r="H87" s="6">
        <f t="shared" si="7"/>
        <v>4</v>
      </c>
      <c r="I87" s="9"/>
      <c r="J87" s="11">
        <f t="shared" si="5"/>
        <v>0</v>
      </c>
      <c r="K87" s="11">
        <f t="shared" si="6"/>
        <v>4</v>
      </c>
      <c r="L87" s="6"/>
      <c r="M87" s="6"/>
      <c r="Q87" s="3"/>
    </row>
    <row r="88" spans="1:17" x14ac:dyDescent="0.25">
      <c r="A88" s="6">
        <f t="shared" si="8"/>
        <v>75</v>
      </c>
      <c r="B88" s="5"/>
      <c r="C88" s="6"/>
      <c r="D88" s="10" t="s">
        <v>122</v>
      </c>
      <c r="E88" s="6" t="s">
        <v>20</v>
      </c>
      <c r="F88" s="6" t="s">
        <v>29</v>
      </c>
      <c r="G88" s="6">
        <v>8</v>
      </c>
      <c r="H88" s="6">
        <f t="shared" si="7"/>
        <v>16</v>
      </c>
      <c r="I88" s="9"/>
      <c r="J88" s="11">
        <f t="shared" si="5"/>
        <v>0</v>
      </c>
      <c r="K88" s="11">
        <f t="shared" si="6"/>
        <v>16</v>
      </c>
      <c r="L88" s="6"/>
      <c r="M88" s="6"/>
      <c r="Q88" s="3"/>
    </row>
    <row r="89" spans="1:17" x14ac:dyDescent="0.25">
      <c r="A89" s="6">
        <f t="shared" si="8"/>
        <v>76</v>
      </c>
      <c r="B89" s="5"/>
      <c r="C89" s="6"/>
      <c r="D89" s="10" t="s">
        <v>123</v>
      </c>
      <c r="E89" s="6" t="s">
        <v>20</v>
      </c>
      <c r="F89" s="6" t="s">
        <v>29</v>
      </c>
      <c r="G89" s="6">
        <v>1</v>
      </c>
      <c r="H89" s="6">
        <f t="shared" si="7"/>
        <v>2</v>
      </c>
      <c r="I89" s="9"/>
      <c r="J89" s="11">
        <f t="shared" si="5"/>
        <v>0</v>
      </c>
      <c r="K89" s="11">
        <f t="shared" si="6"/>
        <v>2</v>
      </c>
      <c r="L89" s="6"/>
      <c r="M89" s="6"/>
      <c r="Q89" s="3"/>
    </row>
    <row r="90" spans="1:17" x14ac:dyDescent="0.25">
      <c r="A90" s="6">
        <f t="shared" si="8"/>
        <v>77</v>
      </c>
      <c r="B90" s="5"/>
      <c r="C90" s="6"/>
      <c r="D90" s="10" t="s">
        <v>124</v>
      </c>
      <c r="E90" s="6" t="s">
        <v>20</v>
      </c>
      <c r="F90" s="6" t="s">
        <v>29</v>
      </c>
      <c r="G90" s="6">
        <v>2</v>
      </c>
      <c r="H90" s="6">
        <f t="shared" si="7"/>
        <v>4</v>
      </c>
      <c r="I90" s="9"/>
      <c r="J90" s="11">
        <f t="shared" si="5"/>
        <v>0</v>
      </c>
      <c r="K90" s="11">
        <f t="shared" si="6"/>
        <v>4</v>
      </c>
      <c r="L90" s="6"/>
      <c r="M90" s="6"/>
      <c r="Q90" s="3"/>
    </row>
    <row r="91" spans="1:17" x14ac:dyDescent="0.25">
      <c r="A91" s="6">
        <f t="shared" si="8"/>
        <v>78</v>
      </c>
      <c r="B91" s="5"/>
      <c r="C91" s="6"/>
      <c r="D91" s="10" t="s">
        <v>125</v>
      </c>
      <c r="E91" s="6" t="s">
        <v>20</v>
      </c>
      <c r="F91" s="6" t="s">
        <v>29</v>
      </c>
      <c r="G91" s="6">
        <v>2</v>
      </c>
      <c r="H91" s="6">
        <f t="shared" si="7"/>
        <v>4</v>
      </c>
      <c r="I91" s="9"/>
      <c r="J91" s="11">
        <f t="shared" si="5"/>
        <v>0</v>
      </c>
      <c r="K91" s="11">
        <f t="shared" si="6"/>
        <v>4</v>
      </c>
      <c r="L91" s="6"/>
      <c r="M91" s="6"/>
      <c r="Q91" s="3"/>
    </row>
    <row r="92" spans="1:17" x14ac:dyDescent="0.25">
      <c r="A92" s="6">
        <f t="shared" si="8"/>
        <v>79</v>
      </c>
      <c r="B92" s="5"/>
      <c r="C92" s="6"/>
      <c r="D92" s="10" t="s">
        <v>126</v>
      </c>
      <c r="E92" s="6" t="s">
        <v>20</v>
      </c>
      <c r="F92" s="6" t="s">
        <v>29</v>
      </c>
      <c r="G92" s="6">
        <v>2</v>
      </c>
      <c r="H92" s="6">
        <f t="shared" si="7"/>
        <v>4</v>
      </c>
      <c r="I92" s="9"/>
      <c r="J92" s="11">
        <f t="shared" si="5"/>
        <v>0</v>
      </c>
      <c r="K92" s="11">
        <f t="shared" si="6"/>
        <v>4</v>
      </c>
      <c r="L92" s="6"/>
      <c r="M92" s="6"/>
      <c r="Q92" s="3"/>
    </row>
    <row r="93" spans="1:17" x14ac:dyDescent="0.25">
      <c r="A93" s="6">
        <f t="shared" si="8"/>
        <v>80</v>
      </c>
      <c r="B93" s="5"/>
      <c r="C93" s="6"/>
      <c r="D93" s="10" t="s">
        <v>110</v>
      </c>
      <c r="E93" s="6" t="s">
        <v>20</v>
      </c>
      <c r="F93" s="6" t="s">
        <v>29</v>
      </c>
      <c r="G93" s="6">
        <v>1</v>
      </c>
      <c r="H93" s="6">
        <f t="shared" si="7"/>
        <v>2</v>
      </c>
      <c r="I93" s="9"/>
      <c r="J93" s="11">
        <f t="shared" si="5"/>
        <v>0</v>
      </c>
      <c r="K93" s="11">
        <f t="shared" si="6"/>
        <v>2</v>
      </c>
      <c r="L93" s="6"/>
      <c r="M93" s="6"/>
      <c r="Q93" s="3"/>
    </row>
    <row r="94" spans="1:17" x14ac:dyDescent="0.25">
      <c r="A94" s="6">
        <f t="shared" si="8"/>
        <v>81</v>
      </c>
      <c r="B94" s="5"/>
      <c r="C94" s="6"/>
      <c r="D94" s="10" t="s">
        <v>127</v>
      </c>
      <c r="E94" s="10" t="s">
        <v>21</v>
      </c>
      <c r="F94" s="6" t="s">
        <v>29</v>
      </c>
      <c r="G94" s="6">
        <v>1</v>
      </c>
      <c r="H94" s="6">
        <f t="shared" si="7"/>
        <v>2</v>
      </c>
      <c r="I94" s="9"/>
      <c r="J94" s="11">
        <f t="shared" si="5"/>
        <v>0</v>
      </c>
      <c r="K94" s="11">
        <f t="shared" si="6"/>
        <v>2</v>
      </c>
      <c r="L94" s="6"/>
      <c r="M94" s="6"/>
      <c r="Q94" s="3"/>
    </row>
    <row r="95" spans="1:17" x14ac:dyDescent="0.25">
      <c r="A95" s="6">
        <f t="shared" si="8"/>
        <v>82</v>
      </c>
      <c r="B95" s="10" t="s">
        <v>158</v>
      </c>
      <c r="C95" s="10" t="s">
        <v>160</v>
      </c>
      <c r="D95" s="10" t="s">
        <v>161</v>
      </c>
      <c r="E95" s="6" t="s">
        <v>20</v>
      </c>
      <c r="F95" s="6" t="s">
        <v>29</v>
      </c>
      <c r="G95" s="6">
        <v>1</v>
      </c>
      <c r="H95" s="6">
        <f t="shared" si="7"/>
        <v>2</v>
      </c>
      <c r="I95" s="9"/>
      <c r="J95" s="11">
        <f t="shared" si="5"/>
        <v>0</v>
      </c>
      <c r="K95" s="11">
        <f t="shared" si="6"/>
        <v>2</v>
      </c>
      <c r="L95" s="6"/>
      <c r="M95" s="6"/>
      <c r="Q95" s="3"/>
    </row>
    <row r="96" spans="1:17" x14ac:dyDescent="0.25">
      <c r="A96" s="6">
        <f t="shared" si="8"/>
        <v>83</v>
      </c>
      <c r="B96" s="5"/>
      <c r="C96" s="6"/>
      <c r="D96" s="10" t="s">
        <v>162</v>
      </c>
      <c r="E96" s="10" t="s">
        <v>21</v>
      </c>
      <c r="F96" s="6" t="s">
        <v>29</v>
      </c>
      <c r="G96" s="6">
        <v>1</v>
      </c>
      <c r="H96" s="6">
        <f t="shared" si="7"/>
        <v>2</v>
      </c>
      <c r="I96" s="9"/>
      <c r="J96" s="11">
        <f t="shared" si="5"/>
        <v>0</v>
      </c>
      <c r="K96" s="11">
        <f t="shared" si="6"/>
        <v>2</v>
      </c>
      <c r="L96" s="6"/>
      <c r="M96" s="6"/>
      <c r="Q96" s="3"/>
    </row>
    <row r="97" spans="1:17" x14ac:dyDescent="0.25">
      <c r="A97" s="6">
        <f t="shared" si="8"/>
        <v>84</v>
      </c>
      <c r="B97" s="5"/>
      <c r="C97" s="6"/>
      <c r="D97" s="10" t="s">
        <v>163</v>
      </c>
      <c r="E97" s="6" t="s">
        <v>20</v>
      </c>
      <c r="F97" s="6" t="s">
        <v>29</v>
      </c>
      <c r="G97" s="6">
        <v>0.5</v>
      </c>
      <c r="H97" s="6">
        <f t="shared" si="7"/>
        <v>1</v>
      </c>
      <c r="I97" s="9"/>
      <c r="J97" s="11">
        <f t="shared" si="5"/>
        <v>0</v>
      </c>
      <c r="K97" s="11">
        <f t="shared" si="6"/>
        <v>1</v>
      </c>
      <c r="L97" s="6"/>
      <c r="M97" s="6"/>
      <c r="Q97" s="3"/>
    </row>
    <row r="98" spans="1:17" x14ac:dyDescent="0.25">
      <c r="A98" s="6">
        <f t="shared" si="8"/>
        <v>85</v>
      </c>
      <c r="B98" s="5"/>
      <c r="C98" s="10" t="s">
        <v>164</v>
      </c>
      <c r="D98" s="10" t="s">
        <v>165</v>
      </c>
      <c r="E98" s="6" t="s">
        <v>20</v>
      </c>
      <c r="F98" s="6" t="s">
        <v>29</v>
      </c>
      <c r="G98" s="6">
        <v>1</v>
      </c>
      <c r="H98" s="6">
        <f t="shared" si="7"/>
        <v>2</v>
      </c>
      <c r="I98" s="9"/>
      <c r="J98" s="11">
        <f t="shared" si="5"/>
        <v>0</v>
      </c>
      <c r="K98" s="11">
        <f t="shared" si="6"/>
        <v>2</v>
      </c>
      <c r="L98" s="6"/>
      <c r="M98" s="6"/>
      <c r="Q98" s="3"/>
    </row>
    <row r="99" spans="1:17" x14ac:dyDescent="0.25">
      <c r="A99" s="6">
        <f t="shared" si="8"/>
        <v>86</v>
      </c>
      <c r="B99" s="5"/>
      <c r="C99" s="6"/>
      <c r="D99" s="10" t="s">
        <v>166</v>
      </c>
      <c r="E99" s="10" t="s">
        <v>21</v>
      </c>
      <c r="F99" s="6" t="s">
        <v>29</v>
      </c>
      <c r="G99" s="6">
        <v>1</v>
      </c>
      <c r="H99" s="6">
        <f t="shared" si="7"/>
        <v>2</v>
      </c>
      <c r="I99" s="9"/>
      <c r="J99" s="11">
        <f t="shared" si="5"/>
        <v>0</v>
      </c>
      <c r="K99" s="11">
        <f t="shared" si="6"/>
        <v>2</v>
      </c>
      <c r="L99" s="6"/>
      <c r="M99" s="6"/>
      <c r="Q99" s="3"/>
    </row>
    <row r="100" spans="1:17" x14ac:dyDescent="0.25">
      <c r="A100" s="6">
        <f t="shared" si="8"/>
        <v>87</v>
      </c>
      <c r="B100" s="5"/>
      <c r="C100" s="6"/>
      <c r="D100" s="10" t="s">
        <v>167</v>
      </c>
      <c r="E100" s="6" t="s">
        <v>20</v>
      </c>
      <c r="F100" s="6" t="s">
        <v>29</v>
      </c>
      <c r="G100" s="6">
        <v>0.5</v>
      </c>
      <c r="H100" s="6">
        <f t="shared" ref="H100:H108" si="9">G100*2</f>
        <v>1</v>
      </c>
      <c r="I100" s="9"/>
      <c r="J100" s="11">
        <f t="shared" si="5"/>
        <v>0</v>
      </c>
      <c r="K100" s="11">
        <f t="shared" si="6"/>
        <v>1</v>
      </c>
      <c r="L100" s="6"/>
      <c r="M100" s="6"/>
      <c r="Q100" s="3"/>
    </row>
    <row r="101" spans="1:17" x14ac:dyDescent="0.25">
      <c r="A101" s="6">
        <f t="shared" si="8"/>
        <v>88</v>
      </c>
      <c r="B101" s="5"/>
      <c r="C101" s="6"/>
      <c r="D101" s="10" t="s">
        <v>168</v>
      </c>
      <c r="E101" s="10" t="s">
        <v>21</v>
      </c>
      <c r="F101" s="6" t="s">
        <v>29</v>
      </c>
      <c r="G101" s="6">
        <v>0.5</v>
      </c>
      <c r="H101" s="6">
        <f t="shared" si="9"/>
        <v>1</v>
      </c>
      <c r="I101" s="9"/>
      <c r="J101" s="11">
        <f t="shared" si="5"/>
        <v>0</v>
      </c>
      <c r="K101" s="11">
        <f t="shared" si="6"/>
        <v>1</v>
      </c>
      <c r="L101" s="6"/>
      <c r="M101" s="6"/>
      <c r="Q101" s="3"/>
    </row>
    <row r="102" spans="1:17" x14ac:dyDescent="0.25">
      <c r="A102" s="6">
        <f t="shared" si="8"/>
        <v>89</v>
      </c>
      <c r="B102" s="5"/>
      <c r="C102" s="6"/>
      <c r="D102" s="10" t="s">
        <v>169</v>
      </c>
      <c r="E102" s="6" t="s">
        <v>20</v>
      </c>
      <c r="F102" s="6" t="s">
        <v>29</v>
      </c>
      <c r="G102" s="6">
        <v>0.5</v>
      </c>
      <c r="H102" s="6">
        <f t="shared" si="9"/>
        <v>1</v>
      </c>
      <c r="I102" s="9"/>
      <c r="J102" s="11">
        <f t="shared" si="5"/>
        <v>0</v>
      </c>
      <c r="K102" s="11">
        <f t="shared" si="6"/>
        <v>1</v>
      </c>
      <c r="L102" s="6"/>
      <c r="M102" s="6"/>
      <c r="Q102" s="3"/>
    </row>
    <row r="103" spans="1:17" x14ac:dyDescent="0.25">
      <c r="A103" s="6">
        <f t="shared" si="8"/>
        <v>90</v>
      </c>
      <c r="B103" s="5"/>
      <c r="C103" s="6"/>
      <c r="D103" s="10" t="s">
        <v>170</v>
      </c>
      <c r="E103" s="10" t="s">
        <v>21</v>
      </c>
      <c r="F103" s="6" t="s">
        <v>29</v>
      </c>
      <c r="G103" s="6">
        <v>0.5</v>
      </c>
      <c r="H103" s="6">
        <f t="shared" ref="H103" si="10">G103*2</f>
        <v>1</v>
      </c>
      <c r="I103" s="9"/>
      <c r="J103" s="11">
        <f t="shared" si="5"/>
        <v>0</v>
      </c>
      <c r="K103" s="11">
        <f t="shared" si="6"/>
        <v>1</v>
      </c>
      <c r="L103" s="6"/>
      <c r="M103" s="6"/>
      <c r="Q103" s="3"/>
    </row>
    <row r="104" spans="1:17" x14ac:dyDescent="0.25">
      <c r="A104" s="6">
        <f t="shared" si="8"/>
        <v>91</v>
      </c>
      <c r="B104" s="5"/>
      <c r="C104" s="10" t="s">
        <v>159</v>
      </c>
      <c r="D104" s="10" t="s">
        <v>128</v>
      </c>
      <c r="E104" s="6" t="s">
        <v>20</v>
      </c>
      <c r="F104" s="6" t="s">
        <v>29</v>
      </c>
      <c r="G104" s="6">
        <v>1</v>
      </c>
      <c r="H104" s="6">
        <f t="shared" si="9"/>
        <v>2</v>
      </c>
      <c r="I104" s="9"/>
      <c r="J104" s="11">
        <f t="shared" si="5"/>
        <v>0</v>
      </c>
      <c r="K104" s="11">
        <f t="shared" si="6"/>
        <v>2</v>
      </c>
      <c r="L104" s="6"/>
      <c r="M104" s="6"/>
      <c r="Q104" s="3"/>
    </row>
    <row r="105" spans="1:17" x14ac:dyDescent="0.25">
      <c r="A105" s="6">
        <f t="shared" si="8"/>
        <v>92</v>
      </c>
      <c r="B105" s="5"/>
      <c r="C105" s="6"/>
      <c r="D105" s="10" t="s">
        <v>129</v>
      </c>
      <c r="E105" s="6" t="s">
        <v>20</v>
      </c>
      <c r="F105" s="6" t="s">
        <v>29</v>
      </c>
      <c r="G105" s="6">
        <v>1</v>
      </c>
      <c r="H105" s="6">
        <f t="shared" si="9"/>
        <v>2</v>
      </c>
      <c r="I105" s="9"/>
      <c r="J105" s="11">
        <f t="shared" si="5"/>
        <v>0</v>
      </c>
      <c r="K105" s="11">
        <f t="shared" si="6"/>
        <v>2</v>
      </c>
      <c r="L105" s="6"/>
      <c r="M105" s="6"/>
      <c r="Q105" s="3"/>
    </row>
    <row r="106" spans="1:17" x14ac:dyDescent="0.25">
      <c r="A106" s="6">
        <f t="shared" si="8"/>
        <v>93</v>
      </c>
      <c r="B106" s="5"/>
      <c r="C106" s="6"/>
      <c r="D106" s="10" t="s">
        <v>130</v>
      </c>
      <c r="E106" s="6" t="s">
        <v>20</v>
      </c>
      <c r="F106" s="6" t="s">
        <v>29</v>
      </c>
      <c r="G106" s="6">
        <v>1</v>
      </c>
      <c r="H106" s="6">
        <f t="shared" si="9"/>
        <v>2</v>
      </c>
      <c r="I106" s="9"/>
      <c r="J106" s="11">
        <f t="shared" si="5"/>
        <v>0</v>
      </c>
      <c r="K106" s="11">
        <f t="shared" si="6"/>
        <v>2</v>
      </c>
      <c r="L106" s="6"/>
      <c r="M106" s="6"/>
      <c r="Q106" s="3"/>
    </row>
    <row r="107" spans="1:17" x14ac:dyDescent="0.25">
      <c r="A107" s="6">
        <f t="shared" si="8"/>
        <v>94</v>
      </c>
      <c r="B107" s="5"/>
      <c r="C107" s="6"/>
      <c r="D107" s="10" t="s">
        <v>131</v>
      </c>
      <c r="E107" s="6" t="s">
        <v>20</v>
      </c>
      <c r="F107" s="6" t="s">
        <v>29</v>
      </c>
      <c r="G107" s="6">
        <v>4</v>
      </c>
      <c r="H107" s="6">
        <f t="shared" si="9"/>
        <v>8</v>
      </c>
      <c r="I107" s="9"/>
      <c r="J107" s="11">
        <f t="shared" si="5"/>
        <v>0</v>
      </c>
      <c r="K107" s="11">
        <f t="shared" si="6"/>
        <v>8</v>
      </c>
      <c r="L107" s="6"/>
      <c r="M107" s="6"/>
      <c r="Q107" s="3"/>
    </row>
    <row r="108" spans="1:17" ht="15.75" customHeight="1" x14ac:dyDescent="0.25">
      <c r="A108" s="6"/>
      <c r="B108" s="5"/>
      <c r="C108" s="6"/>
      <c r="D108" s="6"/>
      <c r="E108" s="6"/>
      <c r="F108" s="6"/>
      <c r="G108" s="6"/>
      <c r="H108" s="6">
        <f t="shared" si="9"/>
        <v>0</v>
      </c>
      <c r="I108" s="9"/>
      <c r="J108" s="11">
        <f t="shared" si="5"/>
        <v>0</v>
      </c>
      <c r="K108" s="11">
        <f t="shared" si="6"/>
        <v>0</v>
      </c>
      <c r="L108" s="6"/>
      <c r="M108" s="6"/>
      <c r="Q108" s="3"/>
    </row>
    <row r="109" spans="1:17" ht="15.75" customHeight="1" x14ac:dyDescent="0.25">
      <c r="A109" s="3"/>
      <c r="B109" s="2"/>
      <c r="C109" s="3"/>
      <c r="D109" s="3"/>
      <c r="E109" s="3"/>
      <c r="F109" s="3"/>
      <c r="G109" s="3"/>
      <c r="H109" s="3">
        <f>SUM(H10:H108)</f>
        <v>335</v>
      </c>
      <c r="I109" s="12"/>
      <c r="J109" s="3">
        <f>SUM(J10:J108)</f>
        <v>0</v>
      </c>
      <c r="K109" s="16">
        <f>SUM(K10:K108)</f>
        <v>335</v>
      </c>
      <c r="L109" s="3"/>
      <c r="M109" s="17" t="s">
        <v>31</v>
      </c>
      <c r="N109" s="17"/>
      <c r="Q109" s="3"/>
    </row>
    <row r="110" spans="1:17" ht="15.75" customHeight="1" x14ac:dyDescent="0.25">
      <c r="A110" s="3"/>
      <c r="B110" s="2"/>
      <c r="C110" s="3"/>
      <c r="D110" s="3"/>
      <c r="E110" s="3"/>
      <c r="F110" s="3"/>
      <c r="G110" s="3"/>
      <c r="H110" s="18">
        <f>H109/8</f>
        <v>41.875</v>
      </c>
      <c r="I110" s="18"/>
      <c r="J110" s="18">
        <f>J109/8</f>
        <v>0</v>
      </c>
      <c r="K110" s="18">
        <f>K109/8</f>
        <v>41.875</v>
      </c>
      <c r="L110" s="3"/>
      <c r="M110" s="17" t="s">
        <v>32</v>
      </c>
      <c r="N110" s="17"/>
      <c r="Q110" s="3"/>
    </row>
    <row r="111" spans="1:17" ht="15.75" customHeight="1" x14ac:dyDescent="0.25">
      <c r="A111" s="3"/>
      <c r="B111" s="2"/>
      <c r="C111" s="3"/>
      <c r="D111" s="3"/>
      <c r="E111" s="3"/>
      <c r="F111" s="3"/>
      <c r="G111" s="3"/>
      <c r="H111" s="19">
        <f>H110/7</f>
        <v>5.9821428571428568</v>
      </c>
      <c r="I111" s="18"/>
      <c r="J111" s="19">
        <f t="shared" ref="J111:K111" si="11">J110/7</f>
        <v>0</v>
      </c>
      <c r="K111" s="19">
        <f t="shared" si="11"/>
        <v>5.9821428571428568</v>
      </c>
      <c r="L111" s="3"/>
      <c r="M111" s="17" t="s">
        <v>109</v>
      </c>
      <c r="N111" s="17"/>
      <c r="Q111" s="3"/>
    </row>
    <row r="112" spans="1:17" ht="15.75" customHeight="1" x14ac:dyDescent="0.25">
      <c r="A112" s="3"/>
      <c r="B112" s="2"/>
      <c r="C112" s="3"/>
      <c r="D112" s="3"/>
      <c r="E112" s="3"/>
      <c r="F112" s="3"/>
      <c r="G112" s="3"/>
      <c r="H112" s="3"/>
      <c r="K112" s="3"/>
      <c r="L112" s="3"/>
      <c r="Q112" s="3"/>
    </row>
    <row r="113" spans="1:17" ht="15.75" customHeight="1" x14ac:dyDescent="0.25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Q113" s="3"/>
    </row>
    <row r="114" spans="1:17" ht="15.75" customHeight="1" x14ac:dyDescent="0.25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Q114" s="3"/>
    </row>
    <row r="115" spans="1:17" ht="15.75" customHeight="1" x14ac:dyDescent="0.25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Q115" s="3"/>
    </row>
    <row r="116" spans="1:17" ht="15.75" customHeight="1" x14ac:dyDescent="0.25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Q116" s="3"/>
    </row>
    <row r="117" spans="1:1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Q117" s="3"/>
    </row>
    <row r="118" spans="1:1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Q118" s="3"/>
    </row>
    <row r="119" spans="1:17" ht="15.75" customHeight="1" x14ac:dyDescent="0.25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Q119" s="3"/>
    </row>
    <row r="120" spans="1:17" ht="15.75" customHeight="1" x14ac:dyDescent="0.25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Q120" s="3"/>
    </row>
    <row r="121" spans="1:17" ht="15.75" customHeight="1" x14ac:dyDescent="0.25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Q121" s="3"/>
    </row>
    <row r="122" spans="1:17" ht="15.75" customHeight="1" x14ac:dyDescent="0.25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Q122" s="3"/>
    </row>
    <row r="123" spans="1:17" ht="15.75" customHeight="1" x14ac:dyDescent="0.25"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Q123" s="3"/>
    </row>
    <row r="124" spans="1:17" ht="15.75" customHeight="1" x14ac:dyDescent="0.25"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Q124" s="3"/>
    </row>
    <row r="125" spans="1:17" ht="15.75" customHeight="1" x14ac:dyDescent="0.25"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Q125" s="3"/>
    </row>
    <row r="126" spans="1:17" ht="15.75" customHeight="1" x14ac:dyDescent="0.25"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Q126" s="3"/>
    </row>
    <row r="127" spans="1:17" ht="15.75" customHeight="1" x14ac:dyDescent="0.25"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Q127" s="3"/>
    </row>
    <row r="128" spans="1:17" ht="15.75" customHeight="1" x14ac:dyDescent="0.25"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Q128" s="3"/>
    </row>
    <row r="129" spans="2:17" ht="15.75" customHeight="1" x14ac:dyDescent="0.25"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Q129" s="3"/>
    </row>
    <row r="130" spans="2:17" ht="15.75" customHeight="1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Q130" s="3"/>
    </row>
    <row r="131" spans="2:17" ht="15.75" customHeight="1" x14ac:dyDescent="0.25"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Q131" s="3"/>
    </row>
    <row r="132" spans="2:17" ht="15.75" customHeight="1" x14ac:dyDescent="0.25"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Q132" s="3"/>
    </row>
    <row r="133" spans="2:17" ht="15.75" customHeight="1" x14ac:dyDescent="0.25"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Q133" s="3"/>
    </row>
    <row r="134" spans="2:17" ht="15.75" customHeight="1" x14ac:dyDescent="0.25"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Q134" s="3"/>
    </row>
    <row r="135" spans="2:17" ht="15.75" customHeight="1" x14ac:dyDescent="0.25"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Q135" s="3"/>
    </row>
    <row r="136" spans="2:17" ht="15.75" customHeight="1" x14ac:dyDescent="0.25"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Q136" s="3"/>
    </row>
    <row r="137" spans="2:17" ht="15.75" customHeight="1" x14ac:dyDescent="0.25"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Q137" s="3"/>
    </row>
    <row r="138" spans="2:17" ht="15.75" customHeight="1" x14ac:dyDescent="0.25"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Q138" s="3"/>
    </row>
    <row r="139" spans="2:17" ht="15.75" customHeight="1" x14ac:dyDescent="0.25"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Q139" s="3"/>
    </row>
    <row r="140" spans="2:17" ht="15.75" customHeight="1" x14ac:dyDescent="0.25"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Q140" s="3"/>
    </row>
    <row r="141" spans="2:17" ht="15.75" customHeight="1" x14ac:dyDescent="0.25"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Q141" s="3"/>
    </row>
    <row r="142" spans="2:17" ht="15.75" customHeight="1" x14ac:dyDescent="0.25"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Q142" s="3"/>
    </row>
    <row r="143" spans="2:17" ht="15.75" customHeight="1" x14ac:dyDescent="0.25"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Q143" s="3"/>
    </row>
    <row r="144" spans="2:17" ht="15.75" customHeight="1" x14ac:dyDescent="0.25"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Q144" s="3"/>
    </row>
    <row r="145" spans="2:17" ht="15.75" customHeight="1" x14ac:dyDescent="0.25"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Q145" s="3"/>
    </row>
    <row r="146" spans="2:17" ht="15.75" customHeight="1" x14ac:dyDescent="0.25"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Q146" s="3"/>
    </row>
    <row r="147" spans="2:17" ht="15.75" customHeight="1" x14ac:dyDescent="0.25"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Q147" s="3"/>
    </row>
    <row r="148" spans="2:17" ht="15.75" customHeight="1" x14ac:dyDescent="0.25"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Q148" s="3"/>
    </row>
    <row r="149" spans="2:17" ht="15.75" customHeight="1" x14ac:dyDescent="0.25"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Q149" s="3"/>
    </row>
    <row r="150" spans="2:17" ht="15.75" customHeight="1" x14ac:dyDescent="0.25"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Q150" s="3"/>
    </row>
    <row r="151" spans="2:17" ht="15.75" customHeight="1" x14ac:dyDescent="0.25"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Q151" s="3"/>
    </row>
    <row r="152" spans="2:17" ht="15.75" customHeight="1" x14ac:dyDescent="0.25"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Q152" s="3"/>
    </row>
    <row r="153" spans="2:17" ht="15.75" customHeight="1" x14ac:dyDescent="0.25"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Q153" s="3"/>
    </row>
    <row r="154" spans="2:17" ht="15.75" customHeight="1" x14ac:dyDescent="0.25"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Q154" s="3"/>
    </row>
    <row r="155" spans="2:17" ht="15.75" customHeight="1" x14ac:dyDescent="0.25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Q155" s="3"/>
    </row>
    <row r="156" spans="2:17" ht="15.75" customHeight="1" x14ac:dyDescent="0.25"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Q156" s="3"/>
    </row>
    <row r="157" spans="2:17" ht="15.75" customHeight="1" x14ac:dyDescent="0.25"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Q157" s="3"/>
    </row>
    <row r="158" spans="2:17" ht="15.75" customHeight="1" x14ac:dyDescent="0.25"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Q158" s="3"/>
    </row>
    <row r="159" spans="2:17" ht="15.75" customHeight="1" x14ac:dyDescent="0.25"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Q159" s="3"/>
    </row>
    <row r="160" spans="2:17" ht="15.75" customHeight="1" x14ac:dyDescent="0.25"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Q160" s="3"/>
    </row>
    <row r="161" spans="2:17" ht="15.75" customHeight="1" x14ac:dyDescent="0.25"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Q161" s="3"/>
    </row>
    <row r="162" spans="2:17" ht="15.75" customHeight="1" x14ac:dyDescent="0.25"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Q162" s="3"/>
    </row>
    <row r="163" spans="2:17" ht="15.75" customHeight="1" x14ac:dyDescent="0.25"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Q163" s="3"/>
    </row>
    <row r="164" spans="2:17" ht="15.75" customHeight="1" x14ac:dyDescent="0.25"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Q164" s="3"/>
    </row>
    <row r="165" spans="2:17" ht="15.75" customHeight="1" x14ac:dyDescent="0.25"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Q165" s="3"/>
    </row>
    <row r="166" spans="2:17" ht="15.75" customHeight="1" x14ac:dyDescent="0.25"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Q166" s="3"/>
    </row>
    <row r="167" spans="2:17" ht="15.75" customHeight="1" x14ac:dyDescent="0.25"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Q167" s="3"/>
    </row>
    <row r="168" spans="2:17" ht="15.75" customHeight="1" x14ac:dyDescent="0.25"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Q168" s="3"/>
    </row>
    <row r="169" spans="2:17" ht="15.75" customHeight="1" x14ac:dyDescent="0.25"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Q169" s="3"/>
    </row>
    <row r="170" spans="2:17" ht="15.75" customHeight="1" x14ac:dyDescent="0.25"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Q170" s="3"/>
    </row>
    <row r="171" spans="2:17" ht="15.75" customHeight="1" x14ac:dyDescent="0.25"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Q171" s="3"/>
    </row>
    <row r="172" spans="2:17" ht="15.75" customHeight="1" x14ac:dyDescent="0.25"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Q172" s="3"/>
    </row>
    <row r="173" spans="2:17" ht="15.75" customHeight="1" x14ac:dyDescent="0.25"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Q173" s="3"/>
    </row>
    <row r="174" spans="2:17" ht="15.75" customHeight="1" x14ac:dyDescent="0.25"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Q174" s="3"/>
    </row>
    <row r="175" spans="2:17" ht="15.75" customHeight="1" x14ac:dyDescent="0.25"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Q175" s="3"/>
    </row>
    <row r="176" spans="2:17" ht="15.75" customHeight="1" x14ac:dyDescent="0.25"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Q176" s="3"/>
    </row>
    <row r="177" spans="2:17" ht="15.75" customHeight="1" x14ac:dyDescent="0.25"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Q177" s="3"/>
    </row>
    <row r="178" spans="2:17" ht="15.75" customHeight="1" x14ac:dyDescent="0.25"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Q178" s="3"/>
    </row>
    <row r="179" spans="2:17" ht="15.75" customHeight="1" x14ac:dyDescent="0.25"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Q179" s="3"/>
    </row>
    <row r="180" spans="2:17" ht="15.75" customHeight="1" x14ac:dyDescent="0.25"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Q180" s="3"/>
    </row>
    <row r="181" spans="2:17" ht="15.75" customHeight="1" x14ac:dyDescent="0.25"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Q181" s="3"/>
    </row>
    <row r="182" spans="2:17" ht="15.75" customHeight="1" x14ac:dyDescent="0.25"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Q182" s="3"/>
    </row>
    <row r="183" spans="2:17" ht="15.75" customHeight="1" x14ac:dyDescent="0.25"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Q183" s="3"/>
    </row>
    <row r="184" spans="2:17" ht="15.75" customHeight="1" x14ac:dyDescent="0.25"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Q184" s="3"/>
    </row>
    <row r="185" spans="2:17" ht="15.75" customHeight="1" x14ac:dyDescent="0.25"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Q185" s="3"/>
    </row>
    <row r="186" spans="2:17" ht="15.75" customHeight="1" x14ac:dyDescent="0.25"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Q186" s="3"/>
    </row>
    <row r="187" spans="2:17" ht="15.75" customHeight="1" x14ac:dyDescent="0.25"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Q187" s="3"/>
    </row>
    <row r="188" spans="2:17" ht="15.75" customHeight="1" x14ac:dyDescent="0.25"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Q188" s="3"/>
    </row>
    <row r="189" spans="2:17" ht="15.75" customHeight="1" x14ac:dyDescent="0.25"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Q189" s="3"/>
    </row>
    <row r="190" spans="2:17" ht="15.75" customHeight="1" x14ac:dyDescent="0.25"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Q190" s="3"/>
    </row>
    <row r="191" spans="2:17" ht="15.75" customHeight="1" x14ac:dyDescent="0.25"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Q191" s="3"/>
    </row>
    <row r="192" spans="2:17" ht="15.75" customHeight="1" x14ac:dyDescent="0.25"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Q192" s="3"/>
    </row>
    <row r="193" spans="2:17" ht="15.75" customHeight="1" x14ac:dyDescent="0.25"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Q193" s="3"/>
    </row>
    <row r="194" spans="2:17" ht="15.75" customHeight="1" x14ac:dyDescent="0.25"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Q194" s="3"/>
    </row>
    <row r="195" spans="2:17" ht="15.75" customHeight="1" x14ac:dyDescent="0.25"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Q195" s="3"/>
    </row>
    <row r="196" spans="2:17" ht="15.75" customHeight="1" x14ac:dyDescent="0.25"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Q196" s="3"/>
    </row>
    <row r="197" spans="2:17" ht="15.75" customHeight="1" x14ac:dyDescent="0.25"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Q197" s="3"/>
    </row>
    <row r="198" spans="2:17" ht="15.75" customHeight="1" x14ac:dyDescent="0.25"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Q198" s="3"/>
    </row>
    <row r="199" spans="2:17" ht="15.75" customHeight="1" x14ac:dyDescent="0.25"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Q199" s="3"/>
    </row>
    <row r="200" spans="2:17" ht="15.75" customHeight="1" x14ac:dyDescent="0.25"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Q200" s="3"/>
    </row>
    <row r="201" spans="2:17" ht="15.75" customHeight="1" x14ac:dyDescent="0.25"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Q201" s="3"/>
    </row>
    <row r="202" spans="2:17" ht="15.75" customHeight="1" x14ac:dyDescent="0.25"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Q202" s="3"/>
    </row>
    <row r="203" spans="2:17" ht="15.75" customHeight="1" x14ac:dyDescent="0.25"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Q203" s="3"/>
    </row>
    <row r="204" spans="2:17" ht="15.75" customHeight="1" x14ac:dyDescent="0.25"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Q204" s="3"/>
    </row>
    <row r="205" spans="2:17" ht="15.75" customHeight="1" x14ac:dyDescent="0.25"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Q205" s="3"/>
    </row>
    <row r="206" spans="2:17" ht="15.75" customHeight="1" x14ac:dyDescent="0.25"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Q206" s="3"/>
    </row>
    <row r="207" spans="2:17" ht="15.75" customHeight="1" x14ac:dyDescent="0.25"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Q207" s="3"/>
    </row>
    <row r="208" spans="2:17" ht="15.75" customHeight="1" x14ac:dyDescent="0.25"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Q208" s="3"/>
    </row>
    <row r="209" spans="2:17" ht="15.75" customHeight="1" x14ac:dyDescent="0.25"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Q209" s="3"/>
    </row>
    <row r="210" spans="2:17" ht="15.75" customHeight="1" x14ac:dyDescent="0.25"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Q210" s="3"/>
    </row>
    <row r="211" spans="2:17" ht="15.75" customHeight="1" x14ac:dyDescent="0.25"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Q211" s="3"/>
    </row>
    <row r="212" spans="2:17" ht="15.75" customHeight="1" x14ac:dyDescent="0.25"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Q212" s="3"/>
    </row>
    <row r="213" spans="2:17" ht="15.75" customHeight="1" x14ac:dyDescent="0.25"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Q213" s="3"/>
    </row>
    <row r="214" spans="2:17" ht="15.75" customHeight="1" x14ac:dyDescent="0.25"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Q214" s="3"/>
    </row>
    <row r="215" spans="2:17" ht="15.75" customHeight="1" x14ac:dyDescent="0.25"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Q215" s="3"/>
    </row>
    <row r="216" spans="2:17" ht="15.75" customHeight="1" x14ac:dyDescent="0.25"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Q216" s="3"/>
    </row>
    <row r="217" spans="2:17" ht="15.75" customHeight="1" x14ac:dyDescent="0.25"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Q217" s="3"/>
    </row>
    <row r="218" spans="2:17" ht="15.75" customHeight="1" x14ac:dyDescent="0.25"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Q218" s="3"/>
    </row>
    <row r="219" spans="2:17" ht="15.75" customHeight="1" x14ac:dyDescent="0.25"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Q219" s="3"/>
    </row>
    <row r="220" spans="2:17" ht="15.75" customHeight="1" x14ac:dyDescent="0.25"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Q220" s="3"/>
    </row>
    <row r="221" spans="2:17" ht="15.75" customHeight="1" x14ac:dyDescent="0.25"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Q221" s="3"/>
    </row>
    <row r="222" spans="2:17" ht="15.75" customHeight="1" x14ac:dyDescent="0.25"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Q222" s="3"/>
    </row>
    <row r="223" spans="2:17" ht="15.75" customHeight="1" x14ac:dyDescent="0.25"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Q223" s="3"/>
    </row>
    <row r="224" spans="2:17" ht="15.75" customHeight="1" x14ac:dyDescent="0.25"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Q224" s="3"/>
    </row>
    <row r="225" spans="2:17" ht="15.75" customHeight="1" x14ac:dyDescent="0.25"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Q225" s="3"/>
    </row>
    <row r="226" spans="2:17" ht="15.75" customHeight="1" x14ac:dyDescent="0.25"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Q226" s="3"/>
    </row>
    <row r="227" spans="2:17" ht="15.75" customHeight="1" x14ac:dyDescent="0.25"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Q227" s="3"/>
    </row>
    <row r="228" spans="2:17" ht="15.75" customHeight="1" x14ac:dyDescent="0.25"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Q228" s="3"/>
    </row>
    <row r="229" spans="2:17" ht="15.75" customHeight="1" x14ac:dyDescent="0.25"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Q229" s="3"/>
    </row>
    <row r="230" spans="2:17" ht="15.75" customHeight="1" x14ac:dyDescent="0.25"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Q230" s="3"/>
    </row>
    <row r="231" spans="2:17" ht="15.75" customHeight="1" x14ac:dyDescent="0.25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Q231" s="3"/>
    </row>
    <row r="232" spans="2:17" ht="15.75" customHeight="1" x14ac:dyDescent="0.25"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Q232" s="3"/>
    </row>
    <row r="233" spans="2:17" ht="15.75" customHeight="1" x14ac:dyDescent="0.25"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Q233" s="3"/>
    </row>
    <row r="234" spans="2:17" ht="15.75" customHeight="1" x14ac:dyDescent="0.25"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Q234" s="3"/>
    </row>
    <row r="235" spans="2:17" ht="15.75" customHeight="1" x14ac:dyDescent="0.25"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Q235" s="3"/>
    </row>
    <row r="236" spans="2:17" ht="15.75" customHeight="1" x14ac:dyDescent="0.25"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Q236" s="3"/>
    </row>
    <row r="237" spans="2:17" ht="15.75" customHeight="1" x14ac:dyDescent="0.25"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Q237" s="3"/>
    </row>
    <row r="238" spans="2:17" ht="15.75" customHeight="1" x14ac:dyDescent="0.25"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Q238" s="3"/>
    </row>
    <row r="239" spans="2:17" ht="15.75" customHeight="1" x14ac:dyDescent="0.25"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Q239" s="3"/>
    </row>
    <row r="240" spans="2:17" ht="15.75" customHeight="1" x14ac:dyDescent="0.25"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Q240" s="3"/>
    </row>
    <row r="241" spans="2:17" ht="15.75" customHeight="1" x14ac:dyDescent="0.25"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Q241" s="3"/>
    </row>
    <row r="242" spans="2:17" ht="15.75" customHeight="1" x14ac:dyDescent="0.25"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Q242" s="3"/>
    </row>
    <row r="243" spans="2:17" ht="15.75" customHeight="1" x14ac:dyDescent="0.25"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Q243" s="3"/>
    </row>
    <row r="244" spans="2:17" ht="15.75" customHeight="1" x14ac:dyDescent="0.25"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Q244" s="3"/>
    </row>
    <row r="245" spans="2:17" ht="15.75" customHeight="1" x14ac:dyDescent="0.25"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Q245" s="3"/>
    </row>
    <row r="246" spans="2:17" ht="15.75" customHeight="1" x14ac:dyDescent="0.25"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Q246" s="3"/>
    </row>
    <row r="247" spans="2:17" ht="15.75" customHeight="1" x14ac:dyDescent="0.25"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Q247" s="3"/>
    </row>
    <row r="248" spans="2:17" ht="15.75" customHeight="1" x14ac:dyDescent="0.25"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Q248" s="3"/>
    </row>
    <row r="249" spans="2:17" ht="15.75" customHeight="1" x14ac:dyDescent="0.25"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Q249" s="3"/>
    </row>
    <row r="250" spans="2:17" ht="15.75" customHeight="1" x14ac:dyDescent="0.25"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Q250" s="3"/>
    </row>
    <row r="251" spans="2:17" ht="15.75" customHeight="1" x14ac:dyDescent="0.25"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Q251" s="3"/>
    </row>
    <row r="252" spans="2:17" ht="15.75" customHeight="1" x14ac:dyDescent="0.25"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Q252" s="3"/>
    </row>
    <row r="253" spans="2:17" ht="15.75" customHeight="1" x14ac:dyDescent="0.25"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Q253" s="3"/>
    </row>
    <row r="254" spans="2:17" ht="15.75" customHeight="1" x14ac:dyDescent="0.25"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Q254" s="3"/>
    </row>
    <row r="255" spans="2:17" ht="15.75" customHeight="1" x14ac:dyDescent="0.25"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Q255" s="3"/>
    </row>
    <row r="256" spans="2:17" ht="15.75" customHeight="1" x14ac:dyDescent="0.25"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Q256" s="3"/>
    </row>
    <row r="257" spans="2:17" ht="15.75" customHeight="1" x14ac:dyDescent="0.25"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Q257" s="3"/>
    </row>
    <row r="258" spans="2:17" ht="15.75" customHeight="1" x14ac:dyDescent="0.25"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Q258" s="3"/>
    </row>
    <row r="259" spans="2:17" ht="15.75" customHeight="1" x14ac:dyDescent="0.25"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Q259" s="3"/>
    </row>
    <row r="260" spans="2:17" ht="15.75" customHeight="1" x14ac:dyDescent="0.25"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Q260" s="3"/>
    </row>
    <row r="261" spans="2:17" ht="15.75" customHeight="1" x14ac:dyDescent="0.25"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Q261" s="3"/>
    </row>
    <row r="262" spans="2:17" ht="15.75" customHeight="1" x14ac:dyDescent="0.25"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Q262" s="3"/>
    </row>
    <row r="263" spans="2:17" ht="15.75" customHeight="1" x14ac:dyDescent="0.25"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Q263" s="3"/>
    </row>
    <row r="264" spans="2:17" ht="15.75" customHeight="1" x14ac:dyDescent="0.25"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Q264" s="3"/>
    </row>
    <row r="265" spans="2:17" ht="15.75" customHeight="1" x14ac:dyDescent="0.25"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Q265" s="3"/>
    </row>
    <row r="266" spans="2:17" ht="15.75" customHeight="1" x14ac:dyDescent="0.25"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Q266" s="3"/>
    </row>
    <row r="267" spans="2:17" ht="15.75" customHeight="1" x14ac:dyDescent="0.25"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Q267" s="3"/>
    </row>
    <row r="268" spans="2:17" ht="15.75" customHeight="1" x14ac:dyDescent="0.25"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Q268" s="3"/>
    </row>
    <row r="269" spans="2:17" ht="15.75" customHeight="1" x14ac:dyDescent="0.25"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Q269" s="3"/>
    </row>
    <row r="270" spans="2:17" ht="15.75" customHeight="1" x14ac:dyDescent="0.25"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Q270" s="3"/>
    </row>
    <row r="271" spans="2:17" ht="15.75" customHeight="1" x14ac:dyDescent="0.25"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Q271" s="3"/>
    </row>
    <row r="272" spans="2:17" ht="15.75" customHeight="1" x14ac:dyDescent="0.25"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Q272" s="3"/>
    </row>
    <row r="273" spans="2:17" ht="15.75" customHeight="1" x14ac:dyDescent="0.25"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Q273" s="3"/>
    </row>
    <row r="274" spans="2:17" ht="15.75" customHeight="1" x14ac:dyDescent="0.25"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Q274" s="3"/>
    </row>
    <row r="275" spans="2:17" ht="15.75" customHeight="1" x14ac:dyDescent="0.25"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Q275" s="3"/>
    </row>
    <row r="276" spans="2:17" ht="15.75" customHeight="1" x14ac:dyDescent="0.25"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Q276" s="3"/>
    </row>
    <row r="277" spans="2:17" ht="15.75" customHeight="1" x14ac:dyDescent="0.25"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Q277" s="3"/>
    </row>
    <row r="278" spans="2:17" ht="15.75" customHeight="1" x14ac:dyDescent="0.25"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Q278" s="3"/>
    </row>
    <row r="279" spans="2:17" ht="15.75" customHeight="1" x14ac:dyDescent="0.25"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Q279" s="3"/>
    </row>
    <row r="280" spans="2:17" ht="15.75" customHeight="1" x14ac:dyDescent="0.25"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Q280" s="3"/>
    </row>
    <row r="281" spans="2:17" ht="15.75" customHeight="1" x14ac:dyDescent="0.25"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Q281" s="3"/>
    </row>
    <row r="282" spans="2:17" ht="15.75" customHeight="1" x14ac:dyDescent="0.25"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Q282" s="3"/>
    </row>
    <row r="283" spans="2:17" ht="15.75" customHeight="1" x14ac:dyDescent="0.25"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Q283" s="3"/>
    </row>
    <row r="284" spans="2:17" ht="15.75" customHeight="1" x14ac:dyDescent="0.25"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Q284" s="3"/>
    </row>
    <row r="285" spans="2:17" ht="15.75" customHeight="1" x14ac:dyDescent="0.25"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Q285" s="3"/>
    </row>
    <row r="286" spans="2:17" ht="15.75" customHeight="1" x14ac:dyDescent="0.25"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Q286" s="3"/>
    </row>
    <row r="287" spans="2:17" ht="15.75" customHeight="1" x14ac:dyDescent="0.25"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Q287" s="3"/>
    </row>
    <row r="288" spans="2:17" ht="15.75" customHeight="1" x14ac:dyDescent="0.25"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Q288" s="3"/>
    </row>
    <row r="289" spans="2:17" ht="15.75" customHeight="1" x14ac:dyDescent="0.25"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Q289" s="3"/>
    </row>
    <row r="290" spans="2:17" ht="15.75" customHeight="1" x14ac:dyDescent="0.25"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Q290" s="3"/>
    </row>
    <row r="291" spans="2:17" ht="15.75" customHeight="1" x14ac:dyDescent="0.25"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Q291" s="3"/>
    </row>
    <row r="292" spans="2:17" ht="15.75" customHeight="1" x14ac:dyDescent="0.25"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Q292" s="3"/>
    </row>
    <row r="293" spans="2:17" ht="15.75" customHeight="1" x14ac:dyDescent="0.25"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Q293" s="3"/>
    </row>
    <row r="294" spans="2:17" ht="15.75" customHeight="1" x14ac:dyDescent="0.25"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Q294" s="3"/>
    </row>
    <row r="295" spans="2:17" ht="15.75" customHeight="1" x14ac:dyDescent="0.25"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Q295" s="3"/>
    </row>
    <row r="296" spans="2:17" ht="15.75" customHeight="1" x14ac:dyDescent="0.25"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Q296" s="3"/>
    </row>
    <row r="297" spans="2:17" ht="15.75" customHeight="1" x14ac:dyDescent="0.25"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Q297" s="3"/>
    </row>
    <row r="298" spans="2:17" ht="15.75" customHeight="1" x14ac:dyDescent="0.25"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Q298" s="3"/>
    </row>
    <row r="299" spans="2:17" ht="15.75" customHeight="1" x14ac:dyDescent="0.25"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Q299" s="3"/>
    </row>
    <row r="300" spans="2:17" ht="15.75" customHeight="1" x14ac:dyDescent="0.25"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Q300" s="3"/>
    </row>
    <row r="301" spans="2:17" ht="15.75" customHeight="1" x14ac:dyDescent="0.25"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Q301" s="3"/>
    </row>
    <row r="302" spans="2:17" ht="15.75" customHeight="1" x14ac:dyDescent="0.25"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Q302" s="3"/>
    </row>
    <row r="303" spans="2:17" ht="15.75" customHeight="1" x14ac:dyDescent="0.25"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Q303" s="3"/>
    </row>
    <row r="304" spans="2:17" ht="15.75" customHeight="1" x14ac:dyDescent="0.25"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Q304" s="3"/>
    </row>
    <row r="305" spans="2:17" ht="15.75" customHeight="1" x14ac:dyDescent="0.25"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Q305" s="3"/>
    </row>
    <row r="306" spans="2:17" ht="15.75" customHeight="1" x14ac:dyDescent="0.25"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Q306" s="3"/>
    </row>
    <row r="307" spans="2:17" ht="15.75" customHeight="1" x14ac:dyDescent="0.25"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Q307" s="3"/>
    </row>
    <row r="308" spans="2:17" ht="15.75" customHeight="1" x14ac:dyDescent="0.25"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Q308" s="3"/>
    </row>
    <row r="309" spans="2:17" ht="15.75" customHeight="1" x14ac:dyDescent="0.25"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Q309" s="3"/>
    </row>
    <row r="310" spans="2:17" ht="15.75" customHeight="1" x14ac:dyDescent="0.25"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Q310" s="3"/>
    </row>
    <row r="311" spans="2:17" ht="15.75" customHeight="1" x14ac:dyDescent="0.25"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Q311" s="3"/>
    </row>
    <row r="312" spans="2:17" ht="15.75" customHeight="1" x14ac:dyDescent="0.25"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Q312" s="3"/>
    </row>
    <row r="313" spans="2:17" ht="15.75" customHeight="1" x14ac:dyDescent="0.25"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Q313" s="3"/>
    </row>
    <row r="314" spans="2:17" ht="15.75" customHeight="1" x14ac:dyDescent="0.25"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Q314" s="3"/>
    </row>
    <row r="315" spans="2:17" ht="15.75" customHeight="1" x14ac:dyDescent="0.25"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Q315" s="3"/>
    </row>
    <row r="316" spans="2:17" ht="15.75" customHeight="1" x14ac:dyDescent="0.25"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Q316" s="3"/>
    </row>
    <row r="317" spans="2:17" ht="15.75" customHeight="1" x14ac:dyDescent="0.25"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Q317" s="3"/>
    </row>
    <row r="318" spans="2:17" ht="15.75" customHeight="1" x14ac:dyDescent="0.25"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Q318" s="3"/>
    </row>
    <row r="319" spans="2:17" ht="15.75" customHeight="1" x14ac:dyDescent="0.25"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Q319" s="3"/>
    </row>
    <row r="320" spans="2:17" ht="15.75" customHeight="1" x14ac:dyDescent="0.25"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Q320" s="3"/>
    </row>
    <row r="321" spans="2:17" ht="15.75" customHeight="1" x14ac:dyDescent="0.25"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Q321" s="3"/>
    </row>
    <row r="322" spans="2:17" ht="15.75" customHeight="1" x14ac:dyDescent="0.25"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Q322" s="3"/>
    </row>
    <row r="323" spans="2:17" ht="15.75" customHeight="1" x14ac:dyDescent="0.25"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Q323" s="3"/>
    </row>
    <row r="324" spans="2:17" ht="15.75" customHeight="1" x14ac:dyDescent="0.25"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Q324" s="3"/>
    </row>
    <row r="325" spans="2:17" ht="15.75" customHeight="1" x14ac:dyDescent="0.25"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Q325" s="3"/>
    </row>
    <row r="326" spans="2:17" ht="15.75" customHeight="1" x14ac:dyDescent="0.25"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Q326" s="3"/>
    </row>
    <row r="327" spans="2:17" ht="15.75" customHeight="1" x14ac:dyDescent="0.25"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Q327" s="3"/>
    </row>
    <row r="328" spans="2:17" ht="15.75" customHeight="1" x14ac:dyDescent="0.25"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Q328" s="3"/>
    </row>
    <row r="329" spans="2:17" ht="15.75" customHeight="1" x14ac:dyDescent="0.25"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Q329" s="3"/>
    </row>
    <row r="330" spans="2:17" ht="15.75" customHeight="1" x14ac:dyDescent="0.25"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Q330" s="3"/>
    </row>
    <row r="331" spans="2:17" ht="15.75" customHeight="1" x14ac:dyDescent="0.25"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Q331" s="3"/>
    </row>
    <row r="332" spans="2:17" ht="15.75" customHeight="1" x14ac:dyDescent="0.25"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Q332" s="3"/>
    </row>
    <row r="333" spans="2:17" ht="15.75" customHeight="1" x14ac:dyDescent="0.25"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Q333" s="3"/>
    </row>
    <row r="334" spans="2:17" ht="15.75" customHeight="1" x14ac:dyDescent="0.25"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Q334" s="3"/>
    </row>
    <row r="335" spans="2:17" ht="15.75" customHeight="1" x14ac:dyDescent="0.25"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Q335" s="3"/>
    </row>
    <row r="336" spans="2:17" ht="15.75" customHeight="1" x14ac:dyDescent="0.25"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Q336" s="3"/>
    </row>
    <row r="337" spans="2:17" ht="15.75" customHeight="1" x14ac:dyDescent="0.25"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Q337" s="3"/>
    </row>
    <row r="338" spans="2:17" ht="15.75" customHeight="1" x14ac:dyDescent="0.25"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Q338" s="3"/>
    </row>
    <row r="339" spans="2:17" ht="15.75" customHeight="1" x14ac:dyDescent="0.25"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Q339" s="3"/>
    </row>
    <row r="340" spans="2:17" ht="15.75" customHeight="1" x14ac:dyDescent="0.25"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Q340" s="3"/>
    </row>
    <row r="341" spans="2:17" ht="15.75" customHeight="1" x14ac:dyDescent="0.25"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Q341" s="3"/>
    </row>
    <row r="342" spans="2:17" ht="15.75" customHeight="1" x14ac:dyDescent="0.25"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Q342" s="3"/>
    </row>
    <row r="343" spans="2:17" ht="15.75" customHeight="1" x14ac:dyDescent="0.25"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Q343" s="3"/>
    </row>
    <row r="344" spans="2:17" ht="15.75" customHeight="1" x14ac:dyDescent="0.25"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Q344" s="3"/>
    </row>
    <row r="345" spans="2:17" ht="15.75" customHeight="1" x14ac:dyDescent="0.25"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Q345" s="3"/>
    </row>
    <row r="346" spans="2:17" ht="15.75" customHeight="1" x14ac:dyDescent="0.25"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Q346" s="3"/>
    </row>
    <row r="347" spans="2:17" ht="15.75" customHeight="1" x14ac:dyDescent="0.25"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Q347" s="3"/>
    </row>
    <row r="348" spans="2:17" ht="15.75" customHeight="1" x14ac:dyDescent="0.25"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Q348" s="3"/>
    </row>
    <row r="349" spans="2:17" ht="15.75" customHeight="1" x14ac:dyDescent="0.25"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Q349" s="3"/>
    </row>
    <row r="350" spans="2:17" ht="15.75" customHeight="1" x14ac:dyDescent="0.25"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Q350" s="3"/>
    </row>
    <row r="351" spans="2:17" ht="15.75" customHeight="1" x14ac:dyDescent="0.25"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Q351" s="3"/>
    </row>
    <row r="352" spans="2:17" ht="15.75" customHeight="1" x14ac:dyDescent="0.25"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Q352" s="3"/>
    </row>
    <row r="353" spans="2:17" ht="15.75" customHeight="1" x14ac:dyDescent="0.25"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Q353" s="3"/>
    </row>
    <row r="354" spans="2:17" ht="15.75" customHeight="1" x14ac:dyDescent="0.25"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Q354" s="3"/>
    </row>
    <row r="355" spans="2:17" ht="15.75" customHeight="1" x14ac:dyDescent="0.25"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Q355" s="3"/>
    </row>
    <row r="356" spans="2:17" ht="15.75" customHeight="1" x14ac:dyDescent="0.25"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Q356" s="3"/>
    </row>
    <row r="357" spans="2:17" ht="15.75" customHeight="1" x14ac:dyDescent="0.25"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Q357" s="3"/>
    </row>
    <row r="358" spans="2:17" ht="15.75" customHeight="1" x14ac:dyDescent="0.25"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Q358" s="3"/>
    </row>
    <row r="359" spans="2:17" ht="15.75" customHeight="1" x14ac:dyDescent="0.25"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Q359" s="3"/>
    </row>
    <row r="360" spans="2:17" ht="15.75" customHeight="1" x14ac:dyDescent="0.25"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Q360" s="3"/>
    </row>
    <row r="361" spans="2:17" ht="15.75" customHeight="1" x14ac:dyDescent="0.25"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Q361" s="3"/>
    </row>
    <row r="362" spans="2:17" ht="15.75" customHeight="1" x14ac:dyDescent="0.25"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Q362" s="3"/>
    </row>
    <row r="363" spans="2:17" ht="15.75" customHeight="1" x14ac:dyDescent="0.25"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Q363" s="3"/>
    </row>
    <row r="364" spans="2:17" ht="15.75" customHeight="1" x14ac:dyDescent="0.25"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Q364" s="3"/>
    </row>
    <row r="365" spans="2:17" ht="15.75" customHeight="1" x14ac:dyDescent="0.25"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Q365" s="3"/>
    </row>
    <row r="366" spans="2:17" ht="15.75" customHeight="1" x14ac:dyDescent="0.25"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Q366" s="3"/>
    </row>
    <row r="367" spans="2:17" ht="15.75" customHeight="1" x14ac:dyDescent="0.25"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Q367" s="3"/>
    </row>
    <row r="368" spans="2:17" ht="15.75" customHeight="1" x14ac:dyDescent="0.25"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Q368" s="3"/>
    </row>
    <row r="369" spans="2:17" ht="15.75" customHeight="1" x14ac:dyDescent="0.25"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Q369" s="3"/>
    </row>
    <row r="370" spans="2:17" ht="15.75" customHeight="1" x14ac:dyDescent="0.25"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Q370" s="3"/>
    </row>
    <row r="371" spans="2:17" ht="15.75" customHeight="1" x14ac:dyDescent="0.25"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Q371" s="3"/>
    </row>
    <row r="372" spans="2:17" ht="15.75" customHeight="1" x14ac:dyDescent="0.25"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Q372" s="3"/>
    </row>
    <row r="373" spans="2:17" ht="15.75" customHeight="1" x14ac:dyDescent="0.25"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Q373" s="3"/>
    </row>
    <row r="374" spans="2:17" ht="15.75" customHeight="1" x14ac:dyDescent="0.25"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Q374" s="3"/>
    </row>
    <row r="375" spans="2:17" ht="15.75" customHeight="1" x14ac:dyDescent="0.25"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Q375" s="3"/>
    </row>
    <row r="376" spans="2:17" ht="15.75" customHeight="1" x14ac:dyDescent="0.25"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Q376" s="3"/>
    </row>
    <row r="377" spans="2:17" ht="15.75" customHeight="1" x14ac:dyDescent="0.25"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Q377" s="3"/>
    </row>
    <row r="378" spans="2:17" ht="15.75" customHeight="1" x14ac:dyDescent="0.25"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Q378" s="3"/>
    </row>
    <row r="379" spans="2:17" ht="15.75" customHeight="1" x14ac:dyDescent="0.25"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Q379" s="3"/>
    </row>
    <row r="380" spans="2:17" ht="15.75" customHeight="1" x14ac:dyDescent="0.25"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Q380" s="3"/>
    </row>
    <row r="381" spans="2:17" ht="15.75" customHeight="1" x14ac:dyDescent="0.25"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Q381" s="3"/>
    </row>
    <row r="382" spans="2:17" ht="15.75" customHeight="1" x14ac:dyDescent="0.25"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Q382" s="3"/>
    </row>
    <row r="383" spans="2:17" ht="15.75" customHeight="1" x14ac:dyDescent="0.25"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Q383" s="3"/>
    </row>
    <row r="384" spans="2:17" ht="15.75" customHeight="1" x14ac:dyDescent="0.25"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Q384" s="3"/>
    </row>
    <row r="385" spans="2:17" ht="15.75" customHeight="1" x14ac:dyDescent="0.25"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Q385" s="3"/>
    </row>
    <row r="386" spans="2:17" ht="15.75" customHeight="1" x14ac:dyDescent="0.25"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Q386" s="3"/>
    </row>
    <row r="387" spans="2:17" ht="15.75" customHeight="1" x14ac:dyDescent="0.25"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Q387" s="3"/>
    </row>
    <row r="388" spans="2:17" ht="15.75" customHeight="1" x14ac:dyDescent="0.25"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Q388" s="3"/>
    </row>
    <row r="389" spans="2:17" ht="15.75" customHeight="1" x14ac:dyDescent="0.25"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Q389" s="3"/>
    </row>
    <row r="390" spans="2:17" ht="15.75" customHeight="1" x14ac:dyDescent="0.25"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Q390" s="3"/>
    </row>
    <row r="391" spans="2:17" ht="15.75" customHeight="1" x14ac:dyDescent="0.25"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Q391" s="3"/>
    </row>
    <row r="392" spans="2:17" ht="15.75" customHeight="1" x14ac:dyDescent="0.25"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Q392" s="3"/>
    </row>
    <row r="393" spans="2:17" ht="15.75" customHeight="1" x14ac:dyDescent="0.25"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Q393" s="3"/>
    </row>
    <row r="394" spans="2:17" ht="15.75" customHeight="1" x14ac:dyDescent="0.25"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Q394" s="3"/>
    </row>
    <row r="395" spans="2:17" ht="15.75" customHeight="1" x14ac:dyDescent="0.25"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Q395" s="3"/>
    </row>
    <row r="396" spans="2:17" ht="15.75" customHeight="1" x14ac:dyDescent="0.25"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Q396" s="3"/>
    </row>
    <row r="397" spans="2:17" ht="15.75" customHeight="1" x14ac:dyDescent="0.25"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Q397" s="3"/>
    </row>
    <row r="398" spans="2:17" ht="15.75" customHeight="1" x14ac:dyDescent="0.25"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Q398" s="3"/>
    </row>
    <row r="399" spans="2:17" ht="15.75" customHeight="1" x14ac:dyDescent="0.25"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Q399" s="3"/>
    </row>
    <row r="400" spans="2:17" ht="15.75" customHeight="1" x14ac:dyDescent="0.25"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Q400" s="3"/>
    </row>
    <row r="401" spans="2:17" ht="15.75" customHeight="1" x14ac:dyDescent="0.25"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Q401" s="3"/>
    </row>
    <row r="402" spans="2:17" ht="15.75" customHeight="1" x14ac:dyDescent="0.25"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Q402" s="3"/>
    </row>
    <row r="403" spans="2:17" ht="15.75" customHeight="1" x14ac:dyDescent="0.25"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Q403" s="3"/>
    </row>
    <row r="404" spans="2:17" ht="15.75" customHeight="1" x14ac:dyDescent="0.25"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Q404" s="3"/>
    </row>
    <row r="405" spans="2:17" ht="15.75" customHeight="1" x14ac:dyDescent="0.25"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Q405" s="3"/>
    </row>
    <row r="406" spans="2:17" ht="15.75" customHeight="1" x14ac:dyDescent="0.25"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Q406" s="3"/>
    </row>
    <row r="407" spans="2:17" ht="15.75" customHeight="1" x14ac:dyDescent="0.25"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Q407" s="3"/>
    </row>
    <row r="408" spans="2:17" ht="15.75" customHeight="1" x14ac:dyDescent="0.25"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Q408" s="3"/>
    </row>
    <row r="409" spans="2:17" ht="15.75" customHeight="1" x14ac:dyDescent="0.25"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Q409" s="3"/>
    </row>
    <row r="410" spans="2:17" ht="15.75" customHeight="1" x14ac:dyDescent="0.25"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Q410" s="3"/>
    </row>
    <row r="411" spans="2:17" ht="15.75" customHeight="1" x14ac:dyDescent="0.25"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Q411" s="3"/>
    </row>
    <row r="412" spans="2:17" ht="15.75" customHeight="1" x14ac:dyDescent="0.25"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Q412" s="3"/>
    </row>
    <row r="413" spans="2:17" ht="15.75" customHeight="1" x14ac:dyDescent="0.25"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Q413" s="3"/>
    </row>
    <row r="414" spans="2:17" ht="15.75" customHeight="1" x14ac:dyDescent="0.25"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Q414" s="3"/>
    </row>
    <row r="415" spans="2:17" ht="15.75" customHeight="1" x14ac:dyDescent="0.25"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Q415" s="3"/>
    </row>
    <row r="416" spans="2:17" ht="15.75" customHeight="1" x14ac:dyDescent="0.25"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Q416" s="3"/>
    </row>
    <row r="417" spans="2:17" ht="15.75" customHeight="1" x14ac:dyDescent="0.25"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Q417" s="3"/>
    </row>
    <row r="418" spans="2:17" ht="15.75" customHeight="1" x14ac:dyDescent="0.25"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Q418" s="3"/>
    </row>
    <row r="419" spans="2:17" ht="15.75" customHeight="1" x14ac:dyDescent="0.25"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Q419" s="3"/>
    </row>
    <row r="420" spans="2:17" ht="15.75" customHeight="1" x14ac:dyDescent="0.25"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Q420" s="3"/>
    </row>
    <row r="421" spans="2:17" ht="15.75" customHeight="1" x14ac:dyDescent="0.25"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Q421" s="3"/>
    </row>
    <row r="422" spans="2:17" ht="15.75" customHeight="1" x14ac:dyDescent="0.25"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Q422" s="3"/>
    </row>
    <row r="423" spans="2:17" ht="15.75" customHeight="1" x14ac:dyDescent="0.25"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Q423" s="3"/>
    </row>
    <row r="424" spans="2:17" ht="15.75" customHeight="1" x14ac:dyDescent="0.25"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Q424" s="3"/>
    </row>
    <row r="425" spans="2:17" ht="15.75" customHeight="1" x14ac:dyDescent="0.25"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Q425" s="3"/>
    </row>
    <row r="426" spans="2:17" ht="15.75" customHeight="1" x14ac:dyDescent="0.25"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Q426" s="3"/>
    </row>
    <row r="427" spans="2:17" ht="15.75" customHeight="1" x14ac:dyDescent="0.25"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Q427" s="3"/>
    </row>
    <row r="428" spans="2:17" ht="15.75" customHeight="1" x14ac:dyDescent="0.25"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Q428" s="3"/>
    </row>
    <row r="429" spans="2:17" ht="15.75" customHeight="1" x14ac:dyDescent="0.25"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Q429" s="3"/>
    </row>
    <row r="430" spans="2:17" ht="15.75" customHeight="1" x14ac:dyDescent="0.25"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Q430" s="3"/>
    </row>
    <row r="431" spans="2:17" ht="15.75" customHeight="1" x14ac:dyDescent="0.25"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Q431" s="3"/>
    </row>
    <row r="432" spans="2:17" ht="15.75" customHeight="1" x14ac:dyDescent="0.25"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Q432" s="3"/>
    </row>
    <row r="433" spans="2:17" ht="15.75" customHeight="1" x14ac:dyDescent="0.25"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Q433" s="3"/>
    </row>
    <row r="434" spans="2:17" ht="15.75" customHeight="1" x14ac:dyDescent="0.25"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Q434" s="3"/>
    </row>
    <row r="435" spans="2:17" ht="15.75" customHeight="1" x14ac:dyDescent="0.25"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Q435" s="3"/>
    </row>
    <row r="436" spans="2:17" ht="15.75" customHeight="1" x14ac:dyDescent="0.25"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Q436" s="3"/>
    </row>
    <row r="437" spans="2:17" ht="15.75" customHeight="1" x14ac:dyDescent="0.25"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Q437" s="3"/>
    </row>
    <row r="438" spans="2:17" ht="15.75" customHeight="1" x14ac:dyDescent="0.25"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Q438" s="3"/>
    </row>
    <row r="439" spans="2:17" ht="15.75" customHeight="1" x14ac:dyDescent="0.25"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Q439" s="3"/>
    </row>
    <row r="440" spans="2:17" ht="15.75" customHeight="1" x14ac:dyDescent="0.25"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Q440" s="3"/>
    </row>
    <row r="441" spans="2:17" ht="15.75" customHeight="1" x14ac:dyDescent="0.25"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Q441" s="3"/>
    </row>
    <row r="442" spans="2:17" ht="15.75" customHeight="1" x14ac:dyDescent="0.25"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Q442" s="3"/>
    </row>
    <row r="443" spans="2:17" ht="15.75" customHeight="1" x14ac:dyDescent="0.25"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Q443" s="3"/>
    </row>
    <row r="444" spans="2:17" ht="15.75" customHeight="1" x14ac:dyDescent="0.25"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Q444" s="3"/>
    </row>
    <row r="445" spans="2:17" ht="15.75" customHeight="1" x14ac:dyDescent="0.25"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Q445" s="3"/>
    </row>
    <row r="446" spans="2:17" ht="15.75" customHeight="1" x14ac:dyDescent="0.25"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Q446" s="3"/>
    </row>
    <row r="447" spans="2:17" ht="15.75" customHeight="1" x14ac:dyDescent="0.25"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Q447" s="3"/>
    </row>
    <row r="448" spans="2:17" ht="15.75" customHeight="1" x14ac:dyDescent="0.25"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Q448" s="3"/>
    </row>
    <row r="449" spans="2:17" ht="15.75" customHeight="1" x14ac:dyDescent="0.25"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Q449" s="3"/>
    </row>
    <row r="450" spans="2:17" ht="15.75" customHeight="1" x14ac:dyDescent="0.25"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Q450" s="3"/>
    </row>
    <row r="451" spans="2:17" ht="15.75" customHeight="1" x14ac:dyDescent="0.25"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Q451" s="3"/>
    </row>
    <row r="452" spans="2:17" ht="15.75" customHeight="1" x14ac:dyDescent="0.25"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Q452" s="3"/>
    </row>
    <row r="453" spans="2:17" ht="15.75" customHeight="1" x14ac:dyDescent="0.25"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Q453" s="3"/>
    </row>
    <row r="454" spans="2:17" ht="15.75" customHeight="1" x14ac:dyDescent="0.25"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Q454" s="3"/>
    </row>
    <row r="455" spans="2:17" ht="15.75" customHeight="1" x14ac:dyDescent="0.25"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Q455" s="3"/>
    </row>
    <row r="456" spans="2:17" ht="15.75" customHeight="1" x14ac:dyDescent="0.25"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Q456" s="3"/>
    </row>
    <row r="457" spans="2:17" ht="15.75" customHeight="1" x14ac:dyDescent="0.25"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Q457" s="3"/>
    </row>
    <row r="458" spans="2:17" ht="15.75" customHeight="1" x14ac:dyDescent="0.25"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Q458" s="3"/>
    </row>
    <row r="459" spans="2:17" ht="15.75" customHeight="1" x14ac:dyDescent="0.25"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Q459" s="3"/>
    </row>
    <row r="460" spans="2:17" ht="15.75" customHeight="1" x14ac:dyDescent="0.25"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Q460" s="3"/>
    </row>
    <row r="461" spans="2:17" ht="15.75" customHeight="1" x14ac:dyDescent="0.25"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Q461" s="3"/>
    </row>
    <row r="462" spans="2:17" ht="15.75" customHeight="1" x14ac:dyDescent="0.25"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Q462" s="3"/>
    </row>
    <row r="463" spans="2:17" ht="15.75" customHeight="1" x14ac:dyDescent="0.25"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Q463" s="3"/>
    </row>
    <row r="464" spans="2:17" ht="15.75" customHeight="1" x14ac:dyDescent="0.25"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Q464" s="3"/>
    </row>
    <row r="465" spans="2:17" ht="15.75" customHeight="1" x14ac:dyDescent="0.25"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Q465" s="3"/>
    </row>
    <row r="466" spans="2:17" ht="15.75" customHeight="1" x14ac:dyDescent="0.25"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Q466" s="3"/>
    </row>
    <row r="467" spans="2:17" ht="15.75" customHeight="1" x14ac:dyDescent="0.25"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Q467" s="3"/>
    </row>
    <row r="468" spans="2:17" ht="15.75" customHeight="1" x14ac:dyDescent="0.25"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Q468" s="3"/>
    </row>
    <row r="469" spans="2:17" ht="15.75" customHeight="1" x14ac:dyDescent="0.25"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Q469" s="3"/>
    </row>
    <row r="470" spans="2:17" ht="15.75" customHeight="1" x14ac:dyDescent="0.25"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Q470" s="3"/>
    </row>
    <row r="471" spans="2:17" ht="15.75" customHeight="1" x14ac:dyDescent="0.25"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Q471" s="3"/>
    </row>
    <row r="472" spans="2:17" ht="15.75" customHeight="1" x14ac:dyDescent="0.25"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Q472" s="3"/>
    </row>
    <row r="473" spans="2:17" ht="15.75" customHeight="1" x14ac:dyDescent="0.25"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Q473" s="3"/>
    </row>
    <row r="474" spans="2:17" ht="15.75" customHeight="1" x14ac:dyDescent="0.25"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Q474" s="3"/>
    </row>
    <row r="475" spans="2:17" ht="15.75" customHeight="1" x14ac:dyDescent="0.25"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Q475" s="3"/>
    </row>
    <row r="476" spans="2:17" ht="15.75" customHeight="1" x14ac:dyDescent="0.25"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Q476" s="3"/>
    </row>
    <row r="477" spans="2:17" ht="15.75" customHeight="1" x14ac:dyDescent="0.25"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Q477" s="3"/>
    </row>
    <row r="478" spans="2:17" ht="15.75" customHeight="1" x14ac:dyDescent="0.25"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Q478" s="3"/>
    </row>
    <row r="479" spans="2:17" ht="15.75" customHeight="1" x14ac:dyDescent="0.25"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Q479" s="3"/>
    </row>
    <row r="480" spans="2:17" ht="15.75" customHeight="1" x14ac:dyDescent="0.25"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Q480" s="3"/>
    </row>
    <row r="481" spans="2:17" ht="15.75" customHeight="1" x14ac:dyDescent="0.25"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Q481" s="3"/>
    </row>
    <row r="482" spans="2:17" ht="15.75" customHeight="1" x14ac:dyDescent="0.25"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Q482" s="3"/>
    </row>
    <row r="483" spans="2:17" ht="15.75" customHeight="1" x14ac:dyDescent="0.25"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Q483" s="3"/>
    </row>
    <row r="484" spans="2:17" ht="15.75" customHeight="1" x14ac:dyDescent="0.25"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Q484" s="3"/>
    </row>
    <row r="485" spans="2:17" ht="15.75" customHeight="1" x14ac:dyDescent="0.25"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Q485" s="3"/>
    </row>
    <row r="486" spans="2:17" ht="15.75" customHeight="1" x14ac:dyDescent="0.25"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Q486" s="3"/>
    </row>
    <row r="487" spans="2:17" ht="15.75" customHeight="1" x14ac:dyDescent="0.25"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Q487" s="3"/>
    </row>
    <row r="488" spans="2:17" ht="15.75" customHeight="1" x14ac:dyDescent="0.25"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Q488" s="3"/>
    </row>
    <row r="489" spans="2:17" ht="15.75" customHeight="1" x14ac:dyDescent="0.25"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Q489" s="3"/>
    </row>
    <row r="490" spans="2:17" ht="15.75" customHeight="1" x14ac:dyDescent="0.25"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Q490" s="3"/>
    </row>
    <row r="491" spans="2:17" ht="15.75" customHeight="1" x14ac:dyDescent="0.25"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Q491" s="3"/>
    </row>
    <row r="492" spans="2:17" ht="15.75" customHeight="1" x14ac:dyDescent="0.25"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Q492" s="3"/>
    </row>
    <row r="493" spans="2:17" ht="15.75" customHeight="1" x14ac:dyDescent="0.25"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Q493" s="3"/>
    </row>
    <row r="494" spans="2:17" ht="15.75" customHeight="1" x14ac:dyDescent="0.25"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Q494" s="3"/>
    </row>
    <row r="495" spans="2:17" ht="15.75" customHeight="1" x14ac:dyDescent="0.25"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Q495" s="3"/>
    </row>
    <row r="496" spans="2:17" ht="15.75" customHeight="1" x14ac:dyDescent="0.25"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Q496" s="3"/>
    </row>
    <row r="497" spans="2:17" ht="15.75" customHeight="1" x14ac:dyDescent="0.25"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Q497" s="3"/>
    </row>
    <row r="498" spans="2:17" ht="15.75" customHeight="1" x14ac:dyDescent="0.25"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Q498" s="3"/>
    </row>
    <row r="499" spans="2:17" ht="15.75" customHeight="1" x14ac:dyDescent="0.25"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Q499" s="3"/>
    </row>
    <row r="500" spans="2:17" ht="15.75" customHeight="1" x14ac:dyDescent="0.25"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Q500" s="3"/>
    </row>
    <row r="501" spans="2:17" ht="15.75" customHeight="1" x14ac:dyDescent="0.25"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Q501" s="3"/>
    </row>
    <row r="502" spans="2:17" ht="15.75" customHeight="1" x14ac:dyDescent="0.25"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Q502" s="3"/>
    </row>
    <row r="503" spans="2:17" ht="15.75" customHeight="1" x14ac:dyDescent="0.25"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Q503" s="3"/>
    </row>
    <row r="504" spans="2:17" ht="15.75" customHeight="1" x14ac:dyDescent="0.25"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Q504" s="3"/>
    </row>
    <row r="505" spans="2:17" ht="15.75" customHeight="1" x14ac:dyDescent="0.25"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Q505" s="3"/>
    </row>
    <row r="506" spans="2:17" ht="15.75" customHeight="1" x14ac:dyDescent="0.25"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Q506" s="3"/>
    </row>
    <row r="507" spans="2:17" ht="15.75" customHeight="1" x14ac:dyDescent="0.25"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Q507" s="3"/>
    </row>
    <row r="508" spans="2:17" ht="15.75" customHeight="1" x14ac:dyDescent="0.25"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Q508" s="3"/>
    </row>
    <row r="509" spans="2:17" ht="15.75" customHeight="1" x14ac:dyDescent="0.25"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Q509" s="3"/>
    </row>
    <row r="510" spans="2:17" ht="15.75" customHeight="1" x14ac:dyDescent="0.25"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Q510" s="3"/>
    </row>
    <row r="511" spans="2:17" ht="15.75" customHeight="1" x14ac:dyDescent="0.25"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Q511" s="3"/>
    </row>
    <row r="512" spans="2:17" ht="15.75" customHeight="1" x14ac:dyDescent="0.25"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Q512" s="3"/>
    </row>
    <row r="513" spans="2:17" ht="15.75" customHeight="1" x14ac:dyDescent="0.25"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Q513" s="3"/>
    </row>
    <row r="514" spans="2:17" ht="15.75" customHeight="1" x14ac:dyDescent="0.25"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Q514" s="3"/>
    </row>
    <row r="515" spans="2:17" ht="15.75" customHeight="1" x14ac:dyDescent="0.25"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Q515" s="3"/>
    </row>
    <row r="516" spans="2:17" ht="15.75" customHeight="1" x14ac:dyDescent="0.25"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Q516" s="3"/>
    </row>
    <row r="517" spans="2:17" ht="15.75" customHeight="1" x14ac:dyDescent="0.25"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Q517" s="3"/>
    </row>
    <row r="518" spans="2:17" ht="15.75" customHeight="1" x14ac:dyDescent="0.25"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Q518" s="3"/>
    </row>
    <row r="519" spans="2:17" ht="15.75" customHeight="1" x14ac:dyDescent="0.25"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Q519" s="3"/>
    </row>
    <row r="520" spans="2:17" ht="15.75" customHeight="1" x14ac:dyDescent="0.25"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Q520" s="3"/>
    </row>
    <row r="521" spans="2:17" ht="15.75" customHeight="1" x14ac:dyDescent="0.25"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Q521" s="3"/>
    </row>
    <row r="522" spans="2:17" ht="15.75" customHeight="1" x14ac:dyDescent="0.25"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Q522" s="3"/>
    </row>
    <row r="523" spans="2:17" ht="15.75" customHeight="1" x14ac:dyDescent="0.25"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Q523" s="3"/>
    </row>
    <row r="524" spans="2:17" ht="15.75" customHeight="1" x14ac:dyDescent="0.25"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Q524" s="3"/>
    </row>
    <row r="525" spans="2:17" ht="15.75" customHeight="1" x14ac:dyDescent="0.25"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Q525" s="3"/>
    </row>
    <row r="526" spans="2:17" ht="15.75" customHeight="1" x14ac:dyDescent="0.25"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Q526" s="3"/>
    </row>
    <row r="527" spans="2:17" ht="15.75" customHeight="1" x14ac:dyDescent="0.25"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Q527" s="3"/>
    </row>
    <row r="528" spans="2:17" ht="15.75" customHeight="1" x14ac:dyDescent="0.25"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Q528" s="3"/>
    </row>
    <row r="529" spans="2:17" ht="15.75" customHeight="1" x14ac:dyDescent="0.25"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Q529" s="3"/>
    </row>
    <row r="530" spans="2:17" ht="15.75" customHeight="1" x14ac:dyDescent="0.25"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Q530" s="3"/>
    </row>
    <row r="531" spans="2:17" ht="15.75" customHeight="1" x14ac:dyDescent="0.25"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Q531" s="3"/>
    </row>
    <row r="532" spans="2:17" ht="15.75" customHeight="1" x14ac:dyDescent="0.25"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Q532" s="3"/>
    </row>
    <row r="533" spans="2:17" ht="15.75" customHeight="1" x14ac:dyDescent="0.25"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Q533" s="3"/>
    </row>
    <row r="534" spans="2:17" ht="15.75" customHeight="1" x14ac:dyDescent="0.25"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Q534" s="3"/>
    </row>
    <row r="535" spans="2:17" ht="15.75" customHeight="1" x14ac:dyDescent="0.25"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Q535" s="3"/>
    </row>
    <row r="536" spans="2:17" ht="15.75" customHeight="1" x14ac:dyDescent="0.25"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Q536" s="3"/>
    </row>
    <row r="537" spans="2:17" ht="15.75" customHeight="1" x14ac:dyDescent="0.25"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Q537" s="3"/>
    </row>
    <row r="538" spans="2:17" ht="15.75" customHeight="1" x14ac:dyDescent="0.25"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Q538" s="3"/>
    </row>
    <row r="539" spans="2:17" ht="15.75" customHeight="1" x14ac:dyDescent="0.25"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Q539" s="3"/>
    </row>
    <row r="540" spans="2:17" ht="15.75" customHeight="1" x14ac:dyDescent="0.25"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Q540" s="3"/>
    </row>
    <row r="541" spans="2:17" ht="15.75" customHeight="1" x14ac:dyDescent="0.25"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Q541" s="3"/>
    </row>
    <row r="542" spans="2:17" ht="15.75" customHeight="1" x14ac:dyDescent="0.25"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Q542" s="3"/>
    </row>
    <row r="543" spans="2:17" ht="15.75" customHeight="1" x14ac:dyDescent="0.25"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Q543" s="3"/>
    </row>
    <row r="544" spans="2:17" ht="15.75" customHeight="1" x14ac:dyDescent="0.25"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Q544" s="3"/>
    </row>
    <row r="545" spans="2:17" ht="15.75" customHeight="1" x14ac:dyDescent="0.25"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Q545" s="3"/>
    </row>
    <row r="546" spans="2:17" ht="15.75" customHeight="1" x14ac:dyDescent="0.25"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Q546" s="3"/>
    </row>
    <row r="547" spans="2:17" ht="15.75" customHeight="1" x14ac:dyDescent="0.25"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Q547" s="3"/>
    </row>
    <row r="548" spans="2:17" ht="15.75" customHeight="1" x14ac:dyDescent="0.25"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Q548" s="3"/>
    </row>
    <row r="549" spans="2:17" ht="15.75" customHeight="1" x14ac:dyDescent="0.25"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Q549" s="3"/>
    </row>
    <row r="550" spans="2:17" ht="15.75" customHeight="1" x14ac:dyDescent="0.25"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Q550" s="3"/>
    </row>
    <row r="551" spans="2:17" ht="15.75" customHeight="1" x14ac:dyDescent="0.25"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Q551" s="3"/>
    </row>
    <row r="552" spans="2:17" ht="15.75" customHeight="1" x14ac:dyDescent="0.25"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Q552" s="3"/>
    </row>
    <row r="553" spans="2:17" ht="15.75" customHeight="1" x14ac:dyDescent="0.25"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Q553" s="3"/>
    </row>
    <row r="554" spans="2:17" ht="15.75" customHeight="1" x14ac:dyDescent="0.25"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Q554" s="3"/>
    </row>
    <row r="555" spans="2:17" ht="15.75" customHeight="1" x14ac:dyDescent="0.25"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Q555" s="3"/>
    </row>
    <row r="556" spans="2:17" ht="15.75" customHeight="1" x14ac:dyDescent="0.25"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Q556" s="3"/>
    </row>
    <row r="557" spans="2:17" ht="15.75" customHeight="1" x14ac:dyDescent="0.25"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Q557" s="3"/>
    </row>
    <row r="558" spans="2:17" ht="15.75" customHeight="1" x14ac:dyDescent="0.25"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Q558" s="3"/>
    </row>
    <row r="559" spans="2:17" ht="15.75" customHeight="1" x14ac:dyDescent="0.25"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Q559" s="3"/>
    </row>
    <row r="560" spans="2:17" ht="15.75" customHeight="1" x14ac:dyDescent="0.25"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Q560" s="3"/>
    </row>
    <row r="561" spans="2:17" ht="15.75" customHeight="1" x14ac:dyDescent="0.25"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Q561" s="3"/>
    </row>
    <row r="562" spans="2:17" ht="15.75" customHeight="1" x14ac:dyDescent="0.25"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Q562" s="3"/>
    </row>
    <row r="563" spans="2:17" ht="15.75" customHeight="1" x14ac:dyDescent="0.25"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Q563" s="3"/>
    </row>
    <row r="564" spans="2:17" ht="15.75" customHeight="1" x14ac:dyDescent="0.25"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Q564" s="3"/>
    </row>
    <row r="565" spans="2:17" ht="15.75" customHeight="1" x14ac:dyDescent="0.25"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Q565" s="3"/>
    </row>
    <row r="566" spans="2:17" ht="15.75" customHeight="1" x14ac:dyDescent="0.25"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Q566" s="3"/>
    </row>
    <row r="567" spans="2:17" ht="15.75" customHeight="1" x14ac:dyDescent="0.25"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Q567" s="3"/>
    </row>
    <row r="568" spans="2:17" ht="15.75" customHeight="1" x14ac:dyDescent="0.25"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Q568" s="3"/>
    </row>
    <row r="569" spans="2:17" ht="15.75" customHeight="1" x14ac:dyDescent="0.25"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Q569" s="3"/>
    </row>
    <row r="570" spans="2:17" ht="15.75" customHeight="1" x14ac:dyDescent="0.25"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Q570" s="3"/>
    </row>
    <row r="571" spans="2:17" ht="15.75" customHeight="1" x14ac:dyDescent="0.25"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Q571" s="3"/>
    </row>
    <row r="572" spans="2:17" ht="15.75" customHeight="1" x14ac:dyDescent="0.25"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Q572" s="3"/>
    </row>
    <row r="573" spans="2:17" ht="15.75" customHeight="1" x14ac:dyDescent="0.25"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Q573" s="3"/>
    </row>
    <row r="574" spans="2:17" ht="15.75" customHeight="1" x14ac:dyDescent="0.25"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Q574" s="3"/>
    </row>
    <row r="575" spans="2:17" ht="15.75" customHeight="1" x14ac:dyDescent="0.25"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Q575" s="3"/>
    </row>
    <row r="576" spans="2:17" ht="15.75" customHeight="1" x14ac:dyDescent="0.25"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Q576" s="3"/>
    </row>
    <row r="577" spans="2:17" ht="15.75" customHeight="1" x14ac:dyDescent="0.25"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Q577" s="3"/>
    </row>
    <row r="578" spans="2:17" ht="15.75" customHeight="1" x14ac:dyDescent="0.25"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Q578" s="3"/>
    </row>
    <row r="579" spans="2:17" ht="15.75" customHeight="1" x14ac:dyDescent="0.25"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Q579" s="3"/>
    </row>
    <row r="580" spans="2:17" ht="15.75" customHeight="1" x14ac:dyDescent="0.25"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Q580" s="3"/>
    </row>
    <row r="581" spans="2:17" ht="15.75" customHeight="1" x14ac:dyDescent="0.25"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Q581" s="3"/>
    </row>
    <row r="582" spans="2:17" ht="15.75" customHeight="1" x14ac:dyDescent="0.25"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Q582" s="3"/>
    </row>
    <row r="583" spans="2:17" ht="15.75" customHeight="1" x14ac:dyDescent="0.25"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Q583" s="3"/>
    </row>
    <row r="584" spans="2:17" ht="15.75" customHeight="1" x14ac:dyDescent="0.25"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Q584" s="3"/>
    </row>
    <row r="585" spans="2:17" ht="15.75" customHeight="1" x14ac:dyDescent="0.25"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Q585" s="3"/>
    </row>
    <row r="586" spans="2:17" ht="15.75" customHeight="1" x14ac:dyDescent="0.25"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Q586" s="3"/>
    </row>
    <row r="587" spans="2:17" ht="15.75" customHeight="1" x14ac:dyDescent="0.25"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Q587" s="3"/>
    </row>
    <row r="588" spans="2:17" ht="15.75" customHeight="1" x14ac:dyDescent="0.25"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Q588" s="3"/>
    </row>
    <row r="589" spans="2:17" ht="15.75" customHeight="1" x14ac:dyDescent="0.25"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Q589" s="3"/>
    </row>
    <row r="590" spans="2:17" ht="15.75" customHeight="1" x14ac:dyDescent="0.25"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Q590" s="3"/>
    </row>
    <row r="591" spans="2:17" ht="15.75" customHeight="1" x14ac:dyDescent="0.25"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Q591" s="3"/>
    </row>
    <row r="592" spans="2:17" ht="15.75" customHeight="1" x14ac:dyDescent="0.25"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Q592" s="3"/>
    </row>
    <row r="593" spans="2:17" ht="15.75" customHeight="1" x14ac:dyDescent="0.25"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Q593" s="3"/>
    </row>
    <row r="594" spans="2:17" ht="15.75" customHeight="1" x14ac:dyDescent="0.25"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Q594" s="3"/>
    </row>
    <row r="595" spans="2:17" ht="15.75" customHeight="1" x14ac:dyDescent="0.25"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Q595" s="3"/>
    </row>
    <row r="596" spans="2:17" ht="15.75" customHeight="1" x14ac:dyDescent="0.25"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Q596" s="3"/>
    </row>
    <row r="597" spans="2:17" ht="15.75" customHeight="1" x14ac:dyDescent="0.25"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Q597" s="3"/>
    </row>
    <row r="598" spans="2:17" ht="15.75" customHeight="1" x14ac:dyDescent="0.25"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Q598" s="3"/>
    </row>
    <row r="599" spans="2:17" ht="15.75" customHeight="1" x14ac:dyDescent="0.25"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Q599" s="3"/>
    </row>
    <row r="600" spans="2:17" ht="15.75" customHeight="1" x14ac:dyDescent="0.25"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Q600" s="3"/>
    </row>
    <row r="601" spans="2:17" ht="15.75" customHeight="1" x14ac:dyDescent="0.25"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Q601" s="3"/>
    </row>
    <row r="602" spans="2:17" ht="15.75" customHeight="1" x14ac:dyDescent="0.25"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Q602" s="3"/>
    </row>
    <row r="603" spans="2:17" ht="15.75" customHeight="1" x14ac:dyDescent="0.25"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Q603" s="3"/>
    </row>
    <row r="604" spans="2:17" ht="15.75" customHeight="1" x14ac:dyDescent="0.25"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Q604" s="3"/>
    </row>
    <row r="605" spans="2:17" ht="15.75" customHeight="1" x14ac:dyDescent="0.25"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Q605" s="3"/>
    </row>
    <row r="606" spans="2:17" ht="15.75" customHeight="1" x14ac:dyDescent="0.25"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Q606" s="3"/>
    </row>
    <row r="607" spans="2:17" ht="15.75" customHeight="1" x14ac:dyDescent="0.25"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Q607" s="3"/>
    </row>
    <row r="608" spans="2:17" ht="15.75" customHeight="1" x14ac:dyDescent="0.25"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Q608" s="3"/>
    </row>
    <row r="609" spans="2:17" ht="15.75" customHeight="1" x14ac:dyDescent="0.25"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Q609" s="3"/>
    </row>
    <row r="610" spans="2:17" ht="15.75" customHeight="1" x14ac:dyDescent="0.25"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Q610" s="3"/>
    </row>
    <row r="611" spans="2:17" ht="15.75" customHeight="1" x14ac:dyDescent="0.25"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Q611" s="3"/>
    </row>
    <row r="612" spans="2:17" ht="15.75" customHeight="1" x14ac:dyDescent="0.25"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Q612" s="3"/>
    </row>
    <row r="613" spans="2:17" ht="15.75" customHeight="1" x14ac:dyDescent="0.25"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Q613" s="3"/>
    </row>
    <row r="614" spans="2:17" ht="15.75" customHeight="1" x14ac:dyDescent="0.25"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Q614" s="3"/>
    </row>
    <row r="615" spans="2:17" ht="15.75" customHeight="1" x14ac:dyDescent="0.25"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Q615" s="3"/>
    </row>
    <row r="616" spans="2:17" ht="15.75" customHeight="1" x14ac:dyDescent="0.25"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Q616" s="3"/>
    </row>
    <row r="617" spans="2:17" ht="15.75" customHeight="1" x14ac:dyDescent="0.25"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Q617" s="3"/>
    </row>
    <row r="618" spans="2:17" ht="15.75" customHeight="1" x14ac:dyDescent="0.25"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Q618" s="3"/>
    </row>
    <row r="619" spans="2:17" ht="15.75" customHeight="1" x14ac:dyDescent="0.25"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Q619" s="3"/>
    </row>
    <row r="620" spans="2:17" ht="15.75" customHeight="1" x14ac:dyDescent="0.25"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Q620" s="3"/>
    </row>
    <row r="621" spans="2:17" ht="15.75" customHeight="1" x14ac:dyDescent="0.25"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Q621" s="3"/>
    </row>
    <row r="622" spans="2:17" ht="15.75" customHeight="1" x14ac:dyDescent="0.25"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Q622" s="3"/>
    </row>
    <row r="623" spans="2:17" ht="15.75" customHeight="1" x14ac:dyDescent="0.25"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Q623" s="3"/>
    </row>
    <row r="624" spans="2:17" ht="15.75" customHeight="1" x14ac:dyDescent="0.25"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Q624" s="3"/>
    </row>
    <row r="625" spans="2:17" ht="15.75" customHeight="1" x14ac:dyDescent="0.25"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Q625" s="3"/>
    </row>
    <row r="626" spans="2:17" ht="15.75" customHeight="1" x14ac:dyDescent="0.25"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Q626" s="3"/>
    </row>
    <row r="627" spans="2:17" ht="15.75" customHeight="1" x14ac:dyDescent="0.25"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Q627" s="3"/>
    </row>
    <row r="628" spans="2:17" ht="15.75" customHeight="1" x14ac:dyDescent="0.25"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Q628" s="3"/>
    </row>
    <row r="629" spans="2:17" ht="15.75" customHeight="1" x14ac:dyDescent="0.25"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Q629" s="3"/>
    </row>
    <row r="630" spans="2:17" ht="15.75" customHeight="1" x14ac:dyDescent="0.25"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Q630" s="3"/>
    </row>
    <row r="631" spans="2:17" ht="15.75" customHeight="1" x14ac:dyDescent="0.25"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Q631" s="3"/>
    </row>
    <row r="632" spans="2:17" ht="15.75" customHeight="1" x14ac:dyDescent="0.25"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Q632" s="3"/>
    </row>
    <row r="633" spans="2:17" ht="15.75" customHeight="1" x14ac:dyDescent="0.25"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Q633" s="3"/>
    </row>
    <row r="634" spans="2:17" ht="15.75" customHeight="1" x14ac:dyDescent="0.25"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Q634" s="3"/>
    </row>
    <row r="635" spans="2:17" ht="15.75" customHeight="1" x14ac:dyDescent="0.25"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Q635" s="3"/>
    </row>
    <row r="636" spans="2:17" ht="15.75" customHeight="1" x14ac:dyDescent="0.25"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Q636" s="3"/>
    </row>
    <row r="637" spans="2:17" ht="15.75" customHeight="1" x14ac:dyDescent="0.25"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Q637" s="3"/>
    </row>
    <row r="638" spans="2:17" ht="15.75" customHeight="1" x14ac:dyDescent="0.25"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Q638" s="3"/>
    </row>
    <row r="639" spans="2:17" ht="15.75" customHeight="1" x14ac:dyDescent="0.25"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Q639" s="3"/>
    </row>
    <row r="640" spans="2:17" ht="15.75" customHeight="1" x14ac:dyDescent="0.25"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Q640" s="3"/>
    </row>
    <row r="641" spans="2:17" ht="15.75" customHeight="1" x14ac:dyDescent="0.25"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Q641" s="3"/>
    </row>
    <row r="642" spans="2:17" ht="15.75" customHeight="1" x14ac:dyDescent="0.25"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Q642" s="3"/>
    </row>
    <row r="643" spans="2:17" ht="15.75" customHeight="1" x14ac:dyDescent="0.25"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Q643" s="3"/>
    </row>
    <row r="644" spans="2:17" ht="15.75" customHeight="1" x14ac:dyDescent="0.25"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Q644" s="3"/>
    </row>
    <row r="645" spans="2:17" ht="15.75" customHeight="1" x14ac:dyDescent="0.25"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Q645" s="3"/>
    </row>
    <row r="646" spans="2:17" ht="15.75" customHeight="1" x14ac:dyDescent="0.25"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Q646" s="3"/>
    </row>
    <row r="647" spans="2:17" ht="15.75" customHeight="1" x14ac:dyDescent="0.25"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Q647" s="3"/>
    </row>
    <row r="648" spans="2:17" ht="15.75" customHeight="1" x14ac:dyDescent="0.25"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Q648" s="3"/>
    </row>
    <row r="649" spans="2:17" ht="15.75" customHeight="1" x14ac:dyDescent="0.25"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Q649" s="3"/>
    </row>
    <row r="650" spans="2:17" ht="15.75" customHeight="1" x14ac:dyDescent="0.25"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Q650" s="3"/>
    </row>
    <row r="651" spans="2:17" ht="15.75" customHeight="1" x14ac:dyDescent="0.25"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Q651" s="3"/>
    </row>
    <row r="652" spans="2:17" ht="15.75" customHeight="1" x14ac:dyDescent="0.25"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Q652" s="3"/>
    </row>
    <row r="653" spans="2:17" ht="15.75" customHeight="1" x14ac:dyDescent="0.25"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Q653" s="3"/>
    </row>
    <row r="654" spans="2:17" ht="15.75" customHeight="1" x14ac:dyDescent="0.25"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Q654" s="3"/>
    </row>
    <row r="655" spans="2:17" ht="15.75" customHeight="1" x14ac:dyDescent="0.25"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Q655" s="3"/>
    </row>
    <row r="656" spans="2:17" ht="15.75" customHeight="1" x14ac:dyDescent="0.25"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Q656" s="3"/>
    </row>
    <row r="657" spans="2:17" ht="15.75" customHeight="1" x14ac:dyDescent="0.25"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Q657" s="3"/>
    </row>
    <row r="658" spans="2:17" ht="15.75" customHeight="1" x14ac:dyDescent="0.25"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Q658" s="3"/>
    </row>
    <row r="659" spans="2:17" ht="15.75" customHeight="1" x14ac:dyDescent="0.25"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Q659" s="3"/>
    </row>
    <row r="660" spans="2:17" ht="15.75" customHeight="1" x14ac:dyDescent="0.25"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Q660" s="3"/>
    </row>
    <row r="661" spans="2:17" ht="15.75" customHeight="1" x14ac:dyDescent="0.25"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Q661" s="3"/>
    </row>
    <row r="662" spans="2:17" ht="15.75" customHeight="1" x14ac:dyDescent="0.25"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Q662" s="3"/>
    </row>
    <row r="663" spans="2:17" ht="15.75" customHeight="1" x14ac:dyDescent="0.25"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Q663" s="3"/>
    </row>
    <row r="664" spans="2:17" ht="15.75" customHeight="1" x14ac:dyDescent="0.25"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Q664" s="3"/>
    </row>
    <row r="665" spans="2:17" ht="15.75" customHeight="1" x14ac:dyDescent="0.25"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Q665" s="3"/>
    </row>
    <row r="666" spans="2:17" ht="15.75" customHeight="1" x14ac:dyDescent="0.25"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Q666" s="3"/>
    </row>
    <row r="667" spans="2:17" ht="15.75" customHeight="1" x14ac:dyDescent="0.25"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Q667" s="3"/>
    </row>
    <row r="668" spans="2:17" ht="15.75" customHeight="1" x14ac:dyDescent="0.25"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Q668" s="3"/>
    </row>
    <row r="669" spans="2:17" ht="15.75" customHeight="1" x14ac:dyDescent="0.25"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Q669" s="3"/>
    </row>
    <row r="670" spans="2:17" ht="15.75" customHeight="1" x14ac:dyDescent="0.25"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Q670" s="3"/>
    </row>
    <row r="671" spans="2:17" ht="15.75" customHeight="1" x14ac:dyDescent="0.25"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Q671" s="3"/>
    </row>
    <row r="672" spans="2:17" ht="15.75" customHeight="1" x14ac:dyDescent="0.25"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Q672" s="3"/>
    </row>
    <row r="673" spans="2:17" ht="15.75" customHeight="1" x14ac:dyDescent="0.25"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Q673" s="3"/>
    </row>
    <row r="674" spans="2:17" ht="15.75" customHeight="1" x14ac:dyDescent="0.25"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Q674" s="3"/>
    </row>
    <row r="675" spans="2:17" ht="15.75" customHeight="1" x14ac:dyDescent="0.25"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Q675" s="3"/>
    </row>
    <row r="676" spans="2:17" ht="15.75" customHeight="1" x14ac:dyDescent="0.25"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Q676" s="3"/>
    </row>
    <row r="677" spans="2:17" ht="15.75" customHeight="1" x14ac:dyDescent="0.25"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Q677" s="3"/>
    </row>
    <row r="678" spans="2:17" ht="15.75" customHeight="1" x14ac:dyDescent="0.25"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Q678" s="3"/>
    </row>
    <row r="679" spans="2:17" ht="15.75" customHeight="1" x14ac:dyDescent="0.25"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Q679" s="3"/>
    </row>
    <row r="680" spans="2:17" ht="15.75" customHeight="1" x14ac:dyDescent="0.25"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Q680" s="3"/>
    </row>
    <row r="681" spans="2:17" ht="15.75" customHeight="1" x14ac:dyDescent="0.25"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Q681" s="3"/>
    </row>
    <row r="682" spans="2:17" ht="15.75" customHeight="1" x14ac:dyDescent="0.25"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Q682" s="3"/>
    </row>
    <row r="683" spans="2:17" ht="15.75" customHeight="1" x14ac:dyDescent="0.25"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Q683" s="3"/>
    </row>
    <row r="684" spans="2:17" ht="15.75" customHeight="1" x14ac:dyDescent="0.25"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Q684" s="3"/>
    </row>
    <row r="685" spans="2:17" ht="15.75" customHeight="1" x14ac:dyDescent="0.25"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Q685" s="3"/>
    </row>
    <row r="686" spans="2:17" ht="15.75" customHeight="1" x14ac:dyDescent="0.25"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Q686" s="3"/>
    </row>
    <row r="687" spans="2:17" ht="15.75" customHeight="1" x14ac:dyDescent="0.25"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Q687" s="3"/>
    </row>
    <row r="688" spans="2:17" ht="15.75" customHeight="1" x14ac:dyDescent="0.25"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Q688" s="3"/>
    </row>
    <row r="689" spans="2:17" ht="15.75" customHeight="1" x14ac:dyDescent="0.25"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Q689" s="3"/>
    </row>
    <row r="690" spans="2:17" ht="15.75" customHeight="1" x14ac:dyDescent="0.25"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Q690" s="3"/>
    </row>
    <row r="691" spans="2:17" ht="15.75" customHeight="1" x14ac:dyDescent="0.25"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Q691" s="3"/>
    </row>
    <row r="692" spans="2:17" ht="15.75" customHeight="1" x14ac:dyDescent="0.25"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Q692" s="3"/>
    </row>
    <row r="693" spans="2:17" ht="15.75" customHeight="1" x14ac:dyDescent="0.25"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Q693" s="3"/>
    </row>
    <row r="694" spans="2:17" ht="15.75" customHeight="1" x14ac:dyDescent="0.25"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Q694" s="3"/>
    </row>
    <row r="695" spans="2:17" ht="15.75" customHeight="1" x14ac:dyDescent="0.25"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Q695" s="3"/>
    </row>
    <row r="696" spans="2:17" ht="15.75" customHeight="1" x14ac:dyDescent="0.25"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Q696" s="3"/>
    </row>
    <row r="697" spans="2:17" ht="15.75" customHeight="1" x14ac:dyDescent="0.25"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Q697" s="3"/>
    </row>
    <row r="698" spans="2:17" ht="15.75" customHeight="1" x14ac:dyDescent="0.25"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Q698" s="3"/>
    </row>
    <row r="699" spans="2:17" ht="15.75" customHeight="1" x14ac:dyDescent="0.25"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Q699" s="3"/>
    </row>
    <row r="700" spans="2:17" ht="15.75" customHeight="1" x14ac:dyDescent="0.25"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Q700" s="3"/>
    </row>
    <row r="701" spans="2:17" ht="15.75" customHeight="1" x14ac:dyDescent="0.25"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Q701" s="3"/>
    </row>
    <row r="702" spans="2:17" ht="15.75" customHeight="1" x14ac:dyDescent="0.25"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Q702" s="3"/>
    </row>
    <row r="703" spans="2:17" ht="15.75" customHeight="1" x14ac:dyDescent="0.25"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Q703" s="3"/>
    </row>
    <row r="704" spans="2:17" ht="15.75" customHeight="1" x14ac:dyDescent="0.25"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Q704" s="3"/>
    </row>
    <row r="705" spans="2:17" ht="15.75" customHeight="1" x14ac:dyDescent="0.25"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Q705" s="3"/>
    </row>
    <row r="706" spans="2:17" ht="15.75" customHeight="1" x14ac:dyDescent="0.25"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Q706" s="3"/>
    </row>
    <row r="707" spans="2:17" ht="15.75" customHeight="1" x14ac:dyDescent="0.25"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Q707" s="3"/>
    </row>
    <row r="708" spans="2:17" ht="15.75" customHeight="1" x14ac:dyDescent="0.25"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Q708" s="3"/>
    </row>
    <row r="709" spans="2:17" ht="15.75" customHeight="1" x14ac:dyDescent="0.25"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Q709" s="3"/>
    </row>
    <row r="710" spans="2:17" ht="15.75" customHeight="1" x14ac:dyDescent="0.25"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Q710" s="3"/>
    </row>
    <row r="711" spans="2:17" ht="15.75" customHeight="1" x14ac:dyDescent="0.25"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Q711" s="3"/>
    </row>
    <row r="712" spans="2:17" ht="15.75" customHeight="1" x14ac:dyDescent="0.25"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Q712" s="3"/>
    </row>
    <row r="713" spans="2:17" ht="15.75" customHeight="1" x14ac:dyDescent="0.25"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Q713" s="3"/>
    </row>
    <row r="714" spans="2:17" ht="15.75" customHeight="1" x14ac:dyDescent="0.25"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Q714" s="3"/>
    </row>
    <row r="715" spans="2:17" ht="15.75" customHeight="1" x14ac:dyDescent="0.25"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Q715" s="3"/>
    </row>
    <row r="716" spans="2:17" ht="15.75" customHeight="1" x14ac:dyDescent="0.25"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Q716" s="3"/>
    </row>
    <row r="717" spans="2:17" ht="15.75" customHeight="1" x14ac:dyDescent="0.25"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Q717" s="3"/>
    </row>
    <row r="718" spans="2:17" ht="15.75" customHeight="1" x14ac:dyDescent="0.25"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Q718" s="3"/>
    </row>
    <row r="719" spans="2:17" ht="15.75" customHeight="1" x14ac:dyDescent="0.25"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Q719" s="3"/>
    </row>
    <row r="720" spans="2:17" ht="15.75" customHeight="1" x14ac:dyDescent="0.25"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Q720" s="3"/>
    </row>
    <row r="721" spans="2:17" ht="15.75" customHeight="1" x14ac:dyDescent="0.25"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Q721" s="3"/>
    </row>
    <row r="722" spans="2:17" ht="15.75" customHeight="1" x14ac:dyDescent="0.25"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Q722" s="3"/>
    </row>
    <row r="723" spans="2:17" ht="15.75" customHeight="1" x14ac:dyDescent="0.25"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Q723" s="3"/>
    </row>
    <row r="724" spans="2:17" ht="15.75" customHeight="1" x14ac:dyDescent="0.25"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Q724" s="3"/>
    </row>
    <row r="725" spans="2:17" ht="15.75" customHeight="1" x14ac:dyDescent="0.25"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Q725" s="3"/>
    </row>
    <row r="726" spans="2:17" ht="15.75" customHeight="1" x14ac:dyDescent="0.25"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Q726" s="3"/>
    </row>
    <row r="727" spans="2:17" ht="15.75" customHeight="1" x14ac:dyDescent="0.25"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Q727" s="3"/>
    </row>
    <row r="728" spans="2:17" ht="15.75" customHeight="1" x14ac:dyDescent="0.25"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Q728" s="3"/>
    </row>
    <row r="729" spans="2:17" ht="15.75" customHeight="1" x14ac:dyDescent="0.25"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Q729" s="3"/>
    </row>
    <row r="730" spans="2:17" ht="15.75" customHeight="1" x14ac:dyDescent="0.25"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Q730" s="3"/>
    </row>
    <row r="731" spans="2:17" ht="15.75" customHeight="1" x14ac:dyDescent="0.25"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Q731" s="3"/>
    </row>
    <row r="732" spans="2:17" ht="15.75" customHeight="1" x14ac:dyDescent="0.25"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Q732" s="3"/>
    </row>
    <row r="733" spans="2:17" ht="15.75" customHeight="1" x14ac:dyDescent="0.25"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Q733" s="3"/>
    </row>
    <row r="734" spans="2:17" ht="15.75" customHeight="1" x14ac:dyDescent="0.25"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Q734" s="3"/>
    </row>
    <row r="735" spans="2:17" ht="15.75" customHeight="1" x14ac:dyDescent="0.25"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Q735" s="3"/>
    </row>
    <row r="736" spans="2:17" ht="15.75" customHeight="1" x14ac:dyDescent="0.25"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Q736" s="3"/>
    </row>
    <row r="737" spans="2:17" ht="15.75" customHeight="1" x14ac:dyDescent="0.25"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Q737" s="3"/>
    </row>
    <row r="738" spans="2:17" ht="15.75" customHeight="1" x14ac:dyDescent="0.25"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Q738" s="3"/>
    </row>
    <row r="739" spans="2:17" ht="15.75" customHeight="1" x14ac:dyDescent="0.25"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Q739" s="3"/>
    </row>
    <row r="740" spans="2:17" ht="15.75" customHeight="1" x14ac:dyDescent="0.25"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Q740" s="3"/>
    </row>
    <row r="741" spans="2:17" ht="15.75" customHeight="1" x14ac:dyDescent="0.25"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Q741" s="3"/>
    </row>
    <row r="742" spans="2:17" ht="15.75" customHeight="1" x14ac:dyDescent="0.25"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Q742" s="3"/>
    </row>
    <row r="743" spans="2:17" ht="15.75" customHeight="1" x14ac:dyDescent="0.25"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Q743" s="3"/>
    </row>
    <row r="744" spans="2:17" ht="15.75" customHeight="1" x14ac:dyDescent="0.25"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Q744" s="3"/>
    </row>
    <row r="745" spans="2:17" ht="15.75" customHeight="1" x14ac:dyDescent="0.25"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Q745" s="3"/>
    </row>
    <row r="746" spans="2:17" ht="15.75" customHeight="1" x14ac:dyDescent="0.25"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Q746" s="3"/>
    </row>
    <row r="747" spans="2:17" ht="15.75" customHeight="1" x14ac:dyDescent="0.25"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Q747" s="3"/>
    </row>
    <row r="748" spans="2:17" ht="15.75" customHeight="1" x14ac:dyDescent="0.25"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Q748" s="3"/>
    </row>
    <row r="749" spans="2:17" ht="15.75" customHeight="1" x14ac:dyDescent="0.25"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Q749" s="3"/>
    </row>
    <row r="750" spans="2:17" ht="15.75" customHeight="1" x14ac:dyDescent="0.25"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Q750" s="3"/>
    </row>
    <row r="751" spans="2:17" ht="15.75" customHeight="1" x14ac:dyDescent="0.25"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Q751" s="3"/>
    </row>
    <row r="752" spans="2:17" ht="15.75" customHeight="1" x14ac:dyDescent="0.25"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Q752" s="3"/>
    </row>
    <row r="753" spans="2:17" ht="15.75" customHeight="1" x14ac:dyDescent="0.25"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Q753" s="3"/>
    </row>
    <row r="754" spans="2:17" ht="15.75" customHeight="1" x14ac:dyDescent="0.25"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Q754" s="3"/>
    </row>
    <row r="755" spans="2:17" ht="15.75" customHeight="1" x14ac:dyDescent="0.25"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Q755" s="3"/>
    </row>
    <row r="756" spans="2:17" ht="15.75" customHeight="1" x14ac:dyDescent="0.25"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Q756" s="3"/>
    </row>
    <row r="757" spans="2:17" ht="15.75" customHeight="1" x14ac:dyDescent="0.25"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Q757" s="3"/>
    </row>
    <row r="758" spans="2:17" ht="15.75" customHeight="1" x14ac:dyDescent="0.25"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Q758" s="3"/>
    </row>
    <row r="759" spans="2:17" ht="15.75" customHeight="1" x14ac:dyDescent="0.25"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Q759" s="3"/>
    </row>
    <row r="760" spans="2:17" ht="15.75" customHeight="1" x14ac:dyDescent="0.25"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Q760" s="3"/>
    </row>
    <row r="761" spans="2:17" ht="15.75" customHeight="1" x14ac:dyDescent="0.25"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Q761" s="3"/>
    </row>
    <row r="762" spans="2:17" ht="15.75" customHeight="1" x14ac:dyDescent="0.25"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Q762" s="3"/>
    </row>
    <row r="763" spans="2:17" ht="15.75" customHeight="1" x14ac:dyDescent="0.25"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Q763" s="3"/>
    </row>
    <row r="764" spans="2:17" ht="15.75" customHeight="1" x14ac:dyDescent="0.25"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Q764" s="3"/>
    </row>
    <row r="765" spans="2:17" ht="15.75" customHeight="1" x14ac:dyDescent="0.25"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Q765" s="3"/>
    </row>
    <row r="766" spans="2:17" ht="15.75" customHeight="1" x14ac:dyDescent="0.25"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Q766" s="3"/>
    </row>
    <row r="767" spans="2:17" ht="15.75" customHeight="1" x14ac:dyDescent="0.25"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Q767" s="3"/>
    </row>
    <row r="768" spans="2:17" ht="15.75" customHeight="1" x14ac:dyDescent="0.25"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Q768" s="3"/>
    </row>
    <row r="769" spans="2:17" ht="15.75" customHeight="1" x14ac:dyDescent="0.25"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Q769" s="3"/>
    </row>
    <row r="770" spans="2:17" ht="15.75" customHeight="1" x14ac:dyDescent="0.25"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Q770" s="3"/>
    </row>
    <row r="771" spans="2:17" ht="15.75" customHeight="1" x14ac:dyDescent="0.25"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Q771" s="3"/>
    </row>
    <row r="772" spans="2:17" ht="15.75" customHeight="1" x14ac:dyDescent="0.25"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Q772" s="3"/>
    </row>
    <row r="773" spans="2:17" ht="15.75" customHeight="1" x14ac:dyDescent="0.25"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Q773" s="3"/>
    </row>
    <row r="774" spans="2:17" ht="15.75" customHeight="1" x14ac:dyDescent="0.25"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Q774" s="3"/>
    </row>
    <row r="775" spans="2:17" ht="15.75" customHeight="1" x14ac:dyDescent="0.25"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Q775" s="3"/>
    </row>
    <row r="776" spans="2:17" ht="15.75" customHeight="1" x14ac:dyDescent="0.25"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Q776" s="3"/>
    </row>
    <row r="777" spans="2:17" ht="15.75" customHeight="1" x14ac:dyDescent="0.25"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Q777" s="3"/>
    </row>
    <row r="778" spans="2:17" ht="15.75" customHeight="1" x14ac:dyDescent="0.25"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Q778" s="3"/>
    </row>
    <row r="779" spans="2:17" ht="15.75" customHeight="1" x14ac:dyDescent="0.25"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Q779" s="3"/>
    </row>
    <row r="780" spans="2:17" ht="15.75" customHeight="1" x14ac:dyDescent="0.25"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Q780" s="3"/>
    </row>
    <row r="781" spans="2:17" ht="15.75" customHeight="1" x14ac:dyDescent="0.25"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Q781" s="3"/>
    </row>
    <row r="782" spans="2:17" ht="15.75" customHeight="1" x14ac:dyDescent="0.25"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Q782" s="3"/>
    </row>
    <row r="783" spans="2:17" ht="15.75" customHeight="1" x14ac:dyDescent="0.25"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Q783" s="3"/>
    </row>
    <row r="784" spans="2:17" ht="15.75" customHeight="1" x14ac:dyDescent="0.25"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Q784" s="3"/>
    </row>
    <row r="785" spans="2:17" ht="15.75" customHeight="1" x14ac:dyDescent="0.25"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Q785" s="3"/>
    </row>
    <row r="786" spans="2:17" ht="15.75" customHeight="1" x14ac:dyDescent="0.25"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Q786" s="3"/>
    </row>
    <row r="787" spans="2:17" ht="15.75" customHeight="1" x14ac:dyDescent="0.25"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Q787" s="3"/>
    </row>
    <row r="788" spans="2:17" ht="15.75" customHeight="1" x14ac:dyDescent="0.25"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Q788" s="3"/>
    </row>
    <row r="789" spans="2:17" ht="15.75" customHeight="1" x14ac:dyDescent="0.25"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Q789" s="3"/>
    </row>
    <row r="790" spans="2:17" ht="15.75" customHeight="1" x14ac:dyDescent="0.25"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Q790" s="3"/>
    </row>
    <row r="791" spans="2:17" ht="15.75" customHeight="1" x14ac:dyDescent="0.25"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Q791" s="3"/>
    </row>
    <row r="792" spans="2:17" ht="15.75" customHeight="1" x14ac:dyDescent="0.25"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Q792" s="3"/>
    </row>
    <row r="793" spans="2:17" ht="15.75" customHeight="1" x14ac:dyDescent="0.25"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Q793" s="3"/>
    </row>
    <row r="794" spans="2:17" ht="15.75" customHeight="1" x14ac:dyDescent="0.25"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Q794" s="3"/>
    </row>
    <row r="795" spans="2:17" ht="15.75" customHeight="1" x14ac:dyDescent="0.25"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Q795" s="3"/>
    </row>
    <row r="796" spans="2:17" ht="15.75" customHeight="1" x14ac:dyDescent="0.25"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Q796" s="3"/>
    </row>
    <row r="797" spans="2:17" ht="15.75" customHeight="1" x14ac:dyDescent="0.25"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Q797" s="3"/>
    </row>
    <row r="798" spans="2:17" ht="15.75" customHeight="1" x14ac:dyDescent="0.25"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Q798" s="3"/>
    </row>
    <row r="799" spans="2:17" ht="15.75" customHeight="1" x14ac:dyDescent="0.25"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Q799" s="3"/>
    </row>
    <row r="800" spans="2:17" ht="15.75" customHeight="1" x14ac:dyDescent="0.25"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Q800" s="3"/>
    </row>
    <row r="801" spans="2:17" ht="15.75" customHeight="1" x14ac:dyDescent="0.25"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Q801" s="3"/>
    </row>
    <row r="802" spans="2:17" ht="15.75" customHeight="1" x14ac:dyDescent="0.25"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Q802" s="3"/>
    </row>
    <row r="803" spans="2:17" ht="15.75" customHeight="1" x14ac:dyDescent="0.25"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Q803" s="3"/>
    </row>
    <row r="804" spans="2:17" ht="15.75" customHeight="1" x14ac:dyDescent="0.25"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Q804" s="3"/>
    </row>
    <row r="805" spans="2:17" ht="15.75" customHeight="1" x14ac:dyDescent="0.25"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Q805" s="3"/>
    </row>
    <row r="806" spans="2:17" ht="15.75" customHeight="1" x14ac:dyDescent="0.25"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Q806" s="3"/>
    </row>
    <row r="807" spans="2:17" ht="15.75" customHeight="1" x14ac:dyDescent="0.25"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Q807" s="3"/>
    </row>
    <row r="808" spans="2:17" ht="15.75" customHeight="1" x14ac:dyDescent="0.25"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Q808" s="3"/>
    </row>
    <row r="809" spans="2:17" ht="15.75" customHeight="1" x14ac:dyDescent="0.25"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Q809" s="3"/>
    </row>
    <row r="810" spans="2:17" ht="15.75" customHeight="1" x14ac:dyDescent="0.25"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Q810" s="3"/>
    </row>
    <row r="811" spans="2:17" ht="15.75" customHeight="1" x14ac:dyDescent="0.25"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Q811" s="3"/>
    </row>
    <row r="812" spans="2:17" ht="15.75" customHeight="1" x14ac:dyDescent="0.25"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Q812" s="3"/>
    </row>
    <row r="813" spans="2:17" ht="15.75" customHeight="1" x14ac:dyDescent="0.25"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Q813" s="3"/>
    </row>
    <row r="814" spans="2:17" ht="15.75" customHeight="1" x14ac:dyDescent="0.25"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Q814" s="3"/>
    </row>
    <row r="815" spans="2:17" ht="15.75" customHeight="1" x14ac:dyDescent="0.25"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Q815" s="3"/>
    </row>
    <row r="816" spans="2:17" ht="15.75" customHeight="1" x14ac:dyDescent="0.25"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Q816" s="3"/>
    </row>
    <row r="817" spans="2:17" ht="15.75" customHeight="1" x14ac:dyDescent="0.25"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Q817" s="3"/>
    </row>
    <row r="818" spans="2:17" ht="15.75" customHeight="1" x14ac:dyDescent="0.25"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Q818" s="3"/>
    </row>
    <row r="819" spans="2:17" ht="15.75" customHeight="1" x14ac:dyDescent="0.25"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Q819" s="3"/>
    </row>
    <row r="820" spans="2:17" ht="15.75" customHeight="1" x14ac:dyDescent="0.25"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Q820" s="3"/>
    </row>
    <row r="821" spans="2:17" ht="15.75" customHeight="1" x14ac:dyDescent="0.25"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Q821" s="3"/>
    </row>
    <row r="822" spans="2:17" ht="15.75" customHeight="1" x14ac:dyDescent="0.25"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Q822" s="3"/>
    </row>
    <row r="823" spans="2:17" ht="15.75" customHeight="1" x14ac:dyDescent="0.25"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Q823" s="3"/>
    </row>
    <row r="824" spans="2:17" ht="15.75" customHeight="1" x14ac:dyDescent="0.25"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Q824" s="3"/>
    </row>
    <row r="825" spans="2:17" ht="15.75" customHeight="1" x14ac:dyDescent="0.25"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Q825" s="3"/>
    </row>
    <row r="826" spans="2:17" ht="15.75" customHeight="1" x14ac:dyDescent="0.25"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Q826" s="3"/>
    </row>
    <row r="827" spans="2:17" ht="15.75" customHeight="1" x14ac:dyDescent="0.25"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Q827" s="3"/>
    </row>
    <row r="828" spans="2:17" ht="15.75" customHeight="1" x14ac:dyDescent="0.25"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Q828" s="3"/>
    </row>
    <row r="829" spans="2:17" ht="15.75" customHeight="1" x14ac:dyDescent="0.25"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Q829" s="3"/>
    </row>
    <row r="830" spans="2:17" ht="15.75" customHeight="1" x14ac:dyDescent="0.25"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Q830" s="3"/>
    </row>
    <row r="831" spans="2:17" ht="15.75" customHeight="1" x14ac:dyDescent="0.25"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Q831" s="3"/>
    </row>
    <row r="832" spans="2:17" ht="15.75" customHeight="1" x14ac:dyDescent="0.25"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Q832" s="3"/>
    </row>
    <row r="833" spans="2:17" ht="15.75" customHeight="1" x14ac:dyDescent="0.25"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Q833" s="3"/>
    </row>
    <row r="834" spans="2:17" ht="15.75" customHeight="1" x14ac:dyDescent="0.25"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Q834" s="3"/>
    </row>
    <row r="835" spans="2:17" ht="15.75" customHeight="1" x14ac:dyDescent="0.25"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Q835" s="3"/>
    </row>
    <row r="836" spans="2:17" ht="15.75" customHeight="1" x14ac:dyDescent="0.25"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Q836" s="3"/>
    </row>
    <row r="837" spans="2:17" ht="15.75" customHeight="1" x14ac:dyDescent="0.25"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Q837" s="3"/>
    </row>
    <row r="838" spans="2:17" ht="15.75" customHeight="1" x14ac:dyDescent="0.25"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Q838" s="3"/>
    </row>
    <row r="839" spans="2:17" ht="15.75" customHeight="1" x14ac:dyDescent="0.25"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Q839" s="3"/>
    </row>
    <row r="840" spans="2:17" ht="15.75" customHeight="1" x14ac:dyDescent="0.25"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Q840" s="3"/>
    </row>
    <row r="841" spans="2:17" ht="15.75" customHeight="1" x14ac:dyDescent="0.25"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Q841" s="3"/>
    </row>
    <row r="842" spans="2:17" ht="15.75" customHeight="1" x14ac:dyDescent="0.25"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Q842" s="3"/>
    </row>
    <row r="843" spans="2:17" ht="15.75" customHeight="1" x14ac:dyDescent="0.25"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Q843" s="3"/>
    </row>
    <row r="844" spans="2:17" ht="15.75" customHeight="1" x14ac:dyDescent="0.25"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Q844" s="3"/>
    </row>
    <row r="845" spans="2:17" ht="15.75" customHeight="1" x14ac:dyDescent="0.25"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Q845" s="3"/>
    </row>
    <row r="846" spans="2:17" ht="15.75" customHeight="1" x14ac:dyDescent="0.25"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Q846" s="3"/>
    </row>
    <row r="847" spans="2:17" ht="15.75" customHeight="1" x14ac:dyDescent="0.25"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Q847" s="3"/>
    </row>
    <row r="848" spans="2:17" ht="15.75" customHeight="1" x14ac:dyDescent="0.25"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Q848" s="3"/>
    </row>
    <row r="849" spans="2:17" ht="15.75" customHeight="1" x14ac:dyDescent="0.25"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Q849" s="3"/>
    </row>
    <row r="850" spans="2:17" ht="15.75" customHeight="1" x14ac:dyDescent="0.25"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Q850" s="3"/>
    </row>
    <row r="851" spans="2:17" ht="15.75" customHeight="1" x14ac:dyDescent="0.25"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Q851" s="3"/>
    </row>
    <row r="852" spans="2:17" ht="15.75" customHeight="1" x14ac:dyDescent="0.25"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Q852" s="3"/>
    </row>
    <row r="853" spans="2:17" ht="15.75" customHeight="1" x14ac:dyDescent="0.25"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Q853" s="3"/>
    </row>
    <row r="854" spans="2:17" ht="15.75" customHeight="1" x14ac:dyDescent="0.25"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Q854" s="3"/>
    </row>
    <row r="855" spans="2:17" ht="15.75" customHeight="1" x14ac:dyDescent="0.25"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Q855" s="3"/>
    </row>
    <row r="856" spans="2:17" ht="15.75" customHeight="1" x14ac:dyDescent="0.25"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Q856" s="3"/>
    </row>
    <row r="857" spans="2:17" ht="15.75" customHeight="1" x14ac:dyDescent="0.25"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Q857" s="3"/>
    </row>
    <row r="858" spans="2:17" ht="15.75" customHeight="1" x14ac:dyDescent="0.25"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Q858" s="3"/>
    </row>
    <row r="859" spans="2:17" ht="15.75" customHeight="1" x14ac:dyDescent="0.25"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Q859" s="3"/>
    </row>
    <row r="860" spans="2:17" ht="15.75" customHeight="1" x14ac:dyDescent="0.25"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Q860" s="3"/>
    </row>
    <row r="861" spans="2:17" ht="15.75" customHeight="1" x14ac:dyDescent="0.25"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Q861" s="3"/>
    </row>
    <row r="862" spans="2:17" ht="15.75" customHeight="1" x14ac:dyDescent="0.25"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Q862" s="3"/>
    </row>
    <row r="863" spans="2:17" ht="15.75" customHeight="1" x14ac:dyDescent="0.25"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Q863" s="3"/>
    </row>
    <row r="864" spans="2:17" ht="15.75" customHeight="1" x14ac:dyDescent="0.25"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Q864" s="3"/>
    </row>
    <row r="865" spans="2:17" ht="15.75" customHeight="1" x14ac:dyDescent="0.25"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Q865" s="3"/>
    </row>
    <row r="866" spans="2:17" ht="15.75" customHeight="1" x14ac:dyDescent="0.25"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Q866" s="3"/>
    </row>
    <row r="867" spans="2:17" ht="15.75" customHeight="1" x14ac:dyDescent="0.25"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Q867" s="3"/>
    </row>
    <row r="868" spans="2:17" ht="15.75" customHeight="1" x14ac:dyDescent="0.25"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Q868" s="3"/>
    </row>
    <row r="869" spans="2:17" ht="15.75" customHeight="1" x14ac:dyDescent="0.25"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Q869" s="3"/>
    </row>
    <row r="870" spans="2:17" ht="15.75" customHeight="1" x14ac:dyDescent="0.25"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Q870" s="3"/>
    </row>
    <row r="871" spans="2:17" ht="15.75" customHeight="1" x14ac:dyDescent="0.25"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Q871" s="3"/>
    </row>
    <row r="872" spans="2:17" ht="15.75" customHeight="1" x14ac:dyDescent="0.25"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Q872" s="3"/>
    </row>
    <row r="873" spans="2:17" ht="15.75" customHeight="1" x14ac:dyDescent="0.25"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Q873" s="3"/>
    </row>
    <row r="874" spans="2:17" ht="15.75" customHeight="1" x14ac:dyDescent="0.25"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Q874" s="3"/>
    </row>
    <row r="875" spans="2:17" ht="15.75" customHeight="1" x14ac:dyDescent="0.25"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Q875" s="3"/>
    </row>
    <row r="876" spans="2:17" ht="15.75" customHeight="1" x14ac:dyDescent="0.25"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Q876" s="3"/>
    </row>
    <row r="877" spans="2:17" ht="15.75" customHeight="1" x14ac:dyDescent="0.25"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Q877" s="3"/>
    </row>
    <row r="878" spans="2:17" ht="15.75" customHeight="1" x14ac:dyDescent="0.25"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Q878" s="3"/>
    </row>
    <row r="879" spans="2:17" ht="15.75" customHeight="1" x14ac:dyDescent="0.25"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Q879" s="3"/>
    </row>
    <row r="880" spans="2:17" ht="15.75" customHeight="1" x14ac:dyDescent="0.25"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Q880" s="3"/>
    </row>
    <row r="881" spans="2:17" ht="15.75" customHeight="1" x14ac:dyDescent="0.25"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Q881" s="3"/>
    </row>
    <row r="882" spans="2:17" ht="15.75" customHeight="1" x14ac:dyDescent="0.25"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Q882" s="3"/>
    </row>
    <row r="883" spans="2:17" ht="15.75" customHeight="1" x14ac:dyDescent="0.25"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Q883" s="3"/>
    </row>
    <row r="884" spans="2:17" ht="15.75" customHeight="1" x14ac:dyDescent="0.25"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Q884" s="3"/>
    </row>
    <row r="885" spans="2:17" ht="15.75" customHeight="1" x14ac:dyDescent="0.25"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Q885" s="3"/>
    </row>
    <row r="886" spans="2:17" ht="15.75" customHeight="1" x14ac:dyDescent="0.25"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Q886" s="3"/>
    </row>
    <row r="887" spans="2:17" ht="15.75" customHeight="1" x14ac:dyDescent="0.25"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Q887" s="3"/>
    </row>
    <row r="888" spans="2:17" ht="15.75" customHeight="1" x14ac:dyDescent="0.25"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Q888" s="3"/>
    </row>
    <row r="889" spans="2:17" ht="15.75" customHeight="1" x14ac:dyDescent="0.25"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Q889" s="3"/>
    </row>
    <row r="890" spans="2:17" ht="15.75" customHeight="1" x14ac:dyDescent="0.25"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Q890" s="3"/>
    </row>
    <row r="891" spans="2:17" ht="15.75" customHeight="1" x14ac:dyDescent="0.25"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Q891" s="3"/>
    </row>
    <row r="892" spans="2:17" ht="15.75" customHeight="1" x14ac:dyDescent="0.25"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Q892" s="3"/>
    </row>
    <row r="893" spans="2:17" ht="15.75" customHeight="1" x14ac:dyDescent="0.25"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Q893" s="3"/>
    </row>
    <row r="894" spans="2:17" ht="15.75" customHeight="1" x14ac:dyDescent="0.25"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Q894" s="3"/>
    </row>
    <row r="895" spans="2:17" ht="15.75" customHeight="1" x14ac:dyDescent="0.25"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Q895" s="3"/>
    </row>
    <row r="896" spans="2:17" ht="15.75" customHeight="1" x14ac:dyDescent="0.25"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Q896" s="3"/>
    </row>
    <row r="897" spans="2:17" ht="15.75" customHeight="1" x14ac:dyDescent="0.25"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Q897" s="3"/>
    </row>
    <row r="898" spans="2:17" ht="15.75" customHeight="1" x14ac:dyDescent="0.25"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Q898" s="3"/>
    </row>
    <row r="899" spans="2:17" ht="15.75" customHeight="1" x14ac:dyDescent="0.25"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Q899" s="3"/>
    </row>
    <row r="900" spans="2:17" ht="15.75" customHeight="1" x14ac:dyDescent="0.25"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Q900" s="3"/>
    </row>
    <row r="901" spans="2:17" ht="15.75" customHeight="1" x14ac:dyDescent="0.25"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Q901" s="3"/>
    </row>
    <row r="902" spans="2:17" ht="15.75" customHeight="1" x14ac:dyDescent="0.25"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Q902" s="3"/>
    </row>
    <row r="903" spans="2:17" ht="15.75" customHeight="1" x14ac:dyDescent="0.25"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Q903" s="3"/>
    </row>
    <row r="904" spans="2:17" ht="15.75" customHeight="1" x14ac:dyDescent="0.25"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Q904" s="3"/>
    </row>
    <row r="905" spans="2:17" ht="15.75" customHeight="1" x14ac:dyDescent="0.25"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Q905" s="3"/>
    </row>
    <row r="906" spans="2:17" ht="15.75" customHeight="1" x14ac:dyDescent="0.25"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Q906" s="3"/>
    </row>
    <row r="907" spans="2:17" ht="15.75" customHeight="1" x14ac:dyDescent="0.25"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Q907" s="3"/>
    </row>
    <row r="908" spans="2:17" ht="15.75" customHeight="1" x14ac:dyDescent="0.25"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Q908" s="3"/>
    </row>
    <row r="909" spans="2:17" ht="15.75" customHeight="1" x14ac:dyDescent="0.25"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Q909" s="3"/>
    </row>
    <row r="910" spans="2:17" ht="15.75" customHeight="1" x14ac:dyDescent="0.25"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Q910" s="3"/>
    </row>
    <row r="911" spans="2:17" ht="15.75" customHeight="1" x14ac:dyDescent="0.25"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Q911" s="3"/>
    </row>
    <row r="912" spans="2:17" ht="15.75" customHeight="1" x14ac:dyDescent="0.25"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Q912" s="3"/>
    </row>
    <row r="913" spans="2:17" ht="15.75" customHeight="1" x14ac:dyDescent="0.25"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Q913" s="3"/>
    </row>
    <row r="914" spans="2:17" ht="15.75" customHeight="1" x14ac:dyDescent="0.25"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Q914" s="3"/>
    </row>
    <row r="915" spans="2:17" ht="15.75" customHeight="1" x14ac:dyDescent="0.25"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Q915" s="3"/>
    </row>
    <row r="916" spans="2:17" ht="15.75" customHeight="1" x14ac:dyDescent="0.25"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Q916" s="3"/>
    </row>
    <row r="917" spans="2:17" ht="15.75" customHeight="1" x14ac:dyDescent="0.25"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Q917" s="3"/>
    </row>
    <row r="918" spans="2:17" ht="15.75" customHeight="1" x14ac:dyDescent="0.25"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Q918" s="3"/>
    </row>
    <row r="919" spans="2:17" ht="15.75" customHeight="1" x14ac:dyDescent="0.25"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Q919" s="3"/>
    </row>
    <row r="920" spans="2:17" ht="15.75" customHeight="1" x14ac:dyDescent="0.25"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Q920" s="3"/>
    </row>
    <row r="921" spans="2:17" ht="15.75" customHeight="1" x14ac:dyDescent="0.25"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Q921" s="3"/>
    </row>
    <row r="922" spans="2:17" ht="15.75" customHeight="1" x14ac:dyDescent="0.25"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Q922" s="3"/>
    </row>
    <row r="923" spans="2:17" ht="15.75" customHeight="1" x14ac:dyDescent="0.25"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Q923" s="3"/>
    </row>
    <row r="924" spans="2:17" ht="15.75" customHeight="1" x14ac:dyDescent="0.25"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Q924" s="3"/>
    </row>
    <row r="925" spans="2:17" ht="15.75" customHeight="1" x14ac:dyDescent="0.25"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Q925" s="3"/>
    </row>
    <row r="926" spans="2:17" ht="15.75" customHeight="1" x14ac:dyDescent="0.25"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Q926" s="3"/>
    </row>
    <row r="927" spans="2:17" ht="15.75" customHeight="1" x14ac:dyDescent="0.25"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Q927" s="3"/>
    </row>
    <row r="928" spans="2:17" ht="15.75" customHeight="1" x14ac:dyDescent="0.25"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Q928" s="3"/>
    </row>
    <row r="929" spans="2:17" ht="15.75" customHeight="1" x14ac:dyDescent="0.25"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Q929" s="3"/>
    </row>
    <row r="930" spans="2:17" ht="15.75" customHeight="1" x14ac:dyDescent="0.25"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Q930" s="3"/>
    </row>
    <row r="931" spans="2:17" ht="15.75" customHeight="1" x14ac:dyDescent="0.25"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Q931" s="3"/>
    </row>
    <row r="932" spans="2:17" ht="15.75" customHeight="1" x14ac:dyDescent="0.25"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Q932" s="3"/>
    </row>
    <row r="933" spans="2:17" ht="15.75" customHeight="1" x14ac:dyDescent="0.25"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Q933" s="3"/>
    </row>
    <row r="934" spans="2:17" ht="15.75" customHeight="1" x14ac:dyDescent="0.25"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Q934" s="3"/>
    </row>
    <row r="935" spans="2:17" ht="15.75" customHeight="1" x14ac:dyDescent="0.25"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Q935" s="3"/>
    </row>
    <row r="936" spans="2:17" ht="15.75" customHeight="1" x14ac:dyDescent="0.25"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Q936" s="3"/>
    </row>
    <row r="937" spans="2:17" ht="15.75" customHeight="1" x14ac:dyDescent="0.25"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Q937" s="3"/>
    </row>
    <row r="938" spans="2:17" ht="15.75" customHeight="1" x14ac:dyDescent="0.25"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Q938" s="3"/>
    </row>
    <row r="939" spans="2:17" ht="15.75" customHeight="1" x14ac:dyDescent="0.25"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Q939" s="3"/>
    </row>
    <row r="940" spans="2:17" ht="15.75" customHeight="1" x14ac:dyDescent="0.25"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Q940" s="3"/>
    </row>
    <row r="941" spans="2:17" ht="15.75" customHeight="1" x14ac:dyDescent="0.25"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Q941" s="3"/>
    </row>
    <row r="942" spans="2:17" ht="15.75" customHeight="1" x14ac:dyDescent="0.25"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Q942" s="3"/>
    </row>
    <row r="943" spans="2:17" ht="15.75" customHeight="1" x14ac:dyDescent="0.25"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Q943" s="3"/>
    </row>
    <row r="944" spans="2:17" ht="15.75" customHeight="1" x14ac:dyDescent="0.25"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Q944" s="3"/>
    </row>
    <row r="945" spans="2:17" ht="15.75" customHeight="1" x14ac:dyDescent="0.25"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Q945" s="3"/>
    </row>
    <row r="946" spans="2:17" ht="15.75" customHeight="1" x14ac:dyDescent="0.25"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Q946" s="3"/>
    </row>
    <row r="947" spans="2:17" ht="15.75" customHeight="1" x14ac:dyDescent="0.25"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Q947" s="3"/>
    </row>
    <row r="948" spans="2:17" ht="15.75" customHeight="1" x14ac:dyDescent="0.25"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Q948" s="3"/>
    </row>
    <row r="949" spans="2:17" ht="15.75" customHeight="1" x14ac:dyDescent="0.25"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Q949" s="3"/>
    </row>
    <row r="950" spans="2:17" ht="15.75" customHeight="1" x14ac:dyDescent="0.25"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Q950" s="3"/>
    </row>
    <row r="951" spans="2:17" ht="15.75" customHeight="1" x14ac:dyDescent="0.25"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Q951" s="3"/>
    </row>
    <row r="952" spans="2:17" ht="15.75" customHeight="1" x14ac:dyDescent="0.25"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Q952" s="3"/>
    </row>
    <row r="953" spans="2:17" ht="15.75" customHeight="1" x14ac:dyDescent="0.25"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Q953" s="3"/>
    </row>
    <row r="954" spans="2:17" ht="15.75" customHeight="1" x14ac:dyDescent="0.25"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Q954" s="3"/>
    </row>
    <row r="955" spans="2:17" ht="15.75" customHeight="1" x14ac:dyDescent="0.25"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Q955" s="3"/>
    </row>
    <row r="956" spans="2:17" ht="15.75" customHeight="1" x14ac:dyDescent="0.25"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Q956" s="3"/>
    </row>
    <row r="957" spans="2:17" ht="15.75" customHeight="1" x14ac:dyDescent="0.25"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Q957" s="3"/>
    </row>
    <row r="958" spans="2:17" ht="15.75" customHeight="1" x14ac:dyDescent="0.25"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Q958" s="3"/>
    </row>
    <row r="959" spans="2:17" ht="15.75" customHeight="1" x14ac:dyDescent="0.25"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Q959" s="3"/>
    </row>
    <row r="960" spans="2:17" ht="15.75" customHeight="1" x14ac:dyDescent="0.25"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Q960" s="3"/>
    </row>
    <row r="961" spans="2:17" ht="15.75" customHeight="1" x14ac:dyDescent="0.25"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Q961" s="3"/>
    </row>
    <row r="962" spans="2:17" ht="15.75" customHeight="1" x14ac:dyDescent="0.25"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Q962" s="3"/>
    </row>
    <row r="963" spans="2:17" ht="15.75" customHeight="1" x14ac:dyDescent="0.25"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Q963" s="3"/>
    </row>
    <row r="964" spans="2:17" ht="15.75" customHeight="1" x14ac:dyDescent="0.25"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Q964" s="3"/>
    </row>
    <row r="965" spans="2:17" ht="15.75" customHeight="1" x14ac:dyDescent="0.25"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Q965" s="3"/>
    </row>
    <row r="966" spans="2:17" ht="15.75" customHeight="1" x14ac:dyDescent="0.25"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Q966" s="3"/>
    </row>
    <row r="967" spans="2:17" ht="15.75" customHeight="1" x14ac:dyDescent="0.25"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Q967" s="3"/>
    </row>
    <row r="968" spans="2:17" ht="15.75" customHeight="1" x14ac:dyDescent="0.25"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Q968" s="3"/>
    </row>
    <row r="969" spans="2:17" ht="15.75" customHeight="1" x14ac:dyDescent="0.25"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Q969" s="3"/>
    </row>
    <row r="970" spans="2:17" ht="15.75" customHeight="1" x14ac:dyDescent="0.25"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Q970" s="3"/>
    </row>
    <row r="971" spans="2:17" ht="15.75" customHeight="1" x14ac:dyDescent="0.25"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Q971" s="3"/>
    </row>
    <row r="972" spans="2:17" ht="15.75" customHeight="1" x14ac:dyDescent="0.25"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Q972" s="3"/>
    </row>
    <row r="973" spans="2:17" ht="15.75" customHeight="1" x14ac:dyDescent="0.25"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Q973" s="3"/>
    </row>
    <row r="974" spans="2:17" ht="15.75" customHeight="1" x14ac:dyDescent="0.25"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Q974" s="3"/>
    </row>
    <row r="975" spans="2:17" ht="15.75" customHeight="1" x14ac:dyDescent="0.25"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Q975" s="3"/>
    </row>
    <row r="976" spans="2:17" ht="15.75" customHeight="1" x14ac:dyDescent="0.25"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Q976" s="3"/>
    </row>
    <row r="977" spans="2:17" ht="15.75" customHeight="1" x14ac:dyDescent="0.25"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Q977" s="3"/>
    </row>
    <row r="978" spans="2:17" ht="15.75" customHeight="1" x14ac:dyDescent="0.25"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Q978" s="3"/>
    </row>
    <row r="979" spans="2:17" ht="15.75" customHeight="1" x14ac:dyDescent="0.25"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Q979" s="3"/>
    </row>
    <row r="980" spans="2:17" ht="15.75" customHeight="1" x14ac:dyDescent="0.25"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Q980" s="3"/>
    </row>
    <row r="981" spans="2:17" ht="15.75" customHeight="1" x14ac:dyDescent="0.25"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Q981" s="3"/>
    </row>
    <row r="982" spans="2:17" ht="15.75" customHeight="1" x14ac:dyDescent="0.25"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Q982" s="3"/>
    </row>
    <row r="983" spans="2:17" ht="15.75" customHeight="1" x14ac:dyDescent="0.25"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Q983" s="3"/>
    </row>
    <row r="984" spans="2:17" ht="15.75" customHeight="1" x14ac:dyDescent="0.25"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Q984" s="3"/>
    </row>
    <row r="985" spans="2:17" ht="15.75" customHeight="1" x14ac:dyDescent="0.25"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Q985" s="3"/>
    </row>
    <row r="986" spans="2:17" ht="15.75" customHeight="1" x14ac:dyDescent="0.25"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Q986" s="3"/>
    </row>
    <row r="987" spans="2:17" ht="15.75" customHeight="1" x14ac:dyDescent="0.25"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Q987" s="3"/>
    </row>
    <row r="988" spans="2:17" ht="15.75" customHeight="1" x14ac:dyDescent="0.25"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Q988" s="3"/>
    </row>
    <row r="989" spans="2:17" ht="15.75" customHeight="1" x14ac:dyDescent="0.25"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Q989" s="3"/>
    </row>
    <row r="990" spans="2:17" ht="15.75" customHeight="1" x14ac:dyDescent="0.25"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Q990" s="3"/>
    </row>
    <row r="991" spans="2:17" ht="15.75" customHeight="1" x14ac:dyDescent="0.25"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Q991" s="3"/>
    </row>
    <row r="992" spans="2:17" ht="15.75" customHeight="1" x14ac:dyDescent="0.25"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Q992" s="3"/>
    </row>
    <row r="993" spans="2:17" ht="15.75" customHeight="1" x14ac:dyDescent="0.25"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Q993" s="3"/>
    </row>
    <row r="994" spans="2:17" ht="15.75" customHeight="1" x14ac:dyDescent="0.25"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Q994" s="3"/>
    </row>
    <row r="995" spans="2:17" ht="15.75" customHeight="1" x14ac:dyDescent="0.25"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Q995" s="3"/>
    </row>
    <row r="996" spans="2:17" ht="15.75" customHeight="1" x14ac:dyDescent="0.25"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Q996" s="3"/>
    </row>
    <row r="997" spans="2:17" ht="15.75" customHeight="1" x14ac:dyDescent="0.25"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Q997" s="3"/>
    </row>
    <row r="998" spans="2:17" ht="15.75" customHeight="1" x14ac:dyDescent="0.25"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Q998" s="3"/>
    </row>
    <row r="999" spans="2:17" ht="15.75" customHeight="1" x14ac:dyDescent="0.25"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Q999" s="3"/>
    </row>
    <row r="1000" spans="2:17" ht="15.75" customHeight="1" x14ac:dyDescent="0.25"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Q1000" s="3"/>
    </row>
    <row r="1001" spans="2:17" ht="15.75" customHeight="1" x14ac:dyDescent="0.25"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Q1001" s="3"/>
    </row>
    <row r="1002" spans="2:17" ht="15.75" customHeight="1" x14ac:dyDescent="0.25"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Q1002" s="3"/>
    </row>
    <row r="1003" spans="2:17" ht="15.75" customHeight="1" x14ac:dyDescent="0.25"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Q1003" s="3"/>
    </row>
    <row r="1004" spans="2:17" ht="15.75" customHeight="1" x14ac:dyDescent="0.25"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Q1004" s="3"/>
    </row>
    <row r="1005" spans="2:17" ht="15.75" customHeight="1" x14ac:dyDescent="0.25"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Q1005" s="3"/>
    </row>
    <row r="1006" spans="2:17" ht="15.75" customHeight="1" x14ac:dyDescent="0.25"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Q1006" s="3"/>
    </row>
    <row r="1007" spans="2:17" ht="15.75" customHeight="1" x14ac:dyDescent="0.25"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Q1007" s="3"/>
    </row>
    <row r="1008" spans="2:17" ht="15.75" customHeight="1" x14ac:dyDescent="0.25"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Q1008" s="3"/>
    </row>
    <row r="1009" spans="2:17" ht="15.75" customHeight="1" x14ac:dyDescent="0.25"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Q1009" s="3"/>
    </row>
    <row r="1010" spans="2:17" ht="15.75" customHeight="1" x14ac:dyDescent="0.25"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Q1010" s="3"/>
    </row>
    <row r="1011" spans="2:17" ht="15.75" customHeight="1" x14ac:dyDescent="0.25"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Q1011" s="3"/>
    </row>
    <row r="1012" spans="2:17" ht="15.75" customHeight="1" x14ac:dyDescent="0.25"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Q1012" s="3"/>
    </row>
    <row r="1013" spans="2:17" ht="15.75" customHeight="1" x14ac:dyDescent="0.25"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Q1013" s="3"/>
    </row>
    <row r="1014" spans="2:17" ht="15.75" customHeight="1" x14ac:dyDescent="0.25"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Q1014" s="3"/>
    </row>
    <row r="1015" spans="2:17" ht="15.75" customHeight="1" x14ac:dyDescent="0.25"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Q1015" s="3"/>
    </row>
    <row r="1016" spans="2:17" ht="15.75" customHeight="1" x14ac:dyDescent="0.25"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Q1016" s="3"/>
    </row>
    <row r="1017" spans="2:17" ht="15.75" customHeight="1" x14ac:dyDescent="0.25"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Q1017" s="3"/>
    </row>
    <row r="1018" spans="2:17" ht="15.75" customHeight="1" x14ac:dyDescent="0.25"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Q1018" s="3"/>
    </row>
    <row r="1019" spans="2:17" ht="15.75" customHeight="1" x14ac:dyDescent="0.25"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Q1019" s="3"/>
    </row>
    <row r="1020" spans="2:17" ht="15.75" customHeight="1" x14ac:dyDescent="0.25"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Q1020" s="3"/>
    </row>
    <row r="1021" spans="2:17" ht="15.75" customHeight="1" x14ac:dyDescent="0.25"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Q1021" s="3"/>
    </row>
    <row r="1022" spans="2:17" ht="15.75" customHeight="1" x14ac:dyDescent="0.25"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Q1022" s="3"/>
    </row>
    <row r="1023" spans="2:17" ht="15.75" customHeight="1" x14ac:dyDescent="0.25"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Q1023" s="3"/>
    </row>
    <row r="1024" spans="2:17" ht="15.75" customHeight="1" x14ac:dyDescent="0.25"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Q1024" s="3"/>
    </row>
    <row r="1025" spans="2:17" ht="15.75" customHeight="1" x14ac:dyDescent="0.25"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Q1025" s="3"/>
    </row>
    <row r="1026" spans="2:17" ht="15.75" customHeight="1" x14ac:dyDescent="0.25"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Q1026" s="3"/>
    </row>
    <row r="1027" spans="2:17" ht="15.75" customHeight="1" x14ac:dyDescent="0.25"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Q1027" s="3"/>
    </row>
    <row r="1028" spans="2:17" ht="15.75" customHeight="1" x14ac:dyDescent="0.25"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Q1028" s="3"/>
    </row>
    <row r="1029" spans="2:17" ht="15.75" customHeight="1" x14ac:dyDescent="0.25"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Q1029" s="3"/>
    </row>
    <row r="1030" spans="2:17" ht="15.75" customHeight="1" x14ac:dyDescent="0.25"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Q1030" s="3"/>
    </row>
    <row r="1031" spans="2:17" ht="15.75" customHeight="1" x14ac:dyDescent="0.25"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Q1031" s="3"/>
    </row>
    <row r="1032" spans="2:17" ht="15.75" customHeight="1" x14ac:dyDescent="0.25"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Q1032" s="3"/>
    </row>
    <row r="1033" spans="2:17" ht="15.75" customHeight="1" x14ac:dyDescent="0.25"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Q1033" s="3"/>
    </row>
    <row r="1034" spans="2:17" ht="15.75" customHeight="1" x14ac:dyDescent="0.25">
      <c r="B1034" s="2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Q1034" s="3"/>
    </row>
    <row r="1035" spans="2:17" ht="15.75" customHeight="1" x14ac:dyDescent="0.25">
      <c r="B1035" s="2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Q1035" s="3"/>
    </row>
    <row r="1036" spans="2:17" ht="15.75" customHeight="1" x14ac:dyDescent="0.25">
      <c r="B1036" s="2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Q1036" s="3"/>
    </row>
    <row r="1037" spans="2:17" ht="15.75" customHeight="1" x14ac:dyDescent="0.25">
      <c r="B1037" s="2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Q1037" s="3"/>
    </row>
    <row r="1038" spans="2:17" ht="15.75" customHeight="1" x14ac:dyDescent="0.25">
      <c r="B1038" s="2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Q1038" s="3"/>
    </row>
    <row r="1039" spans="2:17" ht="15.75" customHeight="1" x14ac:dyDescent="0.25">
      <c r="B1039" s="2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Q1039" s="3"/>
    </row>
    <row r="1040" spans="2:17" ht="15.75" customHeight="1" x14ac:dyDescent="0.25">
      <c r="B1040" s="2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Q1040" s="3"/>
    </row>
    <row r="1041" spans="2:17" ht="15.75" customHeight="1" x14ac:dyDescent="0.25">
      <c r="B1041" s="2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Q1041" s="3"/>
    </row>
    <row r="1042" spans="2:17" ht="15.75" customHeight="1" x14ac:dyDescent="0.25">
      <c r="B1042" s="2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Q1042" s="3"/>
    </row>
    <row r="1043" spans="2:17" ht="15.75" customHeight="1" x14ac:dyDescent="0.25">
      <c r="B1043" s="2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Q1043" s="3"/>
    </row>
    <row r="1044" spans="2:17" ht="15.75" customHeight="1" x14ac:dyDescent="0.25">
      <c r="B1044" s="2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Q1044" s="3"/>
    </row>
    <row r="1045" spans="2:17" ht="15.75" customHeight="1" x14ac:dyDescent="0.25">
      <c r="B1045" s="2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Q1045" s="3"/>
    </row>
    <row r="1046" spans="2:17" ht="15.75" customHeight="1" x14ac:dyDescent="0.25">
      <c r="B1046" s="2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Q1046" s="3"/>
    </row>
    <row r="1047" spans="2:17" ht="15.75" customHeight="1" x14ac:dyDescent="0.25">
      <c r="B1047" s="2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Q1047" s="3"/>
    </row>
    <row r="1048" spans="2:17" ht="15.75" customHeight="1" x14ac:dyDescent="0.25">
      <c r="B1048" s="2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Q1048" s="3"/>
    </row>
    <row r="1049" spans="2:17" ht="15.75" customHeight="1" x14ac:dyDescent="0.25">
      <c r="B1049" s="2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Q1049" s="3"/>
    </row>
    <row r="1050" spans="2:17" ht="15.75" customHeight="1" x14ac:dyDescent="0.25">
      <c r="B1050" s="2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Q1050" s="3"/>
    </row>
    <row r="1051" spans="2:17" ht="15.75" customHeight="1" x14ac:dyDescent="0.25">
      <c r="B1051" s="2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Q1051" s="3"/>
    </row>
    <row r="1052" spans="2:17" ht="15.75" customHeight="1" x14ac:dyDescent="0.25">
      <c r="B1052" s="2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Q1052" s="3"/>
    </row>
    <row r="1053" spans="2:17" ht="15.75" customHeight="1" x14ac:dyDescent="0.25">
      <c r="B1053" s="2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Q1053" s="3"/>
    </row>
    <row r="1054" spans="2:17" ht="15.75" customHeight="1" x14ac:dyDescent="0.25">
      <c r="B1054" s="2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Q1054" s="3"/>
    </row>
    <row r="1055" spans="2:17" ht="15.75" customHeight="1" x14ac:dyDescent="0.25">
      <c r="B1055" s="2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Q1055" s="3"/>
    </row>
    <row r="1056" spans="2:17" ht="15.75" customHeight="1" x14ac:dyDescent="0.25">
      <c r="B1056" s="2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Q1056" s="3"/>
    </row>
    <row r="1057" spans="2:17" ht="15.75" customHeight="1" x14ac:dyDescent="0.25">
      <c r="B1057" s="2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Q1057" s="3"/>
    </row>
    <row r="1058" spans="2:17" ht="15.75" customHeight="1" x14ac:dyDescent="0.25">
      <c r="B1058" s="2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Q1058" s="3"/>
    </row>
    <row r="1059" spans="2:17" ht="15.75" customHeight="1" x14ac:dyDescent="0.25">
      <c r="B1059" s="2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Q1059" s="3"/>
    </row>
    <row r="1060" spans="2:17" ht="15.75" customHeight="1" x14ac:dyDescent="0.25">
      <c r="B1060" s="2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Q1060" s="3"/>
    </row>
    <row r="1061" spans="2:17" ht="15.75" customHeight="1" x14ac:dyDescent="0.25">
      <c r="B1061" s="2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Q1061" s="3"/>
    </row>
    <row r="1062" spans="2:17" ht="15.75" customHeight="1" x14ac:dyDescent="0.25">
      <c r="B1062" s="2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Q1062" s="3"/>
    </row>
    <row r="1063" spans="2:17" ht="15.75" customHeight="1" x14ac:dyDescent="0.25">
      <c r="B1063" s="2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Q1063" s="3"/>
    </row>
    <row r="1064" spans="2:17" ht="15.75" customHeight="1" x14ac:dyDescent="0.25">
      <c r="B1064" s="2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Q1064" s="3"/>
    </row>
    <row r="1065" spans="2:17" ht="15.75" customHeight="1" x14ac:dyDescent="0.25">
      <c r="B1065" s="2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Q1065" s="3"/>
    </row>
    <row r="1066" spans="2:17" ht="15.75" customHeight="1" x14ac:dyDescent="0.25">
      <c r="B1066" s="2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Q1066" s="3"/>
    </row>
    <row r="1067" spans="2:17" ht="15.75" customHeight="1" x14ac:dyDescent="0.25">
      <c r="B1067" s="2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Q1067" s="3"/>
    </row>
    <row r="1068" spans="2:17" ht="15.75" customHeight="1" x14ac:dyDescent="0.25">
      <c r="B1068" s="2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Q1068" s="3"/>
    </row>
    <row r="1069" spans="2:17" ht="15.75" customHeight="1" x14ac:dyDescent="0.25">
      <c r="B1069" s="2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Q1069" s="3"/>
    </row>
    <row r="1070" spans="2:17" ht="15.75" customHeight="1" x14ac:dyDescent="0.25">
      <c r="B1070" s="2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Q1070" s="3"/>
    </row>
    <row r="1071" spans="2:17" ht="15.75" customHeight="1" x14ac:dyDescent="0.25">
      <c r="B1071" s="2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Q1071" s="3"/>
    </row>
    <row r="1072" spans="2:17" ht="15.75" customHeight="1" x14ac:dyDescent="0.25">
      <c r="B1072" s="2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Q1072" s="3"/>
    </row>
    <row r="1073" spans="2:17" ht="15.75" customHeight="1" x14ac:dyDescent="0.25">
      <c r="B1073" s="2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Q1073" s="3"/>
    </row>
    <row r="1074" spans="2:17" ht="15.75" customHeight="1" x14ac:dyDescent="0.25">
      <c r="B1074" s="2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Q1074" s="3"/>
    </row>
    <row r="1075" spans="2:17" ht="15.75" customHeight="1" x14ac:dyDescent="0.25">
      <c r="B1075" s="2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Q1075" s="3"/>
    </row>
    <row r="1076" spans="2:17" ht="15.75" customHeight="1" x14ac:dyDescent="0.25">
      <c r="B1076" s="2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Q1076" s="3"/>
    </row>
    <row r="1077" spans="2:17" ht="15.75" customHeight="1" x14ac:dyDescent="0.25">
      <c r="B1077" s="2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Q1077" s="3"/>
    </row>
    <row r="1078" spans="2:17" ht="15.75" customHeight="1" x14ac:dyDescent="0.25">
      <c r="B1078" s="2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Q1078" s="3"/>
    </row>
    <row r="1079" spans="2:17" ht="15.75" customHeight="1" x14ac:dyDescent="0.25">
      <c r="B1079" s="2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Q1079" s="3"/>
    </row>
    <row r="1080" spans="2:17" ht="15.75" customHeight="1" x14ac:dyDescent="0.25">
      <c r="B1080" s="2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Q1080" s="3"/>
    </row>
    <row r="1081" spans="2:17" ht="15.75" customHeight="1" x14ac:dyDescent="0.25">
      <c r="B1081" s="2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Q1081" s="3"/>
    </row>
    <row r="1082" spans="2:17" ht="15.75" customHeight="1" x14ac:dyDescent="0.25">
      <c r="B1082" s="2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Q1082" s="3"/>
    </row>
    <row r="1083" spans="2:17" ht="15.75" customHeight="1" x14ac:dyDescent="0.25">
      <c r="B1083" s="2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Q1083" s="3"/>
    </row>
    <row r="1084" spans="2:17" ht="15.75" customHeight="1" x14ac:dyDescent="0.25">
      <c r="B1084" s="2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Q1084" s="3"/>
    </row>
    <row r="1085" spans="2:17" ht="15.75" customHeight="1" x14ac:dyDescent="0.25">
      <c r="B1085" s="2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Q1085" s="3"/>
    </row>
    <row r="1086" spans="2:17" ht="15.75" customHeight="1" x14ac:dyDescent="0.25">
      <c r="B1086" s="2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Q1086" s="3"/>
    </row>
    <row r="1087" spans="2:17" ht="15.75" customHeight="1" x14ac:dyDescent="0.25">
      <c r="B1087" s="2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Q1087" s="3"/>
    </row>
    <row r="1088" spans="2:17" ht="15.75" customHeight="1" x14ac:dyDescent="0.25">
      <c r="B1088" s="2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Q1088" s="3"/>
    </row>
    <row r="1089" spans="2:17" ht="15.75" customHeight="1" x14ac:dyDescent="0.25">
      <c r="B1089" s="2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Q1089" s="3"/>
    </row>
    <row r="1090" spans="2:17" ht="15.75" customHeight="1" x14ac:dyDescent="0.25">
      <c r="B1090" s="2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Q1090" s="3"/>
    </row>
    <row r="1091" spans="2:17" ht="15.75" customHeight="1" x14ac:dyDescent="0.25">
      <c r="B1091" s="2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Q1091" s="3"/>
    </row>
  </sheetData>
  <mergeCells count="7">
    <mergeCell ref="Q18:Q21"/>
    <mergeCell ref="Q23:Q26"/>
    <mergeCell ref="R13:R16"/>
    <mergeCell ref="R18:R21"/>
    <mergeCell ref="R23:R26"/>
    <mergeCell ref="A2:L7"/>
    <mergeCell ref="Q13:Q16"/>
  </mergeCells>
  <conditionalFormatting sqref="I10:I108">
    <cfRule type="notContainsBlanks" dxfId="1" priority="1">
      <formula>LEN(TRIM(I10))&gt;0</formula>
    </cfRule>
  </conditionalFormatting>
  <conditionalFormatting sqref="N14:N16">
    <cfRule type="notContainsBlanks" dxfId="0" priority="2">
      <formula>LEN(TRIM(N14))&gt;0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5433-563B-445B-85A0-72B167772922}">
  <dimension ref="E8:G22"/>
  <sheetViews>
    <sheetView tabSelected="1" workbookViewId="0">
      <selection activeCell="G12" sqref="G12"/>
    </sheetView>
  </sheetViews>
  <sheetFormatPr defaultRowHeight="14.25" x14ac:dyDescent="0.2"/>
  <cols>
    <col min="5" max="5" width="9.125" bestFit="1" customWidth="1"/>
    <col min="6" max="7" width="16.375" bestFit="1" customWidth="1"/>
  </cols>
  <sheetData>
    <row r="8" spans="5:6" x14ac:dyDescent="0.2">
      <c r="E8" s="13" t="s">
        <v>176</v>
      </c>
    </row>
    <row r="9" spans="5:6" x14ac:dyDescent="0.2">
      <c r="E9" s="13" t="s">
        <v>177</v>
      </c>
      <c r="F9" s="13" t="s">
        <v>178</v>
      </c>
    </row>
    <row r="10" spans="5:6" x14ac:dyDescent="0.2">
      <c r="E10">
        <v>11111</v>
      </c>
      <c r="F10">
        <v>5000</v>
      </c>
    </row>
    <row r="13" spans="5:6" x14ac:dyDescent="0.2">
      <c r="E13" s="13" t="s">
        <v>179</v>
      </c>
    </row>
    <row r="14" spans="5:6" x14ac:dyDescent="0.2">
      <c r="E14" s="13" t="s">
        <v>177</v>
      </c>
      <c r="F14" s="13" t="s">
        <v>180</v>
      </c>
    </row>
    <row r="15" spans="5:6" x14ac:dyDescent="0.2">
      <c r="E15">
        <v>11111</v>
      </c>
      <c r="F15">
        <v>3000</v>
      </c>
    </row>
    <row r="16" spans="5:6" x14ac:dyDescent="0.2">
      <c r="E16">
        <v>11111</v>
      </c>
      <c r="F16">
        <v>1000</v>
      </c>
    </row>
    <row r="18" spans="5:7" x14ac:dyDescent="0.2">
      <c r="E18" s="13" t="s">
        <v>181</v>
      </c>
    </row>
    <row r="19" spans="5:7" x14ac:dyDescent="0.2">
      <c r="E19" s="13" t="s">
        <v>177</v>
      </c>
      <c r="F19" s="13" t="s">
        <v>178</v>
      </c>
      <c r="G19" s="13" t="s">
        <v>180</v>
      </c>
    </row>
    <row r="20" spans="5:7" x14ac:dyDescent="0.2">
      <c r="E20">
        <v>11111</v>
      </c>
      <c r="F20">
        <v>5000</v>
      </c>
    </row>
    <row r="21" spans="5:7" x14ac:dyDescent="0.2">
      <c r="E21">
        <v>11111</v>
      </c>
      <c r="G21">
        <v>3000</v>
      </c>
    </row>
    <row r="22" spans="5:7" x14ac:dyDescent="0.2">
      <c r="E22">
        <v>11111</v>
      </c>
      <c r="G2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2021-06-14T06:52:13Z</dcterms:created>
  <dcterms:modified xsi:type="dcterms:W3CDTF">2025-02-11T17:25:40Z</dcterms:modified>
</cp:coreProperties>
</file>