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5" l="1"/>
  <c r="J32" i="5"/>
  <c r="G32" i="5"/>
  <c r="F32" i="5"/>
  <c r="E32" i="5"/>
  <c r="D32" i="5"/>
  <c r="C32" i="5"/>
  <c r="B32" i="5"/>
  <c r="K31" i="5"/>
  <c r="J31" i="5"/>
  <c r="G31" i="5"/>
  <c r="F31" i="5"/>
  <c r="E31" i="5"/>
  <c r="D31" i="5"/>
  <c r="C31" i="5"/>
  <c r="B31" i="5"/>
  <c r="K30" i="5"/>
  <c r="J30" i="5"/>
  <c r="G30" i="5"/>
  <c r="F30" i="5"/>
  <c r="E30" i="5"/>
  <c r="D30" i="5"/>
  <c r="C30" i="5"/>
  <c r="B30" i="5"/>
  <c r="K29" i="5"/>
  <c r="J29" i="5"/>
  <c r="G29" i="5"/>
  <c r="F29" i="5"/>
  <c r="E29" i="5"/>
  <c r="D29" i="5"/>
  <c r="C29" i="5"/>
  <c r="B29" i="5"/>
  <c r="K28" i="5"/>
  <c r="J28" i="5"/>
  <c r="G28" i="5"/>
  <c r="F28" i="5"/>
  <c r="E28" i="5"/>
  <c r="D28" i="5"/>
  <c r="C28" i="5"/>
  <c r="B28" i="5"/>
  <c r="K27" i="5"/>
  <c r="J27" i="5"/>
  <c r="G27" i="5"/>
  <c r="F27" i="5"/>
  <c r="E27" i="5"/>
  <c r="D27" i="5"/>
  <c r="C27" i="5"/>
  <c r="B27" i="5"/>
  <c r="K26" i="5"/>
  <c r="J26" i="5"/>
  <c r="G26" i="5"/>
  <c r="F26" i="5"/>
  <c r="E26" i="5"/>
  <c r="D26" i="5"/>
  <c r="C26" i="5"/>
  <c r="B26" i="5"/>
  <c r="K25" i="5"/>
  <c r="J25" i="5"/>
  <c r="G25" i="5"/>
  <c r="F25" i="5"/>
  <c r="E25" i="5"/>
  <c r="D25" i="5"/>
  <c r="C25" i="5"/>
  <c r="B25" i="5"/>
  <c r="K24" i="5"/>
  <c r="J24" i="5"/>
  <c r="G24" i="5"/>
  <c r="F24" i="5"/>
  <c r="E24" i="5"/>
  <c r="D24" i="5"/>
  <c r="C24" i="5"/>
  <c r="B24" i="5"/>
  <c r="K23" i="5"/>
  <c r="J23" i="5"/>
  <c r="G23" i="5"/>
  <c r="F23" i="5"/>
  <c r="E23" i="5"/>
  <c r="D23" i="5"/>
  <c r="C23" i="5"/>
  <c r="B23" i="5"/>
  <c r="K22" i="5"/>
  <c r="J22" i="5"/>
  <c r="G22" i="5"/>
  <c r="F22" i="5"/>
  <c r="E22" i="5"/>
  <c r="D22" i="5"/>
  <c r="C22" i="5"/>
  <c r="B22" i="5"/>
  <c r="K21" i="5"/>
  <c r="J21" i="5"/>
  <c r="G21" i="5"/>
  <c r="F21" i="5"/>
  <c r="E21" i="5"/>
  <c r="D21" i="5"/>
  <c r="C21" i="5"/>
  <c r="B21" i="5"/>
  <c r="K20" i="5"/>
  <c r="J20" i="5"/>
  <c r="G20" i="5"/>
  <c r="F20" i="5"/>
  <c r="E20" i="5"/>
  <c r="D20" i="5"/>
  <c r="C20" i="5"/>
  <c r="B20" i="5"/>
  <c r="K19" i="5"/>
  <c r="J19" i="5"/>
  <c r="G19" i="5"/>
  <c r="F19" i="5"/>
  <c r="E19" i="5"/>
  <c r="D19" i="5"/>
  <c r="C19" i="5"/>
  <c r="B19" i="5"/>
  <c r="K18" i="5"/>
  <c r="J18" i="5"/>
  <c r="G18" i="5"/>
  <c r="F18" i="5"/>
  <c r="E18" i="5"/>
  <c r="D18" i="5"/>
  <c r="C18" i="5"/>
  <c r="B18" i="5"/>
  <c r="K17" i="5"/>
  <c r="J17" i="5"/>
  <c r="G17" i="5"/>
  <c r="F17" i="5"/>
  <c r="E17" i="5"/>
  <c r="D17" i="5"/>
  <c r="C17" i="5"/>
  <c r="B17" i="5"/>
  <c r="K16" i="5"/>
  <c r="J16" i="5"/>
  <c r="G16" i="5"/>
  <c r="F16" i="5"/>
  <c r="E16" i="5"/>
  <c r="D16" i="5"/>
  <c r="C16" i="5"/>
  <c r="B16" i="5"/>
  <c r="K15" i="5"/>
  <c r="J15" i="5"/>
  <c r="G15" i="5"/>
  <c r="F15" i="5"/>
  <c r="E15" i="5"/>
  <c r="D15" i="5"/>
  <c r="C15" i="5"/>
  <c r="B15" i="5"/>
  <c r="K14" i="5"/>
  <c r="J14" i="5"/>
  <c r="G14" i="5"/>
  <c r="F14" i="5"/>
  <c r="E14" i="5"/>
  <c r="D14" i="5"/>
  <c r="C14" i="5"/>
  <c r="B14" i="5"/>
  <c r="K13" i="5"/>
  <c r="J13" i="5"/>
  <c r="G13" i="5"/>
  <c r="F13" i="5"/>
  <c r="E13" i="5"/>
  <c r="D13" i="5"/>
  <c r="C13" i="5"/>
  <c r="B13" i="5"/>
  <c r="K12" i="5"/>
  <c r="J12" i="5"/>
  <c r="G12" i="5"/>
  <c r="F12" i="5"/>
  <c r="E12" i="5"/>
  <c r="D12" i="5"/>
  <c r="C12" i="5"/>
  <c r="B12" i="5"/>
  <c r="K11" i="5"/>
  <c r="J11" i="5"/>
  <c r="G11" i="5"/>
  <c r="F11" i="5"/>
  <c r="E11" i="5"/>
  <c r="D11" i="5"/>
  <c r="C11" i="5"/>
  <c r="B11" i="5"/>
  <c r="K10" i="5"/>
  <c r="J10" i="5"/>
  <c r="G10" i="5"/>
  <c r="F10" i="5"/>
  <c r="E10" i="5"/>
  <c r="D10" i="5"/>
  <c r="C10" i="5"/>
  <c r="B10" i="5"/>
  <c r="K9" i="5"/>
  <c r="J9" i="5"/>
  <c r="G9" i="5"/>
  <c r="F9" i="5"/>
  <c r="E9" i="5"/>
  <c r="D9" i="5"/>
  <c r="C9" i="5"/>
  <c r="B9" i="5"/>
  <c r="K8" i="5"/>
  <c r="J8" i="5"/>
  <c r="G8" i="5"/>
  <c r="F8" i="5"/>
  <c r="E8" i="5"/>
  <c r="D8" i="5"/>
  <c r="C8" i="5"/>
  <c r="B8" i="5"/>
  <c r="K7" i="5"/>
  <c r="J7" i="5"/>
  <c r="G7" i="5"/>
  <c r="F7" i="5"/>
  <c r="E7" i="5"/>
  <c r="D7" i="5"/>
  <c r="C7" i="5"/>
  <c r="B7" i="5"/>
  <c r="K6" i="5"/>
  <c r="J6" i="5"/>
  <c r="G6" i="5"/>
  <c r="F6" i="5"/>
  <c r="E6" i="5"/>
  <c r="D6" i="5"/>
  <c r="C6" i="5"/>
  <c r="B6" i="5"/>
  <c r="K5" i="5"/>
  <c r="J5" i="5"/>
  <c r="G5" i="5"/>
  <c r="F5" i="5"/>
  <c r="E5" i="5"/>
  <c r="D5" i="5"/>
  <c r="C5" i="5"/>
  <c r="B5" i="5"/>
  <c r="K4" i="5"/>
  <c r="J4" i="5"/>
  <c r="G4" i="5"/>
  <c r="F4" i="5"/>
  <c r="E4" i="5"/>
  <c r="D4" i="5"/>
  <c r="C4" i="5"/>
  <c r="B4" i="5"/>
  <c r="K3" i="5"/>
  <c r="J3" i="5"/>
  <c r="G3" i="5"/>
  <c r="F3" i="5"/>
  <c r="E3" i="5"/>
  <c r="D3" i="5"/>
  <c r="C3" i="5"/>
  <c r="B3" i="5"/>
  <c r="J92" i="5" l="1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D34" i="5" l="1"/>
  <c r="J34" i="5"/>
  <c r="I34" i="5"/>
  <c r="H34" i="5"/>
  <c r="G34" i="5"/>
  <c r="F34" i="5"/>
  <c r="E34" i="5"/>
  <c r="C34" i="5"/>
  <c r="J33" i="5" l="1"/>
  <c r="I33" i="5"/>
  <c r="H33" i="5"/>
  <c r="G33" i="5"/>
  <c r="F33" i="5"/>
  <c r="E33" i="5"/>
  <c r="C33" i="5"/>
</calcChain>
</file>

<file path=xl/sharedStrings.xml><?xml version="1.0" encoding="utf-8"?>
<sst xmlns="http://schemas.openxmlformats.org/spreadsheetml/2006/main" count="353" uniqueCount="60">
  <si>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</si>
  <si>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</si>
  <si>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</si>
  <si>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</si>
  <si>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</si>
  <si>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</si>
  <si>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</si>
  <si>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</si>
  <si>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</si>
  <si>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</si>
  <si>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</si>
  <si>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</si>
  <si>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</si>
  <si>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</si>
  <si>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</si>
  <si>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</si>
  <si>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</si>
  <si>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</si>
  <si>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</si>
  <si>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</si>
  <si>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</si>
  <si>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</si>
  <si>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</si>
  <si>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</si>
  <si>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</si>
  <si>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</si>
  <si>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</si>
  <si>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</si>
  <si>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</si>
  <si>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</si>
  <si>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</si>
  <si>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</si>
  <si>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</si>
  <si>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</si>
  <si>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</si>
  <si>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</si>
  <si>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</si>
  <si>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</si>
  <si>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</si>
  <si>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</si>
  <si>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</si>
  <si>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</si>
  <si>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</si>
  <si>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</si>
  <si>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</si>
  <si>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</si>
  <si>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</si>
  <si>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</si>
  <si>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</si>
  <si>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</si>
  <si>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</si>
  <si>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</si>
  <si>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</si>
  <si>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</si>
  <si>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Bl4</t>
  </si>
  <si>
    <t>DateNum</t>
  </si>
  <si>
    <t>Fluorescens</t>
  </si>
  <si>
    <t>Saiv CTD sn 1448</t>
  </si>
  <si>
    <t>Method</t>
  </si>
  <si>
    <t xml:space="preserve">Seabird CTD911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</si>
</sst>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tabSelected="1" workbookViewId="0">
      <pane ySplit="1" topLeftCell="A2" activePane="bottomLeft" state="frozen"/>
      <selection pane="bottomLeft" activeCell="I92" sqref="I92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9" max="9" width="16.140625" bestFit="1" customWidth="1"/>
    <col min="13" max="13" width="15.42578125" bestFit="1" customWidth="1"/>
    <col min="25" max="25" width="12.42578125" customWidth="1"/>
    <col min="29" max="29" width="15.5703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58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55</v>
      </c>
      <c r="AD1" t="s">
        <v>4</v>
      </c>
      <c r="AE1" t="s">
        <v>5</v>
      </c>
      <c r="AF1" t="s">
        <v>6</v>
      </c>
      <c r="AG1" t="s">
        <v>7</v>
      </c>
      <c r="AH1" t="s">
        <v>56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tr">
        <f>AB3</f>
        <v>Bl4</v>
      </c>
      <c r="C3" s="10">
        <f>AC3</f>
        <v>43570.364328703705</v>
      </c>
      <c r="D3">
        <f>AD3</f>
        <v>0</v>
      </c>
      <c r="E3">
        <f>AE3</f>
        <v>0.5</v>
      </c>
      <c r="F3" s="1">
        <f>ROUND(AF3,3)</f>
        <v>23.308</v>
      </c>
      <c r="G3" s="1">
        <f>ROUND(AG3,3)</f>
        <v>8.4320000000000004</v>
      </c>
      <c r="J3" s="1">
        <f>ROUND(AH3,3)</f>
        <v>1.01</v>
      </c>
      <c r="K3" s="1">
        <f>ROUND(AI3,3)</f>
        <v>3.84</v>
      </c>
      <c r="M3" t="s">
        <v>57</v>
      </c>
      <c r="R3" s="8"/>
      <c r="AA3">
        <v>6302</v>
      </c>
      <c r="AB3" t="s">
        <v>54</v>
      </c>
      <c r="AC3" s="5">
        <v>43570.364328703705</v>
      </c>
      <c r="AD3">
        <v>0</v>
      </c>
      <c r="AE3">
        <v>0.5</v>
      </c>
      <c r="AF3">
        <v>23.308</v>
      </c>
      <c r="AG3">
        <v>8.4320000000000004</v>
      </c>
      <c r="AH3">
        <v>1.01</v>
      </c>
      <c r="AI3">
        <v>3.84</v>
      </c>
    </row>
    <row r="4" spans="1:35" x14ac:dyDescent="0.25">
      <c r="A4" t="s">
        <v>53</v>
      </c>
      <c r="B4" t="str">
        <f>AB4</f>
        <v>Bl4</v>
      </c>
      <c r="C4" s="10">
        <f>AC4</f>
        <v>43570.364328703705</v>
      </c>
      <c r="D4">
        <f>AD4</f>
        <v>0.5</v>
      </c>
      <c r="E4">
        <f>AE4</f>
        <v>1.5</v>
      </c>
      <c r="F4" s="1">
        <f>ROUND(AF4,3)</f>
        <v>23.535</v>
      </c>
      <c r="G4" s="1">
        <f>ROUND(AG4,3)</f>
        <v>8.3339999999999996</v>
      </c>
      <c r="J4" s="1">
        <f>ROUND(AH4,3)</f>
        <v>1.1819999999999999</v>
      </c>
      <c r="K4" s="1">
        <f>ROUND(AI4,3)</f>
        <v>1.68</v>
      </c>
      <c r="M4" t="s">
        <v>57</v>
      </c>
      <c r="R4" s="8"/>
      <c r="AA4">
        <v>6302</v>
      </c>
      <c r="AB4" t="s">
        <v>54</v>
      </c>
      <c r="AC4" s="5">
        <v>43570.364328703705</v>
      </c>
      <c r="AD4">
        <v>0.5</v>
      </c>
      <c r="AE4">
        <v>1.5</v>
      </c>
      <c r="AF4">
        <v>23.535</v>
      </c>
      <c r="AG4">
        <v>8.3336000000000006</v>
      </c>
      <c r="AH4">
        <v>1.1819999999999999</v>
      </c>
      <c r="AI4">
        <v>1.6800000000000002</v>
      </c>
    </row>
    <row r="5" spans="1:35" x14ac:dyDescent="0.25">
      <c r="A5" t="s">
        <v>53</v>
      </c>
      <c r="B5" t="str">
        <f>AB5</f>
        <v>Bl4</v>
      </c>
      <c r="C5" s="10">
        <f>AC5</f>
        <v>43570.364328703705</v>
      </c>
      <c r="D5">
        <f>AD5</f>
        <v>1.5</v>
      </c>
      <c r="E5">
        <f>AE5</f>
        <v>2.5</v>
      </c>
      <c r="F5" s="1">
        <f>ROUND(AF5,3)</f>
        <v>26.161000000000001</v>
      </c>
      <c r="G5" s="1">
        <f>ROUND(AG5,3)</f>
        <v>7.3819999999999997</v>
      </c>
      <c r="J5" s="1">
        <f>ROUND(AH5,3)</f>
        <v>1.633</v>
      </c>
      <c r="K5" s="1">
        <f>ROUND(AI5,3)</f>
        <v>0.80700000000000005</v>
      </c>
      <c r="M5" t="s">
        <v>57</v>
      </c>
      <c r="R5" s="8"/>
      <c r="AA5">
        <v>6302</v>
      </c>
      <c r="AB5" t="s">
        <v>54</v>
      </c>
      <c r="AC5" s="5">
        <v>43570.364328703705</v>
      </c>
      <c r="AD5">
        <v>1.5</v>
      </c>
      <c r="AE5">
        <v>2.5</v>
      </c>
      <c r="AF5">
        <v>26.161333333333332</v>
      </c>
      <c r="AG5">
        <v>7.3823333333333325</v>
      </c>
      <c r="AH5">
        <v>1.6333333333333335</v>
      </c>
      <c r="AI5">
        <v>0.80666666666666664</v>
      </c>
    </row>
    <row r="6" spans="1:35" x14ac:dyDescent="0.25">
      <c r="A6" t="s">
        <v>53</v>
      </c>
      <c r="B6" t="str">
        <f>AB6</f>
        <v>Bl4</v>
      </c>
      <c r="C6" s="10">
        <f>AC6</f>
        <v>43570.364328703705</v>
      </c>
      <c r="D6">
        <f>AD6</f>
        <v>2.5</v>
      </c>
      <c r="E6">
        <f>AE6</f>
        <v>3.5</v>
      </c>
      <c r="F6" s="1">
        <f>ROUND(AF6,3)</f>
        <v>26.855</v>
      </c>
      <c r="G6" s="1">
        <f>ROUND(AG6,3)</f>
        <v>5.8650000000000002</v>
      </c>
      <c r="J6" s="1">
        <f>ROUND(AH6,3)</f>
        <v>1.26</v>
      </c>
      <c r="K6" s="1">
        <f>ROUND(AI6,3)</f>
        <v>0.53500000000000003</v>
      </c>
      <c r="M6" t="s">
        <v>57</v>
      </c>
      <c r="R6" s="8"/>
      <c r="AA6">
        <v>6302</v>
      </c>
      <c r="AB6" t="s">
        <v>54</v>
      </c>
      <c r="AC6" s="5">
        <v>43570.364328703705</v>
      </c>
      <c r="AD6">
        <v>2.5</v>
      </c>
      <c r="AE6">
        <v>3.5</v>
      </c>
      <c r="AF6">
        <v>26.855</v>
      </c>
      <c r="AG6">
        <v>5.8650000000000002</v>
      </c>
      <c r="AH6">
        <v>1.26</v>
      </c>
      <c r="AI6">
        <v>0.53500000000000003</v>
      </c>
    </row>
    <row r="7" spans="1:35" x14ac:dyDescent="0.25">
      <c r="A7" t="s">
        <v>53</v>
      </c>
      <c r="B7" t="str">
        <f>AB7</f>
        <v>Bl4</v>
      </c>
      <c r="C7" s="10">
        <f>AC7</f>
        <v>43570.364328703705</v>
      </c>
      <c r="D7">
        <f>AD7</f>
        <v>3.5</v>
      </c>
      <c r="E7">
        <f>AE7</f>
        <v>4.5</v>
      </c>
      <c r="F7" s="1">
        <f>ROUND(AF7,3)</f>
        <v>27.273</v>
      </c>
      <c r="G7" s="1">
        <f>ROUND(AG7,3)</f>
        <v>5.13</v>
      </c>
      <c r="J7" s="1">
        <f>ROUND(AH7,3)</f>
        <v>0.88300000000000001</v>
      </c>
      <c r="K7" s="1">
        <f>ROUND(AI7,3)</f>
        <v>0.41299999999999998</v>
      </c>
      <c r="M7" t="s">
        <v>57</v>
      </c>
      <c r="R7" s="8"/>
      <c r="AA7">
        <v>6302</v>
      </c>
      <c r="AB7" t="s">
        <v>54</v>
      </c>
      <c r="AC7" s="5">
        <v>43570.364328703705</v>
      </c>
      <c r="AD7">
        <v>3.5</v>
      </c>
      <c r="AE7">
        <v>4.5</v>
      </c>
      <c r="AF7">
        <v>27.273</v>
      </c>
      <c r="AG7">
        <v>5.13</v>
      </c>
      <c r="AH7">
        <v>0.88333333333333341</v>
      </c>
      <c r="AI7">
        <v>0.41333333333333333</v>
      </c>
    </row>
    <row r="8" spans="1:35" x14ac:dyDescent="0.25">
      <c r="A8" t="s">
        <v>53</v>
      </c>
      <c r="B8" t="str">
        <f>AB8</f>
        <v>Bl4</v>
      </c>
      <c r="C8" s="10">
        <f>AC8</f>
        <v>43570.364328703705</v>
      </c>
      <c r="D8">
        <f>AD8</f>
        <v>4.5</v>
      </c>
      <c r="E8">
        <f>AE8</f>
        <v>5.5</v>
      </c>
      <c r="F8" s="1">
        <f>ROUND(AF8,3)</f>
        <v>27.798999999999999</v>
      </c>
      <c r="G8" s="1">
        <f>ROUND(AG8,3)</f>
        <v>4.7409999999999997</v>
      </c>
      <c r="J8" s="1">
        <f>ROUND(AH8,3)</f>
        <v>0.53</v>
      </c>
      <c r="K8" s="1">
        <f>ROUND(AI8,3)</f>
        <v>0.48</v>
      </c>
      <c r="M8" t="s">
        <v>57</v>
      </c>
      <c r="R8" s="8"/>
      <c r="AA8">
        <v>6302</v>
      </c>
      <c r="AB8" t="s">
        <v>54</v>
      </c>
      <c r="AC8" s="5">
        <v>43570.364328703705</v>
      </c>
      <c r="AD8">
        <v>4.5</v>
      </c>
      <c r="AE8">
        <v>5.5</v>
      </c>
      <c r="AF8">
        <v>27.798999999999999</v>
      </c>
      <c r="AG8">
        <v>4.7409999999999997</v>
      </c>
      <c r="AH8">
        <v>0.53</v>
      </c>
      <c r="AI8">
        <v>0.48</v>
      </c>
    </row>
    <row r="9" spans="1:35" x14ac:dyDescent="0.25">
      <c r="A9" t="s">
        <v>53</v>
      </c>
      <c r="B9" t="str">
        <f>AB9</f>
        <v>Bl4</v>
      </c>
      <c r="C9" s="10">
        <f>AC9</f>
        <v>43570.364328703705</v>
      </c>
      <c r="D9">
        <f>AD9</f>
        <v>5.5</v>
      </c>
      <c r="E9">
        <f>AE9</f>
        <v>6.5</v>
      </c>
      <c r="F9" s="1">
        <f>ROUND(AF9,3)</f>
        <v>28.352</v>
      </c>
      <c r="G9" s="1">
        <f>ROUND(AG9,3)</f>
        <v>4.5940000000000003</v>
      </c>
      <c r="J9" s="1">
        <f>ROUND(AH9,3)</f>
        <v>0.60499999999999998</v>
      </c>
      <c r="K9" s="1">
        <f>ROUND(AI9,3)</f>
        <v>0.62</v>
      </c>
      <c r="M9" t="s">
        <v>57</v>
      </c>
      <c r="R9" s="8"/>
      <c r="AA9">
        <v>6302</v>
      </c>
      <c r="AB9" t="s">
        <v>54</v>
      </c>
      <c r="AC9" s="5">
        <v>43570.364328703705</v>
      </c>
      <c r="AD9">
        <v>5.5</v>
      </c>
      <c r="AE9">
        <v>6.5</v>
      </c>
      <c r="AF9">
        <v>28.352</v>
      </c>
      <c r="AG9">
        <v>4.5935000000000006</v>
      </c>
      <c r="AH9">
        <v>0.60499999999999998</v>
      </c>
      <c r="AI9">
        <v>0.62</v>
      </c>
    </row>
    <row r="10" spans="1:35" x14ac:dyDescent="0.25">
      <c r="A10" t="s">
        <v>53</v>
      </c>
      <c r="B10" t="str">
        <f>AB10</f>
        <v>Bl4</v>
      </c>
      <c r="C10" s="10">
        <f>AC10</f>
        <v>43570.364328703705</v>
      </c>
      <c r="D10">
        <f>AD10</f>
        <v>6.5</v>
      </c>
      <c r="E10">
        <f>AE10</f>
        <v>7.5</v>
      </c>
      <c r="F10" s="1">
        <f>ROUND(AF10,3)</f>
        <v>29.056999999999999</v>
      </c>
      <c r="G10" s="1">
        <f>ROUND(AG10,3)</f>
        <v>4.5380000000000003</v>
      </c>
      <c r="J10" s="1">
        <f>ROUND(AH10,3)</f>
        <v>0.57999999999999996</v>
      </c>
      <c r="K10" s="1">
        <f>ROUND(AI10,3)</f>
        <v>0.57999999999999996</v>
      </c>
      <c r="M10" t="s">
        <v>57</v>
      </c>
      <c r="R10" s="8"/>
      <c r="AA10">
        <v>6302</v>
      </c>
      <c r="AB10" t="s">
        <v>54</v>
      </c>
      <c r="AC10" s="5">
        <v>43570.364328703705</v>
      </c>
      <c r="AD10">
        <v>6.5</v>
      </c>
      <c r="AE10">
        <v>7.5</v>
      </c>
      <c r="AF10">
        <v>29.056999999999999</v>
      </c>
      <c r="AG10">
        <v>4.5380000000000003</v>
      </c>
      <c r="AH10">
        <v>0.57999999999999996</v>
      </c>
      <c r="AI10">
        <v>0.57999999999999996</v>
      </c>
    </row>
    <row r="11" spans="1:35" x14ac:dyDescent="0.25">
      <c r="A11" t="s">
        <v>53</v>
      </c>
      <c r="B11" t="str">
        <f>AB11</f>
        <v>Bl4</v>
      </c>
      <c r="C11" s="10">
        <f>AC11</f>
        <v>43570.364328703705</v>
      </c>
      <c r="D11">
        <f>AD11</f>
        <v>7.5</v>
      </c>
      <c r="E11">
        <f>AE11</f>
        <v>8.5</v>
      </c>
      <c r="F11" s="1">
        <f>ROUND(AF11,3)</f>
        <v>29.448</v>
      </c>
      <c r="G11" s="1">
        <f>ROUND(AG11,3)</f>
        <v>4.5670000000000002</v>
      </c>
      <c r="J11" s="1">
        <f>ROUND(AH11,3)</f>
        <v>0.95</v>
      </c>
      <c r="K11" s="1">
        <f>ROUND(AI11,3)</f>
        <v>0.56000000000000005</v>
      </c>
      <c r="M11" t="s">
        <v>57</v>
      </c>
      <c r="R11" s="8"/>
      <c r="AA11">
        <v>6302</v>
      </c>
      <c r="AB11" t="s">
        <v>54</v>
      </c>
      <c r="AC11" s="5">
        <v>43570.364328703705</v>
      </c>
      <c r="AD11">
        <v>7.5</v>
      </c>
      <c r="AE11">
        <v>8.5</v>
      </c>
      <c r="AF11">
        <v>29.448</v>
      </c>
      <c r="AG11">
        <v>4.5670000000000002</v>
      </c>
      <c r="AH11">
        <v>0.95</v>
      </c>
      <c r="AI11">
        <v>0.56000000000000005</v>
      </c>
    </row>
    <row r="12" spans="1:35" x14ac:dyDescent="0.25">
      <c r="A12" t="s">
        <v>53</v>
      </c>
      <c r="B12" t="str">
        <f>AB12</f>
        <v>Bl4</v>
      </c>
      <c r="C12" s="10">
        <f>AC12</f>
        <v>43570.364328703705</v>
      </c>
      <c r="D12">
        <f>AD12</f>
        <v>8.5</v>
      </c>
      <c r="E12">
        <f>AE12</f>
        <v>9.5</v>
      </c>
      <c r="F12" s="1">
        <f>ROUND(AF12,3)</f>
        <v>29.861000000000001</v>
      </c>
      <c r="G12" s="1">
        <f>ROUND(AG12,3)</f>
        <v>4.6420000000000003</v>
      </c>
      <c r="J12" s="1">
        <f>ROUND(AH12,3)</f>
        <v>1.36</v>
      </c>
      <c r="K12" s="1">
        <f>ROUND(AI12,3)</f>
        <v>0.56000000000000005</v>
      </c>
      <c r="M12" t="s">
        <v>57</v>
      </c>
      <c r="R12" s="8"/>
      <c r="AA12">
        <v>6302</v>
      </c>
      <c r="AB12" t="s">
        <v>54</v>
      </c>
      <c r="AC12" s="5">
        <v>43570.364328703705</v>
      </c>
      <c r="AD12">
        <v>8.5</v>
      </c>
      <c r="AE12">
        <v>9.5</v>
      </c>
      <c r="AF12">
        <v>29.861000000000001</v>
      </c>
      <c r="AG12">
        <v>4.6420000000000003</v>
      </c>
      <c r="AH12">
        <v>1.36</v>
      </c>
      <c r="AI12">
        <v>0.56000000000000005</v>
      </c>
    </row>
    <row r="13" spans="1:35" x14ac:dyDescent="0.25">
      <c r="A13" t="s">
        <v>53</v>
      </c>
      <c r="B13" t="str">
        <f>AB13</f>
        <v>Bl4</v>
      </c>
      <c r="C13" s="10">
        <f>AC13</f>
        <v>43570.364328703705</v>
      </c>
      <c r="D13">
        <f>AD13</f>
        <v>9.5</v>
      </c>
      <c r="E13">
        <f>AE13</f>
        <v>10.5</v>
      </c>
      <c r="F13" s="1">
        <f>ROUND(AF13,3)</f>
        <v>30.202000000000002</v>
      </c>
      <c r="G13" s="1">
        <f>ROUND(AG13,3)</f>
        <v>4.7839999999999998</v>
      </c>
      <c r="J13" s="1">
        <f>ROUND(AH13,3)</f>
        <v>0.8</v>
      </c>
      <c r="K13" s="1">
        <f>ROUND(AI13,3)</f>
        <v>0.54</v>
      </c>
      <c r="M13" t="s">
        <v>57</v>
      </c>
      <c r="R13" s="8"/>
      <c r="AA13">
        <v>6302</v>
      </c>
      <c r="AB13" t="s">
        <v>54</v>
      </c>
      <c r="AC13" s="5">
        <v>43570.364328703705</v>
      </c>
      <c r="AD13">
        <v>9.5</v>
      </c>
      <c r="AE13">
        <v>10.5</v>
      </c>
      <c r="AF13">
        <v>30.202000000000002</v>
      </c>
      <c r="AG13">
        <v>4.7839999999999998</v>
      </c>
      <c r="AH13">
        <v>0.8</v>
      </c>
      <c r="AI13">
        <v>0.54</v>
      </c>
    </row>
    <row r="14" spans="1:35" x14ac:dyDescent="0.25">
      <c r="A14" t="s">
        <v>53</v>
      </c>
      <c r="B14" t="str">
        <f>AB14</f>
        <v>Bl4</v>
      </c>
      <c r="C14" s="10">
        <f>AC14</f>
        <v>43570.364328703705</v>
      </c>
      <c r="D14">
        <f>AD14</f>
        <v>10.5</v>
      </c>
      <c r="E14">
        <f>AE14</f>
        <v>11.5</v>
      </c>
      <c r="F14" s="1">
        <f>ROUND(AF14,3)</f>
        <v>30.661999999999999</v>
      </c>
      <c r="G14" s="1">
        <f>ROUND(AG14,3)</f>
        <v>5.0380000000000003</v>
      </c>
      <c r="J14" s="1">
        <f>ROUND(AH14,3)</f>
        <v>0.77</v>
      </c>
      <c r="K14" s="1">
        <f>ROUND(AI14,3)</f>
        <v>0.51</v>
      </c>
      <c r="M14" t="s">
        <v>57</v>
      </c>
      <c r="R14" s="8"/>
      <c r="AA14">
        <v>6302</v>
      </c>
      <c r="AB14" t="s">
        <v>54</v>
      </c>
      <c r="AC14" s="5">
        <v>43570.364328703705</v>
      </c>
      <c r="AD14">
        <v>10.5</v>
      </c>
      <c r="AE14">
        <v>11.5</v>
      </c>
      <c r="AF14">
        <v>30.661999999999999</v>
      </c>
      <c r="AG14">
        <v>5.0380000000000003</v>
      </c>
      <c r="AH14">
        <v>0.77</v>
      </c>
      <c r="AI14">
        <v>0.51</v>
      </c>
    </row>
    <row r="15" spans="1:35" x14ac:dyDescent="0.25">
      <c r="A15" t="s">
        <v>53</v>
      </c>
      <c r="B15" t="str">
        <f>AB15</f>
        <v>Bl4</v>
      </c>
      <c r="C15" s="10">
        <f>AC15</f>
        <v>43570.364328703705</v>
      </c>
      <c r="D15">
        <f>AD15</f>
        <v>11.5</v>
      </c>
      <c r="E15">
        <f>AE15</f>
        <v>12.5</v>
      </c>
      <c r="F15" s="1">
        <f>ROUND(AF15,3)</f>
        <v>30.818999999999999</v>
      </c>
      <c r="G15" s="1">
        <f>ROUND(AG15,3)</f>
        <v>5.1520000000000001</v>
      </c>
      <c r="J15" s="1">
        <f>ROUND(AH15,3)</f>
        <v>0.755</v>
      </c>
      <c r="K15" s="1">
        <f>ROUND(AI15,3)</f>
        <v>0.52</v>
      </c>
      <c r="M15" t="s">
        <v>57</v>
      </c>
      <c r="R15" s="8"/>
      <c r="AA15">
        <v>6302</v>
      </c>
      <c r="AB15" t="s">
        <v>54</v>
      </c>
      <c r="AC15" s="5">
        <v>43570.364328703705</v>
      </c>
      <c r="AD15">
        <v>11.5</v>
      </c>
      <c r="AE15">
        <v>12.5</v>
      </c>
      <c r="AF15">
        <v>30.8185</v>
      </c>
      <c r="AG15">
        <v>5.1520000000000001</v>
      </c>
      <c r="AH15">
        <v>0.755</v>
      </c>
      <c r="AI15">
        <v>0.52</v>
      </c>
    </row>
    <row r="16" spans="1:35" x14ac:dyDescent="0.25">
      <c r="A16" t="s">
        <v>53</v>
      </c>
      <c r="B16" t="str">
        <f>AB16</f>
        <v>Bl4</v>
      </c>
      <c r="C16" s="10">
        <f>AC16</f>
        <v>43570.364328703705</v>
      </c>
      <c r="D16">
        <f>AD16</f>
        <v>12.5</v>
      </c>
      <c r="E16">
        <f>AE16</f>
        <v>13.5</v>
      </c>
      <c r="F16" s="1">
        <f>ROUND(AF16,3)</f>
        <v>30.975000000000001</v>
      </c>
      <c r="G16" s="1">
        <f>ROUND(AG16,3)</f>
        <v>5.266</v>
      </c>
      <c r="J16" s="1">
        <f>ROUND(AH16,3)</f>
        <v>0.74</v>
      </c>
      <c r="K16" s="1">
        <f>ROUND(AI16,3)</f>
        <v>0.53</v>
      </c>
      <c r="M16" t="s">
        <v>57</v>
      </c>
      <c r="R16" s="8"/>
      <c r="AA16">
        <v>6302</v>
      </c>
      <c r="AB16" t="s">
        <v>54</v>
      </c>
      <c r="AC16" s="5">
        <v>43570.364328703705</v>
      </c>
      <c r="AD16">
        <v>12.5</v>
      </c>
      <c r="AE16">
        <v>13.5</v>
      </c>
      <c r="AF16">
        <v>30.975000000000001</v>
      </c>
      <c r="AG16">
        <v>5.266</v>
      </c>
      <c r="AH16">
        <v>0.74</v>
      </c>
      <c r="AI16">
        <v>0.53</v>
      </c>
    </row>
    <row r="17" spans="1:35" x14ac:dyDescent="0.25">
      <c r="A17" t="s">
        <v>53</v>
      </c>
      <c r="B17" t="str">
        <f>AB17</f>
        <v>Bl4</v>
      </c>
      <c r="C17" s="10">
        <f>AC17</f>
        <v>43570.364328703705</v>
      </c>
      <c r="D17">
        <f>AD17</f>
        <v>13.5</v>
      </c>
      <c r="E17">
        <f>AE17</f>
        <v>14.5</v>
      </c>
      <c r="F17" s="1">
        <f>ROUND(AF17,3)</f>
        <v>31.417000000000002</v>
      </c>
      <c r="G17" s="1">
        <f>ROUND(AG17,3)</f>
        <v>5.6</v>
      </c>
      <c r="J17" s="1">
        <f>ROUND(AH17,3)</f>
        <v>0.9</v>
      </c>
      <c r="K17" s="1">
        <f>ROUND(AI17,3)</f>
        <v>0.57999999999999996</v>
      </c>
      <c r="M17" t="s">
        <v>57</v>
      </c>
      <c r="R17" s="8"/>
      <c r="AA17">
        <v>6302</v>
      </c>
      <c r="AB17" t="s">
        <v>54</v>
      </c>
      <c r="AC17" s="5">
        <v>43570.364328703705</v>
      </c>
      <c r="AD17">
        <v>13.5</v>
      </c>
      <c r="AE17">
        <v>14.5</v>
      </c>
      <c r="AF17">
        <v>31.417000000000002</v>
      </c>
      <c r="AG17">
        <v>5.6</v>
      </c>
      <c r="AH17">
        <v>0.9</v>
      </c>
      <c r="AI17">
        <v>0.57999999999999996</v>
      </c>
    </row>
    <row r="18" spans="1:35" x14ac:dyDescent="0.25">
      <c r="A18" t="s">
        <v>53</v>
      </c>
      <c r="B18" t="str">
        <f>AB18</f>
        <v>Bl4</v>
      </c>
      <c r="C18" s="10">
        <f>AC18</f>
        <v>43570.364328703705</v>
      </c>
      <c r="D18">
        <f>AD18</f>
        <v>14.5</v>
      </c>
      <c r="E18">
        <f>AE18</f>
        <v>15.5</v>
      </c>
      <c r="F18" s="1">
        <f>ROUND(AF18,3)</f>
        <v>31.628</v>
      </c>
      <c r="G18" s="1">
        <f>ROUND(AG18,3)</f>
        <v>5.8570000000000002</v>
      </c>
      <c r="J18" s="1">
        <f>ROUND(AH18,3)</f>
        <v>0.87</v>
      </c>
      <c r="K18" s="1">
        <f>ROUND(AI18,3)</f>
        <v>0.56499999999999995</v>
      </c>
      <c r="M18" t="s">
        <v>57</v>
      </c>
      <c r="R18" s="8"/>
      <c r="AA18">
        <v>6302</v>
      </c>
      <c r="AB18" t="s">
        <v>54</v>
      </c>
      <c r="AC18" s="5">
        <v>43570.364328703705</v>
      </c>
      <c r="AD18">
        <v>14.5</v>
      </c>
      <c r="AE18">
        <v>15.5</v>
      </c>
      <c r="AF18">
        <v>31.627500000000001</v>
      </c>
      <c r="AG18">
        <v>5.8565000000000005</v>
      </c>
      <c r="AH18">
        <v>0.87</v>
      </c>
      <c r="AI18">
        <v>0.56499999999999995</v>
      </c>
    </row>
    <row r="19" spans="1:35" x14ac:dyDescent="0.25">
      <c r="A19" t="s">
        <v>53</v>
      </c>
      <c r="B19" t="str">
        <f>AB19</f>
        <v>Bl4</v>
      </c>
      <c r="C19" s="10">
        <f>AC19</f>
        <v>43570.364328703705</v>
      </c>
      <c r="D19">
        <f>AD19</f>
        <v>15.5</v>
      </c>
      <c r="E19">
        <f>AE19</f>
        <v>16.5</v>
      </c>
      <c r="F19" s="1">
        <f>ROUND(AF19,3)</f>
        <v>31.838000000000001</v>
      </c>
      <c r="G19" s="1">
        <f>ROUND(AG19,3)</f>
        <v>6.1130000000000004</v>
      </c>
      <c r="J19" s="1">
        <f>ROUND(AH19,3)</f>
        <v>0.84</v>
      </c>
      <c r="K19" s="1">
        <f>ROUND(AI19,3)</f>
        <v>0.55000000000000004</v>
      </c>
      <c r="M19" t="s">
        <v>57</v>
      </c>
      <c r="R19" s="8"/>
      <c r="AA19">
        <v>6302</v>
      </c>
      <c r="AB19" t="s">
        <v>54</v>
      </c>
      <c r="AC19" s="5">
        <v>43570.364328703705</v>
      </c>
      <c r="AD19">
        <v>15.5</v>
      </c>
      <c r="AE19">
        <v>16.5</v>
      </c>
      <c r="AF19">
        <v>31.838000000000001</v>
      </c>
      <c r="AG19">
        <v>6.1130000000000004</v>
      </c>
      <c r="AH19">
        <v>0.84</v>
      </c>
      <c r="AI19">
        <v>0.55000000000000004</v>
      </c>
    </row>
    <row r="20" spans="1:35" x14ac:dyDescent="0.25">
      <c r="A20" t="s">
        <v>53</v>
      </c>
      <c r="B20" t="str">
        <f>AB20</f>
        <v>Bl4</v>
      </c>
      <c r="C20" s="10">
        <f>AC20</f>
        <v>43570.364328703705</v>
      </c>
      <c r="D20">
        <f>AD20</f>
        <v>16.5</v>
      </c>
      <c r="E20">
        <f>AE20</f>
        <v>17.5</v>
      </c>
      <c r="F20" s="1">
        <f>ROUND(AF20,3)</f>
        <v>32.630000000000003</v>
      </c>
      <c r="G20" s="1">
        <f>ROUND(AG20,3)</f>
        <v>6.5750000000000002</v>
      </c>
      <c r="J20" s="1">
        <f>ROUND(AH20,3)</f>
        <v>0.45</v>
      </c>
      <c r="K20" s="1">
        <f>ROUND(AI20,3)</f>
        <v>0.43</v>
      </c>
      <c r="M20" t="s">
        <v>57</v>
      </c>
      <c r="R20" s="8"/>
      <c r="AA20">
        <v>6302</v>
      </c>
      <c r="AB20" t="s">
        <v>54</v>
      </c>
      <c r="AC20" s="5">
        <v>43570.364328703705</v>
      </c>
      <c r="AD20">
        <v>16.5</v>
      </c>
      <c r="AE20">
        <v>17.5</v>
      </c>
      <c r="AF20">
        <v>32.630000000000003</v>
      </c>
      <c r="AG20">
        <v>6.5750000000000002</v>
      </c>
      <c r="AH20">
        <v>0.45</v>
      </c>
      <c r="AI20">
        <v>0.43</v>
      </c>
    </row>
    <row r="21" spans="1:35" x14ac:dyDescent="0.25">
      <c r="A21" t="s">
        <v>53</v>
      </c>
      <c r="B21" t="str">
        <f>AB21</f>
        <v>Bl4</v>
      </c>
      <c r="C21" s="10">
        <f>AC21</f>
        <v>43570.364328703705</v>
      </c>
      <c r="D21">
        <f>AD21</f>
        <v>17.5</v>
      </c>
      <c r="E21">
        <f>AE21</f>
        <v>18.5</v>
      </c>
      <c r="F21" s="1">
        <f>ROUND(AF21,3)</f>
        <v>32.659999999999997</v>
      </c>
      <c r="G21" s="1">
        <f>ROUND(AG21,3)</f>
        <v>6.62</v>
      </c>
      <c r="J21" s="1">
        <f>ROUND(AH21,3)</f>
        <v>0.38</v>
      </c>
      <c r="K21" s="1">
        <f>ROUND(AI21,3)</f>
        <v>0.43</v>
      </c>
      <c r="M21" t="s">
        <v>57</v>
      </c>
      <c r="R21" s="8"/>
      <c r="AA21">
        <v>6302</v>
      </c>
      <c r="AB21" t="s">
        <v>54</v>
      </c>
      <c r="AC21" s="5">
        <v>43570.364328703705</v>
      </c>
      <c r="AD21">
        <v>17.5</v>
      </c>
      <c r="AE21">
        <v>18.5</v>
      </c>
      <c r="AF21">
        <v>32.659500000000001</v>
      </c>
      <c r="AG21">
        <v>6.6195000000000004</v>
      </c>
      <c r="AH21">
        <v>0.38</v>
      </c>
      <c r="AI21">
        <v>0.43</v>
      </c>
    </row>
    <row r="22" spans="1:35" x14ac:dyDescent="0.25">
      <c r="A22" t="s">
        <v>53</v>
      </c>
      <c r="B22" t="str">
        <f>AB22</f>
        <v>Bl4</v>
      </c>
      <c r="C22" s="10">
        <f>AC22</f>
        <v>43570.364328703705</v>
      </c>
      <c r="D22">
        <f>AD22</f>
        <v>18.5</v>
      </c>
      <c r="E22">
        <f>AE22</f>
        <v>19.5</v>
      </c>
      <c r="F22" s="1">
        <f>ROUND(AF22,3)</f>
        <v>32.689</v>
      </c>
      <c r="G22" s="1">
        <f>ROUND(AG22,3)</f>
        <v>6.6639999999999997</v>
      </c>
      <c r="J22" s="1">
        <f>ROUND(AH22,3)</f>
        <v>0.31</v>
      </c>
      <c r="K22" s="1">
        <f>ROUND(AI22,3)</f>
        <v>0.43</v>
      </c>
      <c r="M22" t="s">
        <v>57</v>
      </c>
      <c r="R22" s="8"/>
      <c r="AA22">
        <v>6302</v>
      </c>
      <c r="AB22" t="s">
        <v>54</v>
      </c>
      <c r="AC22" s="5">
        <v>43570.364328703705</v>
      </c>
      <c r="AD22">
        <v>18.5</v>
      </c>
      <c r="AE22">
        <v>19.5</v>
      </c>
      <c r="AF22">
        <v>32.689</v>
      </c>
      <c r="AG22">
        <v>6.6639999999999997</v>
      </c>
      <c r="AH22">
        <v>0.31</v>
      </c>
      <c r="AI22">
        <v>0.43</v>
      </c>
    </row>
    <row r="23" spans="1:35" x14ac:dyDescent="0.25">
      <c r="A23" t="s">
        <v>53</v>
      </c>
      <c r="B23" t="str">
        <f>AB23</f>
        <v>Bl4</v>
      </c>
      <c r="C23" s="10">
        <f>AC23</f>
        <v>43570.364328703705</v>
      </c>
      <c r="D23">
        <f>AD23</f>
        <v>19.5</v>
      </c>
      <c r="E23">
        <f>AE23</f>
        <v>20.5</v>
      </c>
      <c r="F23" s="1">
        <f>ROUND(AF23,3)</f>
        <v>32.698999999999998</v>
      </c>
      <c r="G23" s="1">
        <f>ROUND(AG23,3)</f>
        <v>6.6689999999999996</v>
      </c>
      <c r="J23" s="1">
        <f>ROUND(AH23,3)</f>
        <v>0.26500000000000001</v>
      </c>
      <c r="K23" s="1">
        <f>ROUND(AI23,3)</f>
        <v>0.435</v>
      </c>
      <c r="M23" t="s">
        <v>57</v>
      </c>
      <c r="R23" s="8"/>
      <c r="AA23">
        <v>6302</v>
      </c>
      <c r="AB23" t="s">
        <v>54</v>
      </c>
      <c r="AC23" s="5">
        <v>43570.364328703705</v>
      </c>
      <c r="AD23">
        <v>19.5</v>
      </c>
      <c r="AE23">
        <v>20.5</v>
      </c>
      <c r="AF23">
        <v>32.698999999999998</v>
      </c>
      <c r="AG23">
        <v>6.6684999999999999</v>
      </c>
      <c r="AH23">
        <v>0.26500000000000001</v>
      </c>
      <c r="AI23">
        <v>0.435</v>
      </c>
    </row>
    <row r="24" spans="1:35" x14ac:dyDescent="0.25">
      <c r="A24" t="s">
        <v>53</v>
      </c>
      <c r="B24" t="str">
        <f>AB24</f>
        <v>Bl4</v>
      </c>
      <c r="C24" s="10">
        <f>AC24</f>
        <v>43570.364328703705</v>
      </c>
      <c r="D24">
        <f>AD24</f>
        <v>20.5</v>
      </c>
      <c r="E24">
        <f>AE24</f>
        <v>21.5</v>
      </c>
      <c r="F24" s="1">
        <f>ROUND(AF24,3)</f>
        <v>32.709000000000003</v>
      </c>
      <c r="G24" s="1">
        <f>ROUND(AG24,3)</f>
        <v>6.673</v>
      </c>
      <c r="J24" s="1">
        <f>ROUND(AH24,3)</f>
        <v>0.22</v>
      </c>
      <c r="K24" s="1">
        <f>ROUND(AI24,3)</f>
        <v>0.44</v>
      </c>
      <c r="M24" t="s">
        <v>57</v>
      </c>
      <c r="R24" s="8"/>
      <c r="AA24">
        <v>6302</v>
      </c>
      <c r="AB24" t="s">
        <v>54</v>
      </c>
      <c r="AC24" s="5">
        <v>43570.364328703705</v>
      </c>
      <c r="AD24">
        <v>20.5</v>
      </c>
      <c r="AE24">
        <v>21.5</v>
      </c>
      <c r="AF24">
        <v>32.709000000000003</v>
      </c>
      <c r="AG24">
        <v>6.673</v>
      </c>
      <c r="AH24">
        <v>0.22</v>
      </c>
      <c r="AI24">
        <v>0.44</v>
      </c>
    </row>
    <row r="25" spans="1:35" x14ac:dyDescent="0.25">
      <c r="A25" t="s">
        <v>53</v>
      </c>
      <c r="B25" t="str">
        <f>AB25</f>
        <v>Bl4</v>
      </c>
      <c r="C25" s="10">
        <f>AC25</f>
        <v>43570.364328703705</v>
      </c>
      <c r="D25">
        <f>AD25</f>
        <v>21.5</v>
      </c>
      <c r="E25">
        <f>AE25</f>
        <v>22.5</v>
      </c>
      <c r="F25" s="1">
        <f>ROUND(AF25,3)</f>
        <v>32.719000000000001</v>
      </c>
      <c r="G25" s="1">
        <f>ROUND(AG25,3)</f>
        <v>6.6639999999999997</v>
      </c>
      <c r="J25" s="1">
        <f>ROUND(AH25,3)</f>
        <v>0.20499999999999999</v>
      </c>
      <c r="K25" s="1">
        <f>ROUND(AI25,3)</f>
        <v>0.42499999999999999</v>
      </c>
      <c r="M25" t="s">
        <v>57</v>
      </c>
      <c r="R25" s="8"/>
      <c r="AA25">
        <v>6302</v>
      </c>
      <c r="AB25" t="s">
        <v>54</v>
      </c>
      <c r="AC25" s="5">
        <v>43570.364328703705</v>
      </c>
      <c r="AD25">
        <v>21.5</v>
      </c>
      <c r="AE25">
        <v>22.5</v>
      </c>
      <c r="AF25">
        <v>32.718500000000006</v>
      </c>
      <c r="AG25">
        <v>6.6639999999999997</v>
      </c>
      <c r="AH25">
        <v>0.20500000000000002</v>
      </c>
      <c r="AI25">
        <v>0.42499999999999999</v>
      </c>
    </row>
    <row r="26" spans="1:35" x14ac:dyDescent="0.25">
      <c r="A26" t="s">
        <v>53</v>
      </c>
      <c r="B26" t="str">
        <f>AB26</f>
        <v>Bl4</v>
      </c>
      <c r="C26" s="10">
        <f>AC26</f>
        <v>43570.364328703705</v>
      </c>
      <c r="D26">
        <f>AD26</f>
        <v>22.5</v>
      </c>
      <c r="E26">
        <f>AE26</f>
        <v>23.5</v>
      </c>
      <c r="F26" s="1">
        <f>ROUND(AF26,3)</f>
        <v>32.728000000000002</v>
      </c>
      <c r="G26" s="1">
        <f>ROUND(AG26,3)</f>
        <v>6.6550000000000002</v>
      </c>
      <c r="J26" s="1">
        <f>ROUND(AH26,3)</f>
        <v>0.19</v>
      </c>
      <c r="K26" s="1">
        <f>ROUND(AI26,3)</f>
        <v>0.41</v>
      </c>
      <c r="M26" t="s">
        <v>57</v>
      </c>
      <c r="R26" s="8"/>
      <c r="AA26">
        <v>6302</v>
      </c>
      <c r="AB26" t="s">
        <v>54</v>
      </c>
      <c r="AC26" s="5">
        <v>43570.364328703705</v>
      </c>
      <c r="AD26">
        <v>22.5</v>
      </c>
      <c r="AE26">
        <v>23.5</v>
      </c>
      <c r="AF26">
        <v>32.728000000000002</v>
      </c>
      <c r="AG26">
        <v>6.6550000000000002</v>
      </c>
      <c r="AH26">
        <v>0.19</v>
      </c>
      <c r="AI26">
        <v>0.41</v>
      </c>
    </row>
    <row r="27" spans="1:35" x14ac:dyDescent="0.25">
      <c r="A27" t="s">
        <v>53</v>
      </c>
      <c r="B27" t="str">
        <f>AB27</f>
        <v>Bl4</v>
      </c>
      <c r="C27" s="10">
        <f>AC27</f>
        <v>43570.364328703705</v>
      </c>
      <c r="D27">
        <f>AD27</f>
        <v>23.5</v>
      </c>
      <c r="E27">
        <f>AE27</f>
        <v>24.5</v>
      </c>
      <c r="F27" s="1">
        <f>ROUND(AF27,3)</f>
        <v>32.725000000000001</v>
      </c>
      <c r="G27" s="1">
        <f>ROUND(AG27,3)</f>
        <v>6.6289999999999996</v>
      </c>
      <c r="J27" s="1">
        <f>ROUND(AH27,3)</f>
        <v>0.16</v>
      </c>
      <c r="K27" s="1">
        <f>ROUND(AI27,3)</f>
        <v>0.42</v>
      </c>
      <c r="M27" t="s">
        <v>57</v>
      </c>
      <c r="R27" s="8"/>
      <c r="AA27">
        <v>6302</v>
      </c>
      <c r="AB27" t="s">
        <v>54</v>
      </c>
      <c r="AC27" s="5">
        <v>43570.364328703705</v>
      </c>
      <c r="AD27">
        <v>23.5</v>
      </c>
      <c r="AE27">
        <v>24.5</v>
      </c>
      <c r="AF27">
        <v>32.725000000000001</v>
      </c>
      <c r="AG27">
        <v>6.6289999999999996</v>
      </c>
      <c r="AH27">
        <v>0.16</v>
      </c>
      <c r="AI27">
        <v>0.42</v>
      </c>
    </row>
    <row r="28" spans="1:35" x14ac:dyDescent="0.25">
      <c r="A28" t="s">
        <v>53</v>
      </c>
      <c r="B28" t="str">
        <f>AB28</f>
        <v>Bl4</v>
      </c>
      <c r="C28" s="10">
        <f>AC28</f>
        <v>43570.364328703705</v>
      </c>
      <c r="D28">
        <f>AD28</f>
        <v>24.5</v>
      </c>
      <c r="E28">
        <f>AE28</f>
        <v>25.5</v>
      </c>
      <c r="F28" s="1">
        <f>ROUND(AF28,3)</f>
        <v>32.728999999999999</v>
      </c>
      <c r="G28" s="1">
        <f>ROUND(AG28,3)</f>
        <v>6.6189999999999998</v>
      </c>
      <c r="J28" s="1">
        <f>ROUND(AH28,3)</f>
        <v>0.13500000000000001</v>
      </c>
      <c r="K28" s="1">
        <f>ROUND(AI28,3)</f>
        <v>0.49</v>
      </c>
      <c r="M28" t="s">
        <v>57</v>
      </c>
      <c r="R28" s="8"/>
      <c r="AA28">
        <v>6302</v>
      </c>
      <c r="AB28" t="s">
        <v>54</v>
      </c>
      <c r="AC28" s="5">
        <v>43570.364328703705</v>
      </c>
      <c r="AD28">
        <v>24.5</v>
      </c>
      <c r="AE28">
        <v>25.5</v>
      </c>
      <c r="AF28">
        <v>32.728999999999999</v>
      </c>
      <c r="AG28">
        <v>6.6189999999999998</v>
      </c>
      <c r="AH28">
        <v>0.13500000000000001</v>
      </c>
      <c r="AI28">
        <v>0.49</v>
      </c>
    </row>
    <row r="29" spans="1:35" x14ac:dyDescent="0.25">
      <c r="A29" t="s">
        <v>53</v>
      </c>
      <c r="B29" t="str">
        <f>AB29</f>
        <v>Bl4</v>
      </c>
      <c r="C29" s="10">
        <f>AC29</f>
        <v>43570.364328703705</v>
      </c>
      <c r="D29">
        <f>AD29</f>
        <v>25.5</v>
      </c>
      <c r="E29">
        <f>AE29</f>
        <v>26.5</v>
      </c>
      <c r="F29" s="1">
        <f>ROUND(AF29,3)</f>
        <v>32.732999999999997</v>
      </c>
      <c r="G29" s="1">
        <f>ROUND(AG29,3)</f>
        <v>6.609</v>
      </c>
      <c r="J29" s="1">
        <f>ROUND(AH29,3)</f>
        <v>0.11</v>
      </c>
      <c r="K29" s="1">
        <f>ROUND(AI29,3)</f>
        <v>0.56000000000000005</v>
      </c>
      <c r="M29" t="s">
        <v>57</v>
      </c>
      <c r="R29" s="8"/>
      <c r="AA29">
        <v>6302</v>
      </c>
      <c r="AB29" t="s">
        <v>54</v>
      </c>
      <c r="AC29" s="5">
        <v>43570.364328703705</v>
      </c>
      <c r="AD29">
        <v>25.5</v>
      </c>
      <c r="AE29">
        <v>26.5</v>
      </c>
      <c r="AF29">
        <v>32.732999999999997</v>
      </c>
      <c r="AG29">
        <v>6.609</v>
      </c>
      <c r="AH29">
        <v>0.11</v>
      </c>
      <c r="AI29">
        <v>0.56000000000000005</v>
      </c>
    </row>
    <row r="30" spans="1:35" x14ac:dyDescent="0.25">
      <c r="A30" t="s">
        <v>53</v>
      </c>
      <c r="B30" t="str">
        <f>AB30</f>
        <v>Bl4</v>
      </c>
      <c r="C30" s="10">
        <f>AC30</f>
        <v>43570.364328703705</v>
      </c>
      <c r="D30">
        <f>AD30</f>
        <v>26.5</v>
      </c>
      <c r="E30">
        <f>AE30</f>
        <v>27.5</v>
      </c>
      <c r="F30" s="1">
        <f>ROUND(AF30,3)</f>
        <v>32.731000000000002</v>
      </c>
      <c r="G30" s="1">
        <f>ROUND(AG30,3)</f>
        <v>6.6050000000000004</v>
      </c>
      <c r="J30" s="1">
        <f>ROUND(AH30,3)</f>
        <v>0.11</v>
      </c>
      <c r="K30" s="1">
        <f>ROUND(AI30,3)</f>
        <v>0.63500000000000001</v>
      </c>
      <c r="M30" t="s">
        <v>57</v>
      </c>
      <c r="R30" s="8"/>
      <c r="AA30">
        <v>6302</v>
      </c>
      <c r="AB30" t="s">
        <v>54</v>
      </c>
      <c r="AC30" s="5">
        <v>43570.364328703705</v>
      </c>
      <c r="AD30">
        <v>26.5</v>
      </c>
      <c r="AE30">
        <v>27.5</v>
      </c>
      <c r="AF30">
        <v>32.730499999999999</v>
      </c>
      <c r="AG30">
        <v>6.6044999999999998</v>
      </c>
      <c r="AH30">
        <v>0.11</v>
      </c>
      <c r="AI30">
        <v>0.63500000000000001</v>
      </c>
    </row>
    <row r="31" spans="1:35" x14ac:dyDescent="0.25">
      <c r="A31" t="s">
        <v>53</v>
      </c>
      <c r="B31" t="str">
        <f>AB31</f>
        <v>Bl4</v>
      </c>
      <c r="C31" s="10">
        <f>AC31</f>
        <v>43570.364328703705</v>
      </c>
      <c r="D31">
        <f>AD31</f>
        <v>27.5</v>
      </c>
      <c r="E31">
        <f>AE31</f>
        <v>28.5</v>
      </c>
      <c r="F31" s="1">
        <f>ROUND(AF31,3)</f>
        <v>32.728000000000002</v>
      </c>
      <c r="G31" s="1">
        <f>ROUND(AG31,3)</f>
        <v>6.6</v>
      </c>
      <c r="J31" s="1">
        <f>ROUND(AH31,3)</f>
        <v>0.11</v>
      </c>
      <c r="K31" s="1">
        <f>ROUND(AI31,3)</f>
        <v>0.71</v>
      </c>
      <c r="M31" t="s">
        <v>57</v>
      </c>
      <c r="R31" s="8"/>
      <c r="AA31">
        <v>6302</v>
      </c>
      <c r="AB31" t="s">
        <v>54</v>
      </c>
      <c r="AC31" s="5">
        <v>43570.364328703705</v>
      </c>
      <c r="AD31">
        <v>27.5</v>
      </c>
      <c r="AE31">
        <v>28.5</v>
      </c>
      <c r="AF31">
        <v>32.728000000000002</v>
      </c>
      <c r="AG31">
        <v>6.6</v>
      </c>
      <c r="AH31">
        <v>0.11</v>
      </c>
      <c r="AI31">
        <v>0.71</v>
      </c>
    </row>
    <row r="32" spans="1:35" x14ac:dyDescent="0.25">
      <c r="A32" t="s">
        <v>53</v>
      </c>
      <c r="B32" t="str">
        <f>AB32</f>
        <v>Bl4</v>
      </c>
      <c r="C32" s="10">
        <f>AC32</f>
        <v>43570.364328703705</v>
      </c>
      <c r="D32">
        <f>AD32</f>
        <v>28.5</v>
      </c>
      <c r="E32">
        <f>AE32</f>
        <v>29.5</v>
      </c>
      <c r="F32" s="1">
        <f>ROUND(AF32,3)</f>
        <v>32.731000000000002</v>
      </c>
      <c r="G32" s="1">
        <f>ROUND(AG32,3)</f>
        <v>6.6</v>
      </c>
      <c r="J32" s="1">
        <f>ROUND(AH32,3)</f>
        <v>0.125</v>
      </c>
      <c r="K32" s="1">
        <f>ROUND(AI32,3)</f>
        <v>0.72</v>
      </c>
      <c r="M32" t="s">
        <v>57</v>
      </c>
      <c r="R32" s="8"/>
      <c r="AA32">
        <v>6302</v>
      </c>
      <c r="AB32" t="s">
        <v>54</v>
      </c>
      <c r="AC32" s="5">
        <v>43570.364328703705</v>
      </c>
      <c r="AD32">
        <v>28.5</v>
      </c>
      <c r="AE32">
        <v>29.5</v>
      </c>
      <c r="AF32">
        <v>32.730999999999995</v>
      </c>
      <c r="AG32">
        <v>6.5994999999999999</v>
      </c>
      <c r="AH32">
        <v>0.125</v>
      </c>
      <c r="AI32">
        <v>0.72</v>
      </c>
    </row>
    <row r="33" spans="1:26" x14ac:dyDescent="0.25">
      <c r="A33" t="s">
        <v>53</v>
      </c>
      <c r="B33" t="s">
        <v>54</v>
      </c>
      <c r="C33" s="9">
        <f>DATE(2019,1,$X33)+($X33-FLOOR($X33,1))</f>
        <v>43578.604289000003</v>
      </c>
      <c r="D33">
        <v>0</v>
      </c>
      <c r="E33">
        <f>N33+0.5</f>
        <v>0.5</v>
      </c>
      <c r="F33" s="1">
        <f>ROUND(P33,3)</f>
        <v>15.801</v>
      </c>
      <c r="G33" s="1">
        <f>ROUND(O33,3)</f>
        <v>12.760999999999999</v>
      </c>
      <c r="H33">
        <f>ROUND(W33,3)</f>
        <v>11.558</v>
      </c>
      <c r="I33">
        <f>ROUND(V33,2)</f>
        <v>120.41</v>
      </c>
      <c r="J33" s="1">
        <f>ROUND(R33,3)</f>
        <v>0.67200000000000004</v>
      </c>
      <c r="K33" s="1"/>
      <c r="M33" t="s">
        <v>59</v>
      </c>
      <c r="N33">
        <v>0</v>
      </c>
      <c r="O33">
        <v>12.7605</v>
      </c>
      <c r="P33">
        <v>15.8005</v>
      </c>
      <c r="Q33">
        <v>11.609400000000001</v>
      </c>
      <c r="R33" s="8">
        <v>0.67154999999999998</v>
      </c>
      <c r="S33">
        <v>0.1273</v>
      </c>
      <c r="T33">
        <v>1.7999999999999999E-2</v>
      </c>
      <c r="U33">
        <v>1476.71</v>
      </c>
      <c r="V33">
        <v>120.411</v>
      </c>
      <c r="W33">
        <v>11.558400000000001</v>
      </c>
      <c r="X33">
        <v>113.60428899999999</v>
      </c>
      <c r="Y33">
        <v>8.0878999999999994</v>
      </c>
      <c r="Z33">
        <v>0.70299999999999996</v>
      </c>
    </row>
    <row r="34" spans="1:26" x14ac:dyDescent="0.25">
      <c r="A34" t="s">
        <v>53</v>
      </c>
      <c r="B34" t="s">
        <v>54</v>
      </c>
      <c r="C34" s="9">
        <f>DATE(2019,1,$X34)+($X34-FLOOR($X34,1))</f>
        <v>43578.604297999998</v>
      </c>
      <c r="D34">
        <f>N34-0.5</f>
        <v>0.5</v>
      </c>
      <c r="E34">
        <f>N34+0.5</f>
        <v>1.5</v>
      </c>
      <c r="F34" s="1">
        <f>ROUND(P34,3)</f>
        <v>17.530999999999999</v>
      </c>
      <c r="G34" s="1">
        <f>ROUND(O34,3)</f>
        <v>12.138999999999999</v>
      </c>
      <c r="H34">
        <f>ROUND(W34,3)</f>
        <v>11.760999999999999</v>
      </c>
      <c r="I34">
        <f>ROUND(V34,2)</f>
        <v>122.19</v>
      </c>
      <c r="J34" s="1">
        <f>ROUND(R34,3)</f>
        <v>0.76100000000000001</v>
      </c>
      <c r="K34" s="1"/>
      <c r="M34" t="s">
        <v>59</v>
      </c>
      <c r="N34">
        <v>1</v>
      </c>
      <c r="O34">
        <v>12.1387</v>
      </c>
      <c r="P34">
        <v>17.530799999999999</v>
      </c>
      <c r="Q34">
        <v>13.043200000000001</v>
      </c>
      <c r="R34" s="8">
        <v>0.76139000000000001</v>
      </c>
      <c r="S34">
        <v>0.12609999999999999</v>
      </c>
      <c r="T34">
        <v>1.4999999999999999E-2</v>
      </c>
      <c r="U34">
        <v>1476.54</v>
      </c>
      <c r="V34">
        <v>122.191</v>
      </c>
      <c r="W34">
        <v>11.761100000000001</v>
      </c>
      <c r="X34">
        <v>113.604298</v>
      </c>
      <c r="Y34">
        <v>8.2296999999999993</v>
      </c>
      <c r="Z34">
        <v>1.0089999999999999</v>
      </c>
    </row>
    <row r="35" spans="1:26" x14ac:dyDescent="0.25">
      <c r="A35" t="s">
        <v>53</v>
      </c>
      <c r="B35" t="s">
        <v>54</v>
      </c>
      <c r="C35" s="9">
        <f>DATE(2019,1,$X35)+($X35-FLOOR($X35,1))</f>
        <v>43578.604327000001</v>
      </c>
      <c r="D35">
        <f>N35-0.5</f>
        <v>1.5</v>
      </c>
      <c r="E35">
        <f>N35+0.5</f>
        <v>2.5</v>
      </c>
      <c r="F35" s="1">
        <f>ROUND(P35,3)</f>
        <v>22.619</v>
      </c>
      <c r="G35" s="1">
        <f>ROUND(O35,3)</f>
        <v>10.506</v>
      </c>
      <c r="H35">
        <f>ROUND(W35,3)</f>
        <v>12.018000000000001</v>
      </c>
      <c r="I35">
        <f>ROUND(V35,2)</f>
        <v>124.41</v>
      </c>
      <c r="J35" s="1">
        <f>ROUND(R35,3)</f>
        <v>0.58799999999999997</v>
      </c>
      <c r="K35" s="1"/>
      <c r="M35" t="s">
        <v>59</v>
      </c>
      <c r="N35">
        <v>2</v>
      </c>
      <c r="O35">
        <v>10.506399999999999</v>
      </c>
      <c r="P35">
        <v>22.6191</v>
      </c>
      <c r="Q35">
        <v>17.2315</v>
      </c>
      <c r="R35" s="8">
        <v>0.58770999999999995</v>
      </c>
      <c r="S35">
        <v>0.126</v>
      </c>
      <c r="T35">
        <v>1.4999999999999999E-2</v>
      </c>
      <c r="U35">
        <v>1476.72</v>
      </c>
      <c r="V35">
        <v>124.40900000000001</v>
      </c>
      <c r="W35">
        <v>12.017799999999999</v>
      </c>
      <c r="X35">
        <v>113.604327</v>
      </c>
      <c r="Y35">
        <v>8.4093999999999998</v>
      </c>
      <c r="Z35">
        <v>2.0190000000000001</v>
      </c>
    </row>
    <row r="36" spans="1:26" x14ac:dyDescent="0.25">
      <c r="A36" t="s">
        <v>53</v>
      </c>
      <c r="B36" t="s">
        <v>54</v>
      </c>
      <c r="C36" s="9">
        <f>DATE(2019,1,$X36)+($X36-FLOOR($X36,1))</f>
        <v>43578.604349000001</v>
      </c>
      <c r="D36">
        <f>N36-0.5</f>
        <v>2.5</v>
      </c>
      <c r="E36">
        <f>N36+0.5</f>
        <v>3.5</v>
      </c>
      <c r="F36" s="1">
        <f>ROUND(P36,3)</f>
        <v>25.925999999999998</v>
      </c>
      <c r="G36" s="1">
        <f>ROUND(O36,3)</f>
        <v>8.8789999999999996</v>
      </c>
      <c r="H36">
        <f>ROUND(W36,3)</f>
        <v>11.701000000000001</v>
      </c>
      <c r="I36">
        <f>ROUND(V36,2)</f>
        <v>119.31</v>
      </c>
      <c r="J36" s="1">
        <f>ROUND(R36,3)</f>
        <v>0.81299999999999994</v>
      </c>
      <c r="K36" s="1"/>
      <c r="M36" t="s">
        <v>59</v>
      </c>
      <c r="N36">
        <v>3</v>
      </c>
      <c r="O36">
        <v>8.8792000000000009</v>
      </c>
      <c r="P36">
        <v>25.925799999999999</v>
      </c>
      <c r="Q36">
        <v>20.039100000000001</v>
      </c>
      <c r="R36" s="8">
        <v>0.81338999999999995</v>
      </c>
      <c r="S36">
        <v>0.12609999999999999</v>
      </c>
      <c r="T36">
        <v>1.4999999999999999E-2</v>
      </c>
      <c r="U36">
        <v>1474.66</v>
      </c>
      <c r="V36">
        <v>119.306</v>
      </c>
      <c r="W36">
        <v>11.7011</v>
      </c>
      <c r="X36">
        <v>113.604349</v>
      </c>
      <c r="Y36">
        <v>8.1877999999999993</v>
      </c>
      <c r="Z36">
        <v>3.028</v>
      </c>
    </row>
    <row r="37" spans="1:26" x14ac:dyDescent="0.25">
      <c r="A37" t="s">
        <v>53</v>
      </c>
      <c r="B37" t="s">
        <v>54</v>
      </c>
      <c r="C37" s="9">
        <f>DATE(2019,1,$X37)+($X37-FLOOR($X37,1))</f>
        <v>43578.604375000003</v>
      </c>
      <c r="D37">
        <f>N37-0.5</f>
        <v>3.5</v>
      </c>
      <c r="E37">
        <f>N37+0.5</f>
        <v>4.5</v>
      </c>
      <c r="F37" s="1">
        <f>ROUND(P37,3)</f>
        <v>26.574000000000002</v>
      </c>
      <c r="G37" s="1">
        <f>ROUND(O37,3)</f>
        <v>8.0879999999999992</v>
      </c>
      <c r="H37">
        <f>ROUND(W37,3)</f>
        <v>12.500999999999999</v>
      </c>
      <c r="I37">
        <f>ROUND(V37,2)</f>
        <v>125.69</v>
      </c>
      <c r="J37" s="1">
        <f>ROUND(R37,3)</f>
        <v>1.87</v>
      </c>
      <c r="K37" s="1"/>
      <c r="M37" t="s">
        <v>59</v>
      </c>
      <c r="N37">
        <v>4</v>
      </c>
      <c r="O37">
        <v>8.0875000000000004</v>
      </c>
      <c r="P37">
        <v>26.574000000000002</v>
      </c>
      <c r="Q37">
        <v>20.653300000000002</v>
      </c>
      <c r="R37" s="8">
        <v>1.8701000000000001</v>
      </c>
      <c r="S37">
        <v>0.126</v>
      </c>
      <c r="T37">
        <v>1.4E-2</v>
      </c>
      <c r="U37">
        <v>1472.45</v>
      </c>
      <c r="V37">
        <v>125.694</v>
      </c>
      <c r="W37">
        <v>12.500999999999999</v>
      </c>
      <c r="X37">
        <v>113.604375</v>
      </c>
      <c r="Y37">
        <v>8.7474000000000007</v>
      </c>
      <c r="Z37">
        <v>4.0380000000000003</v>
      </c>
    </row>
    <row r="38" spans="1:26" x14ac:dyDescent="0.25">
      <c r="A38" t="s">
        <v>53</v>
      </c>
      <c r="B38" t="s">
        <v>54</v>
      </c>
      <c r="C38" s="9">
        <f>DATE(2019,1,$X38)+($X38-FLOOR($X38,1))</f>
        <v>43578.604414000001</v>
      </c>
      <c r="D38">
        <f>N38-0.5</f>
        <v>4.5</v>
      </c>
      <c r="E38">
        <f>N38+0.5</f>
        <v>5.5</v>
      </c>
      <c r="F38" s="1">
        <f>ROUND(P38,3)</f>
        <v>27.396000000000001</v>
      </c>
      <c r="G38" s="1">
        <f>ROUND(O38,3)</f>
        <v>6.7539999999999996</v>
      </c>
      <c r="H38">
        <f>ROUND(W38,3)</f>
        <v>14.731</v>
      </c>
      <c r="I38">
        <f>ROUND(V38,2)</f>
        <v>144.38</v>
      </c>
      <c r="J38" s="1">
        <f>ROUND(R38,3)</f>
        <v>2.9409999999999998</v>
      </c>
      <c r="K38" s="1"/>
      <c r="M38" t="s">
        <v>59</v>
      </c>
      <c r="N38">
        <v>5</v>
      </c>
      <c r="O38">
        <v>6.7538999999999998</v>
      </c>
      <c r="P38">
        <v>27.3962</v>
      </c>
      <c r="Q38">
        <v>21.464200000000002</v>
      </c>
      <c r="R38" s="8">
        <v>2.9405999999999999</v>
      </c>
      <c r="S38">
        <v>0.126</v>
      </c>
      <c r="T38">
        <v>1.2999999999999999E-2</v>
      </c>
      <c r="U38">
        <v>1468.26</v>
      </c>
      <c r="V38">
        <v>144.37799999999999</v>
      </c>
      <c r="W38">
        <v>14.731</v>
      </c>
      <c r="X38">
        <v>113.60441400000001</v>
      </c>
      <c r="Y38">
        <v>10.3079</v>
      </c>
      <c r="Z38">
        <v>5.0469999999999997</v>
      </c>
    </row>
    <row r="39" spans="1:26" x14ac:dyDescent="0.25">
      <c r="A39" t="s">
        <v>53</v>
      </c>
      <c r="B39" t="s">
        <v>54</v>
      </c>
      <c r="C39" s="9">
        <f>DATE(2019,1,$X39)+($X39-FLOOR($X39,1))</f>
        <v>43578.604446999998</v>
      </c>
      <c r="D39">
        <f>N39-0.5</f>
        <v>5.5</v>
      </c>
      <c r="E39">
        <f>N39+0.5</f>
        <v>6.5</v>
      </c>
      <c r="F39" s="1">
        <f>ROUND(P39,3)</f>
        <v>27.788</v>
      </c>
      <c r="G39" s="1">
        <f>ROUND(O39,3)</f>
        <v>5.944</v>
      </c>
      <c r="H39">
        <f>ROUND(W39,3)</f>
        <v>15.263</v>
      </c>
      <c r="I39">
        <f>ROUND(V39,2)</f>
        <v>147.16999999999999</v>
      </c>
      <c r="J39" s="1">
        <f>ROUND(R39,3)</f>
        <v>3.1419999999999999</v>
      </c>
      <c r="K39" s="1"/>
      <c r="M39" t="s">
        <v>59</v>
      </c>
      <c r="N39">
        <v>6</v>
      </c>
      <c r="O39">
        <v>5.9438000000000004</v>
      </c>
      <c r="P39">
        <v>27.788</v>
      </c>
      <c r="Q39">
        <v>21.865200000000002</v>
      </c>
      <c r="R39" s="8">
        <v>3.1417000000000002</v>
      </c>
      <c r="S39">
        <v>0.126</v>
      </c>
      <c r="T39">
        <v>1.2999999999999999E-2</v>
      </c>
      <c r="U39">
        <v>1465.52</v>
      </c>
      <c r="V39">
        <v>147.167</v>
      </c>
      <c r="W39">
        <v>15.2629</v>
      </c>
      <c r="X39">
        <v>113.60444699999999</v>
      </c>
      <c r="Y39">
        <v>10.680099999999999</v>
      </c>
      <c r="Z39">
        <v>6.0570000000000004</v>
      </c>
    </row>
    <row r="40" spans="1:26" x14ac:dyDescent="0.25">
      <c r="A40" t="s">
        <v>53</v>
      </c>
      <c r="B40" t="s">
        <v>54</v>
      </c>
      <c r="C40" s="9">
        <f>DATE(2019,1,$X40)+($X40-FLOOR($X40,1))</f>
        <v>43578.604481000002</v>
      </c>
      <c r="D40">
        <f>N40-0.5</f>
        <v>6.5</v>
      </c>
      <c r="E40">
        <f>N40+0.5</f>
        <v>7.5</v>
      </c>
      <c r="F40" s="1">
        <f>ROUND(P40,3)</f>
        <v>28.382999999999999</v>
      </c>
      <c r="G40" s="1">
        <f>ROUND(O40,3)</f>
        <v>5.4109999999999996</v>
      </c>
      <c r="H40">
        <f>ROUND(W40,3)</f>
        <v>14.747999999999999</v>
      </c>
      <c r="I40">
        <f>ROUND(V40,2)</f>
        <v>140.96</v>
      </c>
      <c r="J40" s="1">
        <f>ROUND(R40,3)</f>
        <v>4.9260000000000002</v>
      </c>
      <c r="K40" s="1"/>
      <c r="M40" t="s">
        <v>59</v>
      </c>
      <c r="N40">
        <v>7</v>
      </c>
      <c r="O40">
        <v>5.4107000000000003</v>
      </c>
      <c r="P40">
        <v>28.3826</v>
      </c>
      <c r="Q40">
        <v>22.3918</v>
      </c>
      <c r="R40" s="8">
        <v>4.9257</v>
      </c>
      <c r="S40">
        <v>0.126</v>
      </c>
      <c r="T40">
        <v>1.2E-2</v>
      </c>
      <c r="U40">
        <v>1464.12</v>
      </c>
      <c r="V40">
        <v>140.96299999999999</v>
      </c>
      <c r="W40">
        <v>14.7479</v>
      </c>
      <c r="X40">
        <v>113.60448100000001</v>
      </c>
      <c r="Y40">
        <v>10.319699999999999</v>
      </c>
      <c r="Z40">
        <v>7.0659999999999998</v>
      </c>
    </row>
    <row r="41" spans="1:26" x14ac:dyDescent="0.25">
      <c r="A41" t="s">
        <v>53</v>
      </c>
      <c r="B41" t="s">
        <v>54</v>
      </c>
      <c r="C41" s="9">
        <f>DATE(2019,1,$X41)+($X41-FLOOR($X41,1))</f>
        <v>43578.604512999998</v>
      </c>
      <c r="D41">
        <f>N41-0.5</f>
        <v>7.5</v>
      </c>
      <c r="E41">
        <f>N41+0.5</f>
        <v>8.5</v>
      </c>
      <c r="F41" s="1">
        <f>ROUND(P41,3)</f>
        <v>29.074000000000002</v>
      </c>
      <c r="G41" s="1">
        <f>ROUND(O41,3)</f>
        <v>5.0609999999999999</v>
      </c>
      <c r="H41">
        <f>ROUND(W41,3)</f>
        <v>14.057</v>
      </c>
      <c r="I41">
        <f>ROUND(V41,2)</f>
        <v>133.86000000000001</v>
      </c>
      <c r="J41" s="1">
        <f>ROUND(R41,3)</f>
        <v>9.3989999999999991</v>
      </c>
      <c r="K41" s="1"/>
      <c r="M41" t="s">
        <v>59</v>
      </c>
      <c r="N41">
        <v>8</v>
      </c>
      <c r="O41">
        <v>5.0609999999999999</v>
      </c>
      <c r="P41">
        <v>29.073899999999998</v>
      </c>
      <c r="Q41">
        <v>22.974399999999999</v>
      </c>
      <c r="R41" s="8">
        <v>9.3994</v>
      </c>
      <c r="S41">
        <v>0.126</v>
      </c>
      <c r="T41">
        <v>1.0999999999999999E-2</v>
      </c>
      <c r="U41">
        <v>1463.57</v>
      </c>
      <c r="V41">
        <v>133.857</v>
      </c>
      <c r="W41">
        <v>14.057</v>
      </c>
      <c r="X41">
        <v>113.604513</v>
      </c>
      <c r="Y41">
        <v>9.8362999999999996</v>
      </c>
      <c r="Z41">
        <v>8.0760000000000005</v>
      </c>
    </row>
    <row r="42" spans="1:26" x14ac:dyDescent="0.25">
      <c r="A42" t="s">
        <v>53</v>
      </c>
      <c r="B42" t="s">
        <v>54</v>
      </c>
      <c r="C42" s="9">
        <f>DATE(2019,1,$X42)+($X42-FLOOR($X42,1))</f>
        <v>43578.604546000002</v>
      </c>
      <c r="D42">
        <f>N42-0.5</f>
        <v>8.5</v>
      </c>
      <c r="E42">
        <f>N42+0.5</f>
        <v>9.5</v>
      </c>
      <c r="F42" s="1">
        <f>ROUND(P42,3)</f>
        <v>29.626000000000001</v>
      </c>
      <c r="G42" s="1">
        <f>ROUND(O42,3)</f>
        <v>4.8449999999999998</v>
      </c>
      <c r="H42">
        <f>ROUND(W42,3)</f>
        <v>12.4</v>
      </c>
      <c r="I42">
        <f>ROUND(V42,2)</f>
        <v>117.89</v>
      </c>
      <c r="J42" s="1">
        <f>ROUND(R42,3)</f>
        <v>7.3710000000000004</v>
      </c>
      <c r="K42" s="1"/>
      <c r="M42" t="s">
        <v>59</v>
      </c>
      <c r="N42">
        <v>9</v>
      </c>
      <c r="O42">
        <v>4.8452000000000002</v>
      </c>
      <c r="P42">
        <v>29.6264</v>
      </c>
      <c r="Q42">
        <v>23.433700000000002</v>
      </c>
      <c r="R42" s="8">
        <v>7.3707000000000003</v>
      </c>
      <c r="S42">
        <v>0.126</v>
      </c>
      <c r="T42">
        <v>1.0999999999999999E-2</v>
      </c>
      <c r="U42">
        <v>1463.4</v>
      </c>
      <c r="V42">
        <v>117.89400000000001</v>
      </c>
      <c r="W42">
        <v>12.399900000000001</v>
      </c>
      <c r="X42">
        <v>113.604546</v>
      </c>
      <c r="Y42">
        <v>8.6767000000000003</v>
      </c>
      <c r="Z42">
        <v>9.0860000000000003</v>
      </c>
    </row>
    <row r="43" spans="1:26" x14ac:dyDescent="0.25">
      <c r="A43" t="s">
        <v>53</v>
      </c>
      <c r="B43" t="s">
        <v>54</v>
      </c>
      <c r="C43" s="9">
        <f>DATE(2019,1,$X43)+($X43-FLOOR($X43,1))</f>
        <v>43578.604574999998</v>
      </c>
      <c r="D43">
        <f>N43-0.5</f>
        <v>9.5</v>
      </c>
      <c r="E43">
        <f>N43+0.5</f>
        <v>10.5</v>
      </c>
      <c r="F43" s="1">
        <f>ROUND(P43,3)</f>
        <v>30.071999999999999</v>
      </c>
      <c r="G43" s="1">
        <f>ROUND(O43,3)</f>
        <v>4.8840000000000003</v>
      </c>
      <c r="H43">
        <f>ROUND(W43,3)</f>
        <v>10.157</v>
      </c>
      <c r="I43">
        <f>ROUND(V43,2)</f>
        <v>96.94</v>
      </c>
      <c r="J43" s="1">
        <f>ROUND(R43,3)</f>
        <v>7.3339999999999996</v>
      </c>
      <c r="K43" s="1"/>
      <c r="M43" t="s">
        <v>59</v>
      </c>
      <c r="N43">
        <v>10</v>
      </c>
      <c r="O43">
        <v>4.8844000000000003</v>
      </c>
      <c r="P43">
        <v>30.0717</v>
      </c>
      <c r="Q43">
        <v>23.782299999999999</v>
      </c>
      <c r="R43" s="8">
        <v>7.3341000000000003</v>
      </c>
      <c r="S43">
        <v>0.12590000000000001</v>
      </c>
      <c r="T43">
        <v>1.0999999999999999E-2</v>
      </c>
      <c r="U43">
        <v>1464.14</v>
      </c>
      <c r="V43">
        <v>96.941999999999993</v>
      </c>
      <c r="W43">
        <v>10.1572</v>
      </c>
      <c r="X43">
        <v>113.604575</v>
      </c>
      <c r="Y43">
        <v>7.1074000000000002</v>
      </c>
      <c r="Z43">
        <v>10.095000000000001</v>
      </c>
    </row>
    <row r="44" spans="1:26" x14ac:dyDescent="0.25">
      <c r="A44" t="s">
        <v>53</v>
      </c>
      <c r="B44" t="s">
        <v>54</v>
      </c>
      <c r="C44" s="9">
        <f>DATE(2019,1,$X44)+($X44-FLOOR($X44,1))</f>
        <v>43578.604608000001</v>
      </c>
      <c r="D44">
        <f>N44-0.5</f>
        <v>10.5</v>
      </c>
      <c r="E44">
        <f>N44+0.5</f>
        <v>11.5</v>
      </c>
      <c r="F44" s="1">
        <f>ROUND(P44,3)</f>
        <v>30.582000000000001</v>
      </c>
      <c r="G44" s="1">
        <f>ROUND(O44,3)</f>
        <v>5.0960000000000001</v>
      </c>
      <c r="H44">
        <f>ROUND(W44,3)</f>
        <v>8.3179999999999996</v>
      </c>
      <c r="I44">
        <f>ROUND(V44,2)</f>
        <v>80.069999999999993</v>
      </c>
      <c r="J44" s="1">
        <f>ROUND(R44,3)</f>
        <v>5.2590000000000003</v>
      </c>
      <c r="K44" s="1"/>
      <c r="M44" t="s">
        <v>59</v>
      </c>
      <c r="N44">
        <v>11</v>
      </c>
      <c r="O44">
        <v>5.0960999999999999</v>
      </c>
      <c r="P44">
        <v>30.5823</v>
      </c>
      <c r="Q44">
        <v>24.1645</v>
      </c>
      <c r="R44" s="8">
        <v>5.2584999999999997</v>
      </c>
      <c r="S44">
        <v>0.12570000000000001</v>
      </c>
      <c r="T44">
        <v>1.2E-2</v>
      </c>
      <c r="U44">
        <v>1465.68</v>
      </c>
      <c r="V44">
        <v>80.067999999999998</v>
      </c>
      <c r="W44">
        <v>8.3178000000000001</v>
      </c>
      <c r="X44">
        <v>113.604608</v>
      </c>
      <c r="Y44">
        <v>5.8202999999999996</v>
      </c>
      <c r="Z44">
        <v>11.105</v>
      </c>
    </row>
    <row r="45" spans="1:26" x14ac:dyDescent="0.25">
      <c r="A45" t="s">
        <v>53</v>
      </c>
      <c r="B45" t="s">
        <v>54</v>
      </c>
      <c r="C45" s="9">
        <f>DATE(2019,1,$X45)+($X45-FLOOR($X45,1))</f>
        <v>43578.604635999996</v>
      </c>
      <c r="D45">
        <f>N45-0.5</f>
        <v>11.5</v>
      </c>
      <c r="E45">
        <f>N45+0.5</f>
        <v>12.5</v>
      </c>
      <c r="F45" s="1">
        <f>ROUND(P45,3)</f>
        <v>30.946000000000002</v>
      </c>
      <c r="G45" s="1">
        <f>ROUND(O45,3)</f>
        <v>5.3239999999999998</v>
      </c>
      <c r="H45">
        <f>ROUND(W45,3)</f>
        <v>7.4539999999999997</v>
      </c>
      <c r="I45">
        <f>ROUND(V45,2)</f>
        <v>72.319999999999993</v>
      </c>
      <c r="J45" s="1">
        <f>ROUND(R45,3)</f>
        <v>2.1930000000000001</v>
      </c>
      <c r="K45" s="1"/>
      <c r="M45" t="s">
        <v>59</v>
      </c>
      <c r="N45">
        <v>12</v>
      </c>
      <c r="O45">
        <v>5.3243</v>
      </c>
      <c r="P45">
        <v>30.945799999999998</v>
      </c>
      <c r="Q45">
        <v>24.427499999999998</v>
      </c>
      <c r="R45" s="8">
        <v>2.1930999999999998</v>
      </c>
      <c r="S45">
        <v>0.1255</v>
      </c>
      <c r="T45">
        <v>1.0999999999999999E-2</v>
      </c>
      <c r="U45">
        <v>1467.09</v>
      </c>
      <c r="V45">
        <v>72.319999999999993</v>
      </c>
      <c r="W45">
        <v>7.4539</v>
      </c>
      <c r="X45">
        <v>113.604636</v>
      </c>
      <c r="Y45">
        <v>5.2157999999999998</v>
      </c>
      <c r="Z45">
        <v>12.114000000000001</v>
      </c>
    </row>
    <row r="46" spans="1:26" x14ac:dyDescent="0.25">
      <c r="A46" t="s">
        <v>53</v>
      </c>
      <c r="B46" t="s">
        <v>54</v>
      </c>
      <c r="C46" s="9">
        <f>DATE(2019,1,$X46)+($X46-FLOOR($X46,1))</f>
        <v>43578.604665999999</v>
      </c>
      <c r="D46">
        <f>N46-0.5</f>
        <v>12.5</v>
      </c>
      <c r="E46">
        <f>N46+0.5</f>
        <v>13.5</v>
      </c>
      <c r="F46" s="1">
        <f>ROUND(P46,3)</f>
        <v>31.228999999999999</v>
      </c>
      <c r="G46" s="1">
        <f>ROUND(O46,3)</f>
        <v>5.5190000000000001</v>
      </c>
      <c r="H46">
        <f>ROUND(W46,3)</f>
        <v>6.8789999999999996</v>
      </c>
      <c r="I46">
        <f>ROUND(V46,2)</f>
        <v>67.19</v>
      </c>
      <c r="J46" s="1">
        <f>ROUND(R46,3)</f>
        <v>2.806</v>
      </c>
      <c r="K46" s="1"/>
      <c r="M46" t="s">
        <v>59</v>
      </c>
      <c r="N46">
        <v>13</v>
      </c>
      <c r="O46">
        <v>5.5185000000000004</v>
      </c>
      <c r="P46">
        <v>31.2288</v>
      </c>
      <c r="Q46">
        <v>24.6297</v>
      </c>
      <c r="R46" s="8">
        <v>2.8056999999999999</v>
      </c>
      <c r="S46">
        <v>0.12559999999999999</v>
      </c>
      <c r="T46">
        <v>1.4E-2</v>
      </c>
      <c r="U46">
        <v>1468.26</v>
      </c>
      <c r="V46">
        <v>67.185000000000002</v>
      </c>
      <c r="W46">
        <v>6.8794000000000004</v>
      </c>
      <c r="X46">
        <v>113.60466599999999</v>
      </c>
      <c r="Y46">
        <v>4.8137999999999996</v>
      </c>
      <c r="Z46">
        <v>13.124000000000001</v>
      </c>
    </row>
    <row r="47" spans="1:26" x14ac:dyDescent="0.25">
      <c r="A47" t="s">
        <v>53</v>
      </c>
      <c r="B47" t="s">
        <v>54</v>
      </c>
      <c r="C47" s="9">
        <f>DATE(2019,1,$X47)+($X47-FLOOR($X47,1))</f>
        <v>43578.604692000001</v>
      </c>
      <c r="D47">
        <f>N47-0.5</f>
        <v>13.5</v>
      </c>
      <c r="E47">
        <f>N47+0.5</f>
        <v>14.5</v>
      </c>
      <c r="F47" s="1">
        <f>ROUND(P47,3)</f>
        <v>31.536000000000001</v>
      </c>
      <c r="G47" s="1">
        <f>ROUND(O47,3)</f>
        <v>5.76</v>
      </c>
      <c r="H47">
        <f>ROUND(W47,3)</f>
        <v>6.4969999999999999</v>
      </c>
      <c r="I47">
        <f>ROUND(V47,2)</f>
        <v>63.94</v>
      </c>
      <c r="J47" s="1">
        <f>ROUND(R47,3)</f>
        <v>7.1210000000000004</v>
      </c>
      <c r="K47" s="1"/>
      <c r="M47" t="s">
        <v>59</v>
      </c>
      <c r="N47">
        <v>14</v>
      </c>
      <c r="O47">
        <v>5.7603999999999997</v>
      </c>
      <c r="P47">
        <v>31.535699999999999</v>
      </c>
      <c r="Q47">
        <v>24.8443</v>
      </c>
      <c r="R47" s="8">
        <v>7.1214000000000004</v>
      </c>
      <c r="S47">
        <v>0.1258</v>
      </c>
      <c r="T47">
        <v>1.2999999999999999E-2</v>
      </c>
      <c r="U47">
        <v>1469.64</v>
      </c>
      <c r="V47">
        <v>63.942</v>
      </c>
      <c r="W47">
        <v>6.4969000000000001</v>
      </c>
      <c r="X47">
        <v>113.604692</v>
      </c>
      <c r="Y47">
        <v>4.5461999999999998</v>
      </c>
      <c r="Z47">
        <v>14.132999999999999</v>
      </c>
    </row>
    <row r="48" spans="1:26" x14ac:dyDescent="0.25">
      <c r="A48" t="s">
        <v>53</v>
      </c>
      <c r="B48" t="s">
        <v>54</v>
      </c>
      <c r="C48" s="9">
        <f>DATE(2019,1,$X48)+($X48-FLOOR($X48,1))</f>
        <v>43578.604720000003</v>
      </c>
      <c r="D48">
        <f>N48-0.5</f>
        <v>14.5</v>
      </c>
      <c r="E48">
        <f>N48+0.5</f>
        <v>15.5</v>
      </c>
      <c r="F48" s="1">
        <f>ROUND(P48,3)</f>
        <v>32.1</v>
      </c>
      <c r="G48" s="1">
        <f>ROUND(O48,3)</f>
        <v>6.1550000000000002</v>
      </c>
      <c r="H48">
        <f>ROUND(W48,3)</f>
        <v>6.1379999999999999</v>
      </c>
      <c r="I48">
        <f>ROUND(V48,2)</f>
        <v>61.2</v>
      </c>
      <c r="J48" s="1">
        <f>ROUND(R48,3)</f>
        <v>4.0330000000000004</v>
      </c>
      <c r="K48" s="1"/>
      <c r="M48" t="s">
        <v>59</v>
      </c>
      <c r="N48">
        <v>15</v>
      </c>
      <c r="O48">
        <v>6.1550000000000002</v>
      </c>
      <c r="P48">
        <v>32.099499999999999</v>
      </c>
      <c r="Q48">
        <v>25.2423</v>
      </c>
      <c r="R48" s="8">
        <v>4.0334000000000003</v>
      </c>
      <c r="S48">
        <v>0.12570000000000001</v>
      </c>
      <c r="T48">
        <v>1.2999999999999999E-2</v>
      </c>
      <c r="U48">
        <v>1471.95</v>
      </c>
      <c r="V48">
        <v>61.198</v>
      </c>
      <c r="W48">
        <v>6.1378000000000004</v>
      </c>
      <c r="X48">
        <v>113.60472</v>
      </c>
      <c r="Y48">
        <v>4.2948000000000004</v>
      </c>
      <c r="Z48">
        <v>15.143000000000001</v>
      </c>
    </row>
    <row r="49" spans="1:26" x14ac:dyDescent="0.25">
      <c r="A49" t="s">
        <v>53</v>
      </c>
      <c r="B49" t="s">
        <v>54</v>
      </c>
      <c r="C49" s="9">
        <f>DATE(2019,1,$X49)+($X49-FLOOR($X49,1))</f>
        <v>43578.604745999997</v>
      </c>
      <c r="D49">
        <f>N49-0.5</f>
        <v>15.5</v>
      </c>
      <c r="E49">
        <f>N49+0.5</f>
        <v>16.5</v>
      </c>
      <c r="F49" s="1">
        <f>ROUND(P49,3)</f>
        <v>32.484999999999999</v>
      </c>
      <c r="G49" s="1">
        <f>ROUND(O49,3)</f>
        <v>6.516</v>
      </c>
      <c r="H49">
        <f>ROUND(W49,3)</f>
        <v>5.7089999999999996</v>
      </c>
      <c r="I49">
        <f>ROUND(V49,2)</f>
        <v>57.55</v>
      </c>
      <c r="J49" s="1">
        <f>ROUND(R49,3)</f>
        <v>1.821</v>
      </c>
      <c r="K49" s="1"/>
      <c r="M49" t="s">
        <v>59</v>
      </c>
      <c r="N49">
        <v>16</v>
      </c>
      <c r="O49">
        <v>6.516</v>
      </c>
      <c r="P49">
        <v>32.485100000000003</v>
      </c>
      <c r="Q49">
        <v>25.501300000000001</v>
      </c>
      <c r="R49" s="8">
        <v>1.8205</v>
      </c>
      <c r="S49">
        <v>0.12570000000000001</v>
      </c>
      <c r="T49">
        <v>1.4999999999999999E-2</v>
      </c>
      <c r="U49">
        <v>1473.88</v>
      </c>
      <c r="V49">
        <v>57.546999999999997</v>
      </c>
      <c r="W49">
        <v>5.7084999999999999</v>
      </c>
      <c r="X49">
        <v>113.60474600000001</v>
      </c>
      <c r="Y49">
        <v>3.9944000000000002</v>
      </c>
      <c r="Z49">
        <v>16.152000000000001</v>
      </c>
    </row>
    <row r="50" spans="1:26" x14ac:dyDescent="0.25">
      <c r="A50" t="s">
        <v>53</v>
      </c>
      <c r="B50" t="s">
        <v>54</v>
      </c>
      <c r="C50" s="9">
        <f>DATE(2019,1,$X50)+($X50-FLOOR($X50,1))</f>
        <v>43578.604772999999</v>
      </c>
      <c r="D50">
        <f>N50-0.5</f>
        <v>16.5</v>
      </c>
      <c r="E50">
        <f>N50+0.5</f>
        <v>17.5</v>
      </c>
      <c r="F50" s="1">
        <f>ROUND(P50,3)</f>
        <v>32.569000000000003</v>
      </c>
      <c r="G50" s="1">
        <f>ROUND(O50,3)</f>
        <v>6.6459999999999999</v>
      </c>
      <c r="H50">
        <f>ROUND(W50,3)</f>
        <v>4.5270000000000001</v>
      </c>
      <c r="I50">
        <f>ROUND(V50,2)</f>
        <v>45.8</v>
      </c>
      <c r="J50" s="1">
        <f>ROUND(R50,3)</f>
        <v>1.675</v>
      </c>
      <c r="K50" s="1"/>
      <c r="M50" t="s">
        <v>59</v>
      </c>
      <c r="N50">
        <v>17</v>
      </c>
      <c r="O50">
        <v>6.6459000000000001</v>
      </c>
      <c r="P50">
        <v>32.569000000000003</v>
      </c>
      <c r="Q50">
        <v>25.550799999999999</v>
      </c>
      <c r="R50" s="8">
        <v>1.6745000000000001</v>
      </c>
      <c r="S50">
        <v>0.1258</v>
      </c>
      <c r="T50">
        <v>1.4999999999999999E-2</v>
      </c>
      <c r="U50">
        <v>1474.51</v>
      </c>
      <c r="V50">
        <v>45.795999999999999</v>
      </c>
      <c r="W50">
        <v>4.5266999999999999</v>
      </c>
      <c r="X50">
        <v>113.60477299999999</v>
      </c>
      <c r="Y50">
        <v>3.1675</v>
      </c>
      <c r="Z50">
        <v>17.161999999999999</v>
      </c>
    </row>
    <row r="51" spans="1:26" x14ac:dyDescent="0.25">
      <c r="A51" t="s">
        <v>53</v>
      </c>
      <c r="B51" t="s">
        <v>54</v>
      </c>
      <c r="C51" s="9">
        <f>DATE(2019,1,$X51)+($X51-FLOOR($X51,1))</f>
        <v>43578.604802000002</v>
      </c>
      <c r="D51">
        <f>N51-0.5</f>
        <v>17.5</v>
      </c>
      <c r="E51">
        <f>N51+0.5</f>
        <v>18.5</v>
      </c>
      <c r="F51" s="1">
        <f>ROUND(P51,3)</f>
        <v>32.615000000000002</v>
      </c>
      <c r="G51" s="1">
        <f>ROUND(O51,3)</f>
        <v>6.6879999999999997</v>
      </c>
      <c r="H51">
        <f>ROUND(W51,3)</f>
        <v>3.4359999999999999</v>
      </c>
      <c r="I51">
        <f>ROUND(V51,2)</f>
        <v>34.81</v>
      </c>
      <c r="J51" s="1">
        <f>ROUND(R51,3)</f>
        <v>1.4079999999999999</v>
      </c>
      <c r="K51" s="1"/>
      <c r="M51" t="s">
        <v>59</v>
      </c>
      <c r="N51">
        <v>18</v>
      </c>
      <c r="O51">
        <v>6.6882000000000001</v>
      </c>
      <c r="P51">
        <v>32.615200000000002</v>
      </c>
      <c r="Q51">
        <v>25.581700000000001</v>
      </c>
      <c r="R51" s="8">
        <v>1.4083000000000001</v>
      </c>
      <c r="S51">
        <v>0.12590000000000001</v>
      </c>
      <c r="T51">
        <v>1.4999999999999999E-2</v>
      </c>
      <c r="U51">
        <v>1474.75</v>
      </c>
      <c r="V51">
        <v>34.805</v>
      </c>
      <c r="W51">
        <v>3.4357000000000002</v>
      </c>
      <c r="X51">
        <v>113.60480200000001</v>
      </c>
      <c r="Y51">
        <v>2.4041000000000001</v>
      </c>
      <c r="Z51">
        <v>18.172000000000001</v>
      </c>
    </row>
    <row r="52" spans="1:26" x14ac:dyDescent="0.25">
      <c r="A52" t="s">
        <v>53</v>
      </c>
      <c r="B52" t="s">
        <v>54</v>
      </c>
      <c r="C52" s="9">
        <f>DATE(2019,1,$X52)+($X52-FLOOR($X52,1))</f>
        <v>43578.604828000003</v>
      </c>
      <c r="D52">
        <f>N52-0.5</f>
        <v>18.5</v>
      </c>
      <c r="E52">
        <f>N52+0.5</f>
        <v>19.5</v>
      </c>
      <c r="F52" s="1">
        <f>ROUND(P52,3)</f>
        <v>32.634999999999998</v>
      </c>
      <c r="G52" s="1">
        <f>ROUND(O52,3)</f>
        <v>6.6929999999999996</v>
      </c>
      <c r="H52">
        <f>ROUND(W52,3)</f>
        <v>3.359</v>
      </c>
      <c r="I52">
        <f>ROUND(V52,2)</f>
        <v>34.04</v>
      </c>
      <c r="J52" s="1">
        <f>ROUND(R52,3)</f>
        <v>1.109</v>
      </c>
      <c r="K52" s="1"/>
      <c r="M52" t="s">
        <v>59</v>
      </c>
      <c r="N52">
        <v>19</v>
      </c>
      <c r="O52">
        <v>6.6933999999999996</v>
      </c>
      <c r="P52">
        <v>32.634799999999998</v>
      </c>
      <c r="Q52">
        <v>25.596399999999999</v>
      </c>
      <c r="R52" s="8">
        <v>1.1086</v>
      </c>
      <c r="S52">
        <v>0.126</v>
      </c>
      <c r="T52">
        <v>1.4999999999999999E-2</v>
      </c>
      <c r="U52">
        <v>1474.81</v>
      </c>
      <c r="V52">
        <v>34.039000000000001</v>
      </c>
      <c r="W52">
        <v>3.3592</v>
      </c>
      <c r="X52">
        <v>113.604828</v>
      </c>
      <c r="Y52">
        <v>2.3506</v>
      </c>
      <c r="Z52">
        <v>19.181000000000001</v>
      </c>
    </row>
    <row r="53" spans="1:26" x14ac:dyDescent="0.25">
      <c r="A53" t="s">
        <v>53</v>
      </c>
      <c r="B53" t="s">
        <v>54</v>
      </c>
      <c r="C53" s="9">
        <f>DATE(2019,1,$X53)+($X53-FLOOR($X53,1))</f>
        <v>43578.604856999998</v>
      </c>
      <c r="D53">
        <f>N53-0.5</f>
        <v>19.5</v>
      </c>
      <c r="E53">
        <f>N53+0.5</f>
        <v>20.5</v>
      </c>
      <c r="F53" s="1">
        <f>ROUND(P53,3)</f>
        <v>32.646000000000001</v>
      </c>
      <c r="G53" s="1">
        <f>ROUND(O53,3)</f>
        <v>6.6879999999999997</v>
      </c>
      <c r="H53">
        <f>ROUND(W53,3)</f>
        <v>3.3140000000000001</v>
      </c>
      <c r="I53">
        <f>ROUND(V53,2)</f>
        <v>33.58</v>
      </c>
      <c r="J53" s="1">
        <f>ROUND(R53,3)</f>
        <v>1.0349999999999999</v>
      </c>
      <c r="K53" s="1"/>
      <c r="M53" t="s">
        <v>59</v>
      </c>
      <c r="N53">
        <v>20</v>
      </c>
      <c r="O53">
        <v>6.6879999999999997</v>
      </c>
      <c r="P53">
        <v>32.645499999999998</v>
      </c>
      <c r="Q53">
        <v>25.605599999999999</v>
      </c>
      <c r="R53" s="8">
        <v>1.0353000000000001</v>
      </c>
      <c r="S53">
        <v>0.12590000000000001</v>
      </c>
      <c r="T53">
        <v>1.4999999999999999E-2</v>
      </c>
      <c r="U53">
        <v>1474.82</v>
      </c>
      <c r="V53">
        <v>33.58</v>
      </c>
      <c r="W53">
        <v>3.3140999999999998</v>
      </c>
      <c r="X53">
        <v>113.604857</v>
      </c>
      <c r="Y53">
        <v>2.319</v>
      </c>
      <c r="Z53">
        <v>20.190999999999999</v>
      </c>
    </row>
    <row r="54" spans="1:26" x14ac:dyDescent="0.25">
      <c r="A54" t="s">
        <v>53</v>
      </c>
      <c r="B54" t="s">
        <v>54</v>
      </c>
      <c r="C54" s="9">
        <f>DATE(2019,1,$X54)+($X54-FLOOR($X54,1))</f>
        <v>43578.604883</v>
      </c>
      <c r="D54">
        <f>N54-0.5</f>
        <v>20.5</v>
      </c>
      <c r="E54">
        <f>N54+0.5</f>
        <v>21.5</v>
      </c>
      <c r="F54" s="1">
        <f>ROUND(P54,3)</f>
        <v>32.654000000000003</v>
      </c>
      <c r="G54" s="1">
        <f>ROUND(O54,3)</f>
        <v>6.6760000000000002</v>
      </c>
      <c r="H54">
        <f>ROUND(W54,3)</f>
        <v>3.1379999999999999</v>
      </c>
      <c r="I54">
        <f>ROUND(V54,2)</f>
        <v>31.79</v>
      </c>
      <c r="J54" s="1">
        <f>ROUND(R54,3)</f>
        <v>0.77700000000000002</v>
      </c>
      <c r="K54" s="1"/>
      <c r="M54" t="s">
        <v>59</v>
      </c>
      <c r="N54">
        <v>21</v>
      </c>
      <c r="O54">
        <v>6.6760999999999999</v>
      </c>
      <c r="P54">
        <v>32.654400000000003</v>
      </c>
      <c r="Q54">
        <v>25.614100000000001</v>
      </c>
      <c r="R54" s="8">
        <v>0.77673999999999999</v>
      </c>
      <c r="S54">
        <v>0.126</v>
      </c>
      <c r="T54">
        <v>1.6E-2</v>
      </c>
      <c r="U54">
        <v>1474.8</v>
      </c>
      <c r="V54">
        <v>31.79</v>
      </c>
      <c r="W54">
        <v>3.1381999999999999</v>
      </c>
      <c r="X54">
        <v>113.604883</v>
      </c>
      <c r="Y54">
        <v>2.1959</v>
      </c>
      <c r="Z54">
        <v>21.2</v>
      </c>
    </row>
    <row r="55" spans="1:26" x14ac:dyDescent="0.25">
      <c r="A55" t="s">
        <v>53</v>
      </c>
      <c r="B55" t="s">
        <v>54</v>
      </c>
      <c r="C55" s="9">
        <f>DATE(2019,1,$X55)+($X55-FLOOR($X55,1))</f>
        <v>43578.604912000003</v>
      </c>
      <c r="D55">
        <f>N55-0.5</f>
        <v>21.5</v>
      </c>
      <c r="E55">
        <f>N55+0.5</f>
        <v>22.5</v>
      </c>
      <c r="F55" s="1">
        <f>ROUND(P55,3)</f>
        <v>32.661000000000001</v>
      </c>
      <c r="G55" s="1">
        <f>ROUND(O55,3)</f>
        <v>6.6689999999999996</v>
      </c>
      <c r="H55">
        <f>ROUND(W55,3)</f>
        <v>2.9510000000000001</v>
      </c>
      <c r="I55">
        <f>ROUND(V55,2)</f>
        <v>29.89</v>
      </c>
      <c r="J55" s="1">
        <f>ROUND(R55,3)</f>
        <v>0.61299999999999999</v>
      </c>
      <c r="K55" s="1"/>
      <c r="M55" t="s">
        <v>59</v>
      </c>
      <c r="N55">
        <v>22</v>
      </c>
      <c r="O55">
        <v>6.6694000000000004</v>
      </c>
      <c r="P55">
        <v>32.661099999999998</v>
      </c>
      <c r="Q55">
        <v>25.6203</v>
      </c>
      <c r="R55" s="8">
        <v>0.61343999999999999</v>
      </c>
      <c r="S55">
        <v>0.126</v>
      </c>
      <c r="T55">
        <v>1.6E-2</v>
      </c>
      <c r="U55">
        <v>1474.8</v>
      </c>
      <c r="V55">
        <v>29.893999999999998</v>
      </c>
      <c r="W55">
        <v>2.9512999999999998</v>
      </c>
      <c r="X55">
        <v>113.604912</v>
      </c>
      <c r="Y55">
        <v>2.0651999999999999</v>
      </c>
      <c r="Z55">
        <v>22.21</v>
      </c>
    </row>
    <row r="56" spans="1:26" x14ac:dyDescent="0.25">
      <c r="A56" t="s">
        <v>53</v>
      </c>
      <c r="B56" t="s">
        <v>54</v>
      </c>
      <c r="C56" s="9">
        <f>DATE(2019,1,$X56)+($X56-FLOOR($X56,1))</f>
        <v>43578.604937999997</v>
      </c>
      <c r="D56">
        <f>N56-0.5</f>
        <v>22.5</v>
      </c>
      <c r="E56">
        <f>N56+0.5</f>
        <v>23.5</v>
      </c>
      <c r="F56" s="1">
        <f>ROUND(P56,3)</f>
        <v>32.664999999999999</v>
      </c>
      <c r="G56" s="1">
        <f>ROUND(O56,3)</f>
        <v>6.6550000000000002</v>
      </c>
      <c r="H56">
        <f>ROUND(W56,3)</f>
        <v>2.7890000000000001</v>
      </c>
      <c r="I56">
        <f>ROUND(V56,2)</f>
        <v>28.24</v>
      </c>
      <c r="J56" s="1">
        <f>ROUND(R56,3)</f>
        <v>0.80200000000000005</v>
      </c>
      <c r="K56" s="1"/>
      <c r="M56" t="s">
        <v>59</v>
      </c>
      <c r="N56">
        <v>23</v>
      </c>
      <c r="O56">
        <v>6.6551999999999998</v>
      </c>
      <c r="P56">
        <v>32.6646</v>
      </c>
      <c r="Q56">
        <v>25.6249</v>
      </c>
      <c r="R56" s="8">
        <v>0.80201</v>
      </c>
      <c r="S56">
        <v>0.12609999999999999</v>
      </c>
      <c r="T56">
        <v>1.6E-2</v>
      </c>
      <c r="U56">
        <v>1474.77</v>
      </c>
      <c r="V56">
        <v>28.24</v>
      </c>
      <c r="W56">
        <v>2.7888999999999999</v>
      </c>
      <c r="X56">
        <v>113.604938</v>
      </c>
      <c r="Y56">
        <v>1.9515</v>
      </c>
      <c r="Z56">
        <v>23.219000000000001</v>
      </c>
    </row>
    <row r="57" spans="1:26" x14ac:dyDescent="0.25">
      <c r="A57" t="s">
        <v>53</v>
      </c>
      <c r="B57" t="s">
        <v>54</v>
      </c>
      <c r="C57" s="9">
        <f>DATE(2019,1,$X57)+($X57-FLOOR($X57,1))</f>
        <v>43578.604968</v>
      </c>
      <c r="D57">
        <f>N57-0.5</f>
        <v>23.5</v>
      </c>
      <c r="E57">
        <f>N57+0.5</f>
        <v>24.5</v>
      </c>
      <c r="F57" s="1">
        <f>ROUND(P57,3)</f>
        <v>32.665999999999997</v>
      </c>
      <c r="G57" s="1">
        <f>ROUND(O57,3)</f>
        <v>6.641</v>
      </c>
      <c r="H57">
        <f>ROUND(W57,3)</f>
        <v>2.476</v>
      </c>
      <c r="I57">
        <f>ROUND(V57,2)</f>
        <v>25.07</v>
      </c>
      <c r="J57" s="1">
        <f>ROUND(R57,3)</f>
        <v>0.82399999999999995</v>
      </c>
      <c r="K57" s="1"/>
      <c r="M57" t="s">
        <v>59</v>
      </c>
      <c r="N57">
        <v>24</v>
      </c>
      <c r="O57">
        <v>6.6413000000000002</v>
      </c>
      <c r="P57">
        <v>32.666400000000003</v>
      </c>
      <c r="Q57">
        <v>25.6281</v>
      </c>
      <c r="R57" s="8">
        <v>0.82389000000000001</v>
      </c>
      <c r="S57">
        <v>0.126</v>
      </c>
      <c r="T57">
        <v>1.6E-2</v>
      </c>
      <c r="U57">
        <v>1474.73</v>
      </c>
      <c r="V57">
        <v>25.067</v>
      </c>
      <c r="W57">
        <v>2.4763000000000002</v>
      </c>
      <c r="X57">
        <v>113.604968</v>
      </c>
      <c r="Y57">
        <v>1.7327999999999999</v>
      </c>
      <c r="Z57">
        <v>24.228999999999999</v>
      </c>
    </row>
    <row r="58" spans="1:26" x14ac:dyDescent="0.25">
      <c r="A58" t="s">
        <v>53</v>
      </c>
      <c r="B58" t="s">
        <v>54</v>
      </c>
      <c r="C58" s="9">
        <f>DATE(2019,1,$X58)+($X58-FLOOR($X58,1))</f>
        <v>43578.604995000002</v>
      </c>
      <c r="D58">
        <f>N58-0.5</f>
        <v>24.5</v>
      </c>
      <c r="E58">
        <f>N58+0.5</f>
        <v>25.5</v>
      </c>
      <c r="F58" s="1">
        <f>ROUND(P58,3)</f>
        <v>32.667000000000002</v>
      </c>
      <c r="G58" s="1">
        <f>ROUND(O58,3)</f>
        <v>6.6280000000000001</v>
      </c>
      <c r="H58">
        <f>ROUND(W58,3)</f>
        <v>2.262</v>
      </c>
      <c r="I58">
        <f>ROUND(V58,2)</f>
        <v>22.89</v>
      </c>
      <c r="J58" s="1">
        <f>ROUND(R58,3)</f>
        <v>0.77500000000000002</v>
      </c>
      <c r="K58" s="1"/>
      <c r="M58" t="s">
        <v>59</v>
      </c>
      <c r="N58">
        <v>25</v>
      </c>
      <c r="O58">
        <v>6.6280999999999999</v>
      </c>
      <c r="P58">
        <v>32.667400000000001</v>
      </c>
      <c r="Q58">
        <v>25.630600000000001</v>
      </c>
      <c r="R58" s="8">
        <v>0.77483999999999997</v>
      </c>
      <c r="S58">
        <v>0.12590000000000001</v>
      </c>
      <c r="T58">
        <v>1.6E-2</v>
      </c>
      <c r="U58">
        <v>1474.7</v>
      </c>
      <c r="V58">
        <v>22.893000000000001</v>
      </c>
      <c r="W58">
        <v>2.2621000000000002</v>
      </c>
      <c r="X58">
        <v>113.604995</v>
      </c>
      <c r="Y58">
        <v>1.5829</v>
      </c>
      <c r="Z58">
        <v>25.239000000000001</v>
      </c>
    </row>
    <row r="59" spans="1:26" x14ac:dyDescent="0.25">
      <c r="A59" t="s">
        <v>53</v>
      </c>
      <c r="B59" t="s">
        <v>54</v>
      </c>
      <c r="C59" s="9">
        <f>DATE(2019,1,$X59)+($X59-FLOOR($X59,1))</f>
        <v>43578.605023999997</v>
      </c>
      <c r="D59">
        <f>N59-0.5</f>
        <v>25.5</v>
      </c>
      <c r="E59">
        <f>N59+0.5</f>
        <v>26.5</v>
      </c>
      <c r="F59" s="1">
        <f>ROUND(P59,3)</f>
        <v>32.668999999999997</v>
      </c>
      <c r="G59" s="1">
        <f>ROUND(O59,3)</f>
        <v>6.6210000000000004</v>
      </c>
      <c r="H59">
        <f>ROUND(W59,3)</f>
        <v>2.2000000000000002</v>
      </c>
      <c r="I59">
        <f>ROUND(V59,2)</f>
        <v>22.26</v>
      </c>
      <c r="J59" s="1">
        <f>ROUND(R59,3)</f>
        <v>0.52</v>
      </c>
      <c r="K59" s="1"/>
      <c r="M59" t="s">
        <v>59</v>
      </c>
      <c r="N59">
        <v>26</v>
      </c>
      <c r="O59">
        <v>6.6208999999999998</v>
      </c>
      <c r="P59">
        <v>32.668999999999997</v>
      </c>
      <c r="Q59">
        <v>25.6328</v>
      </c>
      <c r="R59" s="8">
        <v>0.51995999999999998</v>
      </c>
      <c r="S59">
        <v>0.12590000000000001</v>
      </c>
      <c r="T59">
        <v>1.7000000000000001E-2</v>
      </c>
      <c r="U59">
        <v>1474.69</v>
      </c>
      <c r="V59">
        <v>22.254999999999999</v>
      </c>
      <c r="W59">
        <v>2.1995</v>
      </c>
      <c r="X59">
        <v>113.605024</v>
      </c>
      <c r="Y59">
        <v>1.5390999999999999</v>
      </c>
      <c r="Z59">
        <v>26.248000000000001</v>
      </c>
    </row>
    <row r="60" spans="1:26" x14ac:dyDescent="0.25">
      <c r="A60" t="s">
        <v>53</v>
      </c>
      <c r="B60" t="s">
        <v>54</v>
      </c>
      <c r="C60" s="9">
        <f>DATE(2019,1,$X60)+($X60-FLOOR($X60,1))</f>
        <v>43578.605052999999</v>
      </c>
      <c r="D60">
        <f>N60-0.5</f>
        <v>26.5</v>
      </c>
      <c r="E60">
        <f>N60+0.5</f>
        <v>27.5</v>
      </c>
      <c r="F60" s="1">
        <f>ROUND(P60,3)</f>
        <v>32.67</v>
      </c>
      <c r="G60" s="1">
        <f>ROUND(O60,3)</f>
        <v>6.6159999999999997</v>
      </c>
      <c r="H60">
        <f>ROUND(W60,3)</f>
        <v>2.2509999999999999</v>
      </c>
      <c r="I60">
        <f>ROUND(V60,2)</f>
        <v>22.77</v>
      </c>
      <c r="J60" s="1">
        <f>ROUND(R60,3)</f>
        <v>0.46400000000000002</v>
      </c>
      <c r="K60" s="1"/>
      <c r="M60" t="s">
        <v>59</v>
      </c>
      <c r="N60">
        <v>27</v>
      </c>
      <c r="O60">
        <v>6.6158999999999999</v>
      </c>
      <c r="P60">
        <v>32.669600000000003</v>
      </c>
      <c r="Q60">
        <v>25.633900000000001</v>
      </c>
      <c r="R60" s="8">
        <v>0.46437</v>
      </c>
      <c r="S60">
        <v>0.126</v>
      </c>
      <c r="T60">
        <v>1.7000000000000001E-2</v>
      </c>
      <c r="U60">
        <v>1474.69</v>
      </c>
      <c r="V60">
        <v>22.768000000000001</v>
      </c>
      <c r="W60">
        <v>2.2505000000000002</v>
      </c>
      <c r="X60">
        <v>113.605053</v>
      </c>
      <c r="Y60">
        <v>1.5748</v>
      </c>
      <c r="Z60">
        <v>27.257999999999999</v>
      </c>
    </row>
    <row r="61" spans="1:26" x14ac:dyDescent="0.25">
      <c r="A61" t="s">
        <v>53</v>
      </c>
      <c r="B61" t="s">
        <v>54</v>
      </c>
      <c r="C61" s="9">
        <f>DATE(2019,1,$X61)+($X61-FLOOR($X61,1))</f>
        <v>43578.605131999997</v>
      </c>
      <c r="D61">
        <f>N61-0.5</f>
        <v>27.5</v>
      </c>
      <c r="E61">
        <f>N61+0.5</f>
        <v>28.5</v>
      </c>
      <c r="F61" s="1">
        <f>ROUND(P61,3)</f>
        <v>32.67</v>
      </c>
      <c r="G61" s="1">
        <f>ROUND(O61,3)</f>
        <v>6.6180000000000003</v>
      </c>
      <c r="H61">
        <f>ROUND(W61,3)</f>
        <v>1.9419999999999999</v>
      </c>
      <c r="I61">
        <f>ROUND(V61,2)</f>
        <v>19.649999999999999</v>
      </c>
      <c r="J61" s="1">
        <f>ROUND(R61,3)</f>
        <v>0.77</v>
      </c>
      <c r="K61" s="1"/>
      <c r="M61" t="s">
        <v>59</v>
      </c>
      <c r="N61">
        <v>28</v>
      </c>
      <c r="O61">
        <v>6.6178999999999997</v>
      </c>
      <c r="P61">
        <v>32.669800000000002</v>
      </c>
      <c r="Q61">
        <v>25.633900000000001</v>
      </c>
      <c r="R61" s="8">
        <v>0.76992000000000005</v>
      </c>
      <c r="S61">
        <v>0.12590000000000001</v>
      </c>
      <c r="T61">
        <v>1.6E-2</v>
      </c>
      <c r="U61">
        <v>1474.71</v>
      </c>
      <c r="V61">
        <v>19.649999999999999</v>
      </c>
      <c r="W61">
        <v>1.9421999999999999</v>
      </c>
      <c r="X61">
        <v>113.605132</v>
      </c>
      <c r="Y61">
        <v>1.359</v>
      </c>
      <c r="Z61">
        <v>28.268000000000001</v>
      </c>
    </row>
    <row r="62" spans="1:26" x14ac:dyDescent="0.25">
      <c r="A62" t="s">
        <v>53</v>
      </c>
      <c r="B62" t="s">
        <v>54</v>
      </c>
      <c r="C62" s="9">
        <f>DATE(2019,1,$X62)+($X62-FLOOR($X62,1))</f>
        <v>43578.605232000002</v>
      </c>
      <c r="D62">
        <f>N62-0.5</f>
        <v>28.5</v>
      </c>
      <c r="E62">
        <f>N62+0.5</f>
        <v>29.5</v>
      </c>
      <c r="F62" s="1">
        <f>ROUND(P62,3)</f>
        <v>32.67</v>
      </c>
      <c r="G62" s="1">
        <f>ROUND(O62,3)</f>
        <v>6.62</v>
      </c>
      <c r="H62">
        <f>ROUND(W62,3)</f>
        <v>1.6739999999999999</v>
      </c>
      <c r="I62">
        <f>ROUND(V62,2)</f>
        <v>16.940000000000001</v>
      </c>
      <c r="J62" s="1">
        <f>ROUND(R62,3)</f>
        <v>0.95</v>
      </c>
      <c r="K62" s="1"/>
      <c r="M62" t="s">
        <v>59</v>
      </c>
      <c r="N62">
        <v>29</v>
      </c>
      <c r="O62">
        <v>6.6195000000000004</v>
      </c>
      <c r="P62">
        <v>32.669899999999998</v>
      </c>
      <c r="Q62">
        <v>25.633700000000001</v>
      </c>
      <c r="R62" s="8">
        <v>0.94987999999999995</v>
      </c>
      <c r="S62">
        <v>0.1258</v>
      </c>
      <c r="T62">
        <v>1.6E-2</v>
      </c>
      <c r="U62">
        <v>1474.73</v>
      </c>
      <c r="V62">
        <v>16.940999999999999</v>
      </c>
      <c r="W62">
        <v>1.6744000000000001</v>
      </c>
      <c r="X62">
        <v>113.605232</v>
      </c>
      <c r="Y62">
        <v>1.1716</v>
      </c>
      <c r="Z62">
        <v>29.277000000000001</v>
      </c>
    </row>
    <row r="63" spans="1:26" x14ac:dyDescent="0.25">
      <c r="A63" t="s">
        <v>53</v>
      </c>
      <c r="B63" t="s">
        <v>54</v>
      </c>
      <c r="C63" s="9">
        <f>DATE(2019,1,$X63)+($X63-FLOOR($X63,1))</f>
        <v>43578.605284999998</v>
      </c>
      <c r="D63">
        <f>N63-0.5</f>
        <v>29.5</v>
      </c>
      <c r="E63">
        <f>N63+0.5</f>
        <v>30.5</v>
      </c>
      <c r="F63" s="1">
        <f>ROUND(P63,3)</f>
        <v>32.667999999999999</v>
      </c>
      <c r="G63" s="1">
        <f>ROUND(O63,3)</f>
        <v>6.62</v>
      </c>
      <c r="H63">
        <f>ROUND(W63,3)</f>
        <v>1.6419999999999999</v>
      </c>
      <c r="I63">
        <f>ROUND(V63,2)</f>
        <v>16.61</v>
      </c>
      <c r="J63" s="1">
        <f>ROUND(R63,3)</f>
        <v>1.036</v>
      </c>
      <c r="K63" s="1"/>
      <c r="M63" t="s">
        <v>59</v>
      </c>
      <c r="N63">
        <v>30</v>
      </c>
      <c r="O63">
        <v>6.6203000000000003</v>
      </c>
      <c r="P63">
        <v>32.667999999999999</v>
      </c>
      <c r="Q63">
        <v>25.632100000000001</v>
      </c>
      <c r="R63" s="8">
        <v>1.036</v>
      </c>
      <c r="S63">
        <v>0.12590000000000001</v>
      </c>
      <c r="T63">
        <v>1.4999999999999999E-2</v>
      </c>
      <c r="U63">
        <v>1474.75</v>
      </c>
      <c r="V63">
        <v>16.611999999999998</v>
      </c>
      <c r="W63">
        <v>1.6418999999999999</v>
      </c>
      <c r="X63">
        <v>113.60528499999999</v>
      </c>
      <c r="Y63">
        <v>1.1489</v>
      </c>
      <c r="Z63">
        <v>30.286999999999999</v>
      </c>
    </row>
    <row r="64" spans="1:26" x14ac:dyDescent="0.25">
      <c r="A64" t="s">
        <v>53</v>
      </c>
      <c r="B64" t="s">
        <v>54</v>
      </c>
      <c r="C64" s="9">
        <f>DATE(2019,1,$X64)+($X64-FLOOR($X64,1))</f>
        <v>43605.544972999996</v>
      </c>
      <c r="D64">
        <v>0</v>
      </c>
      <c r="E64">
        <f>N64+0.5</f>
        <v>0.5</v>
      </c>
      <c r="F64" s="1">
        <f>ROUND(P64,3)</f>
        <v>18.071999999999999</v>
      </c>
      <c r="G64" s="1">
        <f>ROUND(O64,3)</f>
        <v>15.305999999999999</v>
      </c>
      <c r="H64">
        <f>ROUND(W64,3)</f>
        <v>8.3469999999999995</v>
      </c>
      <c r="I64">
        <f>ROUND(V64,2)</f>
        <v>93.06</v>
      </c>
      <c r="J64" s="1">
        <f>ROUND(R64,3)</f>
        <v>3.2029999999999998</v>
      </c>
      <c r="K64" s="1"/>
      <c r="M64" t="s">
        <v>59</v>
      </c>
      <c r="N64">
        <v>0</v>
      </c>
      <c r="O64">
        <v>15.3058</v>
      </c>
      <c r="P64">
        <v>18.072199999999999</v>
      </c>
      <c r="Q64">
        <v>12.9071</v>
      </c>
      <c r="R64" s="8">
        <v>3.2027999999999999</v>
      </c>
      <c r="S64">
        <v>0.126</v>
      </c>
      <c r="T64">
        <v>1.2E-2</v>
      </c>
      <c r="U64">
        <v>1488.06</v>
      </c>
      <c r="V64">
        <v>93.055000000000007</v>
      </c>
      <c r="W64">
        <v>8.3468</v>
      </c>
      <c r="X64">
        <v>140.544973</v>
      </c>
      <c r="Y64">
        <v>5.8406000000000002</v>
      </c>
      <c r="Z64">
        <v>0</v>
      </c>
    </row>
    <row r="65" spans="1:26" x14ac:dyDescent="0.25">
      <c r="A65" t="s">
        <v>53</v>
      </c>
      <c r="B65" t="s">
        <v>54</v>
      </c>
      <c r="C65" s="9">
        <f>DATE(2019,1,$X65)+($X65-FLOOR($X65,1))</f>
        <v>43605.545052000001</v>
      </c>
      <c r="D65">
        <f>N65-0.5</f>
        <v>0.5</v>
      </c>
      <c r="E65">
        <f>N65+0.5</f>
        <v>1.5</v>
      </c>
      <c r="F65" s="1">
        <f>ROUND(P65,3)</f>
        <v>22.251999999999999</v>
      </c>
      <c r="G65" s="1">
        <f>ROUND(O65,3)</f>
        <v>15.327</v>
      </c>
      <c r="H65">
        <f>ROUND(W65,3)</f>
        <v>8.0730000000000004</v>
      </c>
      <c r="I65">
        <f>ROUND(V65,2)</f>
        <v>92.37</v>
      </c>
      <c r="J65" s="1">
        <f>ROUND(R65,3)</f>
        <v>2.4359999999999999</v>
      </c>
      <c r="K65" s="1"/>
      <c r="M65" t="s">
        <v>59</v>
      </c>
      <c r="N65">
        <v>1</v>
      </c>
      <c r="O65">
        <v>15.327299999999999</v>
      </c>
      <c r="P65">
        <v>22.252199999999998</v>
      </c>
      <c r="Q65">
        <v>16.104399999999998</v>
      </c>
      <c r="R65" s="8">
        <v>2.4357000000000002</v>
      </c>
      <c r="S65">
        <v>0.12570000000000001</v>
      </c>
      <c r="T65">
        <v>1.0999999999999999E-2</v>
      </c>
      <c r="U65">
        <v>1492.96</v>
      </c>
      <c r="V65">
        <v>92.366</v>
      </c>
      <c r="W65">
        <v>8.0728000000000009</v>
      </c>
      <c r="X65">
        <v>140.545052</v>
      </c>
      <c r="Y65">
        <v>5.6489000000000003</v>
      </c>
      <c r="Z65">
        <v>1.0089999999999999</v>
      </c>
    </row>
    <row r="66" spans="1:26" x14ac:dyDescent="0.25">
      <c r="A66" t="s">
        <v>53</v>
      </c>
      <c r="B66" t="s">
        <v>54</v>
      </c>
      <c r="C66" s="9">
        <f>DATE(2019,1,$X66)+($X66-FLOOR($X66,1))</f>
        <v>43605.545072000001</v>
      </c>
      <c r="D66">
        <f>N66-0.5</f>
        <v>1.5</v>
      </c>
      <c r="E66">
        <f>N66+0.5</f>
        <v>2.5</v>
      </c>
      <c r="F66" s="1">
        <f>ROUND(P66,3)</f>
        <v>23.901</v>
      </c>
      <c r="G66" s="1">
        <f>ROUND(O66,3)</f>
        <v>13.919</v>
      </c>
      <c r="H66">
        <f>ROUND(W66,3)</f>
        <v>8.3030000000000008</v>
      </c>
      <c r="I66">
        <f>ROUND(V66,2)</f>
        <v>93.22</v>
      </c>
      <c r="J66" s="1">
        <f>ROUND(R66,3)</f>
        <v>1.8720000000000001</v>
      </c>
      <c r="K66" s="1"/>
      <c r="M66" t="s">
        <v>59</v>
      </c>
      <c r="N66">
        <v>2</v>
      </c>
      <c r="O66">
        <v>13.9185</v>
      </c>
      <c r="P66">
        <v>23.900600000000001</v>
      </c>
      <c r="Q66">
        <v>17.642800000000001</v>
      </c>
      <c r="R66" s="8">
        <v>1.8722000000000001</v>
      </c>
      <c r="S66">
        <v>0.12620000000000001</v>
      </c>
      <c r="T66">
        <v>1.2999999999999999E-2</v>
      </c>
      <c r="U66">
        <v>1490.23</v>
      </c>
      <c r="V66">
        <v>93.215999999999994</v>
      </c>
      <c r="W66">
        <v>8.3028999999999993</v>
      </c>
      <c r="X66">
        <v>140.545072</v>
      </c>
      <c r="Y66">
        <v>5.8098999999999998</v>
      </c>
      <c r="Z66">
        <v>2.0190000000000001</v>
      </c>
    </row>
    <row r="67" spans="1:26" x14ac:dyDescent="0.25">
      <c r="A67" t="s">
        <v>53</v>
      </c>
      <c r="B67" t="s">
        <v>54</v>
      </c>
      <c r="C67" s="9">
        <f>DATE(2019,1,$X67)+($X67-FLOOR($X67,1))</f>
        <v>43605.545093000001</v>
      </c>
      <c r="D67">
        <f>N67-0.5</f>
        <v>2.5</v>
      </c>
      <c r="E67">
        <f>N67+0.5</f>
        <v>3.5</v>
      </c>
      <c r="F67" s="1">
        <f>ROUND(P67,3)</f>
        <v>25.413</v>
      </c>
      <c r="G67" s="1">
        <f>ROUND(O67,3)</f>
        <v>11.96</v>
      </c>
      <c r="H67">
        <f>ROUND(W67,3)</f>
        <v>8.7089999999999996</v>
      </c>
      <c r="I67">
        <f>ROUND(V67,2)</f>
        <v>94.71</v>
      </c>
      <c r="J67" s="1">
        <f>ROUND(R67,3)</f>
        <v>1.702</v>
      </c>
      <c r="K67" s="1"/>
      <c r="M67" t="s">
        <v>59</v>
      </c>
      <c r="N67">
        <v>3</v>
      </c>
      <c r="O67">
        <v>11.96</v>
      </c>
      <c r="P67">
        <v>25.4133</v>
      </c>
      <c r="Q67">
        <v>19.162199999999999</v>
      </c>
      <c r="R67" s="8">
        <v>1.7021999999999999</v>
      </c>
      <c r="S67">
        <v>0.12620000000000001</v>
      </c>
      <c r="T67">
        <v>1.4999999999999999E-2</v>
      </c>
      <c r="U67">
        <v>1485.29</v>
      </c>
      <c r="V67">
        <v>94.706999999999994</v>
      </c>
      <c r="W67">
        <v>8.7086000000000006</v>
      </c>
      <c r="X67">
        <v>140.54509300000001</v>
      </c>
      <c r="Y67">
        <v>6.0937999999999999</v>
      </c>
      <c r="Z67">
        <v>3.0289999999999999</v>
      </c>
    </row>
    <row r="68" spans="1:26" x14ac:dyDescent="0.25">
      <c r="A68" t="s">
        <v>53</v>
      </c>
      <c r="B68" t="s">
        <v>54</v>
      </c>
      <c r="C68" s="9">
        <f>DATE(2019,1,$X68)+($X68-FLOOR($X68,1))</f>
        <v>43605.545113</v>
      </c>
      <c r="D68">
        <f>N68-0.5</f>
        <v>3.5</v>
      </c>
      <c r="E68">
        <f>N68+0.5</f>
        <v>4.5</v>
      </c>
      <c r="F68" s="1">
        <f>ROUND(P68,3)</f>
        <v>26.248999999999999</v>
      </c>
      <c r="G68" s="1">
        <f>ROUND(O68,3)</f>
        <v>10.532</v>
      </c>
      <c r="H68">
        <f>ROUND(W68,3)</f>
        <v>8.875</v>
      </c>
      <c r="I68">
        <f>ROUND(V68,2)</f>
        <v>94.07</v>
      </c>
      <c r="J68" s="1">
        <f>ROUND(R68,3)</f>
        <v>1.7390000000000001</v>
      </c>
      <c r="K68" s="1"/>
      <c r="M68" t="s">
        <v>59</v>
      </c>
      <c r="N68">
        <v>4</v>
      </c>
      <c r="O68">
        <v>10.5322</v>
      </c>
      <c r="P68">
        <v>26.248899999999999</v>
      </c>
      <c r="Q68">
        <v>20.0459</v>
      </c>
      <c r="R68" s="8">
        <v>1.7390000000000001</v>
      </c>
      <c r="S68">
        <v>0.12640000000000001</v>
      </c>
      <c r="T68">
        <v>1.4999999999999999E-2</v>
      </c>
      <c r="U68">
        <v>1481.21</v>
      </c>
      <c r="V68">
        <v>94.069000000000003</v>
      </c>
      <c r="W68">
        <v>8.8748000000000005</v>
      </c>
      <c r="X68">
        <v>140.54511299999999</v>
      </c>
      <c r="Y68">
        <v>6.2100999999999997</v>
      </c>
      <c r="Z68">
        <v>4.0380000000000003</v>
      </c>
    </row>
    <row r="69" spans="1:26" x14ac:dyDescent="0.25">
      <c r="A69" t="s">
        <v>53</v>
      </c>
      <c r="B69" t="s">
        <v>54</v>
      </c>
      <c r="C69" s="9">
        <f>DATE(2019,1,$X69)+($X69-FLOOR($X69,1))</f>
        <v>43605.545133</v>
      </c>
      <c r="D69">
        <f>N69-0.5</f>
        <v>4.5</v>
      </c>
      <c r="E69">
        <f>N69+0.5</f>
        <v>5.5</v>
      </c>
      <c r="F69" s="1">
        <f>ROUND(P69,3)</f>
        <v>26.669</v>
      </c>
      <c r="G69" s="1">
        <f>ROUND(O69,3)</f>
        <v>9.7669999999999995</v>
      </c>
      <c r="H69">
        <f>ROUND(W69,3)</f>
        <v>9.3130000000000006</v>
      </c>
      <c r="I69">
        <f>ROUND(V69,2)</f>
        <v>97.32</v>
      </c>
      <c r="J69" s="1">
        <f>ROUND(R69,3)</f>
        <v>1.75</v>
      </c>
      <c r="K69" s="1"/>
      <c r="M69" t="s">
        <v>59</v>
      </c>
      <c r="N69">
        <v>5</v>
      </c>
      <c r="O69">
        <v>9.7667000000000002</v>
      </c>
      <c r="P69">
        <v>26.6692</v>
      </c>
      <c r="Q69">
        <v>20.491199999999999</v>
      </c>
      <c r="R69" s="8">
        <v>1.7504</v>
      </c>
      <c r="S69">
        <v>0.12640000000000001</v>
      </c>
      <c r="T69">
        <v>1.4999999999999999E-2</v>
      </c>
      <c r="U69">
        <v>1478.93</v>
      </c>
      <c r="V69">
        <v>97.319000000000003</v>
      </c>
      <c r="W69">
        <v>9.3130000000000006</v>
      </c>
      <c r="X69">
        <v>140.54513299999999</v>
      </c>
      <c r="Y69">
        <v>6.5166000000000004</v>
      </c>
      <c r="Z69">
        <v>5.0469999999999997</v>
      </c>
    </row>
    <row r="70" spans="1:26" x14ac:dyDescent="0.25">
      <c r="A70" t="s">
        <v>53</v>
      </c>
      <c r="B70" t="s">
        <v>54</v>
      </c>
      <c r="C70" s="9">
        <f>DATE(2019,1,$X70)+($X70-FLOOR($X70,1))</f>
        <v>43605.545152999999</v>
      </c>
      <c r="D70">
        <f>N70-0.5</f>
        <v>5.5</v>
      </c>
      <c r="E70">
        <f>N70+0.5</f>
        <v>6.5</v>
      </c>
      <c r="F70" s="1">
        <f>ROUND(P70,3)</f>
        <v>27.166</v>
      </c>
      <c r="G70" s="1">
        <f>ROUND(O70,3)</f>
        <v>8.8729999999999993</v>
      </c>
      <c r="H70">
        <f>ROUND(W70,3)</f>
        <v>10.065</v>
      </c>
      <c r="I70">
        <f>ROUND(V70,2)</f>
        <v>103.42</v>
      </c>
      <c r="J70" s="1">
        <f>ROUND(R70,3)</f>
        <v>1.8180000000000001</v>
      </c>
      <c r="K70" s="1"/>
      <c r="M70" t="s">
        <v>59</v>
      </c>
      <c r="N70">
        <v>6</v>
      </c>
      <c r="O70">
        <v>8.8729999999999993</v>
      </c>
      <c r="P70">
        <v>27.165600000000001</v>
      </c>
      <c r="Q70">
        <v>21.008800000000001</v>
      </c>
      <c r="R70" s="8">
        <v>1.8174999999999999</v>
      </c>
      <c r="S70">
        <v>0.12640000000000001</v>
      </c>
      <c r="T70">
        <v>1.4999999999999999E-2</v>
      </c>
      <c r="U70">
        <v>1476.21</v>
      </c>
      <c r="V70">
        <v>103.423</v>
      </c>
      <c r="W70">
        <v>10.065099999999999</v>
      </c>
      <c r="X70">
        <v>140.545153</v>
      </c>
      <c r="Y70">
        <v>7.0429000000000004</v>
      </c>
      <c r="Z70">
        <v>6.0570000000000004</v>
      </c>
    </row>
    <row r="71" spans="1:26" x14ac:dyDescent="0.25">
      <c r="A71" t="s">
        <v>53</v>
      </c>
      <c r="B71" t="s">
        <v>54</v>
      </c>
      <c r="C71" s="9">
        <f>DATE(2019,1,$X71)+($X71-FLOOR($X71,1))</f>
        <v>43605.545173999999</v>
      </c>
      <c r="D71">
        <f>N71-0.5</f>
        <v>6.5</v>
      </c>
      <c r="E71">
        <f>N71+0.5</f>
        <v>7.5</v>
      </c>
      <c r="F71" s="1">
        <f>ROUND(P71,3)</f>
        <v>27.561</v>
      </c>
      <c r="G71" s="1">
        <f>ROUND(O71,3)</f>
        <v>8.3330000000000002</v>
      </c>
      <c r="H71">
        <f>ROUND(W71,3)</f>
        <v>10.621</v>
      </c>
      <c r="I71">
        <f>ROUND(V71,2)</f>
        <v>108.09</v>
      </c>
      <c r="J71" s="1">
        <f>ROUND(R71,3)</f>
        <v>1.798</v>
      </c>
      <c r="K71" s="1"/>
      <c r="M71" t="s">
        <v>59</v>
      </c>
      <c r="N71">
        <v>7</v>
      </c>
      <c r="O71">
        <v>8.3332999999999995</v>
      </c>
      <c r="P71">
        <v>27.561</v>
      </c>
      <c r="Q71">
        <v>21.3933</v>
      </c>
      <c r="R71" s="8">
        <v>1.7981</v>
      </c>
      <c r="S71">
        <v>0.12640000000000001</v>
      </c>
      <c r="T71">
        <v>1.4999999999999999E-2</v>
      </c>
      <c r="U71">
        <v>1474.66</v>
      </c>
      <c r="V71">
        <v>108.093</v>
      </c>
      <c r="W71">
        <v>10.621</v>
      </c>
      <c r="X71">
        <v>140.545174</v>
      </c>
      <c r="Y71">
        <v>7.4320000000000004</v>
      </c>
      <c r="Z71">
        <v>7.0670000000000002</v>
      </c>
    </row>
    <row r="72" spans="1:26" x14ac:dyDescent="0.25">
      <c r="A72" t="s">
        <v>53</v>
      </c>
      <c r="B72" t="s">
        <v>54</v>
      </c>
      <c r="C72" s="9">
        <f>DATE(2019,1,$X72)+($X72-FLOOR($X72,1))</f>
        <v>43605.545193999998</v>
      </c>
      <c r="D72">
        <f>N72-0.5</f>
        <v>7.5</v>
      </c>
      <c r="E72">
        <f>N72+0.5</f>
        <v>8.5</v>
      </c>
      <c r="F72" s="1">
        <f>ROUND(P72,3)</f>
        <v>27.960999999999999</v>
      </c>
      <c r="G72" s="1">
        <f>ROUND(O72,3)</f>
        <v>7.931</v>
      </c>
      <c r="H72">
        <f>ROUND(W72,3)</f>
        <v>11.016999999999999</v>
      </c>
      <c r="I72">
        <f>ROUND(V72,2)</f>
        <v>111.4</v>
      </c>
      <c r="J72" s="1">
        <f>ROUND(R72,3)</f>
        <v>1.738</v>
      </c>
      <c r="K72" s="1"/>
      <c r="M72" t="s">
        <v>59</v>
      </c>
      <c r="N72">
        <v>8</v>
      </c>
      <c r="O72">
        <v>7.9313000000000002</v>
      </c>
      <c r="P72">
        <v>27.960599999999999</v>
      </c>
      <c r="Q72">
        <v>21.760400000000001</v>
      </c>
      <c r="R72" s="8">
        <v>1.7379</v>
      </c>
      <c r="S72">
        <v>0.1263</v>
      </c>
      <c r="T72">
        <v>1.4999999999999999E-2</v>
      </c>
      <c r="U72">
        <v>1473.63</v>
      </c>
      <c r="V72">
        <v>111.395</v>
      </c>
      <c r="W72">
        <v>11.0174</v>
      </c>
      <c r="X72">
        <v>140.54519400000001</v>
      </c>
      <c r="Y72">
        <v>7.7092999999999998</v>
      </c>
      <c r="Z72">
        <v>8.0760000000000005</v>
      </c>
    </row>
    <row r="73" spans="1:26" x14ac:dyDescent="0.25">
      <c r="A73" t="s">
        <v>53</v>
      </c>
      <c r="B73" t="s">
        <v>54</v>
      </c>
      <c r="C73" s="9">
        <f>DATE(2019,1,$X73)+($X73-FLOOR($X73,1))</f>
        <v>43605.545214999998</v>
      </c>
      <c r="D73">
        <f>N73-0.5</f>
        <v>8.5</v>
      </c>
      <c r="E73">
        <f>N73+0.5</f>
        <v>9.5</v>
      </c>
      <c r="F73" s="1">
        <f>ROUND(P73,3)</f>
        <v>28.420999999999999</v>
      </c>
      <c r="G73" s="1">
        <f>ROUND(O73,3)</f>
        <v>7.476</v>
      </c>
      <c r="H73">
        <f>ROUND(W73,3)</f>
        <v>11.359</v>
      </c>
      <c r="I73">
        <f>ROUND(V73,2)</f>
        <v>114</v>
      </c>
      <c r="J73" s="1">
        <f>ROUND(R73,3)</f>
        <v>1.643</v>
      </c>
      <c r="K73" s="1"/>
      <c r="M73" t="s">
        <v>59</v>
      </c>
      <c r="N73">
        <v>9</v>
      </c>
      <c r="O73">
        <v>7.476</v>
      </c>
      <c r="P73">
        <v>28.4208</v>
      </c>
      <c r="Q73">
        <v>22.180900000000001</v>
      </c>
      <c r="R73" s="8">
        <v>1.643</v>
      </c>
      <c r="S73">
        <v>0.1265</v>
      </c>
      <c r="T73">
        <v>1.4999999999999999E-2</v>
      </c>
      <c r="U73">
        <v>1472.45</v>
      </c>
      <c r="V73">
        <v>114.001</v>
      </c>
      <c r="W73">
        <v>11.3591</v>
      </c>
      <c r="X73">
        <v>140.54521500000001</v>
      </c>
      <c r="Y73">
        <v>7.9485000000000001</v>
      </c>
      <c r="Z73">
        <v>9.0860000000000003</v>
      </c>
    </row>
    <row r="74" spans="1:26" x14ac:dyDescent="0.25">
      <c r="A74" t="s">
        <v>53</v>
      </c>
      <c r="B74" t="s">
        <v>54</v>
      </c>
      <c r="C74" s="9">
        <f>DATE(2019,1,$X74)+($X74-FLOOR($X74,1))</f>
        <v>43605.545234999998</v>
      </c>
      <c r="D74">
        <f>N74-0.5</f>
        <v>9.5</v>
      </c>
      <c r="E74">
        <f>N74+0.5</f>
        <v>10.5</v>
      </c>
      <c r="F74" s="1">
        <f>ROUND(P74,3)</f>
        <v>29.013000000000002</v>
      </c>
      <c r="G74" s="1">
        <f>ROUND(O74,3)</f>
        <v>6.9370000000000003</v>
      </c>
      <c r="H74">
        <f>ROUND(W74,3)</f>
        <v>11.099</v>
      </c>
      <c r="I74">
        <f>ROUND(V74,2)</f>
        <v>110.44</v>
      </c>
      <c r="J74" s="1">
        <f>ROUND(R74,3)</f>
        <v>1.4610000000000001</v>
      </c>
      <c r="K74" s="1"/>
      <c r="M74" t="s">
        <v>59</v>
      </c>
      <c r="N74">
        <v>10</v>
      </c>
      <c r="O74">
        <v>6.9367000000000001</v>
      </c>
      <c r="P74">
        <v>29.013400000000001</v>
      </c>
      <c r="Q74">
        <v>22.714700000000001</v>
      </c>
      <c r="R74" s="8">
        <v>1.4611000000000001</v>
      </c>
      <c r="S74">
        <v>0.12640000000000001</v>
      </c>
      <c r="T74">
        <v>1.4999999999999999E-2</v>
      </c>
      <c r="U74">
        <v>1471.09</v>
      </c>
      <c r="V74">
        <v>110.435</v>
      </c>
      <c r="W74">
        <v>11.098699999999999</v>
      </c>
      <c r="X74">
        <v>140.54523499999999</v>
      </c>
      <c r="Y74">
        <v>7.7662000000000004</v>
      </c>
      <c r="Z74">
        <v>10.095000000000001</v>
      </c>
    </row>
    <row r="75" spans="1:26" x14ac:dyDescent="0.25">
      <c r="A75" t="s">
        <v>53</v>
      </c>
      <c r="B75" t="s">
        <v>54</v>
      </c>
      <c r="C75" s="9">
        <f>DATE(2019,1,$X75)+($X75-FLOOR($X75,1))</f>
        <v>43605.545254999997</v>
      </c>
      <c r="D75">
        <f>N75-0.5</f>
        <v>10.5</v>
      </c>
      <c r="E75">
        <f>N75+0.5</f>
        <v>11.5</v>
      </c>
      <c r="F75" s="1">
        <f>ROUND(P75,3)</f>
        <v>29.440999999999999</v>
      </c>
      <c r="G75" s="1">
        <f>ROUND(O75,3)</f>
        <v>6.6369999999999996</v>
      </c>
      <c r="H75">
        <f>ROUND(W75,3)</f>
        <v>10.542999999999999</v>
      </c>
      <c r="I75">
        <f>ROUND(V75,2)</f>
        <v>104.47</v>
      </c>
      <c r="J75" s="1">
        <f>ROUND(R75,3)</f>
        <v>1.113</v>
      </c>
      <c r="K75" s="1"/>
      <c r="M75" t="s">
        <v>59</v>
      </c>
      <c r="N75">
        <v>11</v>
      </c>
      <c r="O75">
        <v>6.6372999999999998</v>
      </c>
      <c r="P75">
        <v>29.440799999999999</v>
      </c>
      <c r="Q75">
        <v>23.087800000000001</v>
      </c>
      <c r="R75" s="8">
        <v>1.1127</v>
      </c>
      <c r="S75">
        <v>0.12640000000000001</v>
      </c>
      <c r="T75">
        <v>1.4999999999999999E-2</v>
      </c>
      <c r="U75">
        <v>1470.46</v>
      </c>
      <c r="V75">
        <v>104.46899999999999</v>
      </c>
      <c r="W75">
        <v>10.542999999999999</v>
      </c>
      <c r="X75">
        <v>140.545255</v>
      </c>
      <c r="Y75">
        <v>7.3773</v>
      </c>
      <c r="Z75">
        <v>11.105</v>
      </c>
    </row>
    <row r="76" spans="1:26" x14ac:dyDescent="0.25">
      <c r="A76" t="s">
        <v>53</v>
      </c>
      <c r="B76" t="s">
        <v>54</v>
      </c>
      <c r="C76" s="9">
        <f>DATE(2019,1,$X76)+($X76-FLOOR($X76,1))</f>
        <v>43605.545275999997</v>
      </c>
      <c r="D76">
        <f>N76-0.5</f>
        <v>11.5</v>
      </c>
      <c r="E76">
        <f>N76+0.5</f>
        <v>12.5</v>
      </c>
      <c r="F76" s="1">
        <f>ROUND(P76,3)</f>
        <v>29.831</v>
      </c>
      <c r="G76" s="1">
        <f>ROUND(O76,3)</f>
        <v>6.4450000000000003</v>
      </c>
      <c r="H76">
        <f>ROUND(W76,3)</f>
        <v>9.8149999999999995</v>
      </c>
      <c r="I76">
        <f>ROUND(V76,2)</f>
        <v>97.07</v>
      </c>
      <c r="J76" s="1">
        <f>ROUND(R76,3)</f>
        <v>0.73899999999999999</v>
      </c>
      <c r="K76" s="1"/>
      <c r="M76" t="s">
        <v>59</v>
      </c>
      <c r="N76">
        <v>12</v>
      </c>
      <c r="O76">
        <v>6.4454000000000002</v>
      </c>
      <c r="P76">
        <v>29.830500000000001</v>
      </c>
      <c r="Q76">
        <v>23.417899999999999</v>
      </c>
      <c r="R76" s="8">
        <v>0.73936999999999997</v>
      </c>
      <c r="S76">
        <v>0.12640000000000001</v>
      </c>
      <c r="T76">
        <v>1.4999999999999999E-2</v>
      </c>
      <c r="U76">
        <v>1470.2</v>
      </c>
      <c r="V76">
        <v>97.069000000000003</v>
      </c>
      <c r="W76">
        <v>9.8149999999999995</v>
      </c>
      <c r="X76">
        <v>140.545276</v>
      </c>
      <c r="Y76">
        <v>6.8680000000000003</v>
      </c>
      <c r="Z76">
        <v>12.114000000000001</v>
      </c>
    </row>
    <row r="77" spans="1:26" x14ac:dyDescent="0.25">
      <c r="A77" t="s">
        <v>53</v>
      </c>
      <c r="B77" t="s">
        <v>54</v>
      </c>
      <c r="C77" s="9">
        <f>DATE(2019,1,$X77)+($X77-FLOOR($X77,1))</f>
        <v>43605.545295999997</v>
      </c>
      <c r="D77">
        <f>N77-0.5</f>
        <v>12.5</v>
      </c>
      <c r="E77">
        <f>N77+0.5</f>
        <v>13.5</v>
      </c>
      <c r="F77" s="1">
        <f>ROUND(P77,3)</f>
        <v>30.369</v>
      </c>
      <c r="G77" s="1">
        <f>ROUND(O77,3)</f>
        <v>6.23</v>
      </c>
      <c r="H77">
        <f>ROUND(W77,3)</f>
        <v>9.0340000000000007</v>
      </c>
      <c r="I77">
        <f>ROUND(V77,2)</f>
        <v>89.21</v>
      </c>
      <c r="J77" s="1">
        <f>ROUND(R77,3)</f>
        <v>0.56100000000000005</v>
      </c>
      <c r="K77" s="1"/>
      <c r="M77" t="s">
        <v>59</v>
      </c>
      <c r="N77">
        <v>13</v>
      </c>
      <c r="O77">
        <v>6.2297000000000002</v>
      </c>
      <c r="P77">
        <v>30.368600000000001</v>
      </c>
      <c r="Q77">
        <v>23.867899999999999</v>
      </c>
      <c r="R77" s="8">
        <v>0.56052999999999997</v>
      </c>
      <c r="S77">
        <v>0.1265</v>
      </c>
      <c r="T77">
        <v>1.4999999999999999E-2</v>
      </c>
      <c r="U77">
        <v>1470.03</v>
      </c>
      <c r="V77">
        <v>89.21</v>
      </c>
      <c r="W77">
        <v>9.0337999999999994</v>
      </c>
      <c r="X77">
        <v>140.54529600000001</v>
      </c>
      <c r="Y77">
        <v>6.3212999999999999</v>
      </c>
      <c r="Z77">
        <v>13.124000000000001</v>
      </c>
    </row>
    <row r="78" spans="1:26" x14ac:dyDescent="0.25">
      <c r="A78" t="s">
        <v>53</v>
      </c>
      <c r="B78" t="s">
        <v>54</v>
      </c>
      <c r="C78" s="9">
        <f>DATE(2019,1,$X78)+($X78-FLOOR($X78,1))</f>
        <v>43605.545316999996</v>
      </c>
      <c r="D78">
        <f>N78-0.5</f>
        <v>13.5</v>
      </c>
      <c r="E78">
        <f>N78+0.5</f>
        <v>14.5</v>
      </c>
      <c r="F78" s="1">
        <f>ROUND(P78,3)</f>
        <v>30.91</v>
      </c>
      <c r="G78" s="1">
        <f>ROUND(O78,3)</f>
        <v>6.11</v>
      </c>
      <c r="H78">
        <f>ROUND(W78,3)</f>
        <v>8.2989999999999995</v>
      </c>
      <c r="I78">
        <f>ROUND(V78,2)</f>
        <v>82.01</v>
      </c>
      <c r="J78" s="1">
        <f>ROUND(R78,3)</f>
        <v>0.48199999999999998</v>
      </c>
      <c r="K78" s="1"/>
      <c r="M78" t="s">
        <v>59</v>
      </c>
      <c r="N78">
        <v>14</v>
      </c>
      <c r="O78">
        <v>6.1094999999999997</v>
      </c>
      <c r="P78">
        <v>30.910399999999999</v>
      </c>
      <c r="Q78">
        <v>24.3096</v>
      </c>
      <c r="R78" s="8">
        <v>0.4824</v>
      </c>
      <c r="S78">
        <v>0.12640000000000001</v>
      </c>
      <c r="T78">
        <v>1.6E-2</v>
      </c>
      <c r="U78">
        <v>1470.25</v>
      </c>
      <c r="V78">
        <v>82.010999999999996</v>
      </c>
      <c r="W78">
        <v>8.2986000000000004</v>
      </c>
      <c r="X78">
        <v>140.54531700000001</v>
      </c>
      <c r="Y78">
        <v>5.8068999999999997</v>
      </c>
      <c r="Z78">
        <v>14.132999999999999</v>
      </c>
    </row>
    <row r="79" spans="1:26" x14ac:dyDescent="0.25">
      <c r="A79" t="s">
        <v>53</v>
      </c>
      <c r="B79" t="s">
        <v>54</v>
      </c>
      <c r="C79" s="9">
        <f>DATE(2019,1,$X79)+($X79-FLOOR($X79,1))</f>
        <v>43605.545337000003</v>
      </c>
      <c r="D79">
        <f>N79-0.5</f>
        <v>14.5</v>
      </c>
      <c r="E79">
        <f>N79+0.5</f>
        <v>15.5</v>
      </c>
      <c r="F79" s="1">
        <f>ROUND(P79,3)</f>
        <v>31.277000000000001</v>
      </c>
      <c r="G79" s="1">
        <f>ROUND(O79,3)</f>
        <v>6.1539999999999999</v>
      </c>
      <c r="H79">
        <f>ROUND(W79,3)</f>
        <v>7.532</v>
      </c>
      <c r="I79">
        <f>ROUND(V79,2)</f>
        <v>74.69</v>
      </c>
      <c r="J79" s="1">
        <f>ROUND(R79,3)</f>
        <v>0.442</v>
      </c>
      <c r="K79" s="1"/>
      <c r="M79" t="s">
        <v>59</v>
      </c>
      <c r="N79">
        <v>15</v>
      </c>
      <c r="O79">
        <v>6.1536</v>
      </c>
      <c r="P79">
        <v>31.276499999999999</v>
      </c>
      <c r="Q79">
        <v>24.5932</v>
      </c>
      <c r="R79" s="8">
        <v>0.44225999999999999</v>
      </c>
      <c r="S79">
        <v>0.1265</v>
      </c>
      <c r="T79">
        <v>1.6E-2</v>
      </c>
      <c r="U79">
        <v>1470.91</v>
      </c>
      <c r="V79">
        <v>74.686999999999998</v>
      </c>
      <c r="W79">
        <v>7.5316999999999998</v>
      </c>
      <c r="X79">
        <v>140.54533699999999</v>
      </c>
      <c r="Y79">
        <v>5.2702</v>
      </c>
      <c r="Z79">
        <v>15.143000000000001</v>
      </c>
    </row>
    <row r="80" spans="1:26" x14ac:dyDescent="0.25">
      <c r="A80" t="s">
        <v>53</v>
      </c>
      <c r="B80" t="s">
        <v>54</v>
      </c>
      <c r="C80" s="9">
        <f>DATE(2019,1,$X80)+($X80-FLOOR($X80,1))</f>
        <v>43605.545357000003</v>
      </c>
      <c r="D80">
        <f>N80-0.5</f>
        <v>15.5</v>
      </c>
      <c r="E80">
        <f>N80+0.5</f>
        <v>16.5</v>
      </c>
      <c r="F80" s="1">
        <f>ROUND(P80,3)</f>
        <v>31.821000000000002</v>
      </c>
      <c r="G80" s="1">
        <f>ROUND(O80,3)</f>
        <v>6.2880000000000003</v>
      </c>
      <c r="H80">
        <f>ROUND(W80,3)</f>
        <v>6.6539999999999999</v>
      </c>
      <c r="I80">
        <f>ROUND(V80,2)</f>
        <v>66.430000000000007</v>
      </c>
      <c r="J80" s="1">
        <f>ROUND(R80,3)</f>
        <v>0.42599999999999999</v>
      </c>
      <c r="K80" s="1"/>
      <c r="M80" t="s">
        <v>59</v>
      </c>
      <c r="N80">
        <v>16</v>
      </c>
      <c r="O80">
        <v>6.2880000000000003</v>
      </c>
      <c r="P80">
        <v>31.820499999999999</v>
      </c>
      <c r="Q80">
        <v>25.0059</v>
      </c>
      <c r="R80" s="8">
        <v>0.42576000000000003</v>
      </c>
      <c r="S80">
        <v>0.12640000000000001</v>
      </c>
      <c r="T80">
        <v>1.6E-2</v>
      </c>
      <c r="U80">
        <v>1472.14</v>
      </c>
      <c r="V80">
        <v>66.433000000000007</v>
      </c>
      <c r="W80">
        <v>6.6543000000000001</v>
      </c>
      <c r="X80">
        <v>140.545357</v>
      </c>
      <c r="Y80">
        <v>4.6562999999999999</v>
      </c>
      <c r="Z80">
        <v>16.152000000000001</v>
      </c>
    </row>
    <row r="81" spans="1:26" x14ac:dyDescent="0.25">
      <c r="A81" t="s">
        <v>53</v>
      </c>
      <c r="B81" t="s">
        <v>54</v>
      </c>
      <c r="C81" s="9">
        <f>DATE(2019,1,$X81)+($X81-FLOOR($X81,1))</f>
        <v>43605.545377000002</v>
      </c>
      <c r="D81">
        <f>N81-0.5</f>
        <v>16.5</v>
      </c>
      <c r="E81">
        <f>N81+0.5</f>
        <v>17.5</v>
      </c>
      <c r="F81" s="1">
        <f>ROUND(P81,3)</f>
        <v>32.133000000000003</v>
      </c>
      <c r="G81" s="1">
        <f>ROUND(O81,3)</f>
        <v>6.4589999999999996</v>
      </c>
      <c r="H81">
        <f>ROUND(W81,3)</f>
        <v>5.8659999999999997</v>
      </c>
      <c r="I81">
        <f>ROUND(V81,2)</f>
        <v>58.91</v>
      </c>
      <c r="J81" s="1">
        <f>ROUND(R81,3)</f>
        <v>0.44600000000000001</v>
      </c>
      <c r="K81" s="1"/>
      <c r="M81" t="s">
        <v>59</v>
      </c>
      <c r="N81">
        <v>17</v>
      </c>
      <c r="O81">
        <v>6.4592999999999998</v>
      </c>
      <c r="P81">
        <v>32.133400000000002</v>
      </c>
      <c r="Q81">
        <v>25.231300000000001</v>
      </c>
      <c r="R81" s="8">
        <v>0.44611000000000001</v>
      </c>
      <c r="S81">
        <v>0.1265</v>
      </c>
      <c r="T81">
        <v>1.6E-2</v>
      </c>
      <c r="U81">
        <v>1473.23</v>
      </c>
      <c r="V81">
        <v>58.914000000000001</v>
      </c>
      <c r="W81">
        <v>5.8654999999999999</v>
      </c>
      <c r="X81">
        <v>140.545377</v>
      </c>
      <c r="Y81">
        <v>4.1043000000000003</v>
      </c>
      <c r="Z81">
        <v>17.161999999999999</v>
      </c>
    </row>
    <row r="82" spans="1:26" x14ac:dyDescent="0.25">
      <c r="A82" t="s">
        <v>53</v>
      </c>
      <c r="B82" t="s">
        <v>54</v>
      </c>
      <c r="C82" s="9">
        <f>DATE(2019,1,$X82)+($X82-FLOOR($X82,1))</f>
        <v>43605.545397000002</v>
      </c>
      <c r="D82">
        <f>N82-0.5</f>
        <v>17.5</v>
      </c>
      <c r="E82">
        <f>N82+0.5</f>
        <v>18.5</v>
      </c>
      <c r="F82" s="1">
        <f>ROUND(P82,3)</f>
        <v>32.365000000000002</v>
      </c>
      <c r="G82" s="1">
        <f>ROUND(O82,3)</f>
        <v>6.5810000000000004</v>
      </c>
      <c r="H82">
        <f>ROUND(W82,3)</f>
        <v>4.9180000000000001</v>
      </c>
      <c r="I82">
        <f>ROUND(V82,2)</f>
        <v>49.61</v>
      </c>
      <c r="J82" s="1">
        <f>ROUND(R82,3)</f>
        <v>0.48</v>
      </c>
      <c r="K82" s="1"/>
      <c r="M82" t="s">
        <v>59</v>
      </c>
      <c r="N82">
        <v>18</v>
      </c>
      <c r="O82">
        <v>6.5810000000000004</v>
      </c>
      <c r="P82">
        <v>32.365099999999998</v>
      </c>
      <c r="Q82">
        <v>25.398399999999999</v>
      </c>
      <c r="R82" s="8">
        <v>0.48031000000000001</v>
      </c>
      <c r="S82">
        <v>0.12640000000000001</v>
      </c>
      <c r="T82">
        <v>1.6E-2</v>
      </c>
      <c r="U82">
        <v>1474.02</v>
      </c>
      <c r="V82">
        <v>49.613999999999997</v>
      </c>
      <c r="W82">
        <v>4.9180999999999999</v>
      </c>
      <c r="X82">
        <v>140.54539700000001</v>
      </c>
      <c r="Y82">
        <v>3.4413999999999998</v>
      </c>
      <c r="Z82">
        <v>18.172000000000001</v>
      </c>
    </row>
    <row r="83" spans="1:26" x14ac:dyDescent="0.25">
      <c r="A83" t="s">
        <v>53</v>
      </c>
      <c r="B83" t="s">
        <v>54</v>
      </c>
      <c r="C83" s="9">
        <f>DATE(2019,1,$X83)+($X83-FLOOR($X83,1))</f>
        <v>43605.545417000001</v>
      </c>
      <c r="D83">
        <f>N83-0.5</f>
        <v>18.5</v>
      </c>
      <c r="E83">
        <f>N83+0.5</f>
        <v>19.5</v>
      </c>
      <c r="F83" s="1">
        <f>ROUND(P83,3)</f>
        <v>32.469000000000001</v>
      </c>
      <c r="G83" s="1">
        <f>ROUND(O83,3)</f>
        <v>6.6520000000000001</v>
      </c>
      <c r="H83">
        <f>ROUND(W83,3)</f>
        <v>3.859</v>
      </c>
      <c r="I83">
        <f>ROUND(V83,2)</f>
        <v>39.020000000000003</v>
      </c>
      <c r="J83" s="1">
        <f>ROUND(R83,3)</f>
        <v>0.65100000000000002</v>
      </c>
      <c r="K83" s="1"/>
      <c r="M83" t="s">
        <v>59</v>
      </c>
      <c r="N83">
        <v>19</v>
      </c>
      <c r="O83">
        <v>6.6524000000000001</v>
      </c>
      <c r="P83">
        <v>32.469200000000001</v>
      </c>
      <c r="Q83">
        <v>25.471299999999999</v>
      </c>
      <c r="R83" s="8">
        <v>0.65075000000000005</v>
      </c>
      <c r="S83">
        <v>0.1263</v>
      </c>
      <c r="T83">
        <v>1.6E-2</v>
      </c>
      <c r="U83">
        <v>1474.45</v>
      </c>
      <c r="V83">
        <v>39.021000000000001</v>
      </c>
      <c r="W83">
        <v>3.859</v>
      </c>
      <c r="X83">
        <v>140.54541699999999</v>
      </c>
      <c r="Y83">
        <v>2.7002999999999999</v>
      </c>
      <c r="Z83">
        <v>19.181000000000001</v>
      </c>
    </row>
    <row r="84" spans="1:26" x14ac:dyDescent="0.25">
      <c r="A84" t="s">
        <v>53</v>
      </c>
      <c r="B84" t="s">
        <v>54</v>
      </c>
      <c r="C84" s="9">
        <f>DATE(2019,1,$X84)+($X84-FLOOR($X84,1))</f>
        <v>43605.545437000001</v>
      </c>
      <c r="D84">
        <f>N84-0.5</f>
        <v>19.5</v>
      </c>
      <c r="E84">
        <f>N84+0.5</f>
        <v>20.5</v>
      </c>
      <c r="F84" s="1">
        <f>ROUND(P84,3)</f>
        <v>32.563000000000002</v>
      </c>
      <c r="G84" s="1">
        <f>ROUND(O84,3)</f>
        <v>6.7190000000000003</v>
      </c>
      <c r="H84">
        <f>ROUND(W84,3)</f>
        <v>3.1320000000000001</v>
      </c>
      <c r="I84">
        <f>ROUND(V84,2)</f>
        <v>31.74</v>
      </c>
      <c r="J84" s="1">
        <f>ROUND(R84,3)</f>
        <v>0.68</v>
      </c>
      <c r="K84" s="1"/>
      <c r="M84" t="s">
        <v>59</v>
      </c>
      <c r="N84">
        <v>20</v>
      </c>
      <c r="O84">
        <v>6.7191999999999998</v>
      </c>
      <c r="P84">
        <v>32.563299999999998</v>
      </c>
      <c r="Q84">
        <v>25.5367</v>
      </c>
      <c r="R84" s="8">
        <v>0.67961000000000005</v>
      </c>
      <c r="S84">
        <v>0.1263</v>
      </c>
      <c r="T84">
        <v>1.4999999999999999E-2</v>
      </c>
      <c r="U84">
        <v>1474.84</v>
      </c>
      <c r="V84">
        <v>31.736999999999998</v>
      </c>
      <c r="W84">
        <v>3.1318000000000001</v>
      </c>
      <c r="X84">
        <v>140.54543699999999</v>
      </c>
      <c r="Y84">
        <v>2.1915</v>
      </c>
      <c r="Z84">
        <v>20.190999999999999</v>
      </c>
    </row>
    <row r="85" spans="1:26" x14ac:dyDescent="0.25">
      <c r="A85" t="s">
        <v>53</v>
      </c>
      <c r="B85" t="s">
        <v>54</v>
      </c>
      <c r="C85" s="9">
        <f>DATE(2019,1,$X85)+($X85-FLOOR($X85,1))</f>
        <v>43605.545457</v>
      </c>
      <c r="D85">
        <f>N85-0.5</f>
        <v>20.5</v>
      </c>
      <c r="E85">
        <f>N85+0.5</f>
        <v>21.5</v>
      </c>
      <c r="F85" s="1">
        <f>ROUND(P85,3)</f>
        <v>32.603999999999999</v>
      </c>
      <c r="G85" s="1">
        <f>ROUND(O85,3)</f>
        <v>6.7320000000000002</v>
      </c>
      <c r="H85">
        <f>ROUND(W85,3)</f>
        <v>2.7189999999999999</v>
      </c>
      <c r="I85">
        <f>ROUND(V85,2)</f>
        <v>27.57</v>
      </c>
      <c r="J85" s="1">
        <f>ROUND(R85,3)</f>
        <v>0.64600000000000002</v>
      </c>
      <c r="K85" s="1"/>
      <c r="M85" t="s">
        <v>59</v>
      </c>
      <c r="N85">
        <v>21</v>
      </c>
      <c r="O85">
        <v>6.7321999999999997</v>
      </c>
      <c r="P85">
        <v>32.603999999999999</v>
      </c>
      <c r="Q85">
        <v>25.5671</v>
      </c>
      <c r="R85" s="8">
        <v>0.64617999999999998</v>
      </c>
      <c r="S85">
        <v>0.12640000000000001</v>
      </c>
      <c r="T85">
        <v>1.6E-2</v>
      </c>
      <c r="U85">
        <v>1474.96</v>
      </c>
      <c r="V85">
        <v>27.574000000000002</v>
      </c>
      <c r="W85">
        <v>2.7193000000000001</v>
      </c>
      <c r="X85">
        <v>140.545457</v>
      </c>
      <c r="Y85">
        <v>1.9028</v>
      </c>
      <c r="Z85">
        <v>21.2</v>
      </c>
    </row>
    <row r="86" spans="1:26" x14ac:dyDescent="0.25">
      <c r="A86" t="s">
        <v>53</v>
      </c>
      <c r="B86" t="s">
        <v>54</v>
      </c>
      <c r="C86" s="9">
        <f>DATE(2019,1,$X86)+($X86-FLOOR($X86,1))</f>
        <v>43605.545477</v>
      </c>
      <c r="D86">
        <f>N86-0.5</f>
        <v>21.5</v>
      </c>
      <c r="E86">
        <f>N86+0.5</f>
        <v>22.5</v>
      </c>
      <c r="F86" s="1">
        <f>ROUND(P86,3)</f>
        <v>32.624000000000002</v>
      </c>
      <c r="G86" s="1">
        <f>ROUND(O86,3)</f>
        <v>6.7350000000000003</v>
      </c>
      <c r="H86">
        <f>ROUND(W86,3)</f>
        <v>2.246</v>
      </c>
      <c r="I86">
        <f>ROUND(V86,2)</f>
        <v>22.78</v>
      </c>
      <c r="J86" s="1">
        <f>ROUND(R86,3)</f>
        <v>0.54200000000000004</v>
      </c>
      <c r="K86" s="1"/>
      <c r="M86" t="s">
        <v>59</v>
      </c>
      <c r="N86">
        <v>22</v>
      </c>
      <c r="O86">
        <v>6.7347999999999999</v>
      </c>
      <c r="P86">
        <v>32.623800000000003</v>
      </c>
      <c r="Q86">
        <v>25.5824</v>
      </c>
      <c r="R86" s="8">
        <v>0.54244000000000003</v>
      </c>
      <c r="S86">
        <v>0.12640000000000001</v>
      </c>
      <c r="T86">
        <v>1.6E-2</v>
      </c>
      <c r="U86">
        <v>1475.01</v>
      </c>
      <c r="V86">
        <v>22.776</v>
      </c>
      <c r="W86">
        <v>2.2458</v>
      </c>
      <c r="X86">
        <v>140.54547700000001</v>
      </c>
      <c r="Y86">
        <v>1.5714999999999999</v>
      </c>
      <c r="Z86">
        <v>22.21</v>
      </c>
    </row>
    <row r="87" spans="1:26" x14ac:dyDescent="0.25">
      <c r="A87" t="s">
        <v>53</v>
      </c>
      <c r="B87" t="s">
        <v>54</v>
      </c>
      <c r="C87" s="9">
        <f>DATE(2019,1,$X87)+($X87-FLOOR($X87,1))</f>
        <v>43605.545496999999</v>
      </c>
      <c r="D87">
        <f>N87-0.5</f>
        <v>22.5</v>
      </c>
      <c r="E87">
        <f>N87+0.5</f>
        <v>23.5</v>
      </c>
      <c r="F87" s="1">
        <f>ROUND(P87,3)</f>
        <v>32.636000000000003</v>
      </c>
      <c r="G87" s="1">
        <f>ROUND(O87,3)</f>
        <v>6.7350000000000003</v>
      </c>
      <c r="H87">
        <f>ROUND(W87,3)</f>
        <v>1.893</v>
      </c>
      <c r="I87">
        <f>ROUND(V87,2)</f>
        <v>19.2</v>
      </c>
      <c r="J87" s="1">
        <f>ROUND(R87,3)</f>
        <v>0.46</v>
      </c>
      <c r="K87" s="1"/>
      <c r="M87" t="s">
        <v>59</v>
      </c>
      <c r="N87">
        <v>23</v>
      </c>
      <c r="O87">
        <v>6.7347000000000001</v>
      </c>
      <c r="P87">
        <v>32.6355</v>
      </c>
      <c r="Q87">
        <v>25.5916</v>
      </c>
      <c r="R87" s="8">
        <v>0.46044000000000002</v>
      </c>
      <c r="S87">
        <v>0.12640000000000001</v>
      </c>
      <c r="T87">
        <v>1.6E-2</v>
      </c>
      <c r="U87">
        <v>1475.04</v>
      </c>
      <c r="V87">
        <v>19.201000000000001</v>
      </c>
      <c r="W87">
        <v>1.8931</v>
      </c>
      <c r="X87">
        <v>140.54549700000001</v>
      </c>
      <c r="Y87">
        <v>1.3247</v>
      </c>
      <c r="Z87">
        <v>23.219000000000001</v>
      </c>
    </row>
    <row r="88" spans="1:26" x14ac:dyDescent="0.25">
      <c r="A88" t="s">
        <v>53</v>
      </c>
      <c r="B88" t="s">
        <v>54</v>
      </c>
      <c r="C88" s="9">
        <f>DATE(2019,1,$X88)+($X88-FLOOR($X88,1))</f>
        <v>43605.545517999999</v>
      </c>
      <c r="D88">
        <f>N88-0.5</f>
        <v>23.5</v>
      </c>
      <c r="E88">
        <f>N88+0.5</f>
        <v>24.5</v>
      </c>
      <c r="F88" s="1">
        <f>ROUND(P88,3)</f>
        <v>32.646000000000001</v>
      </c>
      <c r="G88" s="1">
        <f>ROUND(O88,3)</f>
        <v>6.7309999999999999</v>
      </c>
      <c r="H88">
        <f>ROUND(W88,3)</f>
        <v>1.7230000000000001</v>
      </c>
      <c r="I88">
        <f>ROUND(V88,2)</f>
        <v>17.48</v>
      </c>
      <c r="J88" s="1">
        <f>ROUND(R88,3)</f>
        <v>0.33800000000000002</v>
      </c>
      <c r="K88" s="1"/>
      <c r="M88" t="s">
        <v>59</v>
      </c>
      <c r="N88">
        <v>24</v>
      </c>
      <c r="O88">
        <v>6.7306999999999997</v>
      </c>
      <c r="P88">
        <v>32.6464</v>
      </c>
      <c r="Q88">
        <v>25.6007</v>
      </c>
      <c r="R88" s="8">
        <v>0.33829999999999999</v>
      </c>
      <c r="S88">
        <v>0.1263</v>
      </c>
      <c r="T88">
        <v>1.6E-2</v>
      </c>
      <c r="U88">
        <v>1475.06</v>
      </c>
      <c r="V88">
        <v>17.478999999999999</v>
      </c>
      <c r="W88">
        <v>1.7234</v>
      </c>
      <c r="X88">
        <v>140.54551799999999</v>
      </c>
      <c r="Y88">
        <v>1.2059</v>
      </c>
      <c r="Z88">
        <v>24.228999999999999</v>
      </c>
    </row>
    <row r="89" spans="1:26" x14ac:dyDescent="0.25">
      <c r="A89" t="s">
        <v>53</v>
      </c>
      <c r="B89" t="s">
        <v>54</v>
      </c>
      <c r="C89" s="9">
        <f>DATE(2019,1,$X89)+($X89-FLOOR($X89,1))</f>
        <v>43605.545621999998</v>
      </c>
      <c r="D89">
        <f>N89-0.5</f>
        <v>24.5</v>
      </c>
      <c r="E89">
        <f>N89+0.5</f>
        <v>25.5</v>
      </c>
      <c r="F89" s="1">
        <f>ROUND(P89,3)</f>
        <v>32.606000000000002</v>
      </c>
      <c r="G89" s="1">
        <f>ROUND(O89,3)</f>
        <v>6.7210000000000001</v>
      </c>
      <c r="H89">
        <f>ROUND(W89,3)</f>
        <v>1.0760000000000001</v>
      </c>
      <c r="I89">
        <f>ROUND(V89,2)</f>
        <v>10.91</v>
      </c>
      <c r="J89" s="1">
        <f>ROUND(R89,3)</f>
        <v>0.54200000000000004</v>
      </c>
      <c r="K89" s="1"/>
      <c r="M89" t="s">
        <v>59</v>
      </c>
      <c r="N89">
        <v>25</v>
      </c>
      <c r="O89">
        <v>6.7214</v>
      </c>
      <c r="P89">
        <v>32.605800000000002</v>
      </c>
      <c r="Q89">
        <v>25.57</v>
      </c>
      <c r="R89" s="8">
        <v>0.54169</v>
      </c>
      <c r="S89">
        <v>0.12620000000000001</v>
      </c>
      <c r="T89">
        <v>1.6E-2</v>
      </c>
      <c r="U89">
        <v>1474.99</v>
      </c>
      <c r="V89">
        <v>10.904999999999999</v>
      </c>
      <c r="W89">
        <v>1.0758000000000001</v>
      </c>
      <c r="X89">
        <v>140.54562200000001</v>
      </c>
      <c r="Y89">
        <v>0.75280000000000002</v>
      </c>
      <c r="Z89">
        <v>25.239000000000001</v>
      </c>
    </row>
    <row r="90" spans="1:26" x14ac:dyDescent="0.25">
      <c r="A90" t="s">
        <v>53</v>
      </c>
      <c r="B90" t="s">
        <v>54</v>
      </c>
      <c r="C90" s="9">
        <f>DATE(2019,1,$X90)+($X90-FLOOR($X90,1))</f>
        <v>43605.545679000003</v>
      </c>
      <c r="D90">
        <f>N90-0.5</f>
        <v>25.5</v>
      </c>
      <c r="E90">
        <f>N90+0.5</f>
        <v>26.5</v>
      </c>
      <c r="F90" s="1">
        <f>ROUND(P90,3)</f>
        <v>32.633000000000003</v>
      </c>
      <c r="G90" s="1">
        <f>ROUND(O90,3)</f>
        <v>6.7140000000000004</v>
      </c>
      <c r="H90">
        <f>ROUND(W90,3)</f>
        <v>1.093</v>
      </c>
      <c r="I90">
        <f>ROUND(V90,2)</f>
        <v>11.08</v>
      </c>
      <c r="J90" s="1">
        <f>ROUND(R90,3)</f>
        <v>0.42699999999999999</v>
      </c>
      <c r="K90" s="1"/>
      <c r="M90" t="s">
        <v>59</v>
      </c>
      <c r="N90">
        <v>26</v>
      </c>
      <c r="O90">
        <v>6.7142999999999997</v>
      </c>
      <c r="P90">
        <v>32.6325</v>
      </c>
      <c r="Q90">
        <v>25.591899999999999</v>
      </c>
      <c r="R90" s="8">
        <v>0.42747000000000002</v>
      </c>
      <c r="S90">
        <v>0.12620000000000001</v>
      </c>
      <c r="T90">
        <v>1.6E-2</v>
      </c>
      <c r="U90">
        <v>1475.01</v>
      </c>
      <c r="V90">
        <v>11.082000000000001</v>
      </c>
      <c r="W90">
        <v>1.0931999999999999</v>
      </c>
      <c r="X90">
        <v>140.54567900000001</v>
      </c>
      <c r="Y90">
        <v>0.76490000000000002</v>
      </c>
      <c r="Z90">
        <v>26.248000000000001</v>
      </c>
    </row>
    <row r="91" spans="1:26" x14ac:dyDescent="0.25">
      <c r="A91" t="s">
        <v>53</v>
      </c>
      <c r="B91" t="s">
        <v>54</v>
      </c>
      <c r="C91" s="9">
        <f>DATE(2019,1,$X91)+($X91-FLOOR($X91,1))</f>
        <v>43605.545775999999</v>
      </c>
      <c r="D91">
        <f>N91-0.5</f>
        <v>26.5</v>
      </c>
      <c r="E91">
        <f>N91+0.5</f>
        <v>27.5</v>
      </c>
      <c r="F91" s="1">
        <f>ROUND(P91,3)</f>
        <v>32.65</v>
      </c>
      <c r="G91" s="1">
        <f>ROUND(O91,3)</f>
        <v>6.7069999999999999</v>
      </c>
      <c r="H91">
        <f>ROUND(W91,3)</f>
        <v>0.94599999999999995</v>
      </c>
      <c r="I91">
        <f>ROUND(V91,2)</f>
        <v>9.59</v>
      </c>
      <c r="J91" s="1">
        <f>ROUND(R91,3)</f>
        <v>0.379</v>
      </c>
      <c r="K91" s="1"/>
      <c r="M91" t="s">
        <v>59</v>
      </c>
      <c r="N91">
        <v>27</v>
      </c>
      <c r="O91">
        <v>6.7065000000000001</v>
      </c>
      <c r="P91">
        <v>32.649900000000002</v>
      </c>
      <c r="Q91">
        <v>25.6067</v>
      </c>
      <c r="R91" s="8">
        <v>0.37859999999999999</v>
      </c>
      <c r="S91">
        <v>0.12609999999999999</v>
      </c>
      <c r="T91">
        <v>1.6E-2</v>
      </c>
      <c r="U91">
        <v>1475.02</v>
      </c>
      <c r="V91">
        <v>9.5879999999999992</v>
      </c>
      <c r="W91">
        <v>0.94589999999999996</v>
      </c>
      <c r="X91">
        <v>140.54577599999999</v>
      </c>
      <c r="Y91">
        <v>0.66190000000000004</v>
      </c>
      <c r="Z91">
        <v>27.257999999999999</v>
      </c>
    </row>
    <row r="92" spans="1:26" x14ac:dyDescent="0.25">
      <c r="A92" t="s">
        <v>53</v>
      </c>
      <c r="B92" t="s">
        <v>54</v>
      </c>
      <c r="C92" s="9">
        <f>DATE(2019,1,$X92)+($X92-FLOOR($X92,1))</f>
        <v>43605.545850000002</v>
      </c>
      <c r="D92">
        <f>N92-0.5</f>
        <v>27.5</v>
      </c>
      <c r="E92">
        <f>N92+0.5</f>
        <v>28.5</v>
      </c>
      <c r="F92" s="1">
        <f>ROUND(P92,3)</f>
        <v>32.664999999999999</v>
      </c>
      <c r="G92" s="1">
        <f>ROUND(O92,3)</f>
        <v>6.7030000000000003</v>
      </c>
      <c r="H92">
        <f>ROUND(W92,3)</f>
        <v>0.98299999999999998</v>
      </c>
      <c r="I92">
        <f>ROUND(V92,2)</f>
        <v>9.9700000000000006</v>
      </c>
      <c r="J92" s="1">
        <f>ROUND(R92,3)</f>
        <v>0.24099999999999999</v>
      </c>
      <c r="K92" s="1"/>
      <c r="M92" t="s">
        <v>59</v>
      </c>
      <c r="N92">
        <v>28</v>
      </c>
      <c r="O92">
        <v>6.7026000000000003</v>
      </c>
      <c r="P92">
        <v>32.665100000000002</v>
      </c>
      <c r="Q92">
        <v>25.6191</v>
      </c>
      <c r="R92" s="8">
        <v>0.24068000000000001</v>
      </c>
      <c r="S92">
        <v>0.12609999999999999</v>
      </c>
      <c r="T92">
        <v>1.7000000000000001E-2</v>
      </c>
      <c r="U92">
        <v>1475.04</v>
      </c>
      <c r="V92">
        <v>9.9649999999999999</v>
      </c>
      <c r="W92">
        <v>0.98299999999999998</v>
      </c>
      <c r="X92">
        <v>140.54585</v>
      </c>
      <c r="Y92">
        <v>0.68779999999999997</v>
      </c>
      <c r="Z92">
        <v>28.268000000000001</v>
      </c>
    </row>
    <row r="93" spans="1:26" x14ac:dyDescent="0.25">
      <c r="L93" s="1"/>
      <c r="M93" s="1"/>
    </row>
    <row r="94" spans="1:26" x14ac:dyDescent="0.25">
      <c r="C94" s="9"/>
      <c r="F94" s="1"/>
      <c r="G94" s="1"/>
      <c r="J94" s="1"/>
      <c r="K94" s="1"/>
      <c r="R94" s="8"/>
    </row>
    <row r="95" spans="1:26" x14ac:dyDescent="0.25">
      <c r="C95" s="9"/>
      <c r="F95" s="1"/>
      <c r="G95" s="1"/>
      <c r="J95" s="1"/>
      <c r="K95" s="1"/>
      <c r="R95" s="8"/>
    </row>
    <row r="96" spans="1:26" x14ac:dyDescent="0.25">
      <c r="C96" s="9"/>
      <c r="F96" s="1"/>
      <c r="G96" s="1"/>
      <c r="J96" s="1"/>
      <c r="K96" s="1"/>
      <c r="R96" s="8"/>
    </row>
    <row r="97" spans="3:18" x14ac:dyDescent="0.25">
      <c r="C97" s="9"/>
      <c r="F97" s="1"/>
      <c r="G97" s="1"/>
      <c r="J97" s="1"/>
      <c r="K97" s="1"/>
      <c r="R97" s="8"/>
    </row>
    <row r="98" spans="3:18" x14ac:dyDescent="0.25">
      <c r="C98" s="9"/>
      <c r="F98" s="1"/>
      <c r="G98" s="1"/>
      <c r="J98" s="1"/>
      <c r="K98" s="1"/>
      <c r="R98" s="8"/>
    </row>
    <row r="99" spans="3:18" x14ac:dyDescent="0.25">
      <c r="C99" s="9"/>
      <c r="F99" s="1"/>
      <c r="G99" s="1"/>
      <c r="J99" s="1"/>
      <c r="K99" s="1"/>
      <c r="R99" s="8"/>
    </row>
    <row r="100" spans="3:18" x14ac:dyDescent="0.25">
      <c r="C100" s="9"/>
      <c r="F100" s="1"/>
      <c r="G100" s="1"/>
      <c r="J100" s="1"/>
      <c r="K100" s="1"/>
      <c r="R100" s="8"/>
    </row>
    <row r="101" spans="3:18" x14ac:dyDescent="0.25">
      <c r="C101" s="9"/>
      <c r="F101" s="1"/>
      <c r="G101" s="1"/>
      <c r="J101" s="1"/>
      <c r="K101" s="1"/>
      <c r="R101" s="8"/>
    </row>
    <row r="102" spans="3:18" x14ac:dyDescent="0.25">
      <c r="C102" s="9"/>
      <c r="F102" s="1"/>
      <c r="G102" s="1"/>
      <c r="J102" s="1"/>
      <c r="K102" s="1"/>
      <c r="R102" s="8"/>
    </row>
    <row r="103" spans="3:18" x14ac:dyDescent="0.25">
      <c r="C103" s="9"/>
      <c r="F103" s="1"/>
      <c r="G103" s="1"/>
      <c r="J103" s="1"/>
      <c r="K103" s="1"/>
      <c r="R103" s="8"/>
    </row>
    <row r="104" spans="3:18" x14ac:dyDescent="0.25">
      <c r="C104" s="9"/>
      <c r="F104" s="1"/>
      <c r="G104" s="1"/>
      <c r="J104" s="1"/>
      <c r="K104" s="1"/>
      <c r="R104" s="8"/>
    </row>
    <row r="105" spans="3:18" x14ac:dyDescent="0.25">
      <c r="C105" s="9"/>
      <c r="F105" s="1"/>
      <c r="G105" s="1"/>
      <c r="J105" s="1"/>
      <c r="K105" s="1"/>
      <c r="R105" s="8"/>
    </row>
    <row r="106" spans="3:18" x14ac:dyDescent="0.25">
      <c r="C106" s="9"/>
      <c r="F106" s="1"/>
      <c r="G106" s="1"/>
      <c r="J106" s="1"/>
      <c r="K106" s="1"/>
      <c r="R106" s="8"/>
    </row>
    <row r="107" spans="3:18" x14ac:dyDescent="0.25">
      <c r="C107" s="9"/>
      <c r="F107" s="1"/>
      <c r="G107" s="1"/>
      <c r="J107" s="1"/>
      <c r="K107" s="1"/>
      <c r="R107" s="8"/>
    </row>
    <row r="108" spans="3:18" x14ac:dyDescent="0.25">
      <c r="C108" s="9"/>
      <c r="F108" s="1"/>
      <c r="G108" s="1"/>
      <c r="J108" s="1"/>
      <c r="K108" s="1"/>
      <c r="R108" s="8"/>
    </row>
    <row r="109" spans="3:18" x14ac:dyDescent="0.25">
      <c r="C109" s="9"/>
      <c r="F109" s="1"/>
      <c r="G109" s="1"/>
      <c r="J109" s="1"/>
      <c r="K109" s="1"/>
      <c r="R109" s="8"/>
    </row>
    <row r="110" spans="3:18" x14ac:dyDescent="0.25">
      <c r="C110" s="9"/>
      <c r="F110" s="1"/>
      <c r="G110" s="1"/>
      <c r="J110" s="1"/>
      <c r="K110" s="1"/>
      <c r="R110" s="8"/>
    </row>
    <row r="111" spans="3:18" x14ac:dyDescent="0.25">
      <c r="C111" s="9"/>
      <c r="F111" s="1"/>
      <c r="G111" s="1"/>
      <c r="J111" s="1"/>
      <c r="K111" s="1"/>
      <c r="R111" s="8"/>
    </row>
    <row r="112" spans="3:18" x14ac:dyDescent="0.25">
      <c r="C112" s="9"/>
      <c r="F112" s="1"/>
      <c r="G112" s="1"/>
      <c r="J112" s="1"/>
      <c r="K112" s="1"/>
      <c r="R112" s="8"/>
    </row>
    <row r="113" spans="3:18" x14ac:dyDescent="0.25">
      <c r="C113" s="9"/>
      <c r="F113" s="1"/>
      <c r="G113" s="1"/>
      <c r="J113" s="1"/>
      <c r="K113" s="1"/>
      <c r="R113" s="8"/>
    </row>
    <row r="114" spans="3:18" x14ac:dyDescent="0.25">
      <c r="C114" s="9"/>
      <c r="F114" s="1"/>
      <c r="G114" s="1"/>
      <c r="J114" s="1"/>
      <c r="K114" s="1"/>
      <c r="R114" s="8"/>
    </row>
    <row r="115" spans="3:18" x14ac:dyDescent="0.25">
      <c r="C115" s="9"/>
      <c r="F115" s="1"/>
      <c r="G115" s="1"/>
      <c r="J115" s="1"/>
      <c r="K115" s="1"/>
      <c r="R115" s="8"/>
    </row>
    <row r="116" spans="3:18" x14ac:dyDescent="0.25">
      <c r="C116" s="9"/>
      <c r="F116" s="1"/>
      <c r="G116" s="1"/>
      <c r="J116" s="1"/>
      <c r="K116" s="1"/>
      <c r="R116" s="8"/>
    </row>
    <row r="117" spans="3:18" x14ac:dyDescent="0.25">
      <c r="C117" s="9"/>
      <c r="F117" s="1"/>
      <c r="G117" s="1"/>
      <c r="J117" s="1"/>
      <c r="K117" s="1"/>
      <c r="R117" s="8"/>
    </row>
    <row r="118" spans="3:18" x14ac:dyDescent="0.25">
      <c r="C118" s="9"/>
      <c r="F118" s="1"/>
      <c r="G118" s="1"/>
      <c r="J118" s="1"/>
      <c r="K118" s="1"/>
      <c r="R118" s="8"/>
    </row>
    <row r="119" spans="3:18" x14ac:dyDescent="0.25">
      <c r="C119" s="9"/>
      <c r="F119" s="1"/>
      <c r="G119" s="1"/>
      <c r="J119" s="1"/>
      <c r="K119" s="1"/>
      <c r="R119" s="8"/>
    </row>
    <row r="120" spans="3:18" x14ac:dyDescent="0.25">
      <c r="C120" s="9"/>
      <c r="F120" s="1"/>
      <c r="G120" s="1"/>
      <c r="J120" s="1"/>
      <c r="K120" s="1"/>
      <c r="R120" s="8"/>
    </row>
    <row r="121" spans="3:18" x14ac:dyDescent="0.25">
      <c r="C121" s="9"/>
      <c r="F121" s="1"/>
      <c r="G121" s="1"/>
      <c r="J121" s="1"/>
      <c r="K121" s="1"/>
      <c r="R121" s="8"/>
    </row>
    <row r="122" spans="3:18" x14ac:dyDescent="0.25">
      <c r="C122" s="9"/>
      <c r="F122" s="1"/>
      <c r="G122" s="1"/>
      <c r="J122" s="1"/>
      <c r="K122" s="1"/>
      <c r="R122" s="8"/>
    </row>
    <row r="123" spans="3:18" x14ac:dyDescent="0.25">
      <c r="C123" s="9"/>
      <c r="F123" s="1"/>
      <c r="G123" s="1"/>
      <c r="J123" s="1"/>
      <c r="K123" s="1"/>
      <c r="R123" s="8"/>
    </row>
    <row r="124" spans="3:18" x14ac:dyDescent="0.25">
      <c r="C124" s="9"/>
      <c r="F124" s="1"/>
      <c r="G124" s="1"/>
      <c r="J124" s="1"/>
      <c r="K124" s="1"/>
      <c r="R124" s="8"/>
    </row>
    <row r="125" spans="3:18" x14ac:dyDescent="0.25">
      <c r="C125" s="9"/>
      <c r="F125" s="1"/>
      <c r="G125" s="1"/>
      <c r="J125" s="1"/>
      <c r="K125" s="1"/>
      <c r="R125" s="8"/>
    </row>
    <row r="126" spans="3:18" x14ac:dyDescent="0.25">
      <c r="C126" s="9"/>
      <c r="F126" s="1"/>
      <c r="G126" s="1"/>
      <c r="J126" s="1"/>
      <c r="K126" s="1"/>
      <c r="R126" s="8"/>
    </row>
    <row r="127" spans="3:18" x14ac:dyDescent="0.25">
      <c r="C127" s="9"/>
      <c r="F127" s="1"/>
      <c r="G127" s="1"/>
      <c r="J127" s="1"/>
      <c r="K127" s="1"/>
      <c r="R127" s="8"/>
    </row>
    <row r="128" spans="3:18" x14ac:dyDescent="0.25">
      <c r="C128" s="9"/>
      <c r="F128" s="1"/>
      <c r="G128" s="1"/>
      <c r="J128" s="1"/>
      <c r="K128" s="1"/>
      <c r="R128" s="8"/>
    </row>
    <row r="129" spans="3:18" x14ac:dyDescent="0.25">
      <c r="C129" s="9"/>
      <c r="F129" s="1"/>
      <c r="G129" s="1"/>
      <c r="J129" s="1"/>
      <c r="K129" s="1"/>
      <c r="R129" s="8"/>
    </row>
    <row r="130" spans="3:18" x14ac:dyDescent="0.25">
      <c r="C130" s="9"/>
      <c r="F130" s="1"/>
      <c r="G130" s="1"/>
      <c r="J130" s="1"/>
      <c r="K130" s="1"/>
      <c r="R130" s="8"/>
    </row>
    <row r="131" spans="3:18" x14ac:dyDescent="0.25">
      <c r="C131" s="9"/>
      <c r="F131" s="1"/>
      <c r="G131" s="1"/>
      <c r="J131" s="1"/>
      <c r="K131" s="1"/>
      <c r="R131" s="8"/>
    </row>
    <row r="132" spans="3:18" x14ac:dyDescent="0.25">
      <c r="C132" s="9"/>
      <c r="F132" s="1"/>
      <c r="G132" s="1"/>
      <c r="J132" s="1"/>
      <c r="K132" s="1"/>
      <c r="R132" s="8"/>
    </row>
    <row r="133" spans="3:18" x14ac:dyDescent="0.25">
      <c r="C133" s="9"/>
      <c r="F133" s="1"/>
      <c r="G133" s="1"/>
      <c r="J133" s="1"/>
      <c r="K133" s="1"/>
      <c r="R133" s="8"/>
    </row>
    <row r="134" spans="3:18" x14ac:dyDescent="0.25">
      <c r="C134" s="9"/>
      <c r="F134" s="1"/>
      <c r="G134" s="1"/>
      <c r="J134" s="1"/>
      <c r="K134" s="1"/>
      <c r="R134" s="8"/>
    </row>
    <row r="135" spans="3:18" x14ac:dyDescent="0.25">
      <c r="C135" s="9"/>
      <c r="F135" s="1"/>
      <c r="G135" s="1"/>
      <c r="J135" s="1"/>
      <c r="K135" s="1"/>
      <c r="R135" s="8"/>
    </row>
    <row r="136" spans="3:18" x14ac:dyDescent="0.25">
      <c r="C136" s="9"/>
      <c r="F136" s="1"/>
      <c r="G136" s="1"/>
      <c r="J136" s="1"/>
      <c r="K136" s="1"/>
      <c r="R136" s="8"/>
    </row>
    <row r="137" spans="3:18" x14ac:dyDescent="0.25">
      <c r="C137" s="9"/>
      <c r="F137" s="1"/>
      <c r="G137" s="1"/>
      <c r="J137" s="1"/>
      <c r="K137" s="1"/>
      <c r="R137" s="8"/>
    </row>
    <row r="138" spans="3:18" x14ac:dyDescent="0.25">
      <c r="C138" s="9"/>
      <c r="F138" s="1"/>
      <c r="G138" s="1"/>
      <c r="J138" s="1"/>
      <c r="K138" s="1"/>
      <c r="R138" s="8"/>
    </row>
    <row r="139" spans="3:18" x14ac:dyDescent="0.25">
      <c r="C139" s="9"/>
      <c r="F139" s="1"/>
      <c r="G139" s="1"/>
      <c r="J139" s="1"/>
      <c r="K139" s="1"/>
      <c r="R139" s="8"/>
    </row>
    <row r="140" spans="3:18" x14ac:dyDescent="0.25">
      <c r="C140" s="9"/>
      <c r="F140" s="1"/>
      <c r="G140" s="1"/>
      <c r="J140" s="1"/>
      <c r="K140" s="1"/>
      <c r="R140" s="8"/>
    </row>
    <row r="141" spans="3:18" x14ac:dyDescent="0.25">
      <c r="C141" s="9"/>
      <c r="F141" s="1"/>
      <c r="G141" s="1"/>
      <c r="J141" s="1"/>
      <c r="K141" s="1"/>
      <c r="R141" s="8"/>
    </row>
    <row r="142" spans="3:18" x14ac:dyDescent="0.25">
      <c r="C142" s="9"/>
      <c r="F142" s="1"/>
      <c r="G142" s="1"/>
      <c r="J142" s="1"/>
      <c r="K142" s="1"/>
      <c r="R142" s="8"/>
    </row>
    <row r="143" spans="3:18" x14ac:dyDescent="0.25">
      <c r="C143" s="9"/>
      <c r="F143" s="1"/>
      <c r="G143" s="1"/>
      <c r="J143" s="1"/>
      <c r="K143" s="1"/>
      <c r="R143" s="8"/>
    </row>
    <row r="144" spans="3:18" x14ac:dyDescent="0.25">
      <c r="C144" s="9"/>
      <c r="F144" s="1"/>
      <c r="G144" s="1"/>
      <c r="J144" s="1"/>
      <c r="K144" s="1"/>
      <c r="R144" s="8"/>
    </row>
    <row r="145" spans="3:18" x14ac:dyDescent="0.25">
      <c r="C145" s="9"/>
      <c r="F145" s="1"/>
      <c r="G145" s="1"/>
      <c r="J145" s="1"/>
      <c r="K145" s="1"/>
      <c r="R145" s="8"/>
    </row>
    <row r="146" spans="3:18" x14ac:dyDescent="0.25">
      <c r="C146" s="9"/>
      <c r="F146" s="1"/>
      <c r="G146" s="1"/>
      <c r="J146" s="1"/>
      <c r="K146" s="1"/>
      <c r="R146" s="8"/>
    </row>
    <row r="147" spans="3:18" x14ac:dyDescent="0.25">
      <c r="C147" s="9"/>
      <c r="F147" s="1"/>
      <c r="G147" s="1"/>
      <c r="J147" s="1"/>
      <c r="K147" s="1"/>
      <c r="R147" s="8"/>
    </row>
    <row r="148" spans="3:18" x14ac:dyDescent="0.25">
      <c r="C148" s="9"/>
      <c r="F148" s="1"/>
      <c r="G148" s="1"/>
      <c r="J148" s="1"/>
      <c r="K148" s="1"/>
      <c r="R148" s="8"/>
    </row>
    <row r="149" spans="3:18" x14ac:dyDescent="0.25">
      <c r="C149" s="9"/>
      <c r="F149" s="1"/>
      <c r="G149" s="1"/>
      <c r="J149" s="1"/>
      <c r="K149" s="1"/>
      <c r="R149" s="8"/>
    </row>
    <row r="150" spans="3:18" x14ac:dyDescent="0.25">
      <c r="C150" s="9"/>
      <c r="F150" s="1"/>
      <c r="G150" s="1"/>
      <c r="J150" s="1"/>
      <c r="K150" s="1"/>
      <c r="R150" s="8"/>
    </row>
    <row r="151" spans="3:18" x14ac:dyDescent="0.25">
      <c r="C151" s="9"/>
      <c r="F151" s="1"/>
      <c r="G151" s="1"/>
      <c r="J151" s="1"/>
      <c r="K151" s="1"/>
      <c r="R151" s="8"/>
    </row>
    <row r="152" spans="3:18" x14ac:dyDescent="0.25">
      <c r="C152" s="9"/>
      <c r="F152" s="1"/>
      <c r="G152" s="1"/>
      <c r="J152" s="1"/>
      <c r="K152" s="1"/>
      <c r="R152" s="8"/>
    </row>
    <row r="153" spans="3:18" x14ac:dyDescent="0.25">
      <c r="C153" s="9"/>
      <c r="F153" s="1"/>
      <c r="G153" s="1"/>
      <c r="J153" s="1"/>
      <c r="K153" s="1"/>
      <c r="R153" s="8"/>
    </row>
    <row r="154" spans="3:18" x14ac:dyDescent="0.25">
      <c r="C154" s="9"/>
      <c r="F154" s="1"/>
      <c r="G154" s="1"/>
      <c r="J154" s="1"/>
      <c r="K154" s="1"/>
      <c r="R154" s="8"/>
    </row>
    <row r="155" spans="3:18" x14ac:dyDescent="0.25">
      <c r="C155" s="9"/>
      <c r="F155" s="1"/>
      <c r="G155" s="1"/>
      <c r="J155" s="1"/>
      <c r="K155" s="1"/>
      <c r="R155" s="8"/>
    </row>
    <row r="156" spans="3:18" x14ac:dyDescent="0.25">
      <c r="C156" s="9"/>
      <c r="F156" s="1"/>
      <c r="G156" s="1"/>
      <c r="J156" s="1"/>
      <c r="K156" s="1"/>
      <c r="R156" s="8"/>
    </row>
    <row r="157" spans="3:18" x14ac:dyDescent="0.25">
      <c r="C157" s="9"/>
      <c r="F157" s="1"/>
      <c r="G157" s="1"/>
      <c r="J157" s="1"/>
      <c r="K157" s="1"/>
      <c r="R157" s="8"/>
    </row>
    <row r="158" spans="3:18" x14ac:dyDescent="0.25">
      <c r="C158" s="9"/>
      <c r="F158" s="1"/>
      <c r="G158" s="1"/>
      <c r="J158" s="1"/>
      <c r="K158" s="1"/>
      <c r="R158" s="8"/>
    </row>
    <row r="159" spans="3:18" x14ac:dyDescent="0.25">
      <c r="C159" s="9"/>
      <c r="F159" s="1"/>
      <c r="G159" s="1"/>
      <c r="J159" s="1"/>
      <c r="K159" s="1"/>
      <c r="R159" s="8"/>
    </row>
    <row r="160" spans="3:18" x14ac:dyDescent="0.25">
      <c r="C160" s="9"/>
      <c r="F160" s="1"/>
      <c r="G160" s="1"/>
      <c r="J160" s="1"/>
      <c r="K160" s="1"/>
      <c r="R160" s="8"/>
    </row>
    <row r="161" spans="3:18" x14ac:dyDescent="0.25">
      <c r="C161" s="9"/>
      <c r="F161" s="1"/>
      <c r="G161" s="1"/>
      <c r="J161" s="1"/>
      <c r="K161" s="1"/>
      <c r="R161" s="8"/>
    </row>
    <row r="162" spans="3:18" x14ac:dyDescent="0.25">
      <c r="C162" s="9"/>
      <c r="F162" s="1"/>
      <c r="G162" s="1"/>
      <c r="J162" s="1"/>
      <c r="K162" s="1"/>
      <c r="R162" s="8"/>
    </row>
    <row r="163" spans="3:18" x14ac:dyDescent="0.25">
      <c r="C163" s="9"/>
      <c r="F163" s="1"/>
      <c r="G163" s="1"/>
      <c r="J163" s="1"/>
      <c r="K163" s="1"/>
      <c r="R163" s="8"/>
    </row>
    <row r="164" spans="3:18" x14ac:dyDescent="0.25">
      <c r="C164" s="9"/>
      <c r="F164" s="1"/>
      <c r="G164" s="1"/>
      <c r="J164" s="1"/>
      <c r="K164" s="1"/>
      <c r="R164" s="8"/>
    </row>
    <row r="165" spans="3:18" x14ac:dyDescent="0.25">
      <c r="C165" s="9"/>
      <c r="F165" s="1"/>
      <c r="G165" s="1"/>
      <c r="J165" s="1"/>
      <c r="K165" s="1"/>
      <c r="R165" s="8"/>
    </row>
    <row r="166" spans="3:18" x14ac:dyDescent="0.25">
      <c r="C166" s="9"/>
      <c r="F166" s="1"/>
      <c r="G166" s="1"/>
      <c r="J166" s="1"/>
      <c r="K166" s="1"/>
      <c r="R166" s="8"/>
    </row>
    <row r="167" spans="3:18" x14ac:dyDescent="0.25">
      <c r="C167" s="9"/>
      <c r="F167" s="1"/>
      <c r="G167" s="1"/>
      <c r="J167" s="1"/>
      <c r="K167" s="1"/>
      <c r="R167" s="8"/>
    </row>
    <row r="168" spans="3:18" x14ac:dyDescent="0.25">
      <c r="C168" s="9"/>
      <c r="F168" s="1"/>
      <c r="G168" s="1"/>
      <c r="J168" s="1"/>
      <c r="K168" s="1"/>
      <c r="R168" s="8"/>
    </row>
    <row r="169" spans="3:18" x14ac:dyDescent="0.25">
      <c r="C169" s="9"/>
      <c r="F169" s="1"/>
      <c r="G169" s="1"/>
      <c r="J169" s="1"/>
      <c r="K169" s="1"/>
      <c r="R169" s="8"/>
    </row>
    <row r="170" spans="3:18" x14ac:dyDescent="0.25">
      <c r="C170" s="9"/>
      <c r="F170" s="1"/>
      <c r="G170" s="1"/>
      <c r="J170" s="1"/>
      <c r="K170" s="1"/>
      <c r="R170" s="8"/>
    </row>
    <row r="171" spans="3:18" x14ac:dyDescent="0.25">
      <c r="C171" s="9"/>
      <c r="F171" s="1"/>
      <c r="G171" s="1"/>
      <c r="J171" s="1"/>
      <c r="K171" s="1"/>
      <c r="R171" s="8"/>
    </row>
    <row r="172" spans="3:18" x14ac:dyDescent="0.25">
      <c r="C172" s="9"/>
      <c r="F172" s="1"/>
      <c r="G172" s="1"/>
      <c r="J172" s="1"/>
      <c r="K172" s="1"/>
      <c r="R172" s="8"/>
    </row>
    <row r="173" spans="3:18" x14ac:dyDescent="0.25">
      <c r="C173" s="9"/>
      <c r="F173" s="1"/>
      <c r="G173" s="1"/>
      <c r="J173" s="1"/>
      <c r="K173" s="1"/>
      <c r="R173" s="8"/>
    </row>
    <row r="174" spans="3:18" x14ac:dyDescent="0.25">
      <c r="C174" s="9"/>
      <c r="F174" s="1"/>
      <c r="G174" s="1"/>
      <c r="J174" s="1"/>
      <c r="K174" s="1"/>
      <c r="R174" s="8"/>
    </row>
    <row r="175" spans="3:18" x14ac:dyDescent="0.25">
      <c r="C175" s="9"/>
      <c r="F175" s="1"/>
      <c r="G175" s="1"/>
      <c r="J175" s="1"/>
      <c r="K175" s="1"/>
      <c r="R175" s="8"/>
    </row>
    <row r="176" spans="3:18" x14ac:dyDescent="0.25">
      <c r="C176" s="9"/>
      <c r="F176" s="1"/>
      <c r="G176" s="1"/>
      <c r="J176" s="1"/>
      <c r="K176" s="1"/>
      <c r="R176" s="8"/>
    </row>
    <row r="177" spans="3:18" x14ac:dyDescent="0.25">
      <c r="C177" s="9"/>
      <c r="F177" s="1"/>
      <c r="G177" s="1"/>
      <c r="J177" s="1"/>
      <c r="K177" s="1"/>
      <c r="R177" s="8"/>
    </row>
    <row r="178" spans="3:18" x14ac:dyDescent="0.25">
      <c r="C178" s="9"/>
      <c r="F178" s="1"/>
      <c r="G178" s="1"/>
      <c r="J178" s="1"/>
      <c r="K178" s="1"/>
      <c r="R178" s="8"/>
    </row>
    <row r="179" spans="3:18" x14ac:dyDescent="0.25">
      <c r="C179" s="9"/>
      <c r="F179" s="1"/>
      <c r="G179" s="1"/>
      <c r="J179" s="1"/>
      <c r="K179" s="1"/>
      <c r="R179" s="8"/>
    </row>
    <row r="180" spans="3:18" x14ac:dyDescent="0.25">
      <c r="C180" s="9"/>
      <c r="F180" s="1"/>
      <c r="G180" s="1"/>
      <c r="J180" s="1"/>
      <c r="K180" s="1"/>
      <c r="R180" s="8"/>
    </row>
    <row r="181" spans="3:18" x14ac:dyDescent="0.25">
      <c r="C181" s="9"/>
      <c r="F181" s="1"/>
      <c r="G181" s="1"/>
      <c r="J181" s="1"/>
      <c r="K181" s="1"/>
      <c r="R181" s="8"/>
    </row>
    <row r="182" spans="3:18" x14ac:dyDescent="0.25">
      <c r="C182" s="9"/>
      <c r="F182" s="1"/>
      <c r="G182" s="1"/>
      <c r="J182" s="1"/>
      <c r="K182" s="1"/>
      <c r="R182" s="8"/>
    </row>
    <row r="183" spans="3:18" x14ac:dyDescent="0.25">
      <c r="C183" s="9"/>
      <c r="F183" s="1"/>
      <c r="G183" s="1"/>
      <c r="J183" s="1"/>
      <c r="K183" s="1"/>
      <c r="R183" s="8"/>
    </row>
    <row r="184" spans="3:18" x14ac:dyDescent="0.25">
      <c r="C184" s="9"/>
      <c r="F184" s="1"/>
      <c r="G184" s="1"/>
      <c r="J184" s="1"/>
      <c r="K184" s="1"/>
      <c r="R184" s="8"/>
    </row>
    <row r="185" spans="3:18" x14ac:dyDescent="0.25">
      <c r="C185" s="9"/>
      <c r="F185" s="1"/>
      <c r="G185" s="1"/>
      <c r="J185" s="1"/>
      <c r="K185" s="1"/>
      <c r="R185" s="8"/>
    </row>
    <row r="186" spans="3:18" x14ac:dyDescent="0.25">
      <c r="C186" s="9"/>
      <c r="F186" s="1"/>
      <c r="G186" s="1"/>
      <c r="J186" s="1"/>
      <c r="K186" s="1"/>
      <c r="R186" s="8"/>
    </row>
    <row r="187" spans="3:18" x14ac:dyDescent="0.25">
      <c r="C187" s="9"/>
      <c r="F187" s="1"/>
      <c r="G187" s="1"/>
      <c r="J187" s="1"/>
      <c r="K187" s="1"/>
      <c r="R187" s="8"/>
    </row>
    <row r="188" spans="3:18" x14ac:dyDescent="0.25">
      <c r="C188" s="9"/>
      <c r="F188" s="1"/>
      <c r="G188" s="1"/>
      <c r="J188" s="1"/>
      <c r="K188" s="1"/>
      <c r="R188" s="8"/>
    </row>
    <row r="189" spans="3:18" x14ac:dyDescent="0.25">
      <c r="C189" s="9"/>
      <c r="F189" s="1"/>
      <c r="G189" s="1"/>
      <c r="J189" s="1"/>
      <c r="K189" s="1"/>
      <c r="R189" s="8"/>
    </row>
    <row r="190" spans="3:18" x14ac:dyDescent="0.25">
      <c r="C190" s="9"/>
      <c r="F190" s="1"/>
      <c r="G190" s="1"/>
      <c r="J190" s="1"/>
      <c r="K190" s="1"/>
      <c r="R190" s="8"/>
    </row>
    <row r="191" spans="3:18" x14ac:dyDescent="0.25">
      <c r="C191" s="9"/>
      <c r="F191" s="1"/>
      <c r="G191" s="1"/>
      <c r="J191" s="1"/>
      <c r="K191" s="1"/>
      <c r="R191" s="8"/>
    </row>
    <row r="192" spans="3:18" x14ac:dyDescent="0.25">
      <c r="C192" s="9"/>
      <c r="F192" s="1"/>
      <c r="G192" s="1"/>
      <c r="J192" s="1"/>
      <c r="K192" s="1"/>
      <c r="R192" s="8"/>
    </row>
    <row r="193" spans="3:18" x14ac:dyDescent="0.25">
      <c r="C193" s="9"/>
      <c r="F193" s="1"/>
      <c r="G193" s="1"/>
      <c r="J193" s="1"/>
      <c r="K193" s="1"/>
      <c r="R193" s="8"/>
    </row>
    <row r="194" spans="3:18" x14ac:dyDescent="0.25">
      <c r="C194" s="9"/>
      <c r="F194" s="1"/>
      <c r="G194" s="1"/>
      <c r="J194" s="1"/>
      <c r="K194" s="1"/>
      <c r="R194" s="8"/>
    </row>
    <row r="195" spans="3:18" x14ac:dyDescent="0.25">
      <c r="C195" s="9"/>
      <c r="F195" s="1"/>
      <c r="G195" s="1"/>
      <c r="J195" s="1"/>
      <c r="K195" s="1"/>
      <c r="R195" s="8"/>
    </row>
    <row r="196" spans="3:18" x14ac:dyDescent="0.25">
      <c r="C196" s="9"/>
      <c r="F196" s="1"/>
      <c r="G196" s="1"/>
      <c r="J196" s="1"/>
      <c r="K196" s="1"/>
      <c r="R196" s="8"/>
    </row>
    <row r="197" spans="3:18" x14ac:dyDescent="0.25">
      <c r="C197" s="9"/>
      <c r="F197" s="1"/>
      <c r="G197" s="1"/>
      <c r="J197" s="1"/>
      <c r="K197" s="1"/>
      <c r="R197" s="8"/>
    </row>
    <row r="198" spans="3:18" x14ac:dyDescent="0.25">
      <c r="C198" s="9"/>
      <c r="F198" s="1"/>
      <c r="G198" s="1"/>
      <c r="J198" s="1"/>
      <c r="K198" s="1"/>
      <c r="R198" s="8"/>
    </row>
    <row r="199" spans="3:18" x14ac:dyDescent="0.25">
      <c r="C199" s="9"/>
      <c r="F199" s="1"/>
      <c r="G199" s="1"/>
      <c r="J199" s="1"/>
      <c r="K199" s="1"/>
      <c r="R199" s="8"/>
    </row>
    <row r="200" spans="3:18" x14ac:dyDescent="0.25">
      <c r="C200" s="9"/>
      <c r="F200" s="1"/>
      <c r="G200" s="1"/>
      <c r="J200" s="1"/>
      <c r="K200" s="1"/>
      <c r="R200" s="8"/>
    </row>
    <row r="201" spans="3:18" x14ac:dyDescent="0.25">
      <c r="C201" s="9"/>
      <c r="F201" s="1"/>
      <c r="G201" s="1"/>
      <c r="J201" s="1"/>
      <c r="K201" s="1"/>
      <c r="R201" s="8"/>
    </row>
    <row r="202" spans="3:18" x14ac:dyDescent="0.25">
      <c r="C202" s="9"/>
      <c r="F202" s="1"/>
      <c r="G202" s="1"/>
      <c r="J202" s="1"/>
      <c r="K202" s="1"/>
      <c r="R202" s="8"/>
    </row>
    <row r="203" spans="3:18" x14ac:dyDescent="0.25">
      <c r="C203" s="9"/>
      <c r="F203" s="1"/>
      <c r="G203" s="1"/>
      <c r="J203" s="1"/>
      <c r="K203" s="1"/>
      <c r="R203" s="8"/>
    </row>
    <row r="204" spans="3:18" x14ac:dyDescent="0.25">
      <c r="C204" s="9"/>
      <c r="F204" s="1"/>
      <c r="G204" s="1"/>
      <c r="J204" s="1"/>
      <c r="K204" s="1"/>
      <c r="R204" s="8"/>
    </row>
    <row r="205" spans="3:18" x14ac:dyDescent="0.25">
      <c r="C205" s="9"/>
      <c r="F205" s="1"/>
      <c r="G205" s="1"/>
      <c r="J205" s="1"/>
      <c r="K205" s="1"/>
      <c r="R205" s="8"/>
    </row>
    <row r="206" spans="3:18" x14ac:dyDescent="0.25">
      <c r="C206" s="9"/>
      <c r="F206" s="1"/>
      <c r="G206" s="1"/>
      <c r="J206" s="1"/>
      <c r="K206" s="1"/>
      <c r="R206" s="8"/>
    </row>
    <row r="207" spans="3:18" x14ac:dyDescent="0.25">
      <c r="C207" s="9"/>
      <c r="F207" s="1"/>
      <c r="G207" s="1"/>
      <c r="J207" s="1"/>
      <c r="K207" s="1"/>
      <c r="R207" s="8"/>
    </row>
    <row r="208" spans="3:18" x14ac:dyDescent="0.25">
      <c r="C208" s="9"/>
      <c r="F208" s="1"/>
      <c r="G208" s="1"/>
      <c r="J208" s="1"/>
      <c r="K208" s="1"/>
      <c r="R208" s="8"/>
    </row>
    <row r="209" spans="3:18" x14ac:dyDescent="0.25">
      <c r="C209" s="9"/>
      <c r="F209" s="1"/>
      <c r="G209" s="1"/>
      <c r="J209" s="1"/>
      <c r="K209" s="1"/>
      <c r="R209" s="8"/>
    </row>
    <row r="210" spans="3:18" x14ac:dyDescent="0.25">
      <c r="C210" s="9"/>
      <c r="F210" s="1"/>
      <c r="G210" s="1"/>
      <c r="J210" s="1"/>
      <c r="K210" s="1"/>
      <c r="R210" s="8"/>
    </row>
    <row r="211" spans="3:18" x14ac:dyDescent="0.25">
      <c r="C211" s="9"/>
      <c r="F211" s="1"/>
      <c r="G211" s="1"/>
      <c r="J211" s="1"/>
      <c r="K211" s="1"/>
      <c r="R211" s="8"/>
    </row>
    <row r="212" spans="3:18" x14ac:dyDescent="0.25">
      <c r="C212" s="9"/>
      <c r="F212" s="1"/>
      <c r="G212" s="1"/>
      <c r="J212" s="1"/>
      <c r="K212" s="1"/>
      <c r="R212" s="8"/>
    </row>
    <row r="213" spans="3:18" x14ac:dyDescent="0.25">
      <c r="C213" s="9"/>
      <c r="F213" s="1"/>
      <c r="G213" s="1"/>
      <c r="J213" s="1"/>
      <c r="K213" s="1"/>
      <c r="R213" s="8"/>
    </row>
    <row r="214" spans="3:18" x14ac:dyDescent="0.25">
      <c r="C214" s="9"/>
      <c r="F214" s="1"/>
      <c r="G214" s="1"/>
      <c r="J214" s="1"/>
      <c r="K214" s="1"/>
      <c r="R214" s="8"/>
    </row>
    <row r="215" spans="3:18" x14ac:dyDescent="0.25">
      <c r="C215" s="9"/>
      <c r="F215" s="1"/>
      <c r="G215" s="1"/>
      <c r="J215" s="1"/>
      <c r="K215" s="1"/>
      <c r="R215" s="8"/>
    </row>
    <row r="216" spans="3:18" x14ac:dyDescent="0.25">
      <c r="C216" s="9"/>
      <c r="F216" s="1"/>
      <c r="G216" s="1"/>
      <c r="J216" s="1"/>
      <c r="K216" s="1"/>
      <c r="R216" s="8"/>
    </row>
    <row r="217" spans="3:18" x14ac:dyDescent="0.25">
      <c r="C217" s="9"/>
      <c r="F217" s="1"/>
      <c r="G217" s="1"/>
      <c r="J217" s="1"/>
      <c r="K217" s="1"/>
      <c r="R217" s="8"/>
    </row>
    <row r="218" spans="3:18" x14ac:dyDescent="0.25">
      <c r="C218" s="9"/>
      <c r="F218" s="1"/>
      <c r="G218" s="1"/>
      <c r="J218" s="1"/>
      <c r="K218" s="1"/>
      <c r="R218" s="8"/>
    </row>
    <row r="219" spans="3:18" x14ac:dyDescent="0.25">
      <c r="C219" s="9"/>
      <c r="F219" s="1"/>
      <c r="G219" s="1"/>
      <c r="J219" s="1"/>
      <c r="K219" s="1"/>
      <c r="R219" s="8"/>
    </row>
    <row r="220" spans="3:18" x14ac:dyDescent="0.25">
      <c r="C220" s="9"/>
      <c r="F220" s="1"/>
      <c r="G220" s="1"/>
      <c r="J220" s="1"/>
      <c r="K220" s="1"/>
      <c r="R220" s="8"/>
    </row>
    <row r="221" spans="3:18" x14ac:dyDescent="0.25">
      <c r="C221" s="9"/>
      <c r="F221" s="1"/>
      <c r="G221" s="1"/>
      <c r="J221" s="1"/>
      <c r="K221" s="1"/>
      <c r="R221" s="8"/>
    </row>
    <row r="222" spans="3:18" x14ac:dyDescent="0.25">
      <c r="C222" s="9"/>
      <c r="F222" s="1"/>
      <c r="G222" s="1"/>
      <c r="J222" s="1"/>
      <c r="K222" s="1"/>
      <c r="R222" s="8"/>
    </row>
    <row r="223" spans="3:18" x14ac:dyDescent="0.25">
      <c r="C223" s="9"/>
      <c r="F223" s="1"/>
      <c r="G223" s="1"/>
      <c r="J223" s="1"/>
      <c r="K223" s="1"/>
      <c r="R223" s="8"/>
    </row>
    <row r="224" spans="3:18" x14ac:dyDescent="0.25">
      <c r="C224" s="9"/>
      <c r="F224" s="1"/>
      <c r="G224" s="1"/>
      <c r="J224" s="1"/>
      <c r="K224" s="1"/>
      <c r="R224" s="8"/>
    </row>
    <row r="225" spans="3:18" x14ac:dyDescent="0.25">
      <c r="C225" s="9"/>
      <c r="F225" s="1"/>
      <c r="G225" s="1"/>
      <c r="J225" s="1"/>
      <c r="K225" s="1"/>
      <c r="R225" s="8"/>
    </row>
    <row r="226" spans="3:18" x14ac:dyDescent="0.25">
      <c r="C226" s="9"/>
      <c r="F226" s="1"/>
      <c r="G226" s="1"/>
      <c r="J226" s="1"/>
      <c r="K226" s="1"/>
      <c r="R226" s="8"/>
    </row>
    <row r="227" spans="3:18" x14ac:dyDescent="0.25">
      <c r="C227" s="9"/>
      <c r="F227" s="1"/>
      <c r="G227" s="1"/>
      <c r="J227" s="1"/>
      <c r="K227" s="1"/>
      <c r="R227" s="8"/>
    </row>
    <row r="228" spans="3:18" x14ac:dyDescent="0.25">
      <c r="C228" s="9"/>
      <c r="F228" s="1"/>
      <c r="G228" s="1"/>
      <c r="J228" s="1"/>
      <c r="K228" s="1"/>
      <c r="R228" s="8"/>
    </row>
    <row r="229" spans="3:18" x14ac:dyDescent="0.25">
      <c r="C229" s="9"/>
      <c r="F229" s="1"/>
      <c r="G229" s="1"/>
      <c r="J229" s="1"/>
      <c r="K229" s="1"/>
      <c r="R229" s="8"/>
    </row>
    <row r="230" spans="3:18" x14ac:dyDescent="0.25">
      <c r="C230" s="9"/>
      <c r="F230" s="1"/>
      <c r="G230" s="1"/>
      <c r="J230" s="1"/>
      <c r="K230" s="1"/>
      <c r="R230" s="8"/>
    </row>
    <row r="231" spans="3:18" x14ac:dyDescent="0.25">
      <c r="C231" s="9"/>
      <c r="F231" s="1"/>
      <c r="G231" s="1"/>
      <c r="J231" s="1"/>
      <c r="K231" s="1"/>
      <c r="R231" s="8"/>
    </row>
    <row r="232" spans="3:18" x14ac:dyDescent="0.25">
      <c r="C232" s="9"/>
      <c r="F232" s="1"/>
      <c r="G232" s="1"/>
      <c r="J232" s="1"/>
      <c r="K232" s="1"/>
      <c r="R232" s="8"/>
    </row>
    <row r="233" spans="3:18" x14ac:dyDescent="0.25">
      <c r="C233" s="9"/>
      <c r="F233" s="1"/>
      <c r="G233" s="1"/>
      <c r="J233" s="1"/>
      <c r="K233" s="1"/>
      <c r="R233" s="8"/>
    </row>
    <row r="234" spans="3:18" x14ac:dyDescent="0.25">
      <c r="C234" s="9"/>
      <c r="F234" s="1"/>
      <c r="G234" s="1"/>
      <c r="J234" s="1"/>
      <c r="K234" s="1"/>
      <c r="R234" s="8"/>
    </row>
    <row r="235" spans="3:18" x14ac:dyDescent="0.25">
      <c r="C235" s="9"/>
      <c r="F235" s="1"/>
      <c r="G235" s="1"/>
      <c r="J235" s="1"/>
      <c r="K235" s="1"/>
      <c r="R235" s="8"/>
    </row>
    <row r="236" spans="3:18" x14ac:dyDescent="0.25">
      <c r="C236" s="9"/>
      <c r="F236" s="1"/>
      <c r="G236" s="1"/>
      <c r="J236" s="1"/>
      <c r="K236" s="1"/>
      <c r="R236" s="8"/>
    </row>
    <row r="237" spans="3:18" x14ac:dyDescent="0.25">
      <c r="C237" s="9"/>
      <c r="F237" s="1"/>
      <c r="G237" s="1"/>
      <c r="J237" s="1"/>
      <c r="K237" s="1"/>
      <c r="R237" s="8"/>
    </row>
    <row r="238" spans="3:18" x14ac:dyDescent="0.25">
      <c r="C238" s="9"/>
      <c r="F238" s="1"/>
      <c r="G238" s="1"/>
      <c r="J238" s="1"/>
      <c r="K238" s="1"/>
      <c r="R238" s="8"/>
    </row>
    <row r="239" spans="3:18" x14ac:dyDescent="0.25">
      <c r="C239" s="9"/>
      <c r="F239" s="1"/>
      <c r="G239" s="1"/>
      <c r="J239" s="1"/>
      <c r="K239" s="1"/>
      <c r="R239" s="8"/>
    </row>
    <row r="240" spans="3:18" x14ac:dyDescent="0.25">
      <c r="C240" s="9"/>
      <c r="F240" s="1"/>
      <c r="G240" s="1"/>
      <c r="J240" s="1"/>
      <c r="K240" s="1"/>
      <c r="R240" s="8"/>
    </row>
    <row r="241" spans="3:18" x14ac:dyDescent="0.25">
      <c r="C241" s="9"/>
      <c r="F241" s="1"/>
      <c r="G241" s="1"/>
      <c r="J241" s="1"/>
      <c r="K241" s="1"/>
      <c r="R241" s="8"/>
    </row>
    <row r="242" spans="3:18" x14ac:dyDescent="0.25">
      <c r="C242" s="9"/>
      <c r="F242" s="1"/>
      <c r="G242" s="1"/>
      <c r="J242" s="1"/>
      <c r="K242" s="1"/>
      <c r="R242" s="8"/>
    </row>
    <row r="243" spans="3:18" x14ac:dyDescent="0.25">
      <c r="C243" s="9"/>
      <c r="F243" s="1"/>
      <c r="G243" s="1"/>
      <c r="J243" s="1"/>
      <c r="K243" s="1"/>
      <c r="R243" s="8"/>
    </row>
    <row r="244" spans="3:18" x14ac:dyDescent="0.25">
      <c r="C244" s="9"/>
      <c r="F244" s="1"/>
      <c r="G244" s="1"/>
      <c r="J244" s="1"/>
      <c r="K244" s="1"/>
      <c r="R244" s="8"/>
    </row>
    <row r="245" spans="3:18" x14ac:dyDescent="0.25">
      <c r="C245" s="9"/>
      <c r="F245" s="1"/>
      <c r="G245" s="1"/>
      <c r="J245" s="1"/>
      <c r="K245" s="1"/>
      <c r="R245" s="8"/>
    </row>
    <row r="246" spans="3:18" x14ac:dyDescent="0.25">
      <c r="C246" s="9"/>
      <c r="F246" s="1"/>
      <c r="G246" s="1"/>
      <c r="J246" s="1"/>
      <c r="K246" s="1"/>
      <c r="R246" s="8"/>
    </row>
    <row r="247" spans="3:18" x14ac:dyDescent="0.25">
      <c r="C247" s="9"/>
      <c r="F247" s="1"/>
      <c r="G247" s="1"/>
      <c r="J247" s="1"/>
      <c r="K247" s="1"/>
      <c r="R247" s="8"/>
    </row>
    <row r="248" spans="3:18" x14ac:dyDescent="0.25">
      <c r="C248" s="9"/>
      <c r="F248" s="1"/>
      <c r="G248" s="1"/>
      <c r="J248" s="1"/>
      <c r="K248" s="1"/>
      <c r="R248" s="8"/>
    </row>
    <row r="249" spans="3:18" x14ac:dyDescent="0.25">
      <c r="C249" s="9"/>
      <c r="F249" s="1"/>
      <c r="G249" s="1"/>
      <c r="J249" s="1"/>
      <c r="K249" s="1"/>
      <c r="R249" s="8"/>
    </row>
    <row r="250" spans="3:18" x14ac:dyDescent="0.25">
      <c r="C250" s="9"/>
      <c r="F250" s="1"/>
      <c r="G250" s="1"/>
      <c r="J250" s="1"/>
      <c r="K250" s="1"/>
      <c r="R250" s="8"/>
    </row>
    <row r="251" spans="3:18" x14ac:dyDescent="0.25">
      <c r="C251" s="9"/>
      <c r="F251" s="1"/>
      <c r="G251" s="1"/>
      <c r="J251" s="1"/>
      <c r="K251" s="1"/>
      <c r="R251" s="8"/>
    </row>
    <row r="252" spans="3:18" x14ac:dyDescent="0.25">
      <c r="C252" s="9"/>
      <c r="F252" s="1"/>
      <c r="G252" s="1"/>
      <c r="J252" s="1"/>
      <c r="K252" s="1"/>
      <c r="R252" s="8"/>
    </row>
    <row r="253" spans="3:18" x14ac:dyDescent="0.25">
      <c r="C253" s="9"/>
      <c r="F253" s="1"/>
      <c r="G253" s="1"/>
      <c r="J253" s="1"/>
      <c r="K253" s="1"/>
      <c r="R253" s="8"/>
    </row>
    <row r="254" spans="3:18" x14ac:dyDescent="0.25">
      <c r="C254" s="9"/>
      <c r="F254" s="1"/>
      <c r="G254" s="1"/>
      <c r="J254" s="1"/>
      <c r="K254" s="1"/>
      <c r="R254" s="8"/>
    </row>
    <row r="255" spans="3:18" x14ac:dyDescent="0.25">
      <c r="C255" s="9"/>
      <c r="F255" s="1"/>
      <c r="G255" s="1"/>
      <c r="J255" s="1"/>
      <c r="K255" s="1"/>
      <c r="R255" s="8"/>
    </row>
    <row r="256" spans="3:18" x14ac:dyDescent="0.25">
      <c r="C256" s="9"/>
      <c r="F256" s="1"/>
      <c r="G256" s="1"/>
      <c r="J256" s="1"/>
      <c r="K256" s="1"/>
      <c r="R256" s="8"/>
    </row>
    <row r="257" spans="3:18" x14ac:dyDescent="0.25">
      <c r="C257" s="9"/>
      <c r="F257" s="1"/>
      <c r="G257" s="1"/>
      <c r="J257" s="1"/>
      <c r="K257" s="1"/>
      <c r="R257" s="8"/>
    </row>
    <row r="258" spans="3:18" x14ac:dyDescent="0.25">
      <c r="C258" s="9"/>
      <c r="F258" s="1"/>
      <c r="G258" s="1"/>
      <c r="J258" s="1"/>
      <c r="K258" s="1"/>
      <c r="R258" s="8"/>
    </row>
    <row r="259" spans="3:18" x14ac:dyDescent="0.25">
      <c r="C259" s="9"/>
      <c r="F259" s="1"/>
      <c r="G259" s="1"/>
      <c r="J259" s="1"/>
      <c r="K259" s="1"/>
      <c r="R259" s="8"/>
    </row>
    <row r="260" spans="3:18" x14ac:dyDescent="0.25">
      <c r="C260" s="9"/>
      <c r="F260" s="1"/>
      <c r="G260" s="1"/>
      <c r="J260" s="1"/>
      <c r="K260" s="1"/>
      <c r="R260" s="8"/>
    </row>
    <row r="261" spans="3:18" x14ac:dyDescent="0.25">
      <c r="C261" s="9"/>
      <c r="F261" s="1"/>
      <c r="G261" s="1"/>
      <c r="J261" s="1"/>
      <c r="K261" s="1"/>
      <c r="R261" s="8"/>
    </row>
    <row r="262" spans="3:18" x14ac:dyDescent="0.25">
      <c r="C262" s="9"/>
      <c r="F262" s="1"/>
      <c r="G262" s="1"/>
      <c r="J262" s="1"/>
      <c r="K262" s="1"/>
      <c r="R262" s="8"/>
    </row>
    <row r="263" spans="3:18" x14ac:dyDescent="0.25">
      <c r="C263" s="9"/>
      <c r="F263" s="1"/>
      <c r="G263" s="1"/>
      <c r="J263" s="1"/>
      <c r="K263" s="1"/>
      <c r="R263" s="8"/>
    </row>
    <row r="264" spans="3:18" x14ac:dyDescent="0.25">
      <c r="C264" s="9"/>
      <c r="F264" s="1"/>
      <c r="G264" s="1"/>
      <c r="J264" s="1"/>
      <c r="K264" s="1"/>
      <c r="R264" s="8"/>
    </row>
    <row r="265" spans="3:18" x14ac:dyDescent="0.25">
      <c r="C265" s="9"/>
      <c r="F265" s="1"/>
      <c r="G265" s="1"/>
      <c r="J265" s="1"/>
      <c r="K265" s="1"/>
      <c r="R265" s="8"/>
    </row>
    <row r="266" spans="3:18" x14ac:dyDescent="0.25">
      <c r="C266" s="9"/>
      <c r="F266" s="1"/>
      <c r="G266" s="1"/>
      <c r="J266" s="1"/>
      <c r="K266" s="1"/>
      <c r="R266" s="8"/>
    </row>
    <row r="267" spans="3:18" x14ac:dyDescent="0.25">
      <c r="C267" s="9"/>
      <c r="F267" s="1"/>
      <c r="G267" s="1"/>
      <c r="J267" s="1"/>
      <c r="K267" s="1"/>
      <c r="R267" s="8"/>
    </row>
    <row r="268" spans="3:18" x14ac:dyDescent="0.25">
      <c r="C268" s="9"/>
      <c r="F268" s="1"/>
      <c r="G268" s="1"/>
      <c r="J268" s="1"/>
      <c r="K268" s="1"/>
      <c r="R268" s="8"/>
    </row>
    <row r="269" spans="3:18" x14ac:dyDescent="0.25">
      <c r="C269" s="9"/>
      <c r="F269" s="1"/>
      <c r="G269" s="1"/>
      <c r="J269" s="1"/>
      <c r="K269" s="1"/>
      <c r="R269" s="8"/>
    </row>
    <row r="270" spans="3:18" x14ac:dyDescent="0.25">
      <c r="C270" s="9"/>
      <c r="F270" s="1"/>
      <c r="G270" s="1"/>
      <c r="J270" s="1"/>
      <c r="K270" s="1"/>
      <c r="R270" s="8"/>
    </row>
    <row r="271" spans="3:18" x14ac:dyDescent="0.25">
      <c r="C271" s="9"/>
      <c r="F271" s="1"/>
      <c r="G271" s="1"/>
      <c r="J271" s="1"/>
      <c r="K271" s="1"/>
      <c r="R271" s="8"/>
    </row>
    <row r="272" spans="3:18" x14ac:dyDescent="0.25">
      <c r="C272" s="9"/>
      <c r="F272" s="1"/>
      <c r="G272" s="1"/>
      <c r="J272" s="1"/>
      <c r="K272" s="1"/>
      <c r="R272" s="8"/>
    </row>
    <row r="273" spans="3:18" x14ac:dyDescent="0.25">
      <c r="C273" s="9"/>
      <c r="F273" s="1"/>
      <c r="G273" s="1"/>
      <c r="J273" s="1"/>
      <c r="K273" s="1"/>
      <c r="R273" s="8"/>
    </row>
    <row r="274" spans="3:18" x14ac:dyDescent="0.25">
      <c r="C274" s="9"/>
      <c r="F274" s="1"/>
      <c r="G274" s="1"/>
      <c r="J274" s="1"/>
      <c r="K274" s="1"/>
      <c r="R274" s="8"/>
    </row>
    <row r="275" spans="3:18" x14ac:dyDescent="0.25">
      <c r="C275" s="9"/>
      <c r="F275" s="1"/>
      <c r="G275" s="1"/>
      <c r="J275" s="1"/>
      <c r="K275" s="1"/>
      <c r="R275" s="8"/>
    </row>
    <row r="276" spans="3:18" x14ac:dyDescent="0.25">
      <c r="C276" s="9"/>
      <c r="F276" s="1"/>
      <c r="G276" s="1"/>
      <c r="J276" s="1"/>
      <c r="K276" s="1"/>
      <c r="R276" s="8"/>
    </row>
    <row r="277" spans="3:18" x14ac:dyDescent="0.25">
      <c r="C277" s="9"/>
      <c r="F277" s="1"/>
      <c r="G277" s="1"/>
      <c r="J277" s="1"/>
      <c r="K277" s="1"/>
      <c r="R277" s="8"/>
    </row>
    <row r="278" spans="3:18" x14ac:dyDescent="0.25">
      <c r="C278" s="9"/>
      <c r="F278" s="1"/>
      <c r="G278" s="1"/>
      <c r="J278" s="1"/>
      <c r="K278" s="1"/>
      <c r="R278" s="8"/>
    </row>
    <row r="279" spans="3:18" x14ac:dyDescent="0.25">
      <c r="C279" s="9"/>
      <c r="F279" s="1"/>
      <c r="G279" s="1"/>
      <c r="J279" s="1"/>
      <c r="K279" s="1"/>
      <c r="R279" s="8"/>
    </row>
    <row r="280" spans="3:18" x14ac:dyDescent="0.25">
      <c r="C280" s="9"/>
      <c r="F280" s="1"/>
      <c r="G280" s="1"/>
      <c r="J280" s="1"/>
      <c r="K280" s="1"/>
      <c r="R280" s="8"/>
    </row>
    <row r="281" spans="3:18" x14ac:dyDescent="0.25">
      <c r="C281" s="9"/>
      <c r="F281" s="1"/>
      <c r="G281" s="1"/>
      <c r="J281" s="1"/>
      <c r="K281" s="1"/>
      <c r="R281" s="8"/>
    </row>
    <row r="282" spans="3:18" x14ac:dyDescent="0.25">
      <c r="C282" s="9"/>
      <c r="F282" s="1"/>
      <c r="G282" s="1"/>
      <c r="J282" s="1"/>
      <c r="K282" s="1"/>
      <c r="R282" s="8"/>
    </row>
    <row r="283" spans="3:18" x14ac:dyDescent="0.25">
      <c r="C283" s="9"/>
      <c r="F283" s="1"/>
      <c r="G283" s="1"/>
      <c r="J283" s="1"/>
      <c r="K283" s="1"/>
      <c r="R283" s="8"/>
    </row>
    <row r="284" spans="3:18" x14ac:dyDescent="0.25">
      <c r="C284" s="9"/>
      <c r="F284" s="1"/>
      <c r="G284" s="1"/>
      <c r="J284" s="1"/>
      <c r="K284" s="1"/>
      <c r="R284" s="8"/>
    </row>
    <row r="285" spans="3:18" x14ac:dyDescent="0.25">
      <c r="C285" s="9"/>
      <c r="F285" s="1"/>
      <c r="G285" s="1"/>
      <c r="J285" s="1"/>
      <c r="K285" s="1"/>
      <c r="R285" s="8"/>
    </row>
    <row r="286" spans="3:18" x14ac:dyDescent="0.25">
      <c r="C286" s="9"/>
      <c r="F286" s="1"/>
      <c r="G286" s="1"/>
      <c r="J286" s="1"/>
      <c r="K286" s="1"/>
      <c r="R286" s="8"/>
    </row>
    <row r="287" spans="3:18" x14ac:dyDescent="0.25">
      <c r="C287" s="9"/>
      <c r="F287" s="1"/>
      <c r="G287" s="1"/>
      <c r="J287" s="1"/>
      <c r="K287" s="1"/>
      <c r="R287" s="8"/>
    </row>
    <row r="288" spans="3:18" x14ac:dyDescent="0.25">
      <c r="C288" s="9"/>
      <c r="F288" s="1"/>
      <c r="G288" s="1"/>
      <c r="J288" s="1"/>
      <c r="K288" s="1"/>
      <c r="R288" s="8"/>
    </row>
    <row r="289" spans="3:18" x14ac:dyDescent="0.25">
      <c r="C289" s="9"/>
      <c r="F289" s="1"/>
      <c r="G289" s="1"/>
      <c r="J289" s="1"/>
      <c r="K289" s="1"/>
      <c r="R289" s="8"/>
    </row>
    <row r="290" spans="3:18" x14ac:dyDescent="0.25">
      <c r="C290" s="9"/>
      <c r="F290" s="1"/>
      <c r="G290" s="1"/>
      <c r="J290" s="1"/>
      <c r="K290" s="1"/>
      <c r="R290" s="8"/>
    </row>
    <row r="291" spans="3:18" x14ac:dyDescent="0.25">
      <c r="C291" s="9"/>
      <c r="F291" s="1"/>
      <c r="G291" s="1"/>
      <c r="J291" s="1"/>
      <c r="K291" s="1"/>
      <c r="R291" s="8"/>
    </row>
    <row r="292" spans="3:18" x14ac:dyDescent="0.25">
      <c r="C292" s="9"/>
      <c r="F292" s="1"/>
      <c r="G292" s="1"/>
      <c r="J292" s="1"/>
      <c r="K292" s="1"/>
      <c r="R292" s="8"/>
    </row>
    <row r="293" spans="3:18" x14ac:dyDescent="0.25">
      <c r="C293" s="9"/>
      <c r="F293" s="1"/>
      <c r="G293" s="1"/>
      <c r="J293" s="1"/>
      <c r="K293" s="1"/>
      <c r="R293" s="8"/>
    </row>
    <row r="294" spans="3:18" x14ac:dyDescent="0.25">
      <c r="C294" s="9"/>
      <c r="F294" s="1"/>
      <c r="G294" s="1"/>
      <c r="J294" s="1"/>
      <c r="K294" s="1"/>
      <c r="R294" s="8"/>
    </row>
    <row r="295" spans="3:18" x14ac:dyDescent="0.25">
      <c r="C295" s="9"/>
      <c r="F295" s="1"/>
      <c r="G295" s="1"/>
      <c r="J295" s="1"/>
      <c r="K295" s="1"/>
      <c r="R295" s="8"/>
    </row>
    <row r="296" spans="3:18" x14ac:dyDescent="0.25">
      <c r="C296" s="9"/>
      <c r="F296" s="1"/>
      <c r="G296" s="1"/>
      <c r="J296" s="1"/>
      <c r="K296" s="1"/>
      <c r="R296" s="8"/>
    </row>
    <row r="297" spans="3:18" x14ac:dyDescent="0.25">
      <c r="C297" s="9"/>
      <c r="F297" s="1"/>
      <c r="G297" s="1"/>
      <c r="J297" s="1"/>
      <c r="K297" s="1"/>
      <c r="R297" s="8"/>
    </row>
    <row r="298" spans="3:18" x14ac:dyDescent="0.25">
      <c r="C298" s="9"/>
      <c r="F298" s="1"/>
      <c r="G298" s="1"/>
      <c r="J298" s="1"/>
      <c r="K298" s="1"/>
      <c r="R298" s="8"/>
    </row>
    <row r="299" spans="3:18" x14ac:dyDescent="0.25">
      <c r="C299" s="9"/>
      <c r="F299" s="1"/>
      <c r="G299" s="1"/>
      <c r="J299" s="1"/>
      <c r="K299" s="1"/>
      <c r="R299" s="8"/>
    </row>
    <row r="300" spans="3:18" x14ac:dyDescent="0.25">
      <c r="C300" s="9"/>
      <c r="F300" s="1"/>
      <c r="G300" s="1"/>
      <c r="J300" s="1"/>
      <c r="K300" s="1"/>
      <c r="R300" s="8"/>
    </row>
    <row r="301" spans="3:18" x14ac:dyDescent="0.25">
      <c r="C301" s="9"/>
      <c r="F301" s="1"/>
      <c r="G301" s="1"/>
      <c r="J301" s="1"/>
      <c r="K301" s="1"/>
      <c r="R301" s="8"/>
    </row>
    <row r="302" spans="3:18" x14ac:dyDescent="0.25">
      <c r="C302" s="9"/>
      <c r="F302" s="1"/>
      <c r="G302" s="1"/>
      <c r="J302" s="1"/>
      <c r="K302" s="1"/>
      <c r="R302" s="8"/>
    </row>
    <row r="303" spans="3:18" x14ac:dyDescent="0.25">
      <c r="C303" s="9"/>
      <c r="F303" s="1"/>
      <c r="G303" s="1"/>
      <c r="J303" s="1"/>
      <c r="K303" s="1"/>
      <c r="R303" s="8"/>
    </row>
    <row r="304" spans="3:18" x14ac:dyDescent="0.25">
      <c r="C304" s="9"/>
      <c r="F304" s="1"/>
      <c r="G304" s="1"/>
      <c r="J304" s="1"/>
      <c r="K304" s="1"/>
      <c r="R304" s="8"/>
    </row>
    <row r="305" spans="3:18" x14ac:dyDescent="0.25">
      <c r="C305" s="9"/>
      <c r="F305" s="1"/>
      <c r="G305" s="1"/>
      <c r="J305" s="1"/>
      <c r="K305" s="1"/>
      <c r="R305" s="8"/>
    </row>
    <row r="306" spans="3:18" x14ac:dyDescent="0.25">
      <c r="C306" s="9"/>
      <c r="F306" s="1"/>
      <c r="G306" s="1"/>
      <c r="J306" s="1"/>
      <c r="K306" s="1"/>
      <c r="R306" s="8"/>
    </row>
    <row r="307" spans="3:18" x14ac:dyDescent="0.25">
      <c r="C307" s="9"/>
      <c r="F307" s="1"/>
      <c r="G307" s="1"/>
      <c r="J307" s="1"/>
      <c r="K307" s="1"/>
      <c r="R307" s="8"/>
    </row>
    <row r="308" spans="3:18" x14ac:dyDescent="0.25">
      <c r="C308" s="9"/>
      <c r="F308" s="1"/>
      <c r="G308" s="1"/>
      <c r="J308" s="1"/>
      <c r="K308" s="1"/>
      <c r="R308" s="8"/>
    </row>
    <row r="309" spans="3:18" x14ac:dyDescent="0.25">
      <c r="C309" s="9"/>
      <c r="F309" s="1"/>
      <c r="G309" s="1"/>
      <c r="J309" s="1"/>
      <c r="K309" s="1"/>
      <c r="R309" s="8"/>
    </row>
    <row r="310" spans="3:18" x14ac:dyDescent="0.25">
      <c r="C310" s="9"/>
      <c r="F310" s="1"/>
      <c r="G310" s="1"/>
      <c r="J310" s="1"/>
      <c r="K310" s="1"/>
      <c r="R310" s="8"/>
    </row>
    <row r="311" spans="3:18" x14ac:dyDescent="0.25">
      <c r="C311" s="9"/>
      <c r="F311" s="1"/>
      <c r="G311" s="1"/>
      <c r="J311" s="1"/>
      <c r="K311" s="1"/>
      <c r="R311" s="8"/>
    </row>
    <row r="312" spans="3:18" x14ac:dyDescent="0.25">
      <c r="C312" s="9"/>
      <c r="F312" s="1"/>
      <c r="G312" s="1"/>
      <c r="J312" s="1"/>
      <c r="K312" s="1"/>
      <c r="R312" s="8"/>
    </row>
    <row r="313" spans="3:18" x14ac:dyDescent="0.25">
      <c r="C313" s="9"/>
      <c r="F313" s="1"/>
      <c r="G313" s="1"/>
      <c r="J313" s="1"/>
      <c r="K313" s="1"/>
      <c r="R313" s="8"/>
    </row>
    <row r="314" spans="3:18" x14ac:dyDescent="0.25">
      <c r="C314" s="9"/>
      <c r="F314" s="1"/>
      <c r="G314" s="1"/>
      <c r="J314" s="1"/>
      <c r="K314" s="1"/>
      <c r="R314" s="8"/>
    </row>
    <row r="315" spans="3:18" x14ac:dyDescent="0.25">
      <c r="C315" s="9"/>
      <c r="F315" s="1"/>
      <c r="G315" s="1"/>
      <c r="J315" s="1"/>
      <c r="K315" s="1"/>
      <c r="R315" s="8"/>
    </row>
    <row r="316" spans="3:18" x14ac:dyDescent="0.25">
      <c r="C316" s="9"/>
      <c r="F316" s="1"/>
      <c r="G316" s="1"/>
      <c r="J316" s="1"/>
      <c r="K316" s="1"/>
      <c r="R316" s="8"/>
    </row>
    <row r="317" spans="3:18" x14ac:dyDescent="0.25">
      <c r="C317" s="9"/>
      <c r="F317" s="1"/>
      <c r="G317" s="1"/>
      <c r="J317" s="1"/>
      <c r="K317" s="1"/>
      <c r="R317" s="8"/>
    </row>
    <row r="318" spans="3:18" x14ac:dyDescent="0.25">
      <c r="C318" s="9"/>
      <c r="F318" s="1"/>
      <c r="G318" s="1"/>
      <c r="J318" s="1"/>
      <c r="K318" s="1"/>
      <c r="R318" s="8"/>
    </row>
    <row r="319" spans="3:18" x14ac:dyDescent="0.25">
      <c r="C319" s="9"/>
      <c r="F319" s="1"/>
      <c r="G319" s="1"/>
      <c r="J319" s="1"/>
      <c r="K319" s="1"/>
      <c r="R319" s="8"/>
    </row>
    <row r="320" spans="3:18" x14ac:dyDescent="0.25">
      <c r="C320" s="9"/>
      <c r="F320" s="1"/>
      <c r="G320" s="1"/>
      <c r="J320" s="1"/>
      <c r="K320" s="1"/>
      <c r="R320" s="8"/>
    </row>
    <row r="321" spans="3:18" x14ac:dyDescent="0.25">
      <c r="C321" s="9"/>
      <c r="F321" s="1"/>
      <c r="G321" s="1"/>
      <c r="J321" s="1"/>
      <c r="K321" s="1"/>
      <c r="R321" s="8"/>
    </row>
    <row r="322" spans="3:18" x14ac:dyDescent="0.25">
      <c r="C322" s="9"/>
      <c r="F322" s="1"/>
      <c r="G322" s="1"/>
      <c r="J322" s="1"/>
      <c r="K322" s="1"/>
      <c r="R322" s="8"/>
    </row>
    <row r="323" spans="3:18" x14ac:dyDescent="0.25">
      <c r="C323" s="9"/>
      <c r="F323" s="1"/>
      <c r="G323" s="1"/>
      <c r="J323" s="1"/>
      <c r="K323" s="1"/>
      <c r="R323" s="8"/>
    </row>
    <row r="324" spans="3:18" x14ac:dyDescent="0.25">
      <c r="C324" s="9"/>
      <c r="F324" s="1"/>
      <c r="G324" s="1"/>
      <c r="J324" s="1"/>
      <c r="K324" s="1"/>
      <c r="R324" s="8"/>
    </row>
    <row r="325" spans="3:18" x14ac:dyDescent="0.25">
      <c r="C325" s="9"/>
      <c r="F325" s="1"/>
      <c r="G325" s="1"/>
      <c r="J325" s="1"/>
      <c r="K325" s="1"/>
      <c r="R325" s="8"/>
    </row>
    <row r="326" spans="3:18" x14ac:dyDescent="0.25">
      <c r="C326" s="9"/>
      <c r="F326" s="1"/>
      <c r="G326" s="1"/>
      <c r="J326" s="1"/>
      <c r="K326" s="1"/>
      <c r="R326" s="8"/>
    </row>
    <row r="327" spans="3:18" x14ac:dyDescent="0.25">
      <c r="C327" s="9"/>
      <c r="F327" s="1"/>
      <c r="G327" s="1"/>
      <c r="J327" s="1"/>
      <c r="K327" s="1"/>
      <c r="R327" s="8"/>
    </row>
    <row r="328" spans="3:18" x14ac:dyDescent="0.25">
      <c r="C328" s="9"/>
      <c r="F328" s="1"/>
      <c r="G328" s="1"/>
      <c r="J328" s="1"/>
      <c r="K328" s="1"/>
      <c r="R328" s="8"/>
    </row>
    <row r="329" spans="3:18" x14ac:dyDescent="0.25">
      <c r="C329" s="9"/>
      <c r="F329" s="1"/>
      <c r="G329" s="1"/>
      <c r="J329" s="1"/>
      <c r="K329" s="1"/>
      <c r="R329" s="8"/>
    </row>
    <row r="330" spans="3:18" x14ac:dyDescent="0.25">
      <c r="C330" s="9"/>
      <c r="F330" s="1"/>
      <c r="G330" s="1"/>
      <c r="J330" s="1"/>
      <c r="K330" s="1"/>
      <c r="R330" s="8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sortState ref="A2:AI92">
    <sortCondition ref="C2:C9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2019-06-12T16:34:35Z</dcterms:modified>
</cp:coreProperties>
</file>