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3" i="5" l="1"/>
  <c r="I123" i="5"/>
  <c r="H123" i="5"/>
  <c r="G123" i="5"/>
  <c r="F123" i="5"/>
  <c r="E123" i="5"/>
  <c r="D123" i="5"/>
  <c r="C123" i="5"/>
  <c r="J122" i="5"/>
  <c r="I122" i="5"/>
  <c r="H122" i="5"/>
  <c r="G122" i="5"/>
  <c r="F122" i="5"/>
  <c r="E122" i="5"/>
  <c r="D122" i="5"/>
  <c r="C122" i="5"/>
  <c r="J121" i="5"/>
  <c r="I121" i="5"/>
  <c r="H121" i="5"/>
  <c r="G121" i="5"/>
  <c r="F121" i="5"/>
  <c r="E121" i="5"/>
  <c r="D121" i="5"/>
  <c r="C121" i="5"/>
  <c r="J120" i="5"/>
  <c r="I120" i="5"/>
  <c r="H120" i="5"/>
  <c r="G120" i="5"/>
  <c r="F120" i="5"/>
  <c r="E120" i="5"/>
  <c r="D120" i="5"/>
  <c r="C120" i="5"/>
  <c r="J119" i="5"/>
  <c r="I119" i="5"/>
  <c r="H119" i="5"/>
  <c r="G119" i="5"/>
  <c r="F119" i="5"/>
  <c r="E119" i="5"/>
  <c r="D119" i="5"/>
  <c r="C119" i="5"/>
  <c r="J118" i="5"/>
  <c r="I118" i="5"/>
  <c r="H118" i="5"/>
  <c r="G118" i="5"/>
  <c r="F118" i="5"/>
  <c r="E118" i="5"/>
  <c r="D118" i="5"/>
  <c r="C118" i="5"/>
  <c r="J117" i="5"/>
  <c r="I117" i="5"/>
  <c r="H117" i="5"/>
  <c r="G117" i="5"/>
  <c r="F117" i="5"/>
  <c r="E117" i="5"/>
  <c r="D117" i="5"/>
  <c r="C117" i="5"/>
  <c r="J116" i="5"/>
  <c r="I116" i="5"/>
  <c r="H116" i="5"/>
  <c r="G116" i="5"/>
  <c r="F116" i="5"/>
  <c r="E116" i="5"/>
  <c r="D116" i="5"/>
  <c r="C116" i="5"/>
  <c r="J115" i="5"/>
  <c r="I115" i="5"/>
  <c r="H115" i="5"/>
  <c r="G115" i="5"/>
  <c r="F115" i="5"/>
  <c r="E115" i="5"/>
  <c r="D115" i="5"/>
  <c r="C115" i="5"/>
  <c r="J114" i="5"/>
  <c r="I114" i="5"/>
  <c r="H114" i="5"/>
  <c r="G114" i="5"/>
  <c r="F114" i="5"/>
  <c r="E114" i="5"/>
  <c r="D114" i="5"/>
  <c r="C114" i="5"/>
  <c r="J113" i="5"/>
  <c r="I113" i="5"/>
  <c r="H113" i="5"/>
  <c r="G113" i="5"/>
  <c r="F113" i="5"/>
  <c r="E113" i="5"/>
  <c r="D113" i="5"/>
  <c r="C113" i="5"/>
  <c r="J112" i="5"/>
  <c r="I112" i="5"/>
  <c r="H112" i="5"/>
  <c r="G112" i="5"/>
  <c r="F112" i="5"/>
  <c r="E112" i="5"/>
  <c r="D112" i="5"/>
  <c r="C112" i="5"/>
  <c r="J111" i="5"/>
  <c r="I111" i="5"/>
  <c r="H111" i="5"/>
  <c r="G111" i="5"/>
  <c r="F111" i="5"/>
  <c r="E111" i="5"/>
  <c r="D111" i="5"/>
  <c r="C111" i="5"/>
  <c r="J110" i="5"/>
  <c r="I110" i="5"/>
  <c r="H110" i="5"/>
  <c r="G110" i="5"/>
  <c r="F110" i="5"/>
  <c r="E110" i="5"/>
  <c r="D110" i="5"/>
  <c r="C110" i="5"/>
  <c r="J109" i="5"/>
  <c r="I109" i="5"/>
  <c r="H109" i="5"/>
  <c r="G109" i="5"/>
  <c r="F109" i="5"/>
  <c r="E109" i="5"/>
  <c r="D109" i="5"/>
  <c r="C109" i="5"/>
  <c r="J108" i="5"/>
  <c r="I108" i="5"/>
  <c r="H108" i="5"/>
  <c r="G108" i="5"/>
  <c r="F108" i="5"/>
  <c r="E108" i="5"/>
  <c r="D108" i="5"/>
  <c r="C108" i="5"/>
  <c r="J107" i="5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D105" i="5"/>
  <c r="C105" i="5"/>
  <c r="J104" i="5"/>
  <c r="I104" i="5"/>
  <c r="H104" i="5"/>
  <c r="G104" i="5"/>
  <c r="F104" i="5"/>
  <c r="E104" i="5"/>
  <c r="D104" i="5"/>
  <c r="C104" i="5"/>
  <c r="J103" i="5"/>
  <c r="I103" i="5"/>
  <c r="H103" i="5"/>
  <c r="G103" i="5"/>
  <c r="F103" i="5"/>
  <c r="E103" i="5"/>
  <c r="D103" i="5"/>
  <c r="C103" i="5"/>
  <c r="J102" i="5"/>
  <c r="I102" i="5"/>
  <c r="H102" i="5"/>
  <c r="G102" i="5"/>
  <c r="F102" i="5"/>
  <c r="E102" i="5"/>
  <c r="D102" i="5"/>
  <c r="C102" i="5"/>
  <c r="J101" i="5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D97" i="5"/>
  <c r="C97" i="5"/>
  <c r="J96" i="5"/>
  <c r="I96" i="5"/>
  <c r="H96" i="5"/>
  <c r="G96" i="5"/>
  <c r="F96" i="5"/>
  <c r="E96" i="5"/>
  <c r="D96" i="5"/>
  <c r="C96" i="5"/>
  <c r="J95" i="5"/>
  <c r="I95" i="5"/>
  <c r="H95" i="5"/>
  <c r="G95" i="5"/>
  <c r="F95" i="5"/>
  <c r="E95" i="5"/>
  <c r="D95" i="5"/>
  <c r="C95" i="5"/>
  <c r="J94" i="5"/>
  <c r="I94" i="5"/>
  <c r="H94" i="5"/>
  <c r="G94" i="5"/>
  <c r="F94" i="5"/>
  <c r="E94" i="5"/>
  <c r="D94" i="5"/>
  <c r="C94" i="5"/>
  <c r="J93" i="5"/>
  <c r="I93" i="5"/>
  <c r="H93" i="5"/>
  <c r="G93" i="5"/>
  <c r="F93" i="5"/>
  <c r="E93" i="5"/>
  <c r="D93" i="5"/>
  <c r="C93" i="5"/>
  <c r="J92" i="5"/>
  <c r="I92" i="5"/>
  <c r="H92" i="5"/>
  <c r="G92" i="5"/>
  <c r="F92" i="5"/>
  <c r="E92" i="5"/>
  <c r="D92" i="5"/>
  <c r="C92" i="5"/>
  <c r="J91" i="5"/>
  <c r="I91" i="5"/>
  <c r="H91" i="5"/>
  <c r="G91" i="5"/>
  <c r="F91" i="5"/>
  <c r="E91" i="5"/>
  <c r="D91" i="5"/>
  <c r="C91" i="5"/>
  <c r="J90" i="5"/>
  <c r="I90" i="5"/>
  <c r="H90" i="5"/>
  <c r="G90" i="5"/>
  <c r="F90" i="5"/>
  <c r="E90" i="5"/>
  <c r="D90" i="5"/>
  <c r="C90" i="5"/>
  <c r="J89" i="5"/>
  <c r="I89" i="5"/>
  <c r="H89" i="5"/>
  <c r="G89" i="5"/>
  <c r="F89" i="5"/>
  <c r="E89" i="5"/>
  <c r="D89" i="5"/>
  <c r="C89" i="5"/>
  <c r="J88" i="5"/>
  <c r="I88" i="5"/>
  <c r="H88" i="5"/>
  <c r="G88" i="5"/>
  <c r="F88" i="5"/>
  <c r="E88" i="5"/>
  <c r="D88" i="5"/>
  <c r="C88" i="5"/>
  <c r="J87" i="5"/>
  <c r="I87" i="5"/>
  <c r="H87" i="5"/>
  <c r="G87" i="5"/>
  <c r="F87" i="5"/>
  <c r="E87" i="5"/>
  <c r="D87" i="5"/>
  <c r="C87" i="5"/>
  <c r="J86" i="5"/>
  <c r="I86" i="5"/>
  <c r="H86" i="5"/>
  <c r="G86" i="5"/>
  <c r="F86" i="5"/>
  <c r="E86" i="5"/>
  <c r="D86" i="5"/>
  <c r="C86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D53" i="5"/>
  <c r="C53" i="5"/>
  <c r="J52" i="5"/>
  <c r="I52" i="5"/>
  <c r="H52" i="5"/>
  <c r="G52" i="5"/>
  <c r="F52" i="5"/>
  <c r="E52" i="5"/>
  <c r="D52" i="5"/>
  <c r="C52" i="5"/>
  <c r="J51" i="5"/>
  <c r="I51" i="5"/>
  <c r="H51" i="5"/>
  <c r="G51" i="5"/>
  <c r="F51" i="5"/>
  <c r="E51" i="5"/>
  <c r="D51" i="5"/>
  <c r="C51" i="5"/>
  <c r="J50" i="5"/>
  <c r="I50" i="5"/>
  <c r="H50" i="5"/>
  <c r="G50" i="5"/>
  <c r="F50" i="5"/>
  <c r="E50" i="5"/>
  <c r="D50" i="5"/>
  <c r="C50" i="5"/>
  <c r="J49" i="5"/>
  <c r="I49" i="5"/>
  <c r="H49" i="5"/>
  <c r="G49" i="5"/>
  <c r="F49" i="5"/>
  <c r="E49" i="5"/>
  <c r="D49" i="5"/>
  <c r="C49" i="5"/>
  <c r="J48" i="5"/>
  <c r="I48" i="5"/>
  <c r="H48" i="5"/>
  <c r="G48" i="5"/>
  <c r="F48" i="5"/>
  <c r="E48" i="5"/>
  <c r="D48" i="5"/>
  <c r="C48" i="5"/>
  <c r="J47" i="5"/>
  <c r="I47" i="5"/>
  <c r="H47" i="5"/>
  <c r="G47" i="5"/>
  <c r="F47" i="5"/>
  <c r="E47" i="5"/>
  <c r="D47" i="5"/>
  <c r="C47" i="5"/>
  <c r="J46" i="5"/>
  <c r="I46" i="5"/>
  <c r="H46" i="5"/>
  <c r="G46" i="5"/>
  <c r="F46" i="5"/>
  <c r="E46" i="5"/>
  <c r="D46" i="5"/>
  <c r="C46" i="5"/>
  <c r="J45" i="5"/>
  <c r="I45" i="5"/>
  <c r="H45" i="5"/>
  <c r="G45" i="5"/>
  <c r="F45" i="5"/>
  <c r="E45" i="5"/>
  <c r="D45" i="5"/>
  <c r="C45" i="5"/>
  <c r="J44" i="5"/>
  <c r="I44" i="5"/>
  <c r="H44" i="5"/>
  <c r="G44" i="5"/>
  <c r="F44" i="5"/>
  <c r="E44" i="5"/>
  <c r="D44" i="5"/>
  <c r="C44" i="5"/>
  <c r="J43" i="5"/>
  <c r="I43" i="5"/>
  <c r="H43" i="5"/>
  <c r="G43" i="5"/>
  <c r="F43" i="5"/>
  <c r="E43" i="5"/>
  <c r="D43" i="5"/>
  <c r="C43" i="5"/>
  <c r="J42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9" i="5"/>
  <c r="I39" i="5"/>
  <c r="H39" i="5"/>
  <c r="G39" i="5"/>
  <c r="F39" i="5"/>
  <c r="E39" i="5"/>
  <c r="D39" i="5"/>
  <c r="C39" i="5"/>
  <c r="J38" i="5"/>
  <c r="I38" i="5"/>
  <c r="H38" i="5"/>
  <c r="G38" i="5"/>
  <c r="F38" i="5"/>
  <c r="E38" i="5"/>
  <c r="D38" i="5"/>
  <c r="C38" i="5"/>
  <c r="J37" i="5"/>
  <c r="I37" i="5"/>
  <c r="H37" i="5"/>
  <c r="G37" i="5"/>
  <c r="F37" i="5"/>
  <c r="E37" i="5"/>
  <c r="D37" i="5"/>
  <c r="C37" i="5"/>
  <c r="J36" i="5"/>
  <c r="I36" i="5"/>
  <c r="H36" i="5"/>
  <c r="G36" i="5"/>
  <c r="F36" i="5"/>
  <c r="E36" i="5"/>
  <c r="D36" i="5"/>
  <c r="C36" i="5"/>
  <c r="J35" i="5"/>
  <c r="I35" i="5"/>
  <c r="H35" i="5"/>
  <c r="G35" i="5"/>
  <c r="F35" i="5"/>
  <c r="E35" i="5"/>
  <c r="D35" i="5"/>
  <c r="C35" i="5"/>
  <c r="J34" i="5"/>
  <c r="I34" i="5"/>
  <c r="H34" i="5"/>
  <c r="G34" i="5"/>
  <c r="F34" i="5"/>
  <c r="E34" i="5"/>
  <c r="D34" i="5"/>
  <c r="C34" i="5"/>
  <c r="J33" i="5"/>
  <c r="I33" i="5"/>
  <c r="H33" i="5"/>
  <c r="G33" i="5"/>
  <c r="F33" i="5"/>
  <c r="E33" i="5"/>
  <c r="D33" i="5"/>
  <c r="C33" i="5"/>
  <c r="J32" i="5"/>
  <c r="I32" i="5"/>
  <c r="H32" i="5"/>
  <c r="G32" i="5"/>
  <c r="F32" i="5"/>
  <c r="E32" i="5"/>
  <c r="D32" i="5"/>
  <c r="C32" i="5"/>
  <c r="J31" i="5"/>
  <c r="I31" i="5"/>
  <c r="H31" i="5"/>
  <c r="G31" i="5"/>
  <c r="F31" i="5"/>
  <c r="E31" i="5"/>
  <c r="D31" i="5"/>
  <c r="C31" i="5"/>
  <c r="J30" i="5"/>
  <c r="I30" i="5"/>
  <c r="H30" i="5"/>
  <c r="G30" i="5"/>
  <c r="F30" i="5"/>
  <c r="E30" i="5"/>
  <c r="D30" i="5"/>
  <c r="C30" i="5"/>
  <c r="J29" i="5"/>
  <c r="I29" i="5"/>
  <c r="H29" i="5"/>
  <c r="G29" i="5"/>
  <c r="F29" i="5"/>
  <c r="E29" i="5"/>
  <c r="D29" i="5"/>
  <c r="C29" i="5"/>
  <c r="J28" i="5"/>
  <c r="I28" i="5"/>
  <c r="H28" i="5"/>
  <c r="G28" i="5"/>
  <c r="F28" i="5"/>
  <c r="E28" i="5"/>
  <c r="D28" i="5"/>
  <c r="C28" i="5"/>
  <c r="J27" i="5"/>
  <c r="I27" i="5"/>
  <c r="H27" i="5"/>
  <c r="G27" i="5"/>
  <c r="F27" i="5"/>
  <c r="E27" i="5"/>
  <c r="D27" i="5"/>
  <c r="C27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D4" i="5" l="1"/>
  <c r="J4" i="5"/>
  <c r="I4" i="5"/>
  <c r="H4" i="5"/>
  <c r="G4" i="5"/>
  <c r="F4" i="5"/>
  <c r="E4" i="5"/>
  <c r="C4" i="5"/>
  <c r="J3" i="5" l="1"/>
  <c r="I3" i="5"/>
  <c r="H3" i="5"/>
  <c r="G3" i="5"/>
  <c r="F3" i="5"/>
  <c r="C3" i="5"/>
</calcChain>
</file>

<file path=xl/sharedStrings.xml><?xml version="1.0" encoding="utf-8"?>
<sst xmlns="http://schemas.openxmlformats.org/spreadsheetml/2006/main" count="297" uniqueCount="41">
  <si>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</si>
  <si>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</si>
  <si>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</si>
  <si>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</si>
  <si>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</si>
  <si>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</si>
  <si>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</si>
  <si>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</si>
  <si>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</si>
  <si>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</si>
  <si>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</si>
  <si>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</si>
  <si>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</si>
  <si>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</si>
  <si>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</si>
  <si>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</si>
  <si>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</si>
  <si>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</si>
  <si>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</si>
  <si>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</si>
  <si>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</si>
  <si>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</si>
  <si>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</si>
  <si>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</si>
  <si>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CDOM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</si>
  <si>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</si>
  <si>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</si>
  <si>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</si>
  <si>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</si>
  <si>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</si>
  <si>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</si>
  <si>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</si>
  <si>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</si>
  <si>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</si>
  <si>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</si>
  <si>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</si>
  <si>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</si>
  <si>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</si>
  <si>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Indre Oslofjord</t>
  </si>
  <si>
    <t>Fk1</t>
  </si>
  <si>
    <t>Langårarenna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</si>
</sst>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3" sqref="G3"/>
    </sheetView>
  </sheetViews>
  <sheetFormatPr defaultRowHeight="15" x14ac:dyDescent="0.25"/>
  <cols>
    <col min="1" max="1" width="28.140625" customWidth="1"/>
    <col min="2" max="2" width="14.42578125" customWidth="1"/>
    <col min="3" max="3" width="25.425781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38</v>
      </c>
      <c r="B2" t="s">
        <v>39</v>
      </c>
      <c r="C2" t="s">
        <v>40</v>
      </c>
      <c r="F2" s="2">
        <v>59.743200000000002</v>
      </c>
      <c r="G2" s="2">
        <v>10.54988</v>
      </c>
    </row>
    <row r="3" spans="1:7" x14ac:dyDescent="0.25">
      <c r="F3" s="2"/>
      <c r="G3" s="2"/>
    </row>
    <row r="4" spans="1:7" x14ac:dyDescent="0.25">
      <c r="F4" s="2"/>
      <c r="G4" s="2"/>
    </row>
    <row r="5" spans="1:7" x14ac:dyDescent="0.25">
      <c r="F5" s="2"/>
      <c r="G5" s="2"/>
    </row>
    <row r="6" spans="1:7" x14ac:dyDescent="0.25">
      <c r="F6" s="2"/>
      <c r="G6" s="2"/>
    </row>
    <row r="7" spans="1:7" x14ac:dyDescent="0.25">
      <c r="F7" s="2"/>
      <c r="G7" s="2"/>
    </row>
    <row r="8" spans="1:7" x14ac:dyDescent="0.25">
      <c r="F8" s="2"/>
      <c r="G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2"/>
  <sheetViews>
    <sheetView workbookViewId="0">
      <pane ySplit="1" topLeftCell="A84" activePane="bottomLeft" state="frozen"/>
      <selection pane="bottomLeft" activeCell="E123" sqref="E123"/>
    </sheetView>
  </sheetViews>
  <sheetFormatPr defaultRowHeight="15" x14ac:dyDescent="0.25"/>
  <cols>
    <col min="1" max="1" width="14.5703125" bestFit="1" customWidth="1"/>
    <col min="3" max="3" width="15.28515625" style="5" bestFit="1" customWidth="1"/>
    <col min="24" max="24" width="12.42578125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</row>
    <row r="3" spans="1:25" x14ac:dyDescent="0.25">
      <c r="A3" t="s">
        <v>38</v>
      </c>
      <c r="B3" t="s">
        <v>39</v>
      </c>
      <c r="C3" s="9">
        <f>DATE(2019,1,$W3)+($W3-FLOOR($W3,1))</f>
        <v>43537.530546000002</v>
      </c>
      <c r="D3">
        <v>0</v>
      </c>
      <c r="E3">
        <v>0.5</v>
      </c>
      <c r="F3" s="1">
        <f>ROUND(O3,3)</f>
        <v>26.12</v>
      </c>
      <c r="G3" s="1">
        <f>ROUND(N3,3)</f>
        <v>1.514</v>
      </c>
      <c r="H3">
        <f>ROUND(V3,3)</f>
        <v>8.6</v>
      </c>
      <c r="I3">
        <f>ROUND(U3,2)</f>
        <v>73.459999999999994</v>
      </c>
      <c r="J3" s="1">
        <f>ROUND(Q3,3)</f>
        <v>0.24299999999999999</v>
      </c>
      <c r="K3" s="1"/>
      <c r="M3">
        <v>0</v>
      </c>
      <c r="N3">
        <v>1.5136000000000001</v>
      </c>
      <c r="O3">
        <v>26.12</v>
      </c>
      <c r="P3">
        <v>20.889099999999999</v>
      </c>
      <c r="Q3" s="8">
        <v>0.24254999999999999</v>
      </c>
      <c r="R3">
        <v>0.129</v>
      </c>
      <c r="S3">
        <v>1.4999999999999999E-2</v>
      </c>
      <c r="T3">
        <v>1444.27</v>
      </c>
      <c r="U3">
        <v>73.459000000000003</v>
      </c>
      <c r="V3">
        <v>8.5998999999999999</v>
      </c>
      <c r="W3">
        <v>72.530546000000001</v>
      </c>
      <c r="X3">
        <v>6.0176999999999996</v>
      </c>
      <c r="Y3">
        <v>0</v>
      </c>
    </row>
    <row r="4" spans="1:25" x14ac:dyDescent="0.25">
      <c r="A4" t="s">
        <v>38</v>
      </c>
      <c r="B4" t="s">
        <v>39</v>
      </c>
      <c r="C4" s="9">
        <f t="shared" ref="C4:C67" si="0">DATE(2019,1,$W4)+($W4-FLOOR($W4,1))</f>
        <v>43537.530729999999</v>
      </c>
      <c r="D4">
        <f>M4-0.5</f>
        <v>0.5</v>
      </c>
      <c r="E4">
        <f t="shared" ref="E4" si="1">M4+0.5</f>
        <v>1.5</v>
      </c>
      <c r="F4" s="1">
        <f t="shared" ref="F4" si="2">ROUND(O4,3)</f>
        <v>26.396999999999998</v>
      </c>
      <c r="G4" s="1">
        <f t="shared" ref="G4" si="3">ROUND(N4,3)</f>
        <v>1.595</v>
      </c>
      <c r="H4">
        <f t="shared" ref="H4" si="4">ROUND(V4,3)</f>
        <v>8.5749999999999993</v>
      </c>
      <c r="I4">
        <f t="shared" ref="I4" si="5">ROUND(U4,2)</f>
        <v>73.540000000000006</v>
      </c>
      <c r="J4" s="1">
        <f t="shared" ref="J4" si="6">ROUND(Q4,3)</f>
        <v>0.38200000000000001</v>
      </c>
      <c r="K4" s="1"/>
      <c r="M4">
        <v>1</v>
      </c>
      <c r="N4">
        <v>1.5949</v>
      </c>
      <c r="O4">
        <v>26.396599999999999</v>
      </c>
      <c r="P4">
        <v>21.1067</v>
      </c>
      <c r="Q4" s="8">
        <v>0.38205</v>
      </c>
      <c r="R4">
        <v>0.12870000000000001</v>
      </c>
      <c r="S4">
        <v>1.4999999999999999E-2</v>
      </c>
      <c r="T4">
        <v>1445.02</v>
      </c>
      <c r="U4">
        <v>73.543000000000006</v>
      </c>
      <c r="V4">
        <v>8.5753000000000004</v>
      </c>
      <c r="W4">
        <v>72.530730000000005</v>
      </c>
      <c r="X4">
        <v>6.0004999999999997</v>
      </c>
      <c r="Y4">
        <v>1.01</v>
      </c>
    </row>
    <row r="5" spans="1:25" x14ac:dyDescent="0.25">
      <c r="A5" t="s">
        <v>38</v>
      </c>
      <c r="B5" t="s">
        <v>39</v>
      </c>
      <c r="C5" s="9">
        <f t="shared" si="0"/>
        <v>43537.530757</v>
      </c>
      <c r="D5">
        <f t="shared" ref="D5:D68" si="7">M5-0.5</f>
        <v>1.5</v>
      </c>
      <c r="E5">
        <f t="shared" ref="E5:E68" si="8">M5+0.5</f>
        <v>2.5</v>
      </c>
      <c r="F5" s="1">
        <f t="shared" ref="F5:F68" si="9">ROUND(O5,3)</f>
        <v>26.669</v>
      </c>
      <c r="G5" s="1">
        <f t="shared" ref="G5:G68" si="10">ROUND(N5,3)</f>
        <v>1.7050000000000001</v>
      </c>
      <c r="H5">
        <f t="shared" ref="H5:H68" si="11">ROUND(V5,3)</f>
        <v>8.5419999999999998</v>
      </c>
      <c r="I5">
        <f t="shared" ref="I5:I68" si="12">ROUND(U5,2)</f>
        <v>73.599999999999994</v>
      </c>
      <c r="J5" s="1">
        <f t="shared" ref="J5:J68" si="13">ROUND(Q5,3)</f>
        <v>0.58899999999999997</v>
      </c>
      <c r="K5" s="1"/>
      <c r="M5">
        <v>2</v>
      </c>
      <c r="N5">
        <v>1.7049000000000001</v>
      </c>
      <c r="O5">
        <v>26.668900000000001</v>
      </c>
      <c r="P5">
        <v>21.319199999999999</v>
      </c>
      <c r="Q5" s="8">
        <v>0.58931</v>
      </c>
      <c r="R5">
        <v>0.1288</v>
      </c>
      <c r="S5">
        <v>1.4999999999999999E-2</v>
      </c>
      <c r="T5">
        <v>1445.89</v>
      </c>
      <c r="U5">
        <v>73.599999999999994</v>
      </c>
      <c r="V5">
        <v>8.5416000000000007</v>
      </c>
      <c r="W5">
        <v>72.530756999999994</v>
      </c>
      <c r="X5">
        <v>5.9768999999999997</v>
      </c>
      <c r="Y5">
        <v>2.0190000000000001</v>
      </c>
    </row>
    <row r="6" spans="1:25" x14ac:dyDescent="0.25">
      <c r="A6" t="s">
        <v>38</v>
      </c>
      <c r="B6" t="s">
        <v>39</v>
      </c>
      <c r="C6" s="9">
        <f t="shared" si="0"/>
        <v>43537.530780000001</v>
      </c>
      <c r="D6">
        <f t="shared" si="7"/>
        <v>2.5</v>
      </c>
      <c r="E6">
        <f t="shared" si="8"/>
        <v>3.5</v>
      </c>
      <c r="F6" s="1">
        <f t="shared" si="9"/>
        <v>26.934000000000001</v>
      </c>
      <c r="G6" s="1">
        <f t="shared" si="10"/>
        <v>1.8420000000000001</v>
      </c>
      <c r="H6">
        <f t="shared" si="11"/>
        <v>8.4949999999999992</v>
      </c>
      <c r="I6">
        <f t="shared" si="12"/>
        <v>73.59</v>
      </c>
      <c r="J6" s="1">
        <f t="shared" si="13"/>
        <v>0.76800000000000002</v>
      </c>
      <c r="K6" s="1"/>
      <c r="M6">
        <v>3</v>
      </c>
      <c r="N6">
        <v>1.8415999999999999</v>
      </c>
      <c r="O6">
        <v>26.933599999999998</v>
      </c>
      <c r="P6">
        <v>21.523800000000001</v>
      </c>
      <c r="Q6" s="8">
        <v>0.76837999999999995</v>
      </c>
      <c r="R6">
        <v>0.1288</v>
      </c>
      <c r="S6">
        <v>1.4999999999999999E-2</v>
      </c>
      <c r="T6">
        <v>1446.87</v>
      </c>
      <c r="U6">
        <v>73.593000000000004</v>
      </c>
      <c r="V6">
        <v>8.4953000000000003</v>
      </c>
      <c r="W6">
        <v>72.530779999999993</v>
      </c>
      <c r="X6">
        <v>5.9444999999999997</v>
      </c>
      <c r="Y6">
        <v>3.028</v>
      </c>
    </row>
    <row r="7" spans="1:25" x14ac:dyDescent="0.25">
      <c r="A7" t="s">
        <v>38</v>
      </c>
      <c r="B7" t="s">
        <v>39</v>
      </c>
      <c r="C7" s="9">
        <f t="shared" si="0"/>
        <v>43537.530802000001</v>
      </c>
      <c r="D7">
        <f t="shared" si="7"/>
        <v>3.5</v>
      </c>
      <c r="E7">
        <f t="shared" si="8"/>
        <v>4.5</v>
      </c>
      <c r="F7" s="1">
        <f t="shared" si="9"/>
        <v>27.052</v>
      </c>
      <c r="G7" s="1">
        <f t="shared" si="10"/>
        <v>1.9019999999999999</v>
      </c>
      <c r="H7">
        <f t="shared" si="11"/>
        <v>8.4540000000000006</v>
      </c>
      <c r="I7">
        <f t="shared" si="12"/>
        <v>73.41</v>
      </c>
      <c r="J7" s="1">
        <f t="shared" si="13"/>
        <v>0.86</v>
      </c>
      <c r="K7" s="1"/>
      <c r="M7">
        <v>4</v>
      </c>
      <c r="N7">
        <v>1.9016999999999999</v>
      </c>
      <c r="O7">
        <v>27.0518</v>
      </c>
      <c r="P7">
        <v>21.615100000000002</v>
      </c>
      <c r="Q7" s="8">
        <v>0.86004000000000003</v>
      </c>
      <c r="R7">
        <v>0.1288</v>
      </c>
      <c r="S7">
        <v>1.4999999999999999E-2</v>
      </c>
      <c r="T7">
        <v>1447.31</v>
      </c>
      <c r="U7">
        <v>73.411000000000001</v>
      </c>
      <c r="V7">
        <v>8.4542999999999999</v>
      </c>
      <c r="W7">
        <v>72.530801999999994</v>
      </c>
      <c r="X7">
        <v>5.9157999999999999</v>
      </c>
      <c r="Y7">
        <v>4.0380000000000003</v>
      </c>
    </row>
    <row r="8" spans="1:25" x14ac:dyDescent="0.25">
      <c r="A8" t="s">
        <v>38</v>
      </c>
      <c r="B8" t="s">
        <v>39</v>
      </c>
      <c r="C8" s="9">
        <f t="shared" si="0"/>
        <v>43537.530827000002</v>
      </c>
      <c r="D8">
        <f t="shared" si="7"/>
        <v>4.5</v>
      </c>
      <c r="E8">
        <f t="shared" si="8"/>
        <v>5.5</v>
      </c>
      <c r="F8" s="1">
        <f t="shared" si="9"/>
        <v>27.196000000000002</v>
      </c>
      <c r="G8" s="1">
        <f t="shared" si="10"/>
        <v>2.0179999999999998</v>
      </c>
      <c r="H8">
        <f t="shared" si="11"/>
        <v>8.4369999999999994</v>
      </c>
      <c r="I8">
        <f t="shared" si="12"/>
        <v>73.55</v>
      </c>
      <c r="J8" s="1">
        <f t="shared" si="13"/>
        <v>0.78400000000000003</v>
      </c>
      <c r="K8" s="1"/>
      <c r="M8">
        <v>5</v>
      </c>
      <c r="N8">
        <v>2.0179</v>
      </c>
      <c r="O8">
        <v>27.196200000000001</v>
      </c>
      <c r="P8">
        <v>21.7239</v>
      </c>
      <c r="Q8" s="8">
        <v>0.78381000000000001</v>
      </c>
      <c r="R8">
        <v>0.12870000000000001</v>
      </c>
      <c r="S8">
        <v>1.4999999999999999E-2</v>
      </c>
      <c r="T8">
        <v>1448.03</v>
      </c>
      <c r="U8">
        <v>73.552000000000007</v>
      </c>
      <c r="V8">
        <v>8.4370999999999992</v>
      </c>
      <c r="W8">
        <v>72.530827000000002</v>
      </c>
      <c r="X8">
        <v>5.9038000000000004</v>
      </c>
      <c r="Y8">
        <v>5.0469999999999997</v>
      </c>
    </row>
    <row r="9" spans="1:25" x14ac:dyDescent="0.25">
      <c r="A9" t="s">
        <v>38</v>
      </c>
      <c r="B9" t="s">
        <v>39</v>
      </c>
      <c r="C9" s="9">
        <f t="shared" si="0"/>
        <v>43537.530854999997</v>
      </c>
      <c r="D9">
        <f t="shared" si="7"/>
        <v>5.5</v>
      </c>
      <c r="E9">
        <f t="shared" si="8"/>
        <v>6.5</v>
      </c>
      <c r="F9" s="1">
        <f t="shared" si="9"/>
        <v>27.567</v>
      </c>
      <c r="G9" s="1">
        <f t="shared" si="10"/>
        <v>2.3559999999999999</v>
      </c>
      <c r="H9">
        <f t="shared" si="11"/>
        <v>8.3650000000000002</v>
      </c>
      <c r="I9">
        <f t="shared" si="12"/>
        <v>73.75</v>
      </c>
      <c r="J9" s="1">
        <f t="shared" si="13"/>
        <v>0.71099999999999997</v>
      </c>
      <c r="K9" s="1"/>
      <c r="M9">
        <v>6</v>
      </c>
      <c r="N9">
        <v>2.3559999999999999</v>
      </c>
      <c r="O9">
        <v>27.567299999999999</v>
      </c>
      <c r="P9">
        <v>22.000399999999999</v>
      </c>
      <c r="Q9" s="8">
        <v>0.71052999999999999</v>
      </c>
      <c r="R9">
        <v>0.1288</v>
      </c>
      <c r="S9">
        <v>1.4999999999999999E-2</v>
      </c>
      <c r="T9">
        <v>1450.04</v>
      </c>
      <c r="U9">
        <v>73.747</v>
      </c>
      <c r="V9">
        <v>8.3653999999999993</v>
      </c>
      <c r="W9">
        <v>72.530855000000003</v>
      </c>
      <c r="X9">
        <v>5.8536000000000001</v>
      </c>
      <c r="Y9">
        <v>6.0570000000000004</v>
      </c>
    </row>
    <row r="10" spans="1:25" x14ac:dyDescent="0.25">
      <c r="A10" t="s">
        <v>38</v>
      </c>
      <c r="B10" t="s">
        <v>39</v>
      </c>
      <c r="C10" s="9">
        <f t="shared" si="0"/>
        <v>43537.530880999999</v>
      </c>
      <c r="D10">
        <f t="shared" si="7"/>
        <v>6.5</v>
      </c>
      <c r="E10">
        <f t="shared" si="8"/>
        <v>7.5</v>
      </c>
      <c r="F10" s="1">
        <f t="shared" si="9"/>
        <v>27.856000000000002</v>
      </c>
      <c r="G10" s="1">
        <f t="shared" si="10"/>
        <v>2.6379999999999999</v>
      </c>
      <c r="H10">
        <f t="shared" si="11"/>
        <v>8.3439999999999994</v>
      </c>
      <c r="I10">
        <f t="shared" si="12"/>
        <v>74.23</v>
      </c>
      <c r="J10" s="1">
        <f t="shared" si="13"/>
        <v>0.65</v>
      </c>
      <c r="K10" s="1"/>
      <c r="M10">
        <v>7</v>
      </c>
      <c r="N10">
        <v>2.6383000000000001</v>
      </c>
      <c r="O10">
        <v>27.855899999999998</v>
      </c>
      <c r="P10">
        <v>22.212199999999999</v>
      </c>
      <c r="Q10" s="8">
        <v>0.64961999999999998</v>
      </c>
      <c r="R10">
        <v>0.1288</v>
      </c>
      <c r="S10">
        <v>1.4999999999999999E-2</v>
      </c>
      <c r="T10">
        <v>1451.67</v>
      </c>
      <c r="U10">
        <v>74.233000000000004</v>
      </c>
      <c r="V10">
        <v>8.3440999999999992</v>
      </c>
      <c r="W10">
        <v>72.530880999999994</v>
      </c>
      <c r="X10">
        <v>5.8387000000000002</v>
      </c>
      <c r="Y10">
        <v>7.0670000000000002</v>
      </c>
    </row>
    <row r="11" spans="1:25" x14ac:dyDescent="0.25">
      <c r="A11" t="s">
        <v>38</v>
      </c>
      <c r="B11" t="s">
        <v>39</v>
      </c>
      <c r="C11" s="9">
        <f t="shared" si="0"/>
        <v>43537.530906</v>
      </c>
      <c r="D11">
        <f t="shared" si="7"/>
        <v>7.5</v>
      </c>
      <c r="E11">
        <f t="shared" si="8"/>
        <v>8.5</v>
      </c>
      <c r="F11" s="1">
        <f t="shared" si="9"/>
        <v>28.026</v>
      </c>
      <c r="G11" s="1">
        <f t="shared" si="10"/>
        <v>2.806</v>
      </c>
      <c r="H11">
        <f t="shared" si="11"/>
        <v>8.2889999999999997</v>
      </c>
      <c r="I11">
        <f t="shared" si="12"/>
        <v>74.14</v>
      </c>
      <c r="J11" s="1">
        <f t="shared" si="13"/>
        <v>0.58499999999999996</v>
      </c>
      <c r="K11" s="1"/>
      <c r="M11">
        <v>8</v>
      </c>
      <c r="N11">
        <v>2.806</v>
      </c>
      <c r="O11">
        <v>28.025600000000001</v>
      </c>
      <c r="P11">
        <v>22.336099999999998</v>
      </c>
      <c r="Q11" s="8">
        <v>0.58496999999999999</v>
      </c>
      <c r="R11">
        <v>0.129</v>
      </c>
      <c r="S11">
        <v>1.4999999999999999E-2</v>
      </c>
      <c r="T11">
        <v>1452.64</v>
      </c>
      <c r="U11">
        <v>74.143000000000001</v>
      </c>
      <c r="V11">
        <v>8.2891999999999992</v>
      </c>
      <c r="W11">
        <v>72.530906000000002</v>
      </c>
      <c r="X11">
        <v>5.8003</v>
      </c>
      <c r="Y11">
        <v>8.0760000000000005</v>
      </c>
    </row>
    <row r="12" spans="1:25" x14ac:dyDescent="0.25">
      <c r="A12" t="s">
        <v>38</v>
      </c>
      <c r="B12" t="s">
        <v>39</v>
      </c>
      <c r="C12" s="9">
        <f t="shared" si="0"/>
        <v>43537.530931000001</v>
      </c>
      <c r="D12">
        <f t="shared" si="7"/>
        <v>8.5</v>
      </c>
      <c r="E12">
        <f t="shared" si="8"/>
        <v>9.5</v>
      </c>
      <c r="F12" s="1">
        <f t="shared" si="9"/>
        <v>28.132000000000001</v>
      </c>
      <c r="G12" s="1">
        <f t="shared" si="10"/>
        <v>2.9209999999999998</v>
      </c>
      <c r="H12">
        <f t="shared" si="11"/>
        <v>8.234</v>
      </c>
      <c r="I12">
        <f t="shared" si="12"/>
        <v>73.92</v>
      </c>
      <c r="J12" s="1">
        <f t="shared" si="13"/>
        <v>0.52600000000000002</v>
      </c>
      <c r="K12" s="1"/>
      <c r="M12">
        <v>9</v>
      </c>
      <c r="N12">
        <v>2.9205999999999999</v>
      </c>
      <c r="O12">
        <v>28.132200000000001</v>
      </c>
      <c r="P12">
        <v>22.4129</v>
      </c>
      <c r="Q12" s="8">
        <v>0.52636000000000005</v>
      </c>
      <c r="R12">
        <v>0.129</v>
      </c>
      <c r="S12">
        <v>1.4999999999999999E-2</v>
      </c>
      <c r="T12">
        <v>1453.3</v>
      </c>
      <c r="U12">
        <v>73.917000000000002</v>
      </c>
      <c r="V12">
        <v>8.2341999999999995</v>
      </c>
      <c r="W12">
        <v>72.530930999999995</v>
      </c>
      <c r="X12">
        <v>5.7618</v>
      </c>
      <c r="Y12">
        <v>9.0860000000000003</v>
      </c>
    </row>
    <row r="13" spans="1:25" x14ac:dyDescent="0.25">
      <c r="A13" t="s">
        <v>38</v>
      </c>
      <c r="B13" t="s">
        <v>39</v>
      </c>
      <c r="C13" s="9">
        <f t="shared" si="0"/>
        <v>43537.530956000002</v>
      </c>
      <c r="D13">
        <f t="shared" si="7"/>
        <v>9.5</v>
      </c>
      <c r="E13">
        <f t="shared" si="8"/>
        <v>10.5</v>
      </c>
      <c r="F13" s="1">
        <f t="shared" si="9"/>
        <v>28.338000000000001</v>
      </c>
      <c r="G13" s="1">
        <f t="shared" si="10"/>
        <v>3.145</v>
      </c>
      <c r="H13">
        <f t="shared" si="11"/>
        <v>8.1140000000000008</v>
      </c>
      <c r="I13">
        <f t="shared" si="12"/>
        <v>73.349999999999994</v>
      </c>
      <c r="J13" s="1">
        <f t="shared" si="13"/>
        <v>0.438</v>
      </c>
      <c r="K13" s="1"/>
      <c r="M13">
        <v>10</v>
      </c>
      <c r="N13">
        <v>3.1448999999999998</v>
      </c>
      <c r="O13">
        <v>28.3384</v>
      </c>
      <c r="P13">
        <v>22.560500000000001</v>
      </c>
      <c r="Q13" s="8">
        <v>0.43784000000000001</v>
      </c>
      <c r="R13">
        <v>0.12889999999999999</v>
      </c>
      <c r="S13">
        <v>1.4999999999999999E-2</v>
      </c>
      <c r="T13">
        <v>1454.56</v>
      </c>
      <c r="U13">
        <v>73.344999999999999</v>
      </c>
      <c r="V13">
        <v>8.1135000000000002</v>
      </c>
      <c r="W13">
        <v>72.530956000000003</v>
      </c>
      <c r="X13">
        <v>5.6773999999999996</v>
      </c>
      <c r="Y13">
        <v>10.095000000000001</v>
      </c>
    </row>
    <row r="14" spans="1:25" x14ac:dyDescent="0.25">
      <c r="A14" t="s">
        <v>38</v>
      </c>
      <c r="B14" t="s">
        <v>39</v>
      </c>
      <c r="C14" s="9">
        <f t="shared" si="0"/>
        <v>43537.530980000003</v>
      </c>
      <c r="D14">
        <f t="shared" si="7"/>
        <v>10.5</v>
      </c>
      <c r="E14">
        <f t="shared" si="8"/>
        <v>11.5</v>
      </c>
      <c r="F14" s="1">
        <f t="shared" si="9"/>
        <v>28.725000000000001</v>
      </c>
      <c r="G14" s="1">
        <f t="shared" si="10"/>
        <v>3.5089999999999999</v>
      </c>
      <c r="H14">
        <f t="shared" si="11"/>
        <v>7.9630000000000001</v>
      </c>
      <c r="I14">
        <f t="shared" si="12"/>
        <v>72.83</v>
      </c>
      <c r="J14" s="1">
        <f t="shared" si="13"/>
        <v>0.42</v>
      </c>
      <c r="K14" s="1"/>
      <c r="M14">
        <v>11</v>
      </c>
      <c r="N14">
        <v>3.5091000000000001</v>
      </c>
      <c r="O14">
        <v>28.7254</v>
      </c>
      <c r="P14">
        <v>22.8401</v>
      </c>
      <c r="Q14" s="8">
        <v>0.41958000000000001</v>
      </c>
      <c r="R14">
        <v>0.12870000000000001</v>
      </c>
      <c r="S14">
        <v>1.4E-2</v>
      </c>
      <c r="T14">
        <v>1456.64</v>
      </c>
      <c r="U14">
        <v>72.828999999999994</v>
      </c>
      <c r="V14">
        <v>7.9626999999999999</v>
      </c>
      <c r="W14">
        <v>72.53098</v>
      </c>
      <c r="X14">
        <v>5.5717999999999996</v>
      </c>
      <c r="Y14">
        <v>11.105</v>
      </c>
    </row>
    <row r="15" spans="1:25" x14ac:dyDescent="0.25">
      <c r="A15" t="s">
        <v>38</v>
      </c>
      <c r="B15" t="s">
        <v>39</v>
      </c>
      <c r="C15" s="9">
        <f t="shared" si="0"/>
        <v>43537.531004999997</v>
      </c>
      <c r="D15">
        <f t="shared" si="7"/>
        <v>11.5</v>
      </c>
      <c r="E15">
        <f t="shared" si="8"/>
        <v>12.5</v>
      </c>
      <c r="F15" s="1">
        <f t="shared" si="9"/>
        <v>29.103000000000002</v>
      </c>
      <c r="G15" s="1">
        <f t="shared" si="10"/>
        <v>3.7440000000000002</v>
      </c>
      <c r="H15">
        <f t="shared" si="11"/>
        <v>7.88</v>
      </c>
      <c r="I15">
        <f t="shared" si="12"/>
        <v>72.680000000000007</v>
      </c>
      <c r="J15" s="1">
        <f t="shared" si="13"/>
        <v>0.42399999999999999</v>
      </c>
      <c r="K15" s="1"/>
      <c r="M15">
        <v>12</v>
      </c>
      <c r="N15">
        <v>3.7435</v>
      </c>
      <c r="O15">
        <v>29.102900000000002</v>
      </c>
      <c r="P15">
        <v>23.120799999999999</v>
      </c>
      <c r="Q15" s="8">
        <v>0.42402000000000001</v>
      </c>
      <c r="R15">
        <v>0.12859999999999999</v>
      </c>
      <c r="S15">
        <v>1.2999999999999999E-2</v>
      </c>
      <c r="T15">
        <v>1458.15</v>
      </c>
      <c r="U15">
        <v>72.677999999999997</v>
      </c>
      <c r="V15">
        <v>7.88</v>
      </c>
      <c r="W15">
        <v>72.531004999999993</v>
      </c>
      <c r="X15">
        <v>5.5138999999999996</v>
      </c>
      <c r="Y15">
        <v>12.114000000000001</v>
      </c>
    </row>
    <row r="16" spans="1:25" x14ac:dyDescent="0.25">
      <c r="A16" t="s">
        <v>38</v>
      </c>
      <c r="B16" t="s">
        <v>39</v>
      </c>
      <c r="C16" s="9">
        <f t="shared" si="0"/>
        <v>43537.531028999998</v>
      </c>
      <c r="D16">
        <f t="shared" si="7"/>
        <v>12.5</v>
      </c>
      <c r="E16">
        <f t="shared" si="8"/>
        <v>13.5</v>
      </c>
      <c r="F16" s="1">
        <f t="shared" si="9"/>
        <v>29.49</v>
      </c>
      <c r="G16" s="1">
        <f t="shared" si="10"/>
        <v>3.903</v>
      </c>
      <c r="H16">
        <f t="shared" si="11"/>
        <v>7.7949999999999999</v>
      </c>
      <c r="I16">
        <f t="shared" si="12"/>
        <v>72.36</v>
      </c>
      <c r="J16" s="1">
        <f t="shared" si="13"/>
        <v>0.44900000000000001</v>
      </c>
      <c r="K16" s="1"/>
      <c r="M16">
        <v>13</v>
      </c>
      <c r="N16">
        <v>3.9028999999999998</v>
      </c>
      <c r="O16">
        <v>29.490300000000001</v>
      </c>
      <c r="P16">
        <v>23.4147</v>
      </c>
      <c r="Q16" s="8">
        <v>0.4486</v>
      </c>
      <c r="R16">
        <v>0.1288</v>
      </c>
      <c r="S16">
        <v>1.4999999999999999E-2</v>
      </c>
      <c r="T16">
        <v>1459.34</v>
      </c>
      <c r="U16">
        <v>72.361999999999995</v>
      </c>
      <c r="V16">
        <v>7.7946</v>
      </c>
      <c r="W16">
        <v>72.531029000000004</v>
      </c>
      <c r="X16">
        <v>5.4542000000000002</v>
      </c>
      <c r="Y16">
        <v>13.124000000000001</v>
      </c>
    </row>
    <row r="17" spans="1:25" x14ac:dyDescent="0.25">
      <c r="A17" t="s">
        <v>38</v>
      </c>
      <c r="B17" t="s">
        <v>39</v>
      </c>
      <c r="C17" s="9">
        <f t="shared" si="0"/>
        <v>43537.531054999999</v>
      </c>
      <c r="D17">
        <f t="shared" si="7"/>
        <v>13.5</v>
      </c>
      <c r="E17">
        <f t="shared" si="8"/>
        <v>14.5</v>
      </c>
      <c r="F17" s="1">
        <f t="shared" si="9"/>
        <v>29.702000000000002</v>
      </c>
      <c r="G17" s="1">
        <f t="shared" si="10"/>
        <v>4.01</v>
      </c>
      <c r="H17">
        <f t="shared" si="11"/>
        <v>7.694</v>
      </c>
      <c r="I17">
        <f t="shared" si="12"/>
        <v>71.72</v>
      </c>
      <c r="J17" s="1">
        <f t="shared" si="13"/>
        <v>0.41399999999999998</v>
      </c>
      <c r="K17" s="1"/>
      <c r="M17">
        <v>14</v>
      </c>
      <c r="N17">
        <v>4.0096999999999996</v>
      </c>
      <c r="O17">
        <v>29.701599999999999</v>
      </c>
      <c r="P17">
        <v>23.5731</v>
      </c>
      <c r="Q17" s="8">
        <v>0.41409000000000001</v>
      </c>
      <c r="R17">
        <v>0.12909999999999999</v>
      </c>
      <c r="S17">
        <v>1.4999999999999999E-2</v>
      </c>
      <c r="T17">
        <v>1460.08</v>
      </c>
      <c r="U17">
        <v>71.715999999999994</v>
      </c>
      <c r="V17">
        <v>7.6938000000000004</v>
      </c>
      <c r="W17">
        <v>72.531054999999995</v>
      </c>
      <c r="X17">
        <v>5.3837000000000002</v>
      </c>
      <c r="Y17">
        <v>14.132999999999999</v>
      </c>
    </row>
    <row r="18" spans="1:25" x14ac:dyDescent="0.25">
      <c r="A18" t="s">
        <v>38</v>
      </c>
      <c r="B18" t="s">
        <v>39</v>
      </c>
      <c r="C18" s="9">
        <f t="shared" si="0"/>
        <v>43537.531080000001</v>
      </c>
      <c r="D18">
        <f t="shared" si="7"/>
        <v>14.5</v>
      </c>
      <c r="E18">
        <f t="shared" si="8"/>
        <v>15.5</v>
      </c>
      <c r="F18" s="1">
        <f t="shared" si="9"/>
        <v>30.15</v>
      </c>
      <c r="G18" s="1">
        <f t="shared" si="10"/>
        <v>4.2279999999999998</v>
      </c>
      <c r="H18">
        <f t="shared" si="11"/>
        <v>7.56</v>
      </c>
      <c r="I18">
        <f t="shared" si="12"/>
        <v>71.06</v>
      </c>
      <c r="J18" s="1">
        <f t="shared" si="13"/>
        <v>0.318</v>
      </c>
      <c r="K18" s="1"/>
      <c r="M18">
        <v>15</v>
      </c>
      <c r="N18">
        <v>4.2283999999999997</v>
      </c>
      <c r="O18">
        <v>30.149899999999999</v>
      </c>
      <c r="P18">
        <v>23.908899999999999</v>
      </c>
      <c r="Q18" s="8">
        <v>0.31786999999999999</v>
      </c>
      <c r="R18">
        <v>0.12920000000000001</v>
      </c>
      <c r="S18">
        <v>1.4999999999999999E-2</v>
      </c>
      <c r="T18">
        <v>1461.59</v>
      </c>
      <c r="U18">
        <v>71.058000000000007</v>
      </c>
      <c r="V18">
        <v>7.5597000000000003</v>
      </c>
      <c r="W18">
        <v>72.531080000000003</v>
      </c>
      <c r="X18">
        <v>5.2899000000000003</v>
      </c>
      <c r="Y18">
        <v>15.143000000000001</v>
      </c>
    </row>
    <row r="19" spans="1:25" x14ac:dyDescent="0.25">
      <c r="A19" t="s">
        <v>38</v>
      </c>
      <c r="B19" t="s">
        <v>39</v>
      </c>
      <c r="C19" s="9">
        <f t="shared" si="0"/>
        <v>43537.531104000002</v>
      </c>
      <c r="D19">
        <f t="shared" si="7"/>
        <v>15.5</v>
      </c>
      <c r="E19">
        <f t="shared" si="8"/>
        <v>16.5</v>
      </c>
      <c r="F19" s="1">
        <f t="shared" si="9"/>
        <v>30.369</v>
      </c>
      <c r="G19" s="1">
        <f t="shared" si="10"/>
        <v>4.4809999999999999</v>
      </c>
      <c r="H19">
        <f t="shared" si="11"/>
        <v>7.4050000000000002</v>
      </c>
      <c r="I19">
        <f t="shared" si="12"/>
        <v>70.13</v>
      </c>
      <c r="J19" s="1">
        <f t="shared" si="13"/>
        <v>0.27900000000000003</v>
      </c>
      <c r="K19" s="1"/>
      <c r="M19">
        <v>16</v>
      </c>
      <c r="N19">
        <v>4.4812000000000003</v>
      </c>
      <c r="O19">
        <v>30.3687</v>
      </c>
      <c r="P19">
        <v>24.0581</v>
      </c>
      <c r="Q19" s="8">
        <v>0.27871000000000001</v>
      </c>
      <c r="R19">
        <v>0.12909999999999999</v>
      </c>
      <c r="S19">
        <v>1.4999999999999999E-2</v>
      </c>
      <c r="T19">
        <v>1462.95</v>
      </c>
      <c r="U19">
        <v>70.131</v>
      </c>
      <c r="V19">
        <v>7.4044999999999996</v>
      </c>
      <c r="W19">
        <v>72.531103999999999</v>
      </c>
      <c r="X19">
        <v>5.1811999999999996</v>
      </c>
      <c r="Y19">
        <v>16.152000000000001</v>
      </c>
    </row>
    <row r="20" spans="1:25" x14ac:dyDescent="0.25">
      <c r="A20" t="s">
        <v>38</v>
      </c>
      <c r="B20" t="s">
        <v>39</v>
      </c>
      <c r="C20" s="9">
        <f t="shared" si="0"/>
        <v>43537.531130000003</v>
      </c>
      <c r="D20">
        <f t="shared" si="7"/>
        <v>16.5</v>
      </c>
      <c r="E20">
        <f t="shared" si="8"/>
        <v>17.5</v>
      </c>
      <c r="F20" s="1">
        <f t="shared" si="9"/>
        <v>30.498999999999999</v>
      </c>
      <c r="G20" s="1">
        <f t="shared" si="10"/>
        <v>4.665</v>
      </c>
      <c r="H20">
        <f t="shared" si="11"/>
        <v>7.2839999999999998</v>
      </c>
      <c r="I20">
        <f t="shared" si="12"/>
        <v>69.36</v>
      </c>
      <c r="J20" s="1">
        <f t="shared" si="13"/>
        <v>0.249</v>
      </c>
      <c r="K20" s="1"/>
      <c r="M20">
        <v>17</v>
      </c>
      <c r="N20">
        <v>4.6646000000000001</v>
      </c>
      <c r="O20">
        <v>30.498999999999999</v>
      </c>
      <c r="P20">
        <v>24.1432</v>
      </c>
      <c r="Q20" s="8">
        <v>0.24907000000000001</v>
      </c>
      <c r="R20">
        <v>0.12909999999999999</v>
      </c>
      <c r="S20">
        <v>1.4999999999999999E-2</v>
      </c>
      <c r="T20">
        <v>1463.89</v>
      </c>
      <c r="U20">
        <v>69.361000000000004</v>
      </c>
      <c r="V20">
        <v>7.2843999999999998</v>
      </c>
      <c r="W20">
        <v>72.531130000000005</v>
      </c>
      <c r="X20">
        <v>5.0972</v>
      </c>
      <c r="Y20">
        <v>17.161999999999999</v>
      </c>
    </row>
    <row r="21" spans="1:25" x14ac:dyDescent="0.25">
      <c r="A21" t="s">
        <v>38</v>
      </c>
      <c r="B21" t="s">
        <v>39</v>
      </c>
      <c r="C21" s="9">
        <f t="shared" si="0"/>
        <v>43537.531154999997</v>
      </c>
      <c r="D21">
        <f t="shared" si="7"/>
        <v>17.5</v>
      </c>
      <c r="E21">
        <f t="shared" si="8"/>
        <v>18.5</v>
      </c>
      <c r="F21" s="1">
        <f t="shared" si="9"/>
        <v>30.809000000000001</v>
      </c>
      <c r="G21" s="1">
        <f t="shared" si="10"/>
        <v>4.9189999999999996</v>
      </c>
      <c r="H21">
        <f t="shared" si="11"/>
        <v>7.1269999999999998</v>
      </c>
      <c r="I21">
        <f t="shared" si="12"/>
        <v>68.42</v>
      </c>
      <c r="J21" s="1">
        <f t="shared" si="13"/>
        <v>0.22700000000000001</v>
      </c>
      <c r="K21" s="1"/>
      <c r="M21">
        <v>18</v>
      </c>
      <c r="N21">
        <v>4.9192999999999998</v>
      </c>
      <c r="O21">
        <v>30.808700000000002</v>
      </c>
      <c r="P21">
        <v>24.362400000000001</v>
      </c>
      <c r="Q21" s="8">
        <v>0.22666</v>
      </c>
      <c r="R21">
        <v>0.129</v>
      </c>
      <c r="S21">
        <v>1.4999999999999999E-2</v>
      </c>
      <c r="T21">
        <v>1465.36</v>
      </c>
      <c r="U21">
        <v>68.421000000000006</v>
      </c>
      <c r="V21">
        <v>7.1269</v>
      </c>
      <c r="W21">
        <v>72.531154999999998</v>
      </c>
      <c r="X21">
        <v>4.9870000000000001</v>
      </c>
      <c r="Y21">
        <v>18.172000000000001</v>
      </c>
    </row>
    <row r="22" spans="1:25" x14ac:dyDescent="0.25">
      <c r="A22" t="s">
        <v>38</v>
      </c>
      <c r="B22" t="s">
        <v>39</v>
      </c>
      <c r="C22" s="9">
        <f t="shared" si="0"/>
        <v>43537.531179999998</v>
      </c>
      <c r="D22">
        <f t="shared" si="7"/>
        <v>18.5</v>
      </c>
      <c r="E22">
        <f t="shared" si="8"/>
        <v>19.5</v>
      </c>
      <c r="F22" s="1">
        <f t="shared" si="9"/>
        <v>31.126000000000001</v>
      </c>
      <c r="G22" s="1">
        <f t="shared" si="10"/>
        <v>5.2080000000000002</v>
      </c>
      <c r="H22">
        <f t="shared" si="11"/>
        <v>7.0220000000000002</v>
      </c>
      <c r="I22">
        <f t="shared" si="12"/>
        <v>68.02</v>
      </c>
      <c r="J22" s="1">
        <f t="shared" si="13"/>
        <v>0.21</v>
      </c>
      <c r="K22" s="1"/>
      <c r="M22">
        <v>19</v>
      </c>
      <c r="N22">
        <v>5.2080000000000002</v>
      </c>
      <c r="O22">
        <v>31.125900000000001</v>
      </c>
      <c r="P22">
        <v>24.582599999999999</v>
      </c>
      <c r="Q22" s="8">
        <v>0.21043000000000001</v>
      </c>
      <c r="R22">
        <v>0.1293</v>
      </c>
      <c r="S22">
        <v>1.4999999999999999E-2</v>
      </c>
      <c r="T22">
        <v>1466.96</v>
      </c>
      <c r="U22">
        <v>68.021000000000001</v>
      </c>
      <c r="V22">
        <v>7.0214999999999996</v>
      </c>
      <c r="W22">
        <v>72.531180000000006</v>
      </c>
      <c r="X22">
        <v>4.9131999999999998</v>
      </c>
      <c r="Y22">
        <v>19.181000000000001</v>
      </c>
    </row>
    <row r="23" spans="1:25" x14ac:dyDescent="0.25">
      <c r="A23" t="s">
        <v>38</v>
      </c>
      <c r="B23" t="s">
        <v>39</v>
      </c>
      <c r="C23" s="9">
        <f t="shared" si="0"/>
        <v>43537.531206</v>
      </c>
      <c r="D23">
        <f t="shared" si="7"/>
        <v>19.5</v>
      </c>
      <c r="E23">
        <f t="shared" si="8"/>
        <v>20.5</v>
      </c>
      <c r="F23" s="1">
        <f t="shared" si="9"/>
        <v>31.602</v>
      </c>
      <c r="G23" s="1">
        <f t="shared" si="10"/>
        <v>5.5960000000000001</v>
      </c>
      <c r="H23">
        <f t="shared" si="11"/>
        <v>6.8840000000000003</v>
      </c>
      <c r="I23">
        <f t="shared" si="12"/>
        <v>67.52</v>
      </c>
      <c r="J23" s="1">
        <f t="shared" si="13"/>
        <v>0.20799999999999999</v>
      </c>
      <c r="K23" s="1"/>
      <c r="M23">
        <v>20</v>
      </c>
      <c r="N23">
        <v>5.5961999999999996</v>
      </c>
      <c r="O23">
        <v>31.601900000000001</v>
      </c>
      <c r="P23">
        <v>24.915700000000001</v>
      </c>
      <c r="Q23" s="8">
        <v>0.20827999999999999</v>
      </c>
      <c r="R23">
        <v>0.12939999999999999</v>
      </c>
      <c r="S23">
        <v>1.4999999999999999E-2</v>
      </c>
      <c r="T23">
        <v>1469.16</v>
      </c>
      <c r="U23">
        <v>67.522000000000006</v>
      </c>
      <c r="V23">
        <v>6.8840000000000003</v>
      </c>
      <c r="W23">
        <v>72.531205999999997</v>
      </c>
      <c r="X23">
        <v>4.8170000000000002</v>
      </c>
      <c r="Y23">
        <v>20.190999999999999</v>
      </c>
    </row>
    <row r="24" spans="1:25" x14ac:dyDescent="0.25">
      <c r="A24" t="s">
        <v>38</v>
      </c>
      <c r="B24" t="s">
        <v>39</v>
      </c>
      <c r="C24" s="9">
        <f t="shared" si="0"/>
        <v>43537.531230000001</v>
      </c>
      <c r="D24">
        <f t="shared" si="7"/>
        <v>20.5</v>
      </c>
      <c r="E24">
        <f t="shared" si="8"/>
        <v>21.5</v>
      </c>
      <c r="F24" s="1">
        <f t="shared" si="9"/>
        <v>31.821000000000002</v>
      </c>
      <c r="G24" s="1">
        <f t="shared" si="10"/>
        <v>5.774</v>
      </c>
      <c r="H24">
        <f t="shared" si="11"/>
        <v>6.77</v>
      </c>
      <c r="I24">
        <f t="shared" si="12"/>
        <v>66.78</v>
      </c>
      <c r="J24" s="1">
        <f t="shared" si="13"/>
        <v>0.19500000000000001</v>
      </c>
      <c r="K24" s="1"/>
      <c r="M24">
        <v>21</v>
      </c>
      <c r="N24">
        <v>5.7735000000000003</v>
      </c>
      <c r="O24">
        <v>31.820699999999999</v>
      </c>
      <c r="P24">
        <v>25.068000000000001</v>
      </c>
      <c r="Q24" s="8">
        <v>0.19494</v>
      </c>
      <c r="R24">
        <v>0.1295</v>
      </c>
      <c r="S24">
        <v>1.6E-2</v>
      </c>
      <c r="T24">
        <v>1470.17</v>
      </c>
      <c r="U24">
        <v>66.783000000000001</v>
      </c>
      <c r="V24">
        <v>6.7704000000000004</v>
      </c>
      <c r="W24">
        <v>72.531229999999994</v>
      </c>
      <c r="X24">
        <v>4.7374999999999998</v>
      </c>
      <c r="Y24">
        <v>21.2</v>
      </c>
    </row>
    <row r="25" spans="1:25" x14ac:dyDescent="0.25">
      <c r="A25" t="s">
        <v>38</v>
      </c>
      <c r="B25" t="s">
        <v>39</v>
      </c>
      <c r="C25" s="9">
        <f t="shared" si="0"/>
        <v>43537.531256000002</v>
      </c>
      <c r="D25">
        <f t="shared" si="7"/>
        <v>21.5</v>
      </c>
      <c r="E25">
        <f t="shared" si="8"/>
        <v>22.5</v>
      </c>
      <c r="F25" s="1">
        <f t="shared" si="9"/>
        <v>31.934000000000001</v>
      </c>
      <c r="G25" s="1">
        <f t="shared" si="10"/>
        <v>5.9370000000000003</v>
      </c>
      <c r="H25">
        <f t="shared" si="11"/>
        <v>6.5119999999999996</v>
      </c>
      <c r="I25">
        <f t="shared" si="12"/>
        <v>64.53</v>
      </c>
      <c r="J25" s="1">
        <f t="shared" si="13"/>
        <v>0.185</v>
      </c>
      <c r="K25" s="1"/>
      <c r="M25">
        <v>22</v>
      </c>
      <c r="N25">
        <v>5.9371999999999998</v>
      </c>
      <c r="O25">
        <v>31.934200000000001</v>
      </c>
      <c r="P25">
        <v>25.138200000000001</v>
      </c>
      <c r="Q25" s="8">
        <v>0.18534</v>
      </c>
      <c r="R25">
        <v>0.12920000000000001</v>
      </c>
      <c r="S25">
        <v>1.4999999999999999E-2</v>
      </c>
      <c r="T25">
        <v>1470.99</v>
      </c>
      <c r="U25">
        <v>64.531999999999996</v>
      </c>
      <c r="V25">
        <v>6.5121000000000002</v>
      </c>
      <c r="W25">
        <v>72.531255999999999</v>
      </c>
      <c r="X25">
        <v>4.5568</v>
      </c>
      <c r="Y25">
        <v>22.21</v>
      </c>
    </row>
    <row r="26" spans="1:25" x14ac:dyDescent="0.25">
      <c r="A26" t="s">
        <v>38</v>
      </c>
      <c r="B26" t="s">
        <v>39</v>
      </c>
      <c r="C26" s="9">
        <f t="shared" si="0"/>
        <v>43537.531282000004</v>
      </c>
      <c r="D26">
        <f t="shared" si="7"/>
        <v>22.5</v>
      </c>
      <c r="E26">
        <f t="shared" si="8"/>
        <v>23.5</v>
      </c>
      <c r="F26" s="1">
        <f t="shared" si="9"/>
        <v>32.1</v>
      </c>
      <c r="G26" s="1">
        <f t="shared" si="10"/>
        <v>6.1509999999999998</v>
      </c>
      <c r="H26">
        <f t="shared" si="11"/>
        <v>6.1180000000000003</v>
      </c>
      <c r="I26">
        <f t="shared" si="12"/>
        <v>61</v>
      </c>
      <c r="J26" s="1">
        <f t="shared" si="13"/>
        <v>0.182</v>
      </c>
      <c r="K26" s="1"/>
      <c r="M26">
        <v>23</v>
      </c>
      <c r="N26">
        <v>6.1509</v>
      </c>
      <c r="O26">
        <v>32.100099999999998</v>
      </c>
      <c r="P26">
        <v>25.243400000000001</v>
      </c>
      <c r="Q26" s="8">
        <v>0.18246000000000001</v>
      </c>
      <c r="R26">
        <v>0.12959999999999999</v>
      </c>
      <c r="S26">
        <v>1.6E-2</v>
      </c>
      <c r="T26">
        <v>1472.06</v>
      </c>
      <c r="U26">
        <v>61</v>
      </c>
      <c r="V26">
        <v>6.1180000000000003</v>
      </c>
      <c r="W26">
        <v>72.531282000000004</v>
      </c>
      <c r="X26">
        <v>4.2809999999999997</v>
      </c>
      <c r="Y26">
        <v>23.219000000000001</v>
      </c>
    </row>
    <row r="27" spans="1:25" x14ac:dyDescent="0.25">
      <c r="A27" t="s">
        <v>38</v>
      </c>
      <c r="B27" t="s">
        <v>39</v>
      </c>
      <c r="C27" s="9">
        <f t="shared" si="0"/>
        <v>43537.531307999998</v>
      </c>
      <c r="D27">
        <f t="shared" si="7"/>
        <v>23.5</v>
      </c>
      <c r="E27">
        <f t="shared" si="8"/>
        <v>24.5</v>
      </c>
      <c r="F27" s="1">
        <f t="shared" si="9"/>
        <v>32.124000000000002</v>
      </c>
      <c r="G27" s="1">
        <f t="shared" si="10"/>
        <v>6.202</v>
      </c>
      <c r="H27">
        <f t="shared" si="11"/>
        <v>5.93</v>
      </c>
      <c r="I27">
        <f t="shared" si="12"/>
        <v>59.2</v>
      </c>
      <c r="J27" s="1">
        <f t="shared" si="13"/>
        <v>0.183</v>
      </c>
      <c r="K27" s="1"/>
      <c r="M27">
        <v>24</v>
      </c>
      <c r="N27">
        <v>6.2019000000000002</v>
      </c>
      <c r="O27">
        <v>32.1235</v>
      </c>
      <c r="P27">
        <v>25.255600000000001</v>
      </c>
      <c r="Q27" s="8">
        <v>0.18337999999999999</v>
      </c>
      <c r="R27">
        <v>0.1295</v>
      </c>
      <c r="S27">
        <v>1.6E-2</v>
      </c>
      <c r="T27">
        <v>1472.31</v>
      </c>
      <c r="U27">
        <v>59.203000000000003</v>
      </c>
      <c r="V27">
        <v>5.9298000000000002</v>
      </c>
      <c r="W27">
        <v>72.531307999999996</v>
      </c>
      <c r="X27">
        <v>4.1493000000000002</v>
      </c>
      <c r="Y27">
        <v>24.228999999999999</v>
      </c>
    </row>
    <row r="28" spans="1:25" x14ac:dyDescent="0.25">
      <c r="A28" t="s">
        <v>38</v>
      </c>
      <c r="B28" t="s">
        <v>39</v>
      </c>
      <c r="C28" s="9">
        <f t="shared" si="0"/>
        <v>43537.531333999999</v>
      </c>
      <c r="D28">
        <f t="shared" si="7"/>
        <v>24.5</v>
      </c>
      <c r="E28">
        <f t="shared" si="8"/>
        <v>25.5</v>
      </c>
      <c r="F28" s="1">
        <f t="shared" si="9"/>
        <v>32.198</v>
      </c>
      <c r="G28" s="1">
        <f t="shared" si="10"/>
        <v>6.2809999999999997</v>
      </c>
      <c r="H28">
        <f t="shared" si="11"/>
        <v>5.718</v>
      </c>
      <c r="I28">
        <f t="shared" si="12"/>
        <v>57.23</v>
      </c>
      <c r="J28" s="1">
        <f t="shared" si="13"/>
        <v>0.182</v>
      </c>
      <c r="K28" s="1"/>
      <c r="M28">
        <v>25</v>
      </c>
      <c r="N28">
        <v>6.2809999999999997</v>
      </c>
      <c r="O28">
        <v>32.197899999999997</v>
      </c>
      <c r="P28">
        <v>25.304400000000001</v>
      </c>
      <c r="Q28" s="8">
        <v>0.18199000000000001</v>
      </c>
      <c r="R28">
        <v>0.1295</v>
      </c>
      <c r="S28">
        <v>1.6E-2</v>
      </c>
      <c r="T28">
        <v>1472.74</v>
      </c>
      <c r="U28">
        <v>57.225000000000001</v>
      </c>
      <c r="V28">
        <v>5.7183999999999999</v>
      </c>
      <c r="W28">
        <v>72.531334000000001</v>
      </c>
      <c r="X28">
        <v>4.0014000000000003</v>
      </c>
      <c r="Y28">
        <v>25.239000000000001</v>
      </c>
    </row>
    <row r="29" spans="1:25" x14ac:dyDescent="0.25">
      <c r="A29" t="s">
        <v>38</v>
      </c>
      <c r="B29" t="s">
        <v>39</v>
      </c>
      <c r="C29" s="9">
        <f t="shared" si="0"/>
        <v>43537.531360000001</v>
      </c>
      <c r="D29">
        <f t="shared" si="7"/>
        <v>25.5</v>
      </c>
      <c r="E29">
        <f t="shared" si="8"/>
        <v>26.5</v>
      </c>
      <c r="F29" s="1">
        <f t="shared" si="9"/>
        <v>32.241</v>
      </c>
      <c r="G29" s="1">
        <f t="shared" si="10"/>
        <v>6.3470000000000004</v>
      </c>
      <c r="H29">
        <f t="shared" si="11"/>
        <v>5.609</v>
      </c>
      <c r="I29">
        <f t="shared" si="12"/>
        <v>56.24</v>
      </c>
      <c r="J29" s="1">
        <f t="shared" si="13"/>
        <v>0.182</v>
      </c>
      <c r="K29" s="1"/>
      <c r="M29">
        <v>26</v>
      </c>
      <c r="N29">
        <v>6.3468999999999998</v>
      </c>
      <c r="O29">
        <v>32.241300000000003</v>
      </c>
      <c r="P29">
        <v>25.330500000000001</v>
      </c>
      <c r="Q29" s="8">
        <v>0.18184</v>
      </c>
      <c r="R29">
        <v>0.1295</v>
      </c>
      <c r="S29">
        <v>1.4999999999999999E-2</v>
      </c>
      <c r="T29">
        <v>1473.07</v>
      </c>
      <c r="U29">
        <v>56.234999999999999</v>
      </c>
      <c r="V29">
        <v>5.6090999999999998</v>
      </c>
      <c r="W29">
        <v>72.531360000000006</v>
      </c>
      <c r="X29">
        <v>3.9249000000000001</v>
      </c>
      <c r="Y29">
        <v>26.248000000000001</v>
      </c>
    </row>
    <row r="30" spans="1:25" x14ac:dyDescent="0.25">
      <c r="A30" t="s">
        <v>38</v>
      </c>
      <c r="B30" t="s">
        <v>39</v>
      </c>
      <c r="C30" s="9">
        <f t="shared" si="0"/>
        <v>43537.531387000003</v>
      </c>
      <c r="D30">
        <f t="shared" si="7"/>
        <v>26.5</v>
      </c>
      <c r="E30">
        <f t="shared" si="8"/>
        <v>27.5</v>
      </c>
      <c r="F30" s="1">
        <f t="shared" si="9"/>
        <v>32.341000000000001</v>
      </c>
      <c r="G30" s="1">
        <f t="shared" si="10"/>
        <v>6.48</v>
      </c>
      <c r="H30">
        <f t="shared" si="11"/>
        <v>5.53</v>
      </c>
      <c r="I30">
        <f t="shared" si="12"/>
        <v>55.65</v>
      </c>
      <c r="J30" s="1">
        <f t="shared" si="13"/>
        <v>0.17299999999999999</v>
      </c>
      <c r="K30" s="1"/>
      <c r="M30">
        <v>27</v>
      </c>
      <c r="N30">
        <v>6.4797000000000002</v>
      </c>
      <c r="O30">
        <v>32.341200000000001</v>
      </c>
      <c r="P30">
        <v>25.392499999999998</v>
      </c>
      <c r="Q30" s="8">
        <v>0.17324999999999999</v>
      </c>
      <c r="R30">
        <v>0.12959999999999999</v>
      </c>
      <c r="S30">
        <v>1.6E-2</v>
      </c>
      <c r="T30">
        <v>1473.74</v>
      </c>
      <c r="U30">
        <v>55.652999999999999</v>
      </c>
      <c r="V30">
        <v>5.5303000000000004</v>
      </c>
      <c r="W30">
        <v>72.531386999999995</v>
      </c>
      <c r="X30">
        <v>3.8698000000000001</v>
      </c>
      <c r="Y30">
        <v>27.257999999999999</v>
      </c>
    </row>
    <row r="31" spans="1:25" x14ac:dyDescent="0.25">
      <c r="A31" t="s">
        <v>38</v>
      </c>
      <c r="B31" t="s">
        <v>39</v>
      </c>
      <c r="C31" s="9">
        <f t="shared" si="0"/>
        <v>43537.531413999997</v>
      </c>
      <c r="D31">
        <f t="shared" si="7"/>
        <v>27.5</v>
      </c>
      <c r="E31">
        <f t="shared" si="8"/>
        <v>28.5</v>
      </c>
      <c r="F31" s="1">
        <f t="shared" si="9"/>
        <v>32.390999999999998</v>
      </c>
      <c r="G31" s="1">
        <f t="shared" si="10"/>
        <v>6.5069999999999997</v>
      </c>
      <c r="H31">
        <f t="shared" si="11"/>
        <v>5.4729999999999999</v>
      </c>
      <c r="I31">
        <f t="shared" si="12"/>
        <v>55.13</v>
      </c>
      <c r="J31" s="1">
        <f t="shared" si="13"/>
        <v>0.17199999999999999</v>
      </c>
      <c r="K31" s="1"/>
      <c r="M31">
        <v>28</v>
      </c>
      <c r="N31">
        <v>6.5065999999999997</v>
      </c>
      <c r="O31">
        <v>32.390700000000002</v>
      </c>
      <c r="P31">
        <v>25.428100000000001</v>
      </c>
      <c r="Q31" s="8">
        <v>0.1716</v>
      </c>
      <c r="R31">
        <v>0.1295</v>
      </c>
      <c r="S31">
        <v>1.6E-2</v>
      </c>
      <c r="T31">
        <v>1473.92</v>
      </c>
      <c r="U31">
        <v>55.131999999999998</v>
      </c>
      <c r="V31">
        <v>5.4733000000000001</v>
      </c>
      <c r="W31">
        <v>72.531413999999998</v>
      </c>
      <c r="X31">
        <v>3.8298999999999999</v>
      </c>
      <c r="Y31">
        <v>28.268000000000001</v>
      </c>
    </row>
    <row r="32" spans="1:25" x14ac:dyDescent="0.25">
      <c r="A32" t="s">
        <v>38</v>
      </c>
      <c r="B32" t="s">
        <v>39</v>
      </c>
      <c r="C32" s="9">
        <f t="shared" si="0"/>
        <v>43537.531438999998</v>
      </c>
      <c r="D32">
        <f t="shared" si="7"/>
        <v>28.5</v>
      </c>
      <c r="E32">
        <f t="shared" si="8"/>
        <v>29.5</v>
      </c>
      <c r="F32" s="1">
        <f t="shared" si="9"/>
        <v>32.451999999999998</v>
      </c>
      <c r="G32" s="1">
        <f t="shared" si="10"/>
        <v>6.5410000000000004</v>
      </c>
      <c r="H32">
        <f t="shared" si="11"/>
        <v>5.3929999999999998</v>
      </c>
      <c r="I32">
        <f t="shared" si="12"/>
        <v>54.39</v>
      </c>
      <c r="J32" s="1">
        <f t="shared" si="13"/>
        <v>0.17100000000000001</v>
      </c>
      <c r="K32" s="1"/>
      <c r="M32">
        <v>29</v>
      </c>
      <c r="N32">
        <v>6.5406000000000004</v>
      </c>
      <c r="O32">
        <v>32.451500000000003</v>
      </c>
      <c r="P32">
        <v>25.471699999999998</v>
      </c>
      <c r="Q32" s="8">
        <v>0.17094000000000001</v>
      </c>
      <c r="R32">
        <v>0.12959999999999999</v>
      </c>
      <c r="S32">
        <v>2.5000000000000001E-2</v>
      </c>
      <c r="T32">
        <v>1474.15</v>
      </c>
      <c r="U32">
        <v>54.387</v>
      </c>
      <c r="V32">
        <v>5.3929</v>
      </c>
      <c r="W32">
        <v>72.531439000000006</v>
      </c>
      <c r="X32">
        <v>3.7736000000000001</v>
      </c>
      <c r="Y32">
        <v>29.277000000000001</v>
      </c>
    </row>
    <row r="33" spans="1:25" x14ac:dyDescent="0.25">
      <c r="A33" t="s">
        <v>38</v>
      </c>
      <c r="B33" t="s">
        <v>39</v>
      </c>
      <c r="C33" s="9">
        <f t="shared" si="0"/>
        <v>43537.531465</v>
      </c>
      <c r="D33">
        <f t="shared" si="7"/>
        <v>29.5</v>
      </c>
      <c r="E33">
        <f t="shared" si="8"/>
        <v>30.5</v>
      </c>
      <c r="F33" s="1">
        <f t="shared" si="9"/>
        <v>32.466999999999999</v>
      </c>
      <c r="G33" s="1">
        <f t="shared" si="10"/>
        <v>6.5449999999999999</v>
      </c>
      <c r="H33">
        <f t="shared" si="11"/>
        <v>5.3719999999999999</v>
      </c>
      <c r="I33">
        <f t="shared" si="12"/>
        <v>54.19</v>
      </c>
      <c r="J33" s="1">
        <f t="shared" si="13"/>
        <v>0.17100000000000001</v>
      </c>
      <c r="K33" s="1"/>
      <c r="M33">
        <v>30</v>
      </c>
      <c r="N33">
        <v>6.5446</v>
      </c>
      <c r="O33">
        <v>32.466900000000003</v>
      </c>
      <c r="P33">
        <v>25.4833</v>
      </c>
      <c r="Q33" s="8">
        <v>0.17094000000000001</v>
      </c>
      <c r="R33">
        <v>0.12970000000000001</v>
      </c>
      <c r="S33">
        <v>2.7E-2</v>
      </c>
      <c r="T33">
        <v>1474.2</v>
      </c>
      <c r="U33">
        <v>54.191000000000003</v>
      </c>
      <c r="V33">
        <v>5.3723999999999998</v>
      </c>
      <c r="W33">
        <v>72.531464999999997</v>
      </c>
      <c r="X33">
        <v>3.7593000000000001</v>
      </c>
      <c r="Y33">
        <v>30.286999999999999</v>
      </c>
    </row>
    <row r="34" spans="1:25" x14ac:dyDescent="0.25">
      <c r="A34" t="s">
        <v>38</v>
      </c>
      <c r="B34" t="s">
        <v>39</v>
      </c>
      <c r="C34" s="9">
        <f t="shared" si="0"/>
        <v>43537.531491000002</v>
      </c>
      <c r="D34">
        <f t="shared" si="7"/>
        <v>30.5</v>
      </c>
      <c r="E34">
        <f t="shared" si="8"/>
        <v>31.5</v>
      </c>
      <c r="F34" s="1">
        <f t="shared" si="9"/>
        <v>32.520000000000003</v>
      </c>
      <c r="G34" s="1">
        <f t="shared" si="10"/>
        <v>6.569</v>
      </c>
      <c r="H34">
        <f t="shared" si="11"/>
        <v>5.3470000000000004</v>
      </c>
      <c r="I34">
        <f t="shared" si="12"/>
        <v>53.99</v>
      </c>
      <c r="J34" s="1">
        <f t="shared" si="13"/>
        <v>0.17</v>
      </c>
      <c r="K34" s="1"/>
      <c r="M34">
        <v>31</v>
      </c>
      <c r="N34">
        <v>6.5685000000000002</v>
      </c>
      <c r="O34">
        <v>32.520099999999999</v>
      </c>
      <c r="P34">
        <v>25.522200000000002</v>
      </c>
      <c r="Q34" s="8">
        <v>0.17049</v>
      </c>
      <c r="R34">
        <v>0.12959999999999999</v>
      </c>
      <c r="S34">
        <v>2.5999999999999999E-2</v>
      </c>
      <c r="T34">
        <v>1474.38</v>
      </c>
      <c r="U34">
        <v>53.985999999999997</v>
      </c>
      <c r="V34">
        <v>5.3472999999999997</v>
      </c>
      <c r="W34">
        <v>72.531491000000003</v>
      </c>
      <c r="X34">
        <v>3.7416999999999998</v>
      </c>
      <c r="Y34">
        <v>31.295999999999999</v>
      </c>
    </row>
    <row r="35" spans="1:25" x14ac:dyDescent="0.25">
      <c r="A35" t="s">
        <v>38</v>
      </c>
      <c r="B35" t="s">
        <v>39</v>
      </c>
      <c r="C35" s="9">
        <f t="shared" si="0"/>
        <v>43537.531518000003</v>
      </c>
      <c r="D35">
        <f t="shared" si="7"/>
        <v>31.5</v>
      </c>
      <c r="E35">
        <f t="shared" si="8"/>
        <v>32.5</v>
      </c>
      <c r="F35" s="1">
        <f t="shared" si="9"/>
        <v>32.552999999999997</v>
      </c>
      <c r="G35" s="1">
        <f t="shared" si="10"/>
        <v>6.5780000000000003</v>
      </c>
      <c r="H35">
        <f t="shared" si="11"/>
        <v>5.3520000000000003</v>
      </c>
      <c r="I35">
        <f t="shared" si="12"/>
        <v>54.06</v>
      </c>
      <c r="J35" s="1">
        <f t="shared" si="13"/>
        <v>0.16900000000000001</v>
      </c>
      <c r="K35" s="1"/>
      <c r="M35">
        <v>32</v>
      </c>
      <c r="N35">
        <v>6.5778999999999996</v>
      </c>
      <c r="O35">
        <v>32.553100000000001</v>
      </c>
      <c r="P35">
        <v>25.547000000000001</v>
      </c>
      <c r="Q35" s="8">
        <v>0.16916999999999999</v>
      </c>
      <c r="R35">
        <v>0.12959999999999999</v>
      </c>
      <c r="S35">
        <v>2.5999999999999999E-2</v>
      </c>
      <c r="T35">
        <v>1474.47</v>
      </c>
      <c r="U35">
        <v>54.061999999999998</v>
      </c>
      <c r="V35">
        <v>5.3524000000000003</v>
      </c>
      <c r="W35">
        <v>72.531518000000005</v>
      </c>
      <c r="X35">
        <v>3.7452999999999999</v>
      </c>
      <c r="Y35">
        <v>32.305999999999997</v>
      </c>
    </row>
    <row r="36" spans="1:25" x14ac:dyDescent="0.25">
      <c r="A36" t="s">
        <v>38</v>
      </c>
      <c r="B36" t="s">
        <v>39</v>
      </c>
      <c r="C36" s="9">
        <f t="shared" si="0"/>
        <v>43537.531543999998</v>
      </c>
      <c r="D36">
        <f t="shared" si="7"/>
        <v>32.5</v>
      </c>
      <c r="E36">
        <f t="shared" si="8"/>
        <v>33.5</v>
      </c>
      <c r="F36" s="1">
        <f t="shared" si="9"/>
        <v>32.613</v>
      </c>
      <c r="G36" s="1">
        <f t="shared" si="10"/>
        <v>6.6059999999999999</v>
      </c>
      <c r="H36">
        <f t="shared" si="11"/>
        <v>5.343</v>
      </c>
      <c r="I36">
        <f t="shared" si="12"/>
        <v>54.02</v>
      </c>
      <c r="J36" s="1">
        <f t="shared" si="13"/>
        <v>0.16600000000000001</v>
      </c>
      <c r="K36" s="1"/>
      <c r="M36">
        <v>33</v>
      </c>
      <c r="N36">
        <v>6.6062000000000003</v>
      </c>
      <c r="O36">
        <v>32.6128</v>
      </c>
      <c r="P36">
        <v>25.590399999999999</v>
      </c>
      <c r="Q36" s="8">
        <v>0.16614000000000001</v>
      </c>
      <c r="R36">
        <v>0.1298</v>
      </c>
      <c r="S36">
        <v>2.5999999999999999E-2</v>
      </c>
      <c r="T36">
        <v>1474.68</v>
      </c>
      <c r="U36">
        <v>54.02</v>
      </c>
      <c r="V36">
        <v>5.3426999999999998</v>
      </c>
      <c r="W36">
        <v>72.531543999999997</v>
      </c>
      <c r="X36">
        <v>3.7385000000000002</v>
      </c>
      <c r="Y36">
        <v>33.316000000000003</v>
      </c>
    </row>
    <row r="37" spans="1:25" x14ac:dyDescent="0.25">
      <c r="A37" t="s">
        <v>38</v>
      </c>
      <c r="B37" t="s">
        <v>39</v>
      </c>
      <c r="C37" s="9">
        <f t="shared" si="0"/>
        <v>43537.531569999999</v>
      </c>
      <c r="D37">
        <f t="shared" si="7"/>
        <v>33.5</v>
      </c>
      <c r="E37">
        <f t="shared" si="8"/>
        <v>34.5</v>
      </c>
      <c r="F37" s="1">
        <f t="shared" si="9"/>
        <v>32.683</v>
      </c>
      <c r="G37" s="1">
        <f t="shared" si="10"/>
        <v>6.64</v>
      </c>
      <c r="H37">
        <f t="shared" si="11"/>
        <v>5.3380000000000001</v>
      </c>
      <c r="I37">
        <f t="shared" si="12"/>
        <v>54.03</v>
      </c>
      <c r="J37" s="1">
        <f t="shared" si="13"/>
        <v>0.16500000000000001</v>
      </c>
      <c r="K37" s="1"/>
      <c r="M37">
        <v>34</v>
      </c>
      <c r="N37">
        <v>6.6397000000000004</v>
      </c>
      <c r="O37">
        <v>32.6828</v>
      </c>
      <c r="P37">
        <v>25.641200000000001</v>
      </c>
      <c r="Q37" s="8">
        <v>0.16508999999999999</v>
      </c>
      <c r="R37">
        <v>0.12970000000000001</v>
      </c>
      <c r="S37">
        <v>2.5999999999999999E-2</v>
      </c>
      <c r="T37">
        <v>1474.91</v>
      </c>
      <c r="U37">
        <v>54.033999999999999</v>
      </c>
      <c r="V37">
        <v>5.3375000000000004</v>
      </c>
      <c r="W37">
        <v>72.531570000000002</v>
      </c>
      <c r="X37">
        <v>3.7349000000000001</v>
      </c>
      <c r="Y37">
        <v>34.325000000000003</v>
      </c>
    </row>
    <row r="38" spans="1:25" x14ac:dyDescent="0.25">
      <c r="A38" t="s">
        <v>38</v>
      </c>
      <c r="B38" t="s">
        <v>39</v>
      </c>
      <c r="C38" s="9">
        <f t="shared" si="0"/>
        <v>43537.531597000001</v>
      </c>
      <c r="D38">
        <f t="shared" si="7"/>
        <v>34.5</v>
      </c>
      <c r="E38">
        <f t="shared" si="8"/>
        <v>35.5</v>
      </c>
      <c r="F38" s="1">
        <f t="shared" si="9"/>
        <v>32.765000000000001</v>
      </c>
      <c r="G38" s="1">
        <f t="shared" si="10"/>
        <v>6.6970000000000001</v>
      </c>
      <c r="H38">
        <f t="shared" si="11"/>
        <v>5.3630000000000004</v>
      </c>
      <c r="I38">
        <f t="shared" si="12"/>
        <v>54.4</v>
      </c>
      <c r="J38" s="1">
        <f t="shared" si="13"/>
        <v>0.16300000000000001</v>
      </c>
      <c r="K38" s="1"/>
      <c r="M38">
        <v>35</v>
      </c>
      <c r="N38">
        <v>6.6966999999999999</v>
      </c>
      <c r="O38">
        <v>32.764800000000001</v>
      </c>
      <c r="P38">
        <v>25.698399999999999</v>
      </c>
      <c r="Q38" s="8">
        <v>0.16281999999999999</v>
      </c>
      <c r="R38">
        <v>0.1298</v>
      </c>
      <c r="S38">
        <v>2.5999999999999999E-2</v>
      </c>
      <c r="T38">
        <v>1475.25</v>
      </c>
      <c r="U38">
        <v>54.396999999999998</v>
      </c>
      <c r="V38">
        <v>5.3632999999999997</v>
      </c>
      <c r="W38">
        <v>72.531597000000005</v>
      </c>
      <c r="X38">
        <v>3.7528999999999999</v>
      </c>
      <c r="Y38">
        <v>35.335000000000001</v>
      </c>
    </row>
    <row r="39" spans="1:25" x14ac:dyDescent="0.25">
      <c r="A39" t="s">
        <v>38</v>
      </c>
      <c r="B39" t="s">
        <v>39</v>
      </c>
      <c r="C39" s="9">
        <f t="shared" si="0"/>
        <v>43537.531623000003</v>
      </c>
      <c r="D39">
        <f t="shared" si="7"/>
        <v>35.5</v>
      </c>
      <c r="E39">
        <f t="shared" si="8"/>
        <v>36.5</v>
      </c>
      <c r="F39" s="1">
        <f t="shared" si="9"/>
        <v>32.796999999999997</v>
      </c>
      <c r="G39" s="1">
        <f t="shared" si="10"/>
        <v>6.72</v>
      </c>
      <c r="H39">
        <f t="shared" si="11"/>
        <v>5.3940000000000001</v>
      </c>
      <c r="I39">
        <f t="shared" si="12"/>
        <v>54.75</v>
      </c>
      <c r="J39" s="1">
        <f t="shared" si="13"/>
        <v>0.161</v>
      </c>
      <c r="K39" s="1"/>
      <c r="M39">
        <v>36</v>
      </c>
      <c r="N39">
        <v>6.7195</v>
      </c>
      <c r="O39">
        <v>32.796999999999997</v>
      </c>
      <c r="P39">
        <v>25.7209</v>
      </c>
      <c r="Q39" s="8">
        <v>0.16120999999999999</v>
      </c>
      <c r="R39">
        <v>0.12959999999999999</v>
      </c>
      <c r="S39">
        <v>2.9000000000000001E-2</v>
      </c>
      <c r="T39">
        <v>1475.4</v>
      </c>
      <c r="U39">
        <v>54.746000000000002</v>
      </c>
      <c r="V39">
        <v>5.3937999999999997</v>
      </c>
      <c r="W39">
        <v>72.531622999999996</v>
      </c>
      <c r="X39">
        <v>3.7742</v>
      </c>
      <c r="Y39">
        <v>36.344999999999999</v>
      </c>
    </row>
    <row r="40" spans="1:25" x14ac:dyDescent="0.25">
      <c r="A40" t="s">
        <v>38</v>
      </c>
      <c r="B40" t="s">
        <v>39</v>
      </c>
      <c r="C40" s="9">
        <f t="shared" si="0"/>
        <v>43537.531647999996</v>
      </c>
      <c r="D40">
        <f t="shared" si="7"/>
        <v>36.5</v>
      </c>
      <c r="E40">
        <f t="shared" si="8"/>
        <v>37.5</v>
      </c>
      <c r="F40" s="1">
        <f t="shared" si="9"/>
        <v>32.853000000000002</v>
      </c>
      <c r="G40" s="1">
        <f t="shared" si="10"/>
        <v>6.7679999999999998</v>
      </c>
      <c r="H40">
        <f t="shared" si="11"/>
        <v>5.4219999999999997</v>
      </c>
      <c r="I40">
        <f t="shared" si="12"/>
        <v>55.12</v>
      </c>
      <c r="J40" s="1">
        <f t="shared" si="13"/>
        <v>0.159</v>
      </c>
      <c r="K40" s="1"/>
      <c r="M40">
        <v>37</v>
      </c>
      <c r="N40">
        <v>6.7679999999999998</v>
      </c>
      <c r="O40">
        <v>32.852699999999999</v>
      </c>
      <c r="P40">
        <v>25.758400000000002</v>
      </c>
      <c r="Q40" s="8">
        <v>0.15920000000000001</v>
      </c>
      <c r="R40">
        <v>0.1298</v>
      </c>
      <c r="S40">
        <v>2.9000000000000001E-2</v>
      </c>
      <c r="T40">
        <v>1475.68</v>
      </c>
      <c r="U40">
        <v>55.115000000000002</v>
      </c>
      <c r="V40">
        <v>5.4221000000000004</v>
      </c>
      <c r="W40">
        <v>72.531648000000004</v>
      </c>
      <c r="X40">
        <v>3.794</v>
      </c>
      <c r="Y40">
        <v>37.353999999999999</v>
      </c>
    </row>
    <row r="41" spans="1:25" x14ac:dyDescent="0.25">
      <c r="A41" t="s">
        <v>38</v>
      </c>
      <c r="B41" t="s">
        <v>39</v>
      </c>
      <c r="C41" s="9">
        <f t="shared" si="0"/>
        <v>43537.531672999998</v>
      </c>
      <c r="D41">
        <f t="shared" si="7"/>
        <v>37.5</v>
      </c>
      <c r="E41">
        <f t="shared" si="8"/>
        <v>38.5</v>
      </c>
      <c r="F41" s="1">
        <f t="shared" si="9"/>
        <v>32.887999999999998</v>
      </c>
      <c r="G41" s="1">
        <f t="shared" si="10"/>
        <v>6.8019999999999996</v>
      </c>
      <c r="H41">
        <f t="shared" si="11"/>
        <v>5.4470000000000001</v>
      </c>
      <c r="I41">
        <f t="shared" si="12"/>
        <v>55.43</v>
      </c>
      <c r="J41" s="1">
        <f t="shared" si="13"/>
        <v>0.161</v>
      </c>
      <c r="K41" s="1"/>
      <c r="M41">
        <v>38</v>
      </c>
      <c r="N41">
        <v>6.8021000000000003</v>
      </c>
      <c r="O41">
        <v>32.887900000000002</v>
      </c>
      <c r="P41">
        <v>25.781600000000001</v>
      </c>
      <c r="Q41" s="8">
        <v>0.16053999999999999</v>
      </c>
      <c r="R41">
        <v>0.1298</v>
      </c>
      <c r="S41">
        <v>0.03</v>
      </c>
      <c r="T41">
        <v>1475.87</v>
      </c>
      <c r="U41">
        <v>55.426000000000002</v>
      </c>
      <c r="V41">
        <v>5.4470999999999998</v>
      </c>
      <c r="W41">
        <v>72.531672999999998</v>
      </c>
      <c r="X41">
        <v>3.8115000000000001</v>
      </c>
      <c r="Y41">
        <v>38.363999999999997</v>
      </c>
    </row>
    <row r="42" spans="1:25" x14ac:dyDescent="0.25">
      <c r="A42" t="s">
        <v>38</v>
      </c>
      <c r="B42" t="s">
        <v>39</v>
      </c>
      <c r="C42" s="9">
        <f t="shared" si="0"/>
        <v>43537.531698999999</v>
      </c>
      <c r="D42">
        <f t="shared" si="7"/>
        <v>38.5</v>
      </c>
      <c r="E42">
        <f t="shared" si="8"/>
        <v>39.5</v>
      </c>
      <c r="F42" s="1">
        <f t="shared" si="9"/>
        <v>32.956000000000003</v>
      </c>
      <c r="G42" s="1">
        <f t="shared" si="10"/>
        <v>6.867</v>
      </c>
      <c r="H42">
        <f t="shared" si="11"/>
        <v>5.4649999999999999</v>
      </c>
      <c r="I42">
        <f t="shared" si="12"/>
        <v>55.71</v>
      </c>
      <c r="J42" s="1">
        <f t="shared" si="13"/>
        <v>0.16</v>
      </c>
      <c r="K42" s="1"/>
      <c r="M42">
        <v>39</v>
      </c>
      <c r="N42">
        <v>6.8667999999999996</v>
      </c>
      <c r="O42">
        <v>32.956299999999999</v>
      </c>
      <c r="P42">
        <v>25.826899999999998</v>
      </c>
      <c r="Q42" s="8">
        <v>0.15964999999999999</v>
      </c>
      <c r="R42">
        <v>0.1298</v>
      </c>
      <c r="S42">
        <v>0.03</v>
      </c>
      <c r="T42">
        <v>1476.23</v>
      </c>
      <c r="U42">
        <v>55.713000000000001</v>
      </c>
      <c r="V42">
        <v>5.4645999999999999</v>
      </c>
      <c r="W42">
        <v>72.531699000000003</v>
      </c>
      <c r="X42">
        <v>3.8237999999999999</v>
      </c>
      <c r="Y42">
        <v>39.374000000000002</v>
      </c>
    </row>
    <row r="43" spans="1:25" x14ac:dyDescent="0.25">
      <c r="A43" t="s">
        <v>38</v>
      </c>
      <c r="B43" t="s">
        <v>39</v>
      </c>
      <c r="C43" s="9">
        <f t="shared" si="0"/>
        <v>43537.531724</v>
      </c>
      <c r="D43">
        <f t="shared" si="7"/>
        <v>39.5</v>
      </c>
      <c r="E43">
        <f t="shared" si="8"/>
        <v>40.5</v>
      </c>
      <c r="F43" s="1">
        <f t="shared" si="9"/>
        <v>33.027000000000001</v>
      </c>
      <c r="G43" s="1">
        <f t="shared" si="10"/>
        <v>6.9450000000000003</v>
      </c>
      <c r="H43">
        <f t="shared" si="11"/>
        <v>5.4969999999999999</v>
      </c>
      <c r="I43">
        <f t="shared" si="12"/>
        <v>56.17</v>
      </c>
      <c r="J43" s="1">
        <f t="shared" si="13"/>
        <v>0.159</v>
      </c>
      <c r="K43" s="1"/>
      <c r="M43">
        <v>40</v>
      </c>
      <c r="N43">
        <v>6.9451000000000001</v>
      </c>
      <c r="O43">
        <v>33.026899999999998</v>
      </c>
      <c r="P43">
        <v>25.872</v>
      </c>
      <c r="Q43" s="8">
        <v>0.15873999999999999</v>
      </c>
      <c r="R43">
        <v>0.1298</v>
      </c>
      <c r="S43">
        <v>3.1E-2</v>
      </c>
      <c r="T43">
        <v>1476.64</v>
      </c>
      <c r="U43">
        <v>56.165999999999997</v>
      </c>
      <c r="V43">
        <v>5.4965000000000002</v>
      </c>
      <c r="W43">
        <v>72.531723999999997</v>
      </c>
      <c r="X43">
        <v>3.8462000000000001</v>
      </c>
      <c r="Y43">
        <v>40.383000000000003</v>
      </c>
    </row>
    <row r="44" spans="1:25" x14ac:dyDescent="0.25">
      <c r="A44" t="s">
        <v>38</v>
      </c>
      <c r="B44" t="s">
        <v>39</v>
      </c>
      <c r="C44" s="9">
        <f t="shared" si="0"/>
        <v>43537.531750000002</v>
      </c>
      <c r="D44">
        <f t="shared" si="7"/>
        <v>40.5</v>
      </c>
      <c r="E44">
        <f t="shared" si="8"/>
        <v>41.5</v>
      </c>
      <c r="F44" s="1">
        <f t="shared" si="9"/>
        <v>33.045999999999999</v>
      </c>
      <c r="G44" s="1">
        <f t="shared" si="10"/>
        <v>6.97</v>
      </c>
      <c r="H44">
        <f t="shared" si="11"/>
        <v>5.5270000000000001</v>
      </c>
      <c r="I44">
        <f t="shared" si="12"/>
        <v>56.52</v>
      </c>
      <c r="J44" s="1">
        <f t="shared" si="13"/>
        <v>0.159</v>
      </c>
      <c r="K44" s="1"/>
      <c r="M44">
        <v>41</v>
      </c>
      <c r="N44">
        <v>6.9695</v>
      </c>
      <c r="O44">
        <v>33.046399999999998</v>
      </c>
      <c r="P44">
        <v>25.8842</v>
      </c>
      <c r="Q44" s="8">
        <v>0.15873000000000001</v>
      </c>
      <c r="R44">
        <v>0.1298</v>
      </c>
      <c r="S44">
        <v>3.2000000000000001E-2</v>
      </c>
      <c r="T44">
        <v>1476.77</v>
      </c>
      <c r="U44">
        <v>56.518999999999998</v>
      </c>
      <c r="V44">
        <v>5.5273000000000003</v>
      </c>
      <c r="W44">
        <v>72.531750000000002</v>
      </c>
      <c r="X44">
        <v>3.8677000000000001</v>
      </c>
      <c r="Y44">
        <v>41.393000000000001</v>
      </c>
    </row>
    <row r="45" spans="1:25" x14ac:dyDescent="0.25">
      <c r="A45" t="s">
        <v>38</v>
      </c>
      <c r="B45" t="s">
        <v>39</v>
      </c>
      <c r="C45" s="9">
        <f t="shared" si="0"/>
        <v>43537.531776000003</v>
      </c>
      <c r="D45">
        <f t="shared" si="7"/>
        <v>41.5</v>
      </c>
      <c r="E45">
        <f t="shared" si="8"/>
        <v>42.5</v>
      </c>
      <c r="F45" s="1">
        <f t="shared" si="9"/>
        <v>33.082999999999998</v>
      </c>
      <c r="G45" s="1">
        <f t="shared" si="10"/>
        <v>7.008</v>
      </c>
      <c r="H45">
        <f t="shared" si="11"/>
        <v>5.5330000000000004</v>
      </c>
      <c r="I45">
        <f t="shared" si="12"/>
        <v>56.64</v>
      </c>
      <c r="J45" s="1">
        <f t="shared" si="13"/>
        <v>0.158</v>
      </c>
      <c r="K45" s="1"/>
      <c r="M45">
        <v>42</v>
      </c>
      <c r="N45">
        <v>7.0075000000000003</v>
      </c>
      <c r="O45">
        <v>33.083300000000001</v>
      </c>
      <c r="P45">
        <v>25.908100000000001</v>
      </c>
      <c r="Q45" s="8">
        <v>0.15804000000000001</v>
      </c>
      <c r="R45">
        <v>0.1298</v>
      </c>
      <c r="S45">
        <v>3.3000000000000002E-2</v>
      </c>
      <c r="T45">
        <v>1476.98</v>
      </c>
      <c r="U45">
        <v>56.636000000000003</v>
      </c>
      <c r="V45">
        <v>5.5326000000000004</v>
      </c>
      <c r="W45">
        <v>72.531775999999994</v>
      </c>
      <c r="X45">
        <v>3.8714</v>
      </c>
      <c r="Y45">
        <v>42.402999999999999</v>
      </c>
    </row>
    <row r="46" spans="1:25" x14ac:dyDescent="0.25">
      <c r="A46" t="s">
        <v>38</v>
      </c>
      <c r="B46" t="s">
        <v>39</v>
      </c>
      <c r="C46" s="9">
        <f t="shared" si="0"/>
        <v>43537.531800999997</v>
      </c>
      <c r="D46">
        <f t="shared" si="7"/>
        <v>42.5</v>
      </c>
      <c r="E46">
        <f t="shared" si="8"/>
        <v>43.5</v>
      </c>
      <c r="F46" s="1">
        <f t="shared" si="9"/>
        <v>33.115000000000002</v>
      </c>
      <c r="G46" s="1">
        <f t="shared" si="10"/>
        <v>7.0449999999999999</v>
      </c>
      <c r="H46">
        <f t="shared" si="11"/>
        <v>5.5469999999999997</v>
      </c>
      <c r="I46">
        <f t="shared" si="12"/>
        <v>56.84</v>
      </c>
      <c r="J46" s="1">
        <f t="shared" si="13"/>
        <v>0.158</v>
      </c>
      <c r="K46" s="1"/>
      <c r="M46">
        <v>43</v>
      </c>
      <c r="N46">
        <v>7.0450999999999997</v>
      </c>
      <c r="O46">
        <v>33.114600000000003</v>
      </c>
      <c r="P46">
        <v>25.927700000000002</v>
      </c>
      <c r="Q46" s="8">
        <v>0.15805</v>
      </c>
      <c r="R46">
        <v>0.12989999999999999</v>
      </c>
      <c r="S46">
        <v>3.3000000000000002E-2</v>
      </c>
      <c r="T46">
        <v>1477.18</v>
      </c>
      <c r="U46">
        <v>56.844000000000001</v>
      </c>
      <c r="V46">
        <v>5.5469999999999997</v>
      </c>
      <c r="W46">
        <v>72.531801000000002</v>
      </c>
      <c r="X46">
        <v>3.8815</v>
      </c>
      <c r="Y46">
        <v>43.411999999999999</v>
      </c>
    </row>
    <row r="47" spans="1:25" x14ac:dyDescent="0.25">
      <c r="A47" t="s">
        <v>38</v>
      </c>
      <c r="B47" t="s">
        <v>39</v>
      </c>
      <c r="C47" s="9">
        <f t="shared" si="0"/>
        <v>43537.531827999999</v>
      </c>
      <c r="D47">
        <f t="shared" si="7"/>
        <v>43.5</v>
      </c>
      <c r="E47">
        <f t="shared" si="8"/>
        <v>44.5</v>
      </c>
      <c r="F47" s="1">
        <f t="shared" si="9"/>
        <v>33.125999999999998</v>
      </c>
      <c r="G47" s="1">
        <f t="shared" si="10"/>
        <v>7.0540000000000003</v>
      </c>
      <c r="H47">
        <f t="shared" si="11"/>
        <v>5.5730000000000004</v>
      </c>
      <c r="I47">
        <f t="shared" si="12"/>
        <v>57.13</v>
      </c>
      <c r="J47" s="1">
        <f t="shared" si="13"/>
        <v>0.159</v>
      </c>
      <c r="K47" s="1"/>
      <c r="M47">
        <v>44</v>
      </c>
      <c r="N47">
        <v>7.0540000000000003</v>
      </c>
      <c r="O47">
        <v>33.125500000000002</v>
      </c>
      <c r="P47">
        <v>25.934999999999999</v>
      </c>
      <c r="Q47" s="8">
        <v>0.15873000000000001</v>
      </c>
      <c r="R47">
        <v>0.1298</v>
      </c>
      <c r="S47">
        <v>3.3000000000000002E-2</v>
      </c>
      <c r="T47">
        <v>1477.25</v>
      </c>
      <c r="U47">
        <v>57.125999999999998</v>
      </c>
      <c r="V47">
        <v>5.5728999999999997</v>
      </c>
      <c r="W47">
        <v>72.531828000000004</v>
      </c>
      <c r="X47">
        <v>3.8996</v>
      </c>
      <c r="Y47">
        <v>44.421999999999997</v>
      </c>
    </row>
    <row r="48" spans="1:25" x14ac:dyDescent="0.25">
      <c r="A48" t="s">
        <v>38</v>
      </c>
      <c r="B48" t="s">
        <v>39</v>
      </c>
      <c r="C48" s="9">
        <f t="shared" si="0"/>
        <v>43537.531853</v>
      </c>
      <c r="D48">
        <f t="shared" si="7"/>
        <v>44.5</v>
      </c>
      <c r="E48">
        <f t="shared" si="8"/>
        <v>45.5</v>
      </c>
      <c r="F48" s="1">
        <f t="shared" si="9"/>
        <v>33.134999999999998</v>
      </c>
      <c r="G48" s="1">
        <f t="shared" si="10"/>
        <v>7.0670000000000002</v>
      </c>
      <c r="H48">
        <f t="shared" si="11"/>
        <v>5.5990000000000002</v>
      </c>
      <c r="I48">
        <f t="shared" si="12"/>
        <v>57.42</v>
      </c>
      <c r="J48" s="1">
        <f t="shared" si="13"/>
        <v>0.158</v>
      </c>
      <c r="K48" s="1"/>
      <c r="M48">
        <v>45</v>
      </c>
      <c r="N48">
        <v>7.0669000000000004</v>
      </c>
      <c r="O48">
        <v>33.134799999999998</v>
      </c>
      <c r="P48">
        <v>25.9406</v>
      </c>
      <c r="Q48" s="8">
        <v>0.15803</v>
      </c>
      <c r="R48">
        <v>0.1298</v>
      </c>
      <c r="S48">
        <v>3.5999999999999997E-2</v>
      </c>
      <c r="T48">
        <v>1477.33</v>
      </c>
      <c r="U48">
        <v>57.415999999999997</v>
      </c>
      <c r="V48">
        <v>5.5993000000000004</v>
      </c>
      <c r="W48">
        <v>72.531852999999998</v>
      </c>
      <c r="X48">
        <v>3.9180999999999999</v>
      </c>
      <c r="Y48">
        <v>45.432000000000002</v>
      </c>
    </row>
    <row r="49" spans="1:25" x14ac:dyDescent="0.25">
      <c r="A49" t="s">
        <v>38</v>
      </c>
      <c r="B49" t="s">
        <v>39</v>
      </c>
      <c r="C49" s="9">
        <f t="shared" si="0"/>
        <v>43537.531879000002</v>
      </c>
      <c r="D49">
        <f t="shared" si="7"/>
        <v>45.5</v>
      </c>
      <c r="E49">
        <f t="shared" si="8"/>
        <v>46.5</v>
      </c>
      <c r="F49" s="1">
        <f t="shared" si="9"/>
        <v>33.155000000000001</v>
      </c>
      <c r="G49" s="1">
        <f t="shared" si="10"/>
        <v>7.0860000000000003</v>
      </c>
      <c r="H49">
        <f t="shared" si="11"/>
        <v>5.5919999999999996</v>
      </c>
      <c r="I49">
        <f t="shared" si="12"/>
        <v>57.38</v>
      </c>
      <c r="J49" s="1">
        <f t="shared" si="13"/>
        <v>0.157</v>
      </c>
      <c r="K49" s="1"/>
      <c r="M49">
        <v>46</v>
      </c>
      <c r="N49">
        <v>7.0864000000000003</v>
      </c>
      <c r="O49">
        <v>33.154699999999998</v>
      </c>
      <c r="P49">
        <v>25.953600000000002</v>
      </c>
      <c r="Q49" s="8">
        <v>0.15711</v>
      </c>
      <c r="R49">
        <v>0.1298</v>
      </c>
      <c r="S49">
        <v>0.04</v>
      </c>
      <c r="T49">
        <v>1477.45</v>
      </c>
      <c r="U49">
        <v>57.375</v>
      </c>
      <c r="V49">
        <v>5.5919999999999996</v>
      </c>
      <c r="W49">
        <v>72.531879000000004</v>
      </c>
      <c r="X49">
        <v>3.9129</v>
      </c>
      <c r="Y49">
        <v>46.442</v>
      </c>
    </row>
    <row r="50" spans="1:25" x14ac:dyDescent="0.25">
      <c r="A50" t="s">
        <v>38</v>
      </c>
      <c r="B50" t="s">
        <v>39</v>
      </c>
      <c r="C50" s="9">
        <f t="shared" si="0"/>
        <v>43537.531904000003</v>
      </c>
      <c r="D50">
        <f t="shared" si="7"/>
        <v>46.5</v>
      </c>
      <c r="E50">
        <f t="shared" si="8"/>
        <v>47.5</v>
      </c>
      <c r="F50" s="1">
        <f t="shared" si="9"/>
        <v>33.177</v>
      </c>
      <c r="G50" s="1">
        <f t="shared" si="10"/>
        <v>7.1139999999999999</v>
      </c>
      <c r="H50">
        <f t="shared" si="11"/>
        <v>5.59</v>
      </c>
      <c r="I50">
        <f t="shared" si="12"/>
        <v>57.4</v>
      </c>
      <c r="J50" s="1">
        <f t="shared" si="13"/>
        <v>0.155</v>
      </c>
      <c r="K50" s="1"/>
      <c r="M50">
        <v>47</v>
      </c>
      <c r="N50">
        <v>7.1135000000000002</v>
      </c>
      <c r="O50">
        <v>33.177399999999999</v>
      </c>
      <c r="P50">
        <v>25.9678</v>
      </c>
      <c r="Q50" s="8">
        <v>0.15526999999999999</v>
      </c>
      <c r="R50">
        <v>0.1298</v>
      </c>
      <c r="S50">
        <v>0.04</v>
      </c>
      <c r="T50">
        <v>1477.59</v>
      </c>
      <c r="U50">
        <v>57.395000000000003</v>
      </c>
      <c r="V50">
        <v>5.5896999999999997</v>
      </c>
      <c r="W50">
        <v>72.531903999999997</v>
      </c>
      <c r="X50">
        <v>3.9113000000000002</v>
      </c>
      <c r="Y50">
        <v>47.451000000000001</v>
      </c>
    </row>
    <row r="51" spans="1:25" x14ac:dyDescent="0.25">
      <c r="A51" t="s">
        <v>38</v>
      </c>
      <c r="B51" t="s">
        <v>39</v>
      </c>
      <c r="C51" s="9">
        <f t="shared" si="0"/>
        <v>43537.531929999997</v>
      </c>
      <c r="D51">
        <f t="shared" si="7"/>
        <v>47.5</v>
      </c>
      <c r="E51">
        <f t="shared" si="8"/>
        <v>48.5</v>
      </c>
      <c r="F51" s="1">
        <f t="shared" si="9"/>
        <v>33.232999999999997</v>
      </c>
      <c r="G51" s="1">
        <f t="shared" si="10"/>
        <v>7.18</v>
      </c>
      <c r="H51">
        <f t="shared" si="11"/>
        <v>5.5949999999999998</v>
      </c>
      <c r="I51">
        <f t="shared" si="12"/>
        <v>57.56</v>
      </c>
      <c r="J51" s="1">
        <f t="shared" si="13"/>
        <v>0.151</v>
      </c>
      <c r="K51" s="1"/>
      <c r="M51">
        <v>48</v>
      </c>
      <c r="N51">
        <v>7.1798000000000002</v>
      </c>
      <c r="O51">
        <v>33.233199999999997</v>
      </c>
      <c r="P51">
        <v>26.002700000000001</v>
      </c>
      <c r="Q51" s="8">
        <v>0.15085999999999999</v>
      </c>
      <c r="R51">
        <v>0.1298</v>
      </c>
      <c r="S51">
        <v>0.04</v>
      </c>
      <c r="T51">
        <v>1477.94</v>
      </c>
      <c r="U51">
        <v>57.561999999999998</v>
      </c>
      <c r="V51">
        <v>5.5952999999999999</v>
      </c>
      <c r="W51">
        <v>72.531930000000003</v>
      </c>
      <c r="X51">
        <v>3.9152999999999998</v>
      </c>
      <c r="Y51">
        <v>48.460999999999999</v>
      </c>
    </row>
    <row r="52" spans="1:25" x14ac:dyDescent="0.25">
      <c r="A52" t="s">
        <v>38</v>
      </c>
      <c r="B52" t="s">
        <v>39</v>
      </c>
      <c r="C52" s="9">
        <f t="shared" si="0"/>
        <v>43537.531955999999</v>
      </c>
      <c r="D52">
        <f t="shared" si="7"/>
        <v>48.5</v>
      </c>
      <c r="E52">
        <f t="shared" si="8"/>
        <v>49.5</v>
      </c>
      <c r="F52" s="1">
        <f t="shared" si="9"/>
        <v>33.26</v>
      </c>
      <c r="G52" s="1">
        <f t="shared" si="10"/>
        <v>7.218</v>
      </c>
      <c r="H52">
        <f t="shared" si="11"/>
        <v>5.601</v>
      </c>
      <c r="I52">
        <f t="shared" si="12"/>
        <v>57.68</v>
      </c>
      <c r="J52" s="1">
        <f t="shared" si="13"/>
        <v>0.15</v>
      </c>
      <c r="K52" s="1"/>
      <c r="M52">
        <v>49</v>
      </c>
      <c r="N52">
        <v>7.2176999999999998</v>
      </c>
      <c r="O52">
        <v>33.259500000000003</v>
      </c>
      <c r="P52">
        <v>26.0181</v>
      </c>
      <c r="Q52" s="8">
        <v>0.15037</v>
      </c>
      <c r="R52">
        <v>0.12989999999999999</v>
      </c>
      <c r="S52">
        <v>0.04</v>
      </c>
      <c r="T52">
        <v>1478.13</v>
      </c>
      <c r="U52">
        <v>57.677999999999997</v>
      </c>
      <c r="V52">
        <v>5.6007999999999996</v>
      </c>
      <c r="W52">
        <v>72.531955999999994</v>
      </c>
      <c r="X52">
        <v>3.9190999999999998</v>
      </c>
      <c r="Y52">
        <v>49.470999999999997</v>
      </c>
    </row>
    <row r="53" spans="1:25" x14ac:dyDescent="0.25">
      <c r="A53" t="s">
        <v>38</v>
      </c>
      <c r="B53" t="s">
        <v>39</v>
      </c>
      <c r="C53" s="9">
        <f t="shared" si="0"/>
        <v>43537.531982</v>
      </c>
      <c r="D53">
        <f t="shared" si="7"/>
        <v>49.5</v>
      </c>
      <c r="E53">
        <f t="shared" si="8"/>
        <v>50.5</v>
      </c>
      <c r="F53" s="1">
        <f t="shared" si="9"/>
        <v>33.295999999999999</v>
      </c>
      <c r="G53" s="1">
        <f t="shared" si="10"/>
        <v>7.2670000000000003</v>
      </c>
      <c r="H53">
        <f t="shared" si="11"/>
        <v>5.6120000000000001</v>
      </c>
      <c r="I53">
        <f t="shared" si="12"/>
        <v>57.87</v>
      </c>
      <c r="J53" s="1">
        <f t="shared" si="13"/>
        <v>0.14899999999999999</v>
      </c>
      <c r="K53" s="1"/>
      <c r="M53">
        <v>50</v>
      </c>
      <c r="N53">
        <v>7.2664999999999997</v>
      </c>
      <c r="O53">
        <v>33.296100000000003</v>
      </c>
      <c r="P53">
        <v>26.040199999999999</v>
      </c>
      <c r="Q53" s="8">
        <v>0.14924999999999999</v>
      </c>
      <c r="R53">
        <v>0.1298</v>
      </c>
      <c r="S53">
        <v>0.04</v>
      </c>
      <c r="T53">
        <v>1478.39</v>
      </c>
      <c r="U53">
        <v>57.866999999999997</v>
      </c>
      <c r="V53">
        <v>5.6115000000000004</v>
      </c>
      <c r="W53">
        <v>72.531981999999999</v>
      </c>
      <c r="X53">
        <v>3.9266000000000001</v>
      </c>
      <c r="Y53">
        <v>50.48</v>
      </c>
    </row>
    <row r="54" spans="1:25" x14ac:dyDescent="0.25">
      <c r="A54" t="s">
        <v>38</v>
      </c>
      <c r="B54" t="s">
        <v>39</v>
      </c>
      <c r="C54" s="9">
        <f t="shared" si="0"/>
        <v>43537.532008000002</v>
      </c>
      <c r="D54">
        <f t="shared" si="7"/>
        <v>50.5</v>
      </c>
      <c r="E54">
        <f t="shared" si="8"/>
        <v>51.5</v>
      </c>
      <c r="F54" s="1">
        <f t="shared" si="9"/>
        <v>33.325000000000003</v>
      </c>
      <c r="G54" s="1">
        <f t="shared" si="10"/>
        <v>7.3120000000000003</v>
      </c>
      <c r="H54">
        <f t="shared" si="11"/>
        <v>5.61</v>
      </c>
      <c r="I54">
        <f t="shared" si="12"/>
        <v>57.92</v>
      </c>
      <c r="J54" s="1">
        <f t="shared" si="13"/>
        <v>0.14899999999999999</v>
      </c>
      <c r="K54" s="1"/>
      <c r="M54">
        <v>51</v>
      </c>
      <c r="N54">
        <v>7.3117999999999999</v>
      </c>
      <c r="O54">
        <v>33.325000000000003</v>
      </c>
      <c r="P54">
        <v>26.0566</v>
      </c>
      <c r="Q54" s="8">
        <v>0.14901</v>
      </c>
      <c r="R54">
        <v>0.1298</v>
      </c>
      <c r="S54">
        <v>0.04</v>
      </c>
      <c r="T54">
        <v>1478.61</v>
      </c>
      <c r="U54">
        <v>57.917000000000002</v>
      </c>
      <c r="V54">
        <v>5.6094999999999997</v>
      </c>
      <c r="W54">
        <v>72.532008000000005</v>
      </c>
      <c r="X54">
        <v>3.9251999999999998</v>
      </c>
      <c r="Y54">
        <v>51.49</v>
      </c>
    </row>
    <row r="55" spans="1:25" x14ac:dyDescent="0.25">
      <c r="A55" t="s">
        <v>38</v>
      </c>
      <c r="B55" t="s">
        <v>39</v>
      </c>
      <c r="C55" s="9">
        <f t="shared" si="0"/>
        <v>43537.532034000003</v>
      </c>
      <c r="D55">
        <f t="shared" si="7"/>
        <v>51.5</v>
      </c>
      <c r="E55">
        <f t="shared" si="8"/>
        <v>52.5</v>
      </c>
      <c r="F55" s="1">
        <f t="shared" si="9"/>
        <v>33.372999999999998</v>
      </c>
      <c r="G55" s="1">
        <f t="shared" si="10"/>
        <v>7.3769999999999998</v>
      </c>
      <c r="H55">
        <f t="shared" si="11"/>
        <v>5.5970000000000004</v>
      </c>
      <c r="I55">
        <f t="shared" si="12"/>
        <v>57.9</v>
      </c>
      <c r="J55" s="1">
        <f t="shared" si="13"/>
        <v>0.14699999999999999</v>
      </c>
      <c r="K55" s="1"/>
      <c r="M55">
        <v>52</v>
      </c>
      <c r="N55">
        <v>7.3765999999999998</v>
      </c>
      <c r="O55">
        <v>33.373100000000001</v>
      </c>
      <c r="P55">
        <v>26.0855</v>
      </c>
      <c r="Q55" s="8">
        <v>0.14674000000000001</v>
      </c>
      <c r="R55">
        <v>0.1298</v>
      </c>
      <c r="S55">
        <v>4.1000000000000002E-2</v>
      </c>
      <c r="T55">
        <v>1478.94</v>
      </c>
      <c r="U55">
        <v>57.895000000000003</v>
      </c>
      <c r="V55">
        <v>5.5972999999999997</v>
      </c>
      <c r="W55">
        <v>72.532033999999996</v>
      </c>
      <c r="X55">
        <v>3.9167000000000001</v>
      </c>
      <c r="Y55">
        <v>52.5</v>
      </c>
    </row>
    <row r="56" spans="1:25" x14ac:dyDescent="0.25">
      <c r="A56" t="s">
        <v>38</v>
      </c>
      <c r="B56" t="s">
        <v>39</v>
      </c>
      <c r="C56" s="9">
        <f t="shared" si="0"/>
        <v>43537.532059999998</v>
      </c>
      <c r="D56">
        <f t="shared" si="7"/>
        <v>52.5</v>
      </c>
      <c r="E56">
        <f t="shared" si="8"/>
        <v>53.5</v>
      </c>
      <c r="F56" s="1">
        <f t="shared" si="9"/>
        <v>33.402000000000001</v>
      </c>
      <c r="G56" s="1">
        <f t="shared" si="10"/>
        <v>7.41</v>
      </c>
      <c r="H56">
        <f t="shared" si="11"/>
        <v>5.5970000000000004</v>
      </c>
      <c r="I56">
        <f t="shared" si="12"/>
        <v>57.95</v>
      </c>
      <c r="J56" s="1">
        <f t="shared" si="13"/>
        <v>0.14699999999999999</v>
      </c>
      <c r="K56" s="1"/>
      <c r="M56">
        <v>53</v>
      </c>
      <c r="N56">
        <v>7.4095000000000004</v>
      </c>
      <c r="O56">
        <v>33.4024</v>
      </c>
      <c r="P56">
        <v>26.103899999999999</v>
      </c>
      <c r="Q56" s="8">
        <v>0.14721000000000001</v>
      </c>
      <c r="R56">
        <v>0.1298</v>
      </c>
      <c r="S56">
        <v>4.2999999999999997E-2</v>
      </c>
      <c r="T56">
        <v>1479.12</v>
      </c>
      <c r="U56">
        <v>57.948</v>
      </c>
      <c r="V56">
        <v>5.5972</v>
      </c>
      <c r="W56">
        <v>72.532060000000001</v>
      </c>
      <c r="X56">
        <v>3.9165999999999999</v>
      </c>
      <c r="Y56">
        <v>53.51</v>
      </c>
    </row>
    <row r="57" spans="1:25" x14ac:dyDescent="0.25">
      <c r="A57" t="s">
        <v>38</v>
      </c>
      <c r="B57" t="s">
        <v>39</v>
      </c>
      <c r="C57" s="9">
        <f t="shared" si="0"/>
        <v>43537.532085999999</v>
      </c>
      <c r="D57">
        <f t="shared" si="7"/>
        <v>53.5</v>
      </c>
      <c r="E57">
        <f t="shared" si="8"/>
        <v>54.5</v>
      </c>
      <c r="F57" s="1">
        <f t="shared" si="9"/>
        <v>33.423999999999999</v>
      </c>
      <c r="G57" s="1">
        <f t="shared" si="10"/>
        <v>7.4379999999999997</v>
      </c>
      <c r="H57">
        <f t="shared" si="11"/>
        <v>5.6020000000000003</v>
      </c>
      <c r="I57">
        <f t="shared" si="12"/>
        <v>58.05</v>
      </c>
      <c r="J57" s="1">
        <f t="shared" si="13"/>
        <v>0.14699999999999999</v>
      </c>
      <c r="K57" s="1"/>
      <c r="M57">
        <v>54</v>
      </c>
      <c r="N57">
        <v>7.4383999999999997</v>
      </c>
      <c r="O57">
        <v>33.424199999999999</v>
      </c>
      <c r="P57">
        <v>26.117000000000001</v>
      </c>
      <c r="Q57" s="8">
        <v>0.14674999999999999</v>
      </c>
      <c r="R57">
        <v>0.1298</v>
      </c>
      <c r="S57">
        <v>4.3999999999999997E-2</v>
      </c>
      <c r="T57">
        <v>1479.27</v>
      </c>
      <c r="U57">
        <v>58.045000000000002</v>
      </c>
      <c r="V57">
        <v>5.6021000000000001</v>
      </c>
      <c r="W57">
        <v>72.532086000000007</v>
      </c>
      <c r="X57">
        <v>3.92</v>
      </c>
      <c r="Y57">
        <v>54.518999999999998</v>
      </c>
    </row>
    <row r="58" spans="1:25" x14ac:dyDescent="0.25">
      <c r="A58" t="s">
        <v>38</v>
      </c>
      <c r="B58" t="s">
        <v>39</v>
      </c>
      <c r="C58" s="9">
        <f t="shared" si="0"/>
        <v>43537.532111</v>
      </c>
      <c r="D58">
        <f t="shared" si="7"/>
        <v>54.5</v>
      </c>
      <c r="E58">
        <f t="shared" si="8"/>
        <v>55.5</v>
      </c>
      <c r="F58" s="1">
        <f t="shared" si="9"/>
        <v>33.436</v>
      </c>
      <c r="G58" s="1">
        <f t="shared" si="10"/>
        <v>7.4509999999999996</v>
      </c>
      <c r="H58">
        <f t="shared" si="11"/>
        <v>5.6070000000000002</v>
      </c>
      <c r="I58">
        <f t="shared" si="12"/>
        <v>58.11</v>
      </c>
      <c r="J58" s="1">
        <f t="shared" si="13"/>
        <v>0.14699999999999999</v>
      </c>
      <c r="K58" s="1"/>
      <c r="M58">
        <v>55</v>
      </c>
      <c r="N58">
        <v>7.4511000000000003</v>
      </c>
      <c r="O58">
        <v>33.435699999999997</v>
      </c>
      <c r="P58">
        <v>26.124199999999998</v>
      </c>
      <c r="Q58" s="8">
        <v>0.14674999999999999</v>
      </c>
      <c r="R58">
        <v>0.1298</v>
      </c>
      <c r="S58">
        <v>4.4999999999999998E-2</v>
      </c>
      <c r="T58">
        <v>1479.35</v>
      </c>
      <c r="U58">
        <v>58.112000000000002</v>
      </c>
      <c r="V58">
        <v>5.6064999999999996</v>
      </c>
      <c r="W58">
        <v>72.532111</v>
      </c>
      <c r="X58">
        <v>3.9230999999999998</v>
      </c>
      <c r="Y58">
        <v>55.529000000000003</v>
      </c>
    </row>
    <row r="59" spans="1:25" x14ac:dyDescent="0.25">
      <c r="A59" t="s">
        <v>38</v>
      </c>
      <c r="B59" t="s">
        <v>39</v>
      </c>
      <c r="C59" s="9">
        <f t="shared" si="0"/>
        <v>43537.532137000002</v>
      </c>
      <c r="D59">
        <f t="shared" si="7"/>
        <v>55.5</v>
      </c>
      <c r="E59">
        <f t="shared" si="8"/>
        <v>56.5</v>
      </c>
      <c r="F59" s="1">
        <f t="shared" si="9"/>
        <v>33.451000000000001</v>
      </c>
      <c r="G59" s="1">
        <f t="shared" si="10"/>
        <v>7.4720000000000004</v>
      </c>
      <c r="H59">
        <f t="shared" si="11"/>
        <v>5.5960000000000001</v>
      </c>
      <c r="I59">
        <f t="shared" si="12"/>
        <v>58.04</v>
      </c>
      <c r="J59" s="1">
        <f t="shared" si="13"/>
        <v>0.14699999999999999</v>
      </c>
      <c r="K59" s="1"/>
      <c r="M59">
        <v>56</v>
      </c>
      <c r="N59">
        <v>7.4717000000000002</v>
      </c>
      <c r="O59">
        <v>33.450499999999998</v>
      </c>
      <c r="P59">
        <v>26.132999999999999</v>
      </c>
      <c r="Q59" s="8">
        <v>0.14723</v>
      </c>
      <c r="R59">
        <v>0.12989999999999999</v>
      </c>
      <c r="S59">
        <v>4.8000000000000001E-2</v>
      </c>
      <c r="T59">
        <v>1479.47</v>
      </c>
      <c r="U59">
        <v>58.04</v>
      </c>
      <c r="V59">
        <v>5.5964</v>
      </c>
      <c r="W59">
        <v>72.532137000000006</v>
      </c>
      <c r="X59">
        <v>3.9159999999999999</v>
      </c>
      <c r="Y59">
        <v>56.539000000000001</v>
      </c>
    </row>
    <row r="60" spans="1:25" x14ac:dyDescent="0.25">
      <c r="A60" t="s">
        <v>38</v>
      </c>
      <c r="B60" t="s">
        <v>39</v>
      </c>
      <c r="C60" s="9">
        <f t="shared" si="0"/>
        <v>43537.532162000003</v>
      </c>
      <c r="D60">
        <f t="shared" si="7"/>
        <v>56.5</v>
      </c>
      <c r="E60">
        <f t="shared" si="8"/>
        <v>57.5</v>
      </c>
      <c r="F60" s="1">
        <f t="shared" si="9"/>
        <v>33.463000000000001</v>
      </c>
      <c r="G60" s="1">
        <f t="shared" si="10"/>
        <v>7.49</v>
      </c>
      <c r="H60">
        <f t="shared" si="11"/>
        <v>5.5970000000000004</v>
      </c>
      <c r="I60">
        <f t="shared" si="12"/>
        <v>58.08</v>
      </c>
      <c r="J60" s="1">
        <f t="shared" si="13"/>
        <v>0.14699999999999999</v>
      </c>
      <c r="K60" s="1"/>
      <c r="M60">
        <v>57</v>
      </c>
      <c r="N60">
        <v>7.4901999999999997</v>
      </c>
      <c r="O60">
        <v>33.463099999999997</v>
      </c>
      <c r="P60">
        <v>26.1403</v>
      </c>
      <c r="Q60" s="8">
        <v>0.14699999999999999</v>
      </c>
      <c r="R60">
        <v>0.12989999999999999</v>
      </c>
      <c r="S60">
        <v>4.8000000000000001E-2</v>
      </c>
      <c r="T60">
        <v>1479.57</v>
      </c>
      <c r="U60">
        <v>58.079000000000001</v>
      </c>
      <c r="V60">
        <v>5.5972999999999997</v>
      </c>
      <c r="W60">
        <v>72.532162</v>
      </c>
      <c r="X60">
        <v>3.9165999999999999</v>
      </c>
      <c r="Y60">
        <v>57.548999999999999</v>
      </c>
    </row>
    <row r="61" spans="1:25" x14ac:dyDescent="0.25">
      <c r="A61" t="s">
        <v>38</v>
      </c>
      <c r="B61" t="s">
        <v>39</v>
      </c>
      <c r="C61" s="9">
        <f t="shared" si="0"/>
        <v>43537.532186999997</v>
      </c>
      <c r="D61">
        <f t="shared" si="7"/>
        <v>57.5</v>
      </c>
      <c r="E61">
        <f t="shared" si="8"/>
        <v>58.5</v>
      </c>
      <c r="F61" s="1">
        <f t="shared" si="9"/>
        <v>33.47</v>
      </c>
      <c r="G61" s="1">
        <f t="shared" si="10"/>
        <v>7.5</v>
      </c>
      <c r="H61">
        <f t="shared" si="11"/>
        <v>5.6050000000000004</v>
      </c>
      <c r="I61">
        <f t="shared" si="12"/>
        <v>58.17</v>
      </c>
      <c r="J61" s="1">
        <f t="shared" si="13"/>
        <v>0.14699999999999999</v>
      </c>
      <c r="K61" s="1"/>
      <c r="M61">
        <v>58</v>
      </c>
      <c r="N61">
        <v>7.4997999999999996</v>
      </c>
      <c r="O61">
        <v>33.470300000000002</v>
      </c>
      <c r="P61">
        <v>26.144600000000001</v>
      </c>
      <c r="Q61" s="8">
        <v>0.14652000000000001</v>
      </c>
      <c r="R61">
        <v>0.12989999999999999</v>
      </c>
      <c r="S61">
        <v>0.05</v>
      </c>
      <c r="T61">
        <v>1479.63</v>
      </c>
      <c r="U61">
        <v>58.173000000000002</v>
      </c>
      <c r="V61">
        <v>5.6048</v>
      </c>
      <c r="W61">
        <v>72.532186999999993</v>
      </c>
      <c r="X61">
        <v>3.9218999999999999</v>
      </c>
      <c r="Y61">
        <v>58.558</v>
      </c>
    </row>
    <row r="62" spans="1:25" x14ac:dyDescent="0.25">
      <c r="A62" t="s">
        <v>38</v>
      </c>
      <c r="B62" t="s">
        <v>39</v>
      </c>
      <c r="C62" s="9">
        <f t="shared" si="0"/>
        <v>43537.532212999999</v>
      </c>
      <c r="D62">
        <f t="shared" si="7"/>
        <v>58.5</v>
      </c>
      <c r="E62">
        <f t="shared" si="8"/>
        <v>59.5</v>
      </c>
      <c r="F62" s="1">
        <f t="shared" si="9"/>
        <v>33.485999999999997</v>
      </c>
      <c r="G62" s="1">
        <f t="shared" si="10"/>
        <v>7.52</v>
      </c>
      <c r="H62">
        <f t="shared" si="11"/>
        <v>5.5949999999999998</v>
      </c>
      <c r="I62">
        <f t="shared" si="12"/>
        <v>58.11</v>
      </c>
      <c r="J62" s="1">
        <f t="shared" si="13"/>
        <v>0.14699999999999999</v>
      </c>
      <c r="K62" s="1"/>
      <c r="M62">
        <v>59</v>
      </c>
      <c r="N62">
        <v>7.5202</v>
      </c>
      <c r="O62">
        <v>33.486199999999997</v>
      </c>
      <c r="P62">
        <v>26.154199999999999</v>
      </c>
      <c r="Q62" s="8">
        <v>0.14652000000000001</v>
      </c>
      <c r="R62">
        <v>0.12989999999999999</v>
      </c>
      <c r="S62">
        <v>5.0999999999999997E-2</v>
      </c>
      <c r="T62">
        <v>1479.75</v>
      </c>
      <c r="U62">
        <v>58.104999999999997</v>
      </c>
      <c r="V62">
        <v>5.5951000000000004</v>
      </c>
      <c r="W62">
        <v>72.532212999999999</v>
      </c>
      <c r="X62">
        <v>3.9150999999999998</v>
      </c>
      <c r="Y62">
        <v>59.567999999999998</v>
      </c>
    </row>
    <row r="63" spans="1:25" x14ac:dyDescent="0.25">
      <c r="A63" t="s">
        <v>38</v>
      </c>
      <c r="B63" t="s">
        <v>39</v>
      </c>
      <c r="C63" s="9">
        <f t="shared" si="0"/>
        <v>43537.532239</v>
      </c>
      <c r="D63">
        <f t="shared" si="7"/>
        <v>59.5</v>
      </c>
      <c r="E63">
        <f t="shared" si="8"/>
        <v>60.5</v>
      </c>
      <c r="F63" s="1">
        <f t="shared" si="9"/>
        <v>33.51</v>
      </c>
      <c r="G63" s="1">
        <f t="shared" si="10"/>
        <v>7.55</v>
      </c>
      <c r="H63">
        <f t="shared" si="11"/>
        <v>5.6</v>
      </c>
      <c r="I63">
        <f t="shared" si="12"/>
        <v>58.2</v>
      </c>
      <c r="J63" s="1">
        <f t="shared" si="13"/>
        <v>0.14699999999999999</v>
      </c>
      <c r="K63" s="1"/>
      <c r="M63">
        <v>60</v>
      </c>
      <c r="N63">
        <v>7.5495000000000001</v>
      </c>
      <c r="O63">
        <v>33.509700000000002</v>
      </c>
      <c r="P63">
        <v>26.168500000000002</v>
      </c>
      <c r="Q63" s="8">
        <v>0.14652000000000001</v>
      </c>
      <c r="R63">
        <v>0.1298</v>
      </c>
      <c r="S63">
        <v>5.0999999999999997E-2</v>
      </c>
      <c r="T63">
        <v>1479.9</v>
      </c>
      <c r="U63">
        <v>58.198</v>
      </c>
      <c r="V63">
        <v>5.5994999999999999</v>
      </c>
      <c r="W63">
        <v>72.532239000000004</v>
      </c>
      <c r="X63">
        <v>3.9182000000000001</v>
      </c>
      <c r="Y63">
        <v>60.578000000000003</v>
      </c>
    </row>
    <row r="64" spans="1:25" x14ac:dyDescent="0.25">
      <c r="A64" t="s">
        <v>38</v>
      </c>
      <c r="B64" t="s">
        <v>39</v>
      </c>
      <c r="C64" s="9">
        <f t="shared" si="0"/>
        <v>43537.532263000001</v>
      </c>
      <c r="D64">
        <f t="shared" si="7"/>
        <v>60.5</v>
      </c>
      <c r="E64">
        <f t="shared" si="8"/>
        <v>61.5</v>
      </c>
      <c r="F64" s="1">
        <f t="shared" si="9"/>
        <v>33.531999999999996</v>
      </c>
      <c r="G64" s="1">
        <f t="shared" si="10"/>
        <v>7.5789999999999997</v>
      </c>
      <c r="H64">
        <f t="shared" si="11"/>
        <v>5.5979999999999999</v>
      </c>
      <c r="I64">
        <f t="shared" si="12"/>
        <v>58.23</v>
      </c>
      <c r="J64" s="1">
        <f t="shared" si="13"/>
        <v>0.14699999999999999</v>
      </c>
      <c r="K64" s="1"/>
      <c r="M64">
        <v>61</v>
      </c>
      <c r="N64">
        <v>7.5785</v>
      </c>
      <c r="O64">
        <v>33.5319</v>
      </c>
      <c r="P64">
        <v>26.181799999999999</v>
      </c>
      <c r="Q64" s="8">
        <v>0.14652000000000001</v>
      </c>
      <c r="R64">
        <v>0.12989999999999999</v>
      </c>
      <c r="S64">
        <v>5.2999999999999999E-2</v>
      </c>
      <c r="T64">
        <v>1480.06</v>
      </c>
      <c r="U64">
        <v>58.225000000000001</v>
      </c>
      <c r="V64">
        <v>5.5975999999999999</v>
      </c>
      <c r="W64">
        <v>72.532263</v>
      </c>
      <c r="X64">
        <v>3.9169</v>
      </c>
      <c r="Y64">
        <v>61.588000000000001</v>
      </c>
    </row>
    <row r="65" spans="1:25" x14ac:dyDescent="0.25">
      <c r="A65" t="s">
        <v>38</v>
      </c>
      <c r="B65" t="s">
        <v>39</v>
      </c>
      <c r="C65" s="9">
        <f t="shared" si="0"/>
        <v>43537.532287000002</v>
      </c>
      <c r="D65">
        <f t="shared" si="7"/>
        <v>61.5</v>
      </c>
      <c r="E65">
        <f t="shared" si="8"/>
        <v>62.5</v>
      </c>
      <c r="F65" s="1">
        <f t="shared" si="9"/>
        <v>33.563000000000002</v>
      </c>
      <c r="G65" s="1">
        <f t="shared" si="10"/>
        <v>7.625</v>
      </c>
      <c r="H65">
        <f t="shared" si="11"/>
        <v>5.601</v>
      </c>
      <c r="I65">
        <f t="shared" si="12"/>
        <v>58.33</v>
      </c>
      <c r="J65" s="1">
        <f t="shared" si="13"/>
        <v>0.14699999999999999</v>
      </c>
      <c r="K65" s="1"/>
      <c r="M65">
        <v>62</v>
      </c>
      <c r="N65">
        <v>7.6253000000000002</v>
      </c>
      <c r="O65">
        <v>33.563000000000002</v>
      </c>
      <c r="P65">
        <v>26.1997</v>
      </c>
      <c r="Q65" s="8">
        <v>0.14652000000000001</v>
      </c>
      <c r="R65">
        <v>0.12989999999999999</v>
      </c>
      <c r="S65">
        <v>5.3999999999999999E-2</v>
      </c>
      <c r="T65">
        <v>1480.29</v>
      </c>
      <c r="U65">
        <v>58.33</v>
      </c>
      <c r="V65">
        <v>5.6005000000000003</v>
      </c>
      <c r="W65">
        <v>72.532286999999997</v>
      </c>
      <c r="X65">
        <v>3.9188999999999998</v>
      </c>
      <c r="Y65">
        <v>62.597999999999999</v>
      </c>
    </row>
    <row r="66" spans="1:25" x14ac:dyDescent="0.25">
      <c r="A66" t="s">
        <v>38</v>
      </c>
      <c r="B66" t="s">
        <v>39</v>
      </c>
      <c r="C66" s="9">
        <f t="shared" si="0"/>
        <v>43537.532312000003</v>
      </c>
      <c r="D66">
        <f t="shared" si="7"/>
        <v>62.5</v>
      </c>
      <c r="E66">
        <f t="shared" si="8"/>
        <v>63.5</v>
      </c>
      <c r="F66" s="1">
        <f t="shared" si="9"/>
        <v>33.575000000000003</v>
      </c>
      <c r="G66" s="1">
        <f t="shared" si="10"/>
        <v>7.641</v>
      </c>
      <c r="H66">
        <f t="shared" si="11"/>
        <v>5.5970000000000004</v>
      </c>
      <c r="I66">
        <f t="shared" si="12"/>
        <v>58.32</v>
      </c>
      <c r="J66" s="1">
        <f t="shared" si="13"/>
        <v>0.14699999999999999</v>
      </c>
      <c r="K66" s="1"/>
      <c r="M66">
        <v>63</v>
      </c>
      <c r="N66">
        <v>7.6410999999999998</v>
      </c>
      <c r="O66">
        <v>33.575299999999999</v>
      </c>
      <c r="P66">
        <v>26.207000000000001</v>
      </c>
      <c r="Q66" s="8">
        <v>0.14652000000000001</v>
      </c>
      <c r="R66">
        <v>0.12989999999999999</v>
      </c>
      <c r="S66">
        <v>5.5E-2</v>
      </c>
      <c r="T66">
        <v>1480.39</v>
      </c>
      <c r="U66">
        <v>58.323</v>
      </c>
      <c r="V66">
        <v>5.5974000000000004</v>
      </c>
      <c r="W66">
        <v>72.532312000000005</v>
      </c>
      <c r="X66">
        <v>3.9167000000000001</v>
      </c>
      <c r="Y66">
        <v>63.606999999999999</v>
      </c>
    </row>
    <row r="67" spans="1:25" x14ac:dyDescent="0.25">
      <c r="A67" t="s">
        <v>38</v>
      </c>
      <c r="B67" t="s">
        <v>39</v>
      </c>
      <c r="C67" s="9">
        <f t="shared" si="0"/>
        <v>43537.532337999997</v>
      </c>
      <c r="D67">
        <f t="shared" si="7"/>
        <v>63.5</v>
      </c>
      <c r="E67">
        <f t="shared" si="8"/>
        <v>64.5</v>
      </c>
      <c r="F67" s="1">
        <f t="shared" si="9"/>
        <v>33.613</v>
      </c>
      <c r="G67" s="1">
        <f t="shared" si="10"/>
        <v>7.7140000000000004</v>
      </c>
      <c r="H67">
        <f t="shared" si="11"/>
        <v>5.593</v>
      </c>
      <c r="I67">
        <f t="shared" si="12"/>
        <v>58.38</v>
      </c>
      <c r="J67" s="1">
        <f t="shared" si="13"/>
        <v>0.14599999999999999</v>
      </c>
      <c r="K67" s="1"/>
      <c r="M67">
        <v>64</v>
      </c>
      <c r="N67">
        <v>7.7138999999999998</v>
      </c>
      <c r="O67">
        <v>33.613300000000002</v>
      </c>
      <c r="P67">
        <v>26.226500000000001</v>
      </c>
      <c r="Q67" s="8">
        <v>0.14629</v>
      </c>
      <c r="R67">
        <v>0.1298</v>
      </c>
      <c r="S67">
        <v>5.8000000000000003E-2</v>
      </c>
      <c r="T67">
        <v>1480.73</v>
      </c>
      <c r="U67">
        <v>58.383000000000003</v>
      </c>
      <c r="V67">
        <v>5.5926</v>
      </c>
      <c r="W67">
        <v>72.532337999999996</v>
      </c>
      <c r="X67">
        <v>3.9134000000000002</v>
      </c>
      <c r="Y67">
        <v>64.617000000000004</v>
      </c>
    </row>
    <row r="68" spans="1:25" x14ac:dyDescent="0.25">
      <c r="A68" t="s">
        <v>38</v>
      </c>
      <c r="B68" t="s">
        <v>39</v>
      </c>
      <c r="C68" s="9">
        <f t="shared" ref="C68:C123" si="14">DATE(2019,1,$W68)+($W68-FLOOR($W68,1))</f>
        <v>43537.532362999998</v>
      </c>
      <c r="D68">
        <f t="shared" si="7"/>
        <v>64.5</v>
      </c>
      <c r="E68">
        <f t="shared" si="8"/>
        <v>65.5</v>
      </c>
      <c r="F68" s="1">
        <f t="shared" si="9"/>
        <v>33.627000000000002</v>
      </c>
      <c r="G68" s="1">
        <f t="shared" si="10"/>
        <v>7.7460000000000004</v>
      </c>
      <c r="H68">
        <f t="shared" si="11"/>
        <v>5.5949999999999998</v>
      </c>
      <c r="I68">
        <f t="shared" si="12"/>
        <v>58.45</v>
      </c>
      <c r="J68" s="1">
        <f t="shared" si="13"/>
        <v>0.14599999999999999</v>
      </c>
      <c r="K68" s="1"/>
      <c r="M68">
        <v>65</v>
      </c>
      <c r="N68">
        <v>7.7454999999999998</v>
      </c>
      <c r="O68">
        <v>33.627400000000002</v>
      </c>
      <c r="P68">
        <v>26.233000000000001</v>
      </c>
      <c r="Q68" s="8">
        <v>0.14629</v>
      </c>
      <c r="R68">
        <v>0.12989999999999999</v>
      </c>
      <c r="S68">
        <v>0.06</v>
      </c>
      <c r="T68">
        <v>1480.88</v>
      </c>
      <c r="U68">
        <v>58.451999999999998</v>
      </c>
      <c r="V68">
        <v>5.5945999999999998</v>
      </c>
      <c r="W68">
        <v>72.532363000000004</v>
      </c>
      <c r="X68">
        <v>3.9148000000000001</v>
      </c>
      <c r="Y68">
        <v>65.626999999999995</v>
      </c>
    </row>
    <row r="69" spans="1:25" x14ac:dyDescent="0.25">
      <c r="A69" t="s">
        <v>38</v>
      </c>
      <c r="B69" t="s">
        <v>39</v>
      </c>
      <c r="C69" s="9">
        <f t="shared" si="14"/>
        <v>43537.532389</v>
      </c>
      <c r="D69">
        <f t="shared" ref="D69:D123" si="15">M69-0.5</f>
        <v>65.5</v>
      </c>
      <c r="E69">
        <f t="shared" ref="E69:E123" si="16">M69+0.5</f>
        <v>66.5</v>
      </c>
      <c r="F69" s="1">
        <f t="shared" ref="F69:F123" si="17">ROUND(O69,3)</f>
        <v>33.646999999999998</v>
      </c>
      <c r="G69" s="1">
        <f t="shared" ref="G69:G123" si="18">ROUND(N69,3)</f>
        <v>7.7679999999999998</v>
      </c>
      <c r="H69">
        <f t="shared" ref="H69:H123" si="19">ROUND(V69,3)</f>
        <v>5.5880000000000001</v>
      </c>
      <c r="I69">
        <f t="shared" ref="I69:I123" si="20">ROUND(U69,2)</f>
        <v>58.43</v>
      </c>
      <c r="J69" s="1">
        <f t="shared" ref="J69:J123" si="21">ROUND(Q69,3)</f>
        <v>0.14699999999999999</v>
      </c>
      <c r="K69" s="1"/>
      <c r="M69">
        <v>66</v>
      </c>
      <c r="N69">
        <v>7.7680999999999996</v>
      </c>
      <c r="O69">
        <v>33.647300000000001</v>
      </c>
      <c r="P69">
        <v>26.2454</v>
      </c>
      <c r="Q69" s="8">
        <v>0.14652000000000001</v>
      </c>
      <c r="R69">
        <v>0.1298</v>
      </c>
      <c r="S69">
        <v>6.2E-2</v>
      </c>
      <c r="T69">
        <v>1481.01</v>
      </c>
      <c r="U69">
        <v>58.424999999999997</v>
      </c>
      <c r="V69">
        <v>5.5884</v>
      </c>
      <c r="W69">
        <v>72.532388999999995</v>
      </c>
      <c r="X69">
        <v>3.9104999999999999</v>
      </c>
      <c r="Y69">
        <v>66.637</v>
      </c>
    </row>
    <row r="70" spans="1:25" x14ac:dyDescent="0.25">
      <c r="A70" t="s">
        <v>38</v>
      </c>
      <c r="B70" t="s">
        <v>39</v>
      </c>
      <c r="C70" s="9">
        <f t="shared" si="14"/>
        <v>43537.532414000001</v>
      </c>
      <c r="D70">
        <f t="shared" si="15"/>
        <v>66.5</v>
      </c>
      <c r="E70">
        <f t="shared" si="16"/>
        <v>67.5</v>
      </c>
      <c r="F70" s="1">
        <f t="shared" si="17"/>
        <v>33.661999999999999</v>
      </c>
      <c r="G70" s="1">
        <f t="shared" si="18"/>
        <v>7.798</v>
      </c>
      <c r="H70">
        <f t="shared" si="19"/>
        <v>5.5670000000000002</v>
      </c>
      <c r="I70">
        <f t="shared" si="20"/>
        <v>58.25</v>
      </c>
      <c r="J70" s="1">
        <f t="shared" si="21"/>
        <v>0.14599999999999999</v>
      </c>
      <c r="K70" s="1"/>
      <c r="M70">
        <v>67</v>
      </c>
      <c r="N70">
        <v>7.7980999999999998</v>
      </c>
      <c r="O70">
        <v>33.6616</v>
      </c>
      <c r="P70">
        <v>26.252300000000002</v>
      </c>
      <c r="Q70" s="8">
        <v>0.14604</v>
      </c>
      <c r="R70">
        <v>0.1298</v>
      </c>
      <c r="S70">
        <v>6.4000000000000001E-2</v>
      </c>
      <c r="T70">
        <v>1481.16</v>
      </c>
      <c r="U70">
        <v>58.247</v>
      </c>
      <c r="V70">
        <v>5.5671999999999997</v>
      </c>
      <c r="W70">
        <v>72.532414000000003</v>
      </c>
      <c r="X70">
        <v>3.8956</v>
      </c>
      <c r="Y70">
        <v>67.647000000000006</v>
      </c>
    </row>
    <row r="71" spans="1:25" x14ac:dyDescent="0.25">
      <c r="A71" t="s">
        <v>38</v>
      </c>
      <c r="B71" t="s">
        <v>39</v>
      </c>
      <c r="C71" s="9">
        <f t="shared" si="14"/>
        <v>43537.532439000002</v>
      </c>
      <c r="D71">
        <f t="shared" si="15"/>
        <v>67.5</v>
      </c>
      <c r="E71">
        <f t="shared" si="16"/>
        <v>68.5</v>
      </c>
      <c r="F71" s="1">
        <f t="shared" si="17"/>
        <v>33.667000000000002</v>
      </c>
      <c r="G71" s="1">
        <f t="shared" si="18"/>
        <v>7.8040000000000003</v>
      </c>
      <c r="H71">
        <f t="shared" si="19"/>
        <v>5.5650000000000004</v>
      </c>
      <c r="I71">
        <f t="shared" si="20"/>
        <v>58.23</v>
      </c>
      <c r="J71" s="1">
        <f t="shared" si="21"/>
        <v>0.14699999999999999</v>
      </c>
      <c r="K71" s="1"/>
      <c r="M71">
        <v>68</v>
      </c>
      <c r="N71">
        <v>7.8040000000000003</v>
      </c>
      <c r="O71">
        <v>33.666800000000002</v>
      </c>
      <c r="P71">
        <v>26.255500000000001</v>
      </c>
      <c r="Q71" s="8">
        <v>0.14652999999999999</v>
      </c>
      <c r="R71">
        <v>0.13</v>
      </c>
      <c r="S71">
        <v>6.6000000000000003E-2</v>
      </c>
      <c r="T71">
        <v>1481.21</v>
      </c>
      <c r="U71">
        <v>58.234000000000002</v>
      </c>
      <c r="V71">
        <v>5.5650000000000004</v>
      </c>
      <c r="W71">
        <v>72.532438999999997</v>
      </c>
      <c r="X71">
        <v>3.8940000000000001</v>
      </c>
      <c r="Y71">
        <v>68.656999999999996</v>
      </c>
    </row>
    <row r="72" spans="1:25" x14ac:dyDescent="0.25">
      <c r="A72" t="s">
        <v>38</v>
      </c>
      <c r="B72" t="s">
        <v>39</v>
      </c>
      <c r="C72" s="9">
        <f t="shared" si="14"/>
        <v>43537.532464000004</v>
      </c>
      <c r="D72">
        <f t="shared" si="15"/>
        <v>68.5</v>
      </c>
      <c r="E72">
        <f t="shared" si="16"/>
        <v>69.5</v>
      </c>
      <c r="F72" s="1">
        <f t="shared" si="17"/>
        <v>33.671999999999997</v>
      </c>
      <c r="G72" s="1">
        <f t="shared" si="18"/>
        <v>7.8090000000000002</v>
      </c>
      <c r="H72">
        <f t="shared" si="19"/>
        <v>5.5590000000000002</v>
      </c>
      <c r="I72">
        <f t="shared" si="20"/>
        <v>58.18</v>
      </c>
      <c r="J72" s="1">
        <f t="shared" si="21"/>
        <v>0.14699999999999999</v>
      </c>
      <c r="K72" s="1"/>
      <c r="M72">
        <v>69</v>
      </c>
      <c r="N72">
        <v>7.8089000000000004</v>
      </c>
      <c r="O72">
        <v>33.671599999999998</v>
      </c>
      <c r="P72">
        <v>26.258500000000002</v>
      </c>
      <c r="Q72" s="8">
        <v>0.14652000000000001</v>
      </c>
      <c r="R72">
        <v>0.13</v>
      </c>
      <c r="S72">
        <v>6.6000000000000003E-2</v>
      </c>
      <c r="T72">
        <v>1481.25</v>
      </c>
      <c r="U72">
        <v>58.183999999999997</v>
      </c>
      <c r="V72">
        <v>5.5594000000000001</v>
      </c>
      <c r="W72">
        <v>72.532464000000004</v>
      </c>
      <c r="X72">
        <v>3.8900999999999999</v>
      </c>
      <c r="Y72">
        <v>69.665999999999997</v>
      </c>
    </row>
    <row r="73" spans="1:25" x14ac:dyDescent="0.25">
      <c r="A73" t="s">
        <v>38</v>
      </c>
      <c r="B73" t="s">
        <v>39</v>
      </c>
      <c r="C73" s="9">
        <f t="shared" si="14"/>
        <v>43537.532488999997</v>
      </c>
      <c r="D73">
        <f t="shared" si="15"/>
        <v>69.5</v>
      </c>
      <c r="E73">
        <f t="shared" si="16"/>
        <v>70.5</v>
      </c>
      <c r="F73" s="1">
        <f t="shared" si="17"/>
        <v>33.676000000000002</v>
      </c>
      <c r="G73" s="1">
        <f t="shared" si="18"/>
        <v>7.8159999999999998</v>
      </c>
      <c r="H73">
        <f t="shared" si="19"/>
        <v>5.5620000000000003</v>
      </c>
      <c r="I73">
        <f t="shared" si="20"/>
        <v>58.22</v>
      </c>
      <c r="J73" s="1">
        <f t="shared" si="21"/>
        <v>0.14699999999999999</v>
      </c>
      <c r="K73" s="1"/>
      <c r="M73">
        <v>70</v>
      </c>
      <c r="N73">
        <v>7.8156999999999996</v>
      </c>
      <c r="O73">
        <v>33.675699999999999</v>
      </c>
      <c r="P73">
        <v>26.2608</v>
      </c>
      <c r="Q73" s="8">
        <v>0.14652000000000001</v>
      </c>
      <c r="R73">
        <v>0.12989999999999999</v>
      </c>
      <c r="S73">
        <v>7.0000000000000007E-2</v>
      </c>
      <c r="T73">
        <v>1481.29</v>
      </c>
      <c r="U73">
        <v>58.218000000000004</v>
      </c>
      <c r="V73">
        <v>5.5616000000000003</v>
      </c>
      <c r="W73">
        <v>72.532488999999998</v>
      </c>
      <c r="X73">
        <v>3.8917000000000002</v>
      </c>
      <c r="Y73">
        <v>70.676000000000002</v>
      </c>
    </row>
    <row r="74" spans="1:25" x14ac:dyDescent="0.25">
      <c r="A74" t="s">
        <v>38</v>
      </c>
      <c r="B74" t="s">
        <v>39</v>
      </c>
      <c r="C74" s="9">
        <f t="shared" si="14"/>
        <v>43537.532514999999</v>
      </c>
      <c r="D74">
        <f t="shared" si="15"/>
        <v>70.5</v>
      </c>
      <c r="E74">
        <f t="shared" si="16"/>
        <v>71.5</v>
      </c>
      <c r="F74" s="1">
        <f t="shared" si="17"/>
        <v>33.685000000000002</v>
      </c>
      <c r="G74" s="1">
        <f t="shared" si="18"/>
        <v>7.8319999999999999</v>
      </c>
      <c r="H74">
        <f t="shared" si="19"/>
        <v>5.5629999999999997</v>
      </c>
      <c r="I74">
        <f t="shared" si="20"/>
        <v>58.26</v>
      </c>
      <c r="J74" s="1">
        <f t="shared" si="21"/>
        <v>0.14499999999999999</v>
      </c>
      <c r="K74" s="1"/>
      <c r="M74">
        <v>71</v>
      </c>
      <c r="N74">
        <v>7.8322000000000003</v>
      </c>
      <c r="O74">
        <v>33.684600000000003</v>
      </c>
      <c r="P74">
        <v>26.2654</v>
      </c>
      <c r="Q74" s="8">
        <v>0.14537</v>
      </c>
      <c r="R74">
        <v>0.12989999999999999</v>
      </c>
      <c r="S74">
        <v>7.0999999999999994E-2</v>
      </c>
      <c r="T74">
        <v>1481.38</v>
      </c>
      <c r="U74">
        <v>58.258000000000003</v>
      </c>
      <c r="V74">
        <v>5.5629999999999997</v>
      </c>
      <c r="W74">
        <v>72.532515000000004</v>
      </c>
      <c r="X74">
        <v>3.8927</v>
      </c>
      <c r="Y74">
        <v>71.686000000000007</v>
      </c>
    </row>
    <row r="75" spans="1:25" x14ac:dyDescent="0.25">
      <c r="A75" t="s">
        <v>38</v>
      </c>
      <c r="B75" t="s">
        <v>39</v>
      </c>
      <c r="C75" s="9">
        <f t="shared" si="14"/>
        <v>43537.53254</v>
      </c>
      <c r="D75">
        <f t="shared" si="15"/>
        <v>71.5</v>
      </c>
      <c r="E75">
        <f t="shared" si="16"/>
        <v>72.5</v>
      </c>
      <c r="F75" s="1">
        <f t="shared" si="17"/>
        <v>33.697000000000003</v>
      </c>
      <c r="G75" s="1">
        <f t="shared" si="18"/>
        <v>7.8529999999999998</v>
      </c>
      <c r="H75">
        <f t="shared" si="19"/>
        <v>5.5510000000000002</v>
      </c>
      <c r="I75">
        <f t="shared" si="20"/>
        <v>58.16</v>
      </c>
      <c r="J75" s="1">
        <f t="shared" si="21"/>
        <v>0.14599999999999999</v>
      </c>
      <c r="K75" s="1"/>
      <c r="M75">
        <v>72</v>
      </c>
      <c r="N75">
        <v>7.8532000000000002</v>
      </c>
      <c r="O75">
        <v>33.697099999999999</v>
      </c>
      <c r="P75">
        <v>26.272099999999998</v>
      </c>
      <c r="Q75" s="8">
        <v>0.14554</v>
      </c>
      <c r="R75">
        <v>0.12989999999999999</v>
      </c>
      <c r="S75">
        <v>7.2999999999999995E-2</v>
      </c>
      <c r="T75">
        <v>1481.5</v>
      </c>
      <c r="U75">
        <v>58.158999999999999</v>
      </c>
      <c r="V75">
        <v>5.5505000000000004</v>
      </c>
      <c r="W75">
        <v>72.532539999999997</v>
      </c>
      <c r="X75">
        <v>3.8839000000000001</v>
      </c>
      <c r="Y75">
        <v>72.695999999999998</v>
      </c>
    </row>
    <row r="76" spans="1:25" x14ac:dyDescent="0.25">
      <c r="A76" t="s">
        <v>38</v>
      </c>
      <c r="B76" t="s">
        <v>39</v>
      </c>
      <c r="C76" s="9">
        <f t="shared" si="14"/>
        <v>43537.532565000001</v>
      </c>
      <c r="D76">
        <f t="shared" si="15"/>
        <v>72.5</v>
      </c>
      <c r="E76">
        <f t="shared" si="16"/>
        <v>73.5</v>
      </c>
      <c r="F76" s="1">
        <f t="shared" si="17"/>
        <v>33.709000000000003</v>
      </c>
      <c r="G76" s="1">
        <f t="shared" si="18"/>
        <v>7.8719999999999999</v>
      </c>
      <c r="H76">
        <f t="shared" si="19"/>
        <v>5.5410000000000004</v>
      </c>
      <c r="I76">
        <f t="shared" si="20"/>
        <v>58.09</v>
      </c>
      <c r="J76" s="1">
        <f t="shared" si="21"/>
        <v>0.14599999999999999</v>
      </c>
      <c r="K76" s="1"/>
      <c r="M76">
        <v>73</v>
      </c>
      <c r="N76">
        <v>7.8715999999999999</v>
      </c>
      <c r="O76">
        <v>33.709200000000003</v>
      </c>
      <c r="P76">
        <v>26.279</v>
      </c>
      <c r="Q76" s="8">
        <v>0.14582999999999999</v>
      </c>
      <c r="R76">
        <v>0.12989999999999999</v>
      </c>
      <c r="S76">
        <v>7.2999999999999995E-2</v>
      </c>
      <c r="T76">
        <v>1481.6</v>
      </c>
      <c r="U76">
        <v>58.085000000000001</v>
      </c>
      <c r="V76">
        <v>5.5407999999999999</v>
      </c>
      <c r="W76">
        <v>72.532565000000005</v>
      </c>
      <c r="X76">
        <v>3.8771</v>
      </c>
      <c r="Y76">
        <v>73.706000000000003</v>
      </c>
    </row>
    <row r="77" spans="1:25" x14ac:dyDescent="0.25">
      <c r="A77" t="s">
        <v>38</v>
      </c>
      <c r="B77" t="s">
        <v>39</v>
      </c>
      <c r="C77" s="9">
        <f t="shared" si="14"/>
        <v>43537.532590000003</v>
      </c>
      <c r="D77">
        <f t="shared" si="15"/>
        <v>73.5</v>
      </c>
      <c r="E77">
        <f t="shared" si="16"/>
        <v>74.5</v>
      </c>
      <c r="F77" s="1">
        <f t="shared" si="17"/>
        <v>33.715000000000003</v>
      </c>
      <c r="G77" s="1">
        <f t="shared" si="18"/>
        <v>7.88</v>
      </c>
      <c r="H77">
        <f t="shared" si="19"/>
        <v>5.5510000000000002</v>
      </c>
      <c r="I77">
        <f t="shared" si="20"/>
        <v>58.21</v>
      </c>
      <c r="J77" s="1">
        <f t="shared" si="21"/>
        <v>0.14299999999999999</v>
      </c>
      <c r="K77" s="1"/>
      <c r="M77">
        <v>74</v>
      </c>
      <c r="N77">
        <v>7.8803000000000001</v>
      </c>
      <c r="O77">
        <v>33.714500000000001</v>
      </c>
      <c r="P77">
        <v>26.2819</v>
      </c>
      <c r="Q77" s="8">
        <v>0.14293</v>
      </c>
      <c r="R77">
        <v>0.12989999999999999</v>
      </c>
      <c r="S77">
        <v>7.3999999999999996E-2</v>
      </c>
      <c r="T77">
        <v>1481.65</v>
      </c>
      <c r="U77">
        <v>58.209000000000003</v>
      </c>
      <c r="V77">
        <v>5.5511999999999997</v>
      </c>
      <c r="W77">
        <v>72.532589999999999</v>
      </c>
      <c r="X77">
        <v>3.8843999999999999</v>
      </c>
      <c r="Y77">
        <v>74.715999999999994</v>
      </c>
    </row>
    <row r="78" spans="1:25" x14ac:dyDescent="0.25">
      <c r="A78" t="s">
        <v>38</v>
      </c>
      <c r="B78" t="s">
        <v>39</v>
      </c>
      <c r="C78" s="9">
        <f t="shared" si="14"/>
        <v>43537.532614000003</v>
      </c>
      <c r="D78">
        <f t="shared" si="15"/>
        <v>74.5</v>
      </c>
      <c r="E78">
        <f t="shared" si="16"/>
        <v>75.5</v>
      </c>
      <c r="F78" s="1">
        <f t="shared" si="17"/>
        <v>33.719000000000001</v>
      </c>
      <c r="G78" s="1">
        <f t="shared" si="18"/>
        <v>7.8890000000000002</v>
      </c>
      <c r="H78">
        <f t="shared" si="19"/>
        <v>5.5540000000000003</v>
      </c>
      <c r="I78">
        <f t="shared" si="20"/>
        <v>58.25</v>
      </c>
      <c r="J78" s="1">
        <f t="shared" si="21"/>
        <v>0.14499999999999999</v>
      </c>
      <c r="K78" s="1"/>
      <c r="M78">
        <v>75</v>
      </c>
      <c r="N78">
        <v>7.8887</v>
      </c>
      <c r="O78">
        <v>33.718699999999998</v>
      </c>
      <c r="P78">
        <v>26.283899999999999</v>
      </c>
      <c r="Q78" s="8">
        <v>0.14460000000000001</v>
      </c>
      <c r="R78">
        <v>0.1298</v>
      </c>
      <c r="S78">
        <v>7.5999999999999998E-2</v>
      </c>
      <c r="T78">
        <v>1481.71</v>
      </c>
      <c r="U78">
        <v>58.249000000000002</v>
      </c>
      <c r="V78">
        <v>5.5537999999999998</v>
      </c>
      <c r="W78">
        <v>72.532613999999995</v>
      </c>
      <c r="X78">
        <v>3.8862999999999999</v>
      </c>
      <c r="Y78">
        <v>75.724999999999994</v>
      </c>
    </row>
    <row r="79" spans="1:25" x14ac:dyDescent="0.25">
      <c r="A79" t="s">
        <v>38</v>
      </c>
      <c r="B79" t="s">
        <v>39</v>
      </c>
      <c r="C79" s="9">
        <f t="shared" si="14"/>
        <v>43537.532638999997</v>
      </c>
      <c r="D79">
        <f t="shared" si="15"/>
        <v>75.5</v>
      </c>
      <c r="E79">
        <f t="shared" si="16"/>
        <v>76.5</v>
      </c>
      <c r="F79" s="1">
        <f t="shared" si="17"/>
        <v>33.722999999999999</v>
      </c>
      <c r="G79" s="1">
        <f t="shared" si="18"/>
        <v>7.8940000000000001</v>
      </c>
      <c r="H79">
        <f t="shared" si="19"/>
        <v>5.5609999999999999</v>
      </c>
      <c r="I79">
        <f t="shared" si="20"/>
        <v>58.33</v>
      </c>
      <c r="J79" s="1">
        <f t="shared" si="21"/>
        <v>0.14399999999999999</v>
      </c>
      <c r="K79" s="1"/>
      <c r="M79">
        <v>76</v>
      </c>
      <c r="N79">
        <v>7.8940000000000001</v>
      </c>
      <c r="O79">
        <v>33.722700000000003</v>
      </c>
      <c r="P79">
        <v>26.286300000000001</v>
      </c>
      <c r="Q79" s="8">
        <v>0.14437</v>
      </c>
      <c r="R79">
        <v>0.1298</v>
      </c>
      <c r="S79">
        <v>7.5999999999999998E-2</v>
      </c>
      <c r="T79">
        <v>1481.75</v>
      </c>
      <c r="U79">
        <v>58.331000000000003</v>
      </c>
      <c r="V79">
        <v>5.5608000000000004</v>
      </c>
      <c r="W79">
        <v>72.532639000000003</v>
      </c>
      <c r="X79">
        <v>3.8912</v>
      </c>
      <c r="Y79">
        <v>76.734999999999999</v>
      </c>
    </row>
    <row r="80" spans="1:25" x14ac:dyDescent="0.25">
      <c r="A80" t="s">
        <v>38</v>
      </c>
      <c r="B80" t="s">
        <v>39</v>
      </c>
      <c r="C80" s="9">
        <f t="shared" si="14"/>
        <v>43537.532662999998</v>
      </c>
      <c r="D80">
        <f t="shared" si="15"/>
        <v>76.5</v>
      </c>
      <c r="E80">
        <f t="shared" si="16"/>
        <v>77.5</v>
      </c>
      <c r="F80" s="1">
        <f t="shared" si="17"/>
        <v>33.728000000000002</v>
      </c>
      <c r="G80" s="1">
        <f t="shared" si="18"/>
        <v>7.9029999999999996</v>
      </c>
      <c r="H80">
        <f t="shared" si="19"/>
        <v>5.5579999999999998</v>
      </c>
      <c r="I80">
        <f t="shared" si="20"/>
        <v>58.31</v>
      </c>
      <c r="J80" s="1">
        <f t="shared" si="21"/>
        <v>0.14599999999999999</v>
      </c>
      <c r="K80" s="1"/>
      <c r="M80">
        <v>77</v>
      </c>
      <c r="N80">
        <v>7.9031000000000002</v>
      </c>
      <c r="O80">
        <v>33.727699999999999</v>
      </c>
      <c r="P80">
        <v>26.288900000000002</v>
      </c>
      <c r="Q80" s="8">
        <v>0.14627000000000001</v>
      </c>
      <c r="R80">
        <v>0.1298</v>
      </c>
      <c r="S80">
        <v>7.2999999999999995E-2</v>
      </c>
      <c r="T80">
        <v>1481.81</v>
      </c>
      <c r="U80">
        <v>58.311999999999998</v>
      </c>
      <c r="V80">
        <v>5.5578000000000003</v>
      </c>
      <c r="W80">
        <v>72.532662999999999</v>
      </c>
      <c r="X80">
        <v>3.8889999999999998</v>
      </c>
      <c r="Y80">
        <v>77.745000000000005</v>
      </c>
    </row>
    <row r="81" spans="1:25" x14ac:dyDescent="0.25">
      <c r="A81" t="s">
        <v>38</v>
      </c>
      <c r="B81" t="s">
        <v>39</v>
      </c>
      <c r="C81" s="9">
        <f t="shared" si="14"/>
        <v>43537.532687999999</v>
      </c>
      <c r="D81">
        <f t="shared" si="15"/>
        <v>77.5</v>
      </c>
      <c r="E81">
        <f t="shared" si="16"/>
        <v>78.5</v>
      </c>
      <c r="F81" s="1">
        <f t="shared" si="17"/>
        <v>33.732999999999997</v>
      </c>
      <c r="G81" s="1">
        <f t="shared" si="18"/>
        <v>7.91</v>
      </c>
      <c r="H81">
        <f t="shared" si="19"/>
        <v>5.5679999999999996</v>
      </c>
      <c r="I81">
        <f t="shared" si="20"/>
        <v>58.43</v>
      </c>
      <c r="J81" s="1">
        <f t="shared" si="21"/>
        <v>0.14499999999999999</v>
      </c>
      <c r="K81" s="1"/>
      <c r="M81">
        <v>78</v>
      </c>
      <c r="N81">
        <v>7.9100999999999999</v>
      </c>
      <c r="O81">
        <v>33.732500000000002</v>
      </c>
      <c r="P81">
        <v>26.291599999999999</v>
      </c>
      <c r="Q81" s="8">
        <v>0.14465</v>
      </c>
      <c r="R81">
        <v>0.1298</v>
      </c>
      <c r="S81">
        <v>7.0000000000000007E-2</v>
      </c>
      <c r="T81">
        <v>1481.86</v>
      </c>
      <c r="U81">
        <v>58.430999999999997</v>
      </c>
      <c r="V81">
        <v>5.5679999999999996</v>
      </c>
      <c r="W81">
        <v>72.532687999999993</v>
      </c>
      <c r="X81">
        <v>3.8961999999999999</v>
      </c>
      <c r="Y81">
        <v>78.754999999999995</v>
      </c>
    </row>
    <row r="82" spans="1:25" x14ac:dyDescent="0.25">
      <c r="A82" t="s">
        <v>38</v>
      </c>
      <c r="B82" t="s">
        <v>39</v>
      </c>
      <c r="C82" s="9">
        <f t="shared" si="14"/>
        <v>43537.532713000001</v>
      </c>
      <c r="D82">
        <f t="shared" si="15"/>
        <v>78.5</v>
      </c>
      <c r="E82">
        <f t="shared" si="16"/>
        <v>79.5</v>
      </c>
      <c r="F82" s="1">
        <f t="shared" si="17"/>
        <v>33.735999999999997</v>
      </c>
      <c r="G82" s="1">
        <f t="shared" si="18"/>
        <v>7.915</v>
      </c>
      <c r="H82">
        <f t="shared" si="19"/>
        <v>5.5640000000000001</v>
      </c>
      <c r="I82">
        <f t="shared" si="20"/>
        <v>58.39</v>
      </c>
      <c r="J82" s="1">
        <f t="shared" si="21"/>
        <v>0.14399999999999999</v>
      </c>
      <c r="K82" s="1"/>
      <c r="M82">
        <v>79</v>
      </c>
      <c r="N82">
        <v>7.9145000000000003</v>
      </c>
      <c r="O82">
        <v>33.7363</v>
      </c>
      <c r="P82">
        <v>26.294</v>
      </c>
      <c r="Q82" s="8">
        <v>0.14363000000000001</v>
      </c>
      <c r="R82">
        <v>0.1298</v>
      </c>
      <c r="S82">
        <v>7.0000000000000007E-2</v>
      </c>
      <c r="T82">
        <v>1481.89</v>
      </c>
      <c r="U82">
        <v>58.392000000000003</v>
      </c>
      <c r="V82">
        <v>5.5636999999999999</v>
      </c>
      <c r="W82">
        <v>72.532713000000001</v>
      </c>
      <c r="X82">
        <v>3.8931</v>
      </c>
      <c r="Y82">
        <v>79.765000000000001</v>
      </c>
    </row>
    <row r="83" spans="1:25" x14ac:dyDescent="0.25">
      <c r="A83" t="s">
        <v>38</v>
      </c>
      <c r="B83" t="s">
        <v>39</v>
      </c>
      <c r="C83" s="9">
        <f t="shared" si="14"/>
        <v>43537.532738000002</v>
      </c>
      <c r="D83">
        <f t="shared" si="15"/>
        <v>79.5</v>
      </c>
      <c r="E83">
        <f t="shared" si="16"/>
        <v>80.5</v>
      </c>
      <c r="F83" s="1">
        <f t="shared" si="17"/>
        <v>33.741999999999997</v>
      </c>
      <c r="G83" s="1">
        <f t="shared" si="18"/>
        <v>7.923</v>
      </c>
      <c r="H83">
        <f t="shared" si="19"/>
        <v>5.57</v>
      </c>
      <c r="I83">
        <f t="shared" si="20"/>
        <v>58.47</v>
      </c>
      <c r="J83" s="1">
        <f t="shared" si="21"/>
        <v>0.14399999999999999</v>
      </c>
      <c r="K83" s="1"/>
      <c r="M83">
        <v>80</v>
      </c>
      <c r="N83">
        <v>7.9226999999999999</v>
      </c>
      <c r="O83">
        <v>33.741599999999998</v>
      </c>
      <c r="P83">
        <v>26.296900000000001</v>
      </c>
      <c r="Q83" s="8">
        <v>0.14448</v>
      </c>
      <c r="R83">
        <v>0.1298</v>
      </c>
      <c r="S83">
        <v>6.9000000000000006E-2</v>
      </c>
      <c r="T83">
        <v>1481.95</v>
      </c>
      <c r="U83">
        <v>58.466999999999999</v>
      </c>
      <c r="V83">
        <v>5.5694999999999997</v>
      </c>
      <c r="W83">
        <v>72.532737999999995</v>
      </c>
      <c r="X83">
        <v>3.8972000000000002</v>
      </c>
      <c r="Y83">
        <v>80.775000000000006</v>
      </c>
    </row>
    <row r="84" spans="1:25" x14ac:dyDescent="0.25">
      <c r="A84" t="s">
        <v>38</v>
      </c>
      <c r="B84" t="s">
        <v>39</v>
      </c>
      <c r="C84" s="9">
        <f t="shared" si="14"/>
        <v>43537.532763000003</v>
      </c>
      <c r="D84">
        <f t="shared" si="15"/>
        <v>80.5</v>
      </c>
      <c r="E84">
        <f t="shared" si="16"/>
        <v>81.5</v>
      </c>
      <c r="F84" s="1">
        <f t="shared" si="17"/>
        <v>33.744</v>
      </c>
      <c r="G84" s="1">
        <f t="shared" si="18"/>
        <v>7.9249999999999998</v>
      </c>
      <c r="H84">
        <f t="shared" si="19"/>
        <v>5.5739999999999998</v>
      </c>
      <c r="I84">
        <f t="shared" si="20"/>
        <v>58.52</v>
      </c>
      <c r="J84" s="1">
        <f t="shared" si="21"/>
        <v>0.14499999999999999</v>
      </c>
      <c r="K84" s="1"/>
      <c r="M84">
        <v>81</v>
      </c>
      <c r="N84">
        <v>7.9253</v>
      </c>
      <c r="O84">
        <v>33.743899999999996</v>
      </c>
      <c r="P84">
        <v>26.298300000000001</v>
      </c>
      <c r="Q84" s="8">
        <v>0.14510000000000001</v>
      </c>
      <c r="R84">
        <v>0.1298</v>
      </c>
      <c r="S84">
        <v>7.0000000000000007E-2</v>
      </c>
      <c r="T84">
        <v>1481.98</v>
      </c>
      <c r="U84">
        <v>58.517000000000003</v>
      </c>
      <c r="V84">
        <v>5.5739000000000001</v>
      </c>
      <c r="W84">
        <v>72.532763000000003</v>
      </c>
      <c r="X84">
        <v>3.9003000000000001</v>
      </c>
      <c r="Y84">
        <v>81.784999999999997</v>
      </c>
    </row>
    <row r="85" spans="1:25" x14ac:dyDescent="0.25">
      <c r="A85" t="s">
        <v>38</v>
      </c>
      <c r="B85" t="s">
        <v>39</v>
      </c>
      <c r="C85" s="9">
        <f t="shared" si="14"/>
        <v>43537.532787999997</v>
      </c>
      <c r="D85">
        <f t="shared" si="15"/>
        <v>81.5</v>
      </c>
      <c r="E85">
        <f t="shared" si="16"/>
        <v>82.5</v>
      </c>
      <c r="F85" s="1">
        <f t="shared" si="17"/>
        <v>33.749000000000002</v>
      </c>
      <c r="G85" s="1">
        <f t="shared" si="18"/>
        <v>7.931</v>
      </c>
      <c r="H85">
        <f t="shared" si="19"/>
        <v>5.57</v>
      </c>
      <c r="I85">
        <f t="shared" si="20"/>
        <v>58.49</v>
      </c>
      <c r="J85" s="1">
        <f t="shared" si="21"/>
        <v>0.14399999999999999</v>
      </c>
      <c r="K85" s="1"/>
      <c r="M85">
        <v>82</v>
      </c>
      <c r="N85">
        <v>7.931</v>
      </c>
      <c r="O85">
        <v>33.7485</v>
      </c>
      <c r="P85">
        <v>26.301100000000002</v>
      </c>
      <c r="Q85" s="8">
        <v>0.14408000000000001</v>
      </c>
      <c r="R85">
        <v>0.1298</v>
      </c>
      <c r="S85">
        <v>7.0000000000000007E-2</v>
      </c>
      <c r="T85">
        <v>1482.02</v>
      </c>
      <c r="U85">
        <v>58.488</v>
      </c>
      <c r="V85">
        <v>5.5702999999999996</v>
      </c>
      <c r="W85">
        <v>72.532787999999996</v>
      </c>
      <c r="X85">
        <v>3.8976999999999999</v>
      </c>
      <c r="Y85">
        <v>82.793999999999997</v>
      </c>
    </row>
    <row r="86" spans="1:25" x14ac:dyDescent="0.25">
      <c r="A86" t="s">
        <v>38</v>
      </c>
      <c r="B86" t="s">
        <v>39</v>
      </c>
      <c r="C86" s="9">
        <f t="shared" si="14"/>
        <v>43537.532811999998</v>
      </c>
      <c r="D86">
        <f t="shared" si="15"/>
        <v>82.5</v>
      </c>
      <c r="E86">
        <f t="shared" si="16"/>
        <v>83.5</v>
      </c>
      <c r="F86" s="1">
        <f t="shared" si="17"/>
        <v>33.755000000000003</v>
      </c>
      <c r="G86" s="1">
        <f t="shared" si="18"/>
        <v>7.94</v>
      </c>
      <c r="H86">
        <f t="shared" si="19"/>
        <v>5.5659999999999998</v>
      </c>
      <c r="I86">
        <f t="shared" si="20"/>
        <v>58.46</v>
      </c>
      <c r="J86" s="1">
        <f t="shared" si="21"/>
        <v>0.14399999999999999</v>
      </c>
      <c r="K86" s="1"/>
      <c r="M86">
        <v>83</v>
      </c>
      <c r="N86">
        <v>7.9396000000000004</v>
      </c>
      <c r="O86">
        <v>33.7545</v>
      </c>
      <c r="P86">
        <v>26.304600000000001</v>
      </c>
      <c r="Q86" s="8">
        <v>0.14408000000000001</v>
      </c>
      <c r="R86">
        <v>0.1298</v>
      </c>
      <c r="S86">
        <v>7.0000000000000007E-2</v>
      </c>
      <c r="T86">
        <v>1482.08</v>
      </c>
      <c r="U86">
        <v>58.457999999999998</v>
      </c>
      <c r="V86">
        <v>5.5660999999999996</v>
      </c>
      <c r="W86">
        <v>72.532812000000007</v>
      </c>
      <c r="X86">
        <v>3.8948</v>
      </c>
      <c r="Y86">
        <v>83.804000000000002</v>
      </c>
    </row>
    <row r="87" spans="1:25" x14ac:dyDescent="0.25">
      <c r="A87" t="s">
        <v>38</v>
      </c>
      <c r="B87" t="s">
        <v>39</v>
      </c>
      <c r="C87" s="9">
        <f t="shared" si="14"/>
        <v>43537.532836999999</v>
      </c>
      <c r="D87">
        <f t="shared" si="15"/>
        <v>83.5</v>
      </c>
      <c r="E87">
        <f t="shared" si="16"/>
        <v>84.5</v>
      </c>
      <c r="F87" s="1">
        <f t="shared" si="17"/>
        <v>33.758000000000003</v>
      </c>
      <c r="G87" s="1">
        <f t="shared" si="18"/>
        <v>7.9480000000000004</v>
      </c>
      <c r="H87">
        <f t="shared" si="19"/>
        <v>5.5730000000000004</v>
      </c>
      <c r="I87">
        <f t="shared" si="20"/>
        <v>58.54</v>
      </c>
      <c r="J87" s="1">
        <f t="shared" si="21"/>
        <v>0.14499999999999999</v>
      </c>
      <c r="K87" s="1"/>
      <c r="M87">
        <v>84</v>
      </c>
      <c r="N87">
        <v>7.9474999999999998</v>
      </c>
      <c r="O87">
        <v>33.758200000000002</v>
      </c>
      <c r="P87">
        <v>26.3064</v>
      </c>
      <c r="Q87" s="8">
        <v>0.14480999999999999</v>
      </c>
      <c r="R87">
        <v>0.1298</v>
      </c>
      <c r="S87">
        <v>7.0000000000000007E-2</v>
      </c>
      <c r="T87">
        <v>1482.13</v>
      </c>
      <c r="U87">
        <v>58.539000000000001</v>
      </c>
      <c r="V87">
        <v>5.5727000000000002</v>
      </c>
      <c r="W87">
        <v>72.532837000000001</v>
      </c>
      <c r="X87">
        <v>3.8994</v>
      </c>
      <c r="Y87">
        <v>84.813999999999993</v>
      </c>
    </row>
    <row r="88" spans="1:25" x14ac:dyDescent="0.25">
      <c r="A88" t="s">
        <v>38</v>
      </c>
      <c r="B88" t="s">
        <v>39</v>
      </c>
      <c r="C88" s="9">
        <f t="shared" si="14"/>
        <v>43537.532861</v>
      </c>
      <c r="D88">
        <f t="shared" si="15"/>
        <v>84.5</v>
      </c>
      <c r="E88">
        <f t="shared" si="16"/>
        <v>85.5</v>
      </c>
      <c r="F88" s="1">
        <f t="shared" si="17"/>
        <v>33.762</v>
      </c>
      <c r="G88" s="1">
        <f t="shared" si="18"/>
        <v>7.952</v>
      </c>
      <c r="H88">
        <f t="shared" si="19"/>
        <v>5.569</v>
      </c>
      <c r="I88">
        <f t="shared" si="20"/>
        <v>58.5</v>
      </c>
      <c r="J88" s="1">
        <f t="shared" si="21"/>
        <v>0.14499999999999999</v>
      </c>
      <c r="K88" s="1"/>
      <c r="M88">
        <v>85</v>
      </c>
      <c r="N88">
        <v>7.9518000000000004</v>
      </c>
      <c r="O88">
        <v>33.762099999999997</v>
      </c>
      <c r="P88">
        <v>26.308800000000002</v>
      </c>
      <c r="Q88" s="8">
        <v>0.14527000000000001</v>
      </c>
      <c r="R88">
        <v>0.1298</v>
      </c>
      <c r="S88">
        <v>7.0000000000000007E-2</v>
      </c>
      <c r="T88">
        <v>1482.17</v>
      </c>
      <c r="U88">
        <v>58.503</v>
      </c>
      <c r="V88">
        <v>5.5686</v>
      </c>
      <c r="W88">
        <v>72.532860999999997</v>
      </c>
      <c r="X88">
        <v>3.8965999999999998</v>
      </c>
      <c r="Y88">
        <v>85.823999999999998</v>
      </c>
    </row>
    <row r="89" spans="1:25" x14ac:dyDescent="0.25">
      <c r="A89" t="s">
        <v>38</v>
      </c>
      <c r="B89" t="s">
        <v>39</v>
      </c>
      <c r="C89" s="9">
        <f t="shared" si="14"/>
        <v>43537.532885000001</v>
      </c>
      <c r="D89">
        <f t="shared" si="15"/>
        <v>85.5</v>
      </c>
      <c r="E89">
        <f t="shared" si="16"/>
        <v>86.5</v>
      </c>
      <c r="F89" s="1">
        <f t="shared" si="17"/>
        <v>33.764000000000003</v>
      </c>
      <c r="G89" s="1">
        <f t="shared" si="18"/>
        <v>7.9539999999999997</v>
      </c>
      <c r="H89">
        <f t="shared" si="19"/>
        <v>5.5679999999999996</v>
      </c>
      <c r="I89">
        <f t="shared" si="20"/>
        <v>58.5</v>
      </c>
      <c r="J89" s="1">
        <f t="shared" si="21"/>
        <v>0.14499999999999999</v>
      </c>
      <c r="K89" s="1"/>
      <c r="M89">
        <v>86</v>
      </c>
      <c r="N89">
        <v>7.9538000000000002</v>
      </c>
      <c r="O89">
        <v>33.7637</v>
      </c>
      <c r="P89">
        <v>26.309699999999999</v>
      </c>
      <c r="Q89" s="8">
        <v>0.14463999999999999</v>
      </c>
      <c r="R89">
        <v>0.1298</v>
      </c>
      <c r="S89">
        <v>7.0000000000000007E-2</v>
      </c>
      <c r="T89">
        <v>1482.19</v>
      </c>
      <c r="U89">
        <v>58.5</v>
      </c>
      <c r="V89">
        <v>5.5679999999999996</v>
      </c>
      <c r="W89">
        <v>72.532884999999993</v>
      </c>
      <c r="X89">
        <v>3.8961000000000001</v>
      </c>
      <c r="Y89">
        <v>86.834000000000003</v>
      </c>
    </row>
    <row r="90" spans="1:25" x14ac:dyDescent="0.25">
      <c r="A90" t="s">
        <v>38</v>
      </c>
      <c r="B90" t="s">
        <v>39</v>
      </c>
      <c r="C90" s="9">
        <f t="shared" si="14"/>
        <v>43537.532910000002</v>
      </c>
      <c r="D90">
        <f t="shared" si="15"/>
        <v>86.5</v>
      </c>
      <c r="E90">
        <f t="shared" si="16"/>
        <v>87.5</v>
      </c>
      <c r="F90" s="1">
        <f t="shared" si="17"/>
        <v>33.765999999999998</v>
      </c>
      <c r="G90" s="1">
        <f t="shared" si="18"/>
        <v>7.9550000000000001</v>
      </c>
      <c r="H90">
        <f t="shared" si="19"/>
        <v>5.5730000000000004</v>
      </c>
      <c r="I90">
        <f t="shared" si="20"/>
        <v>58.55</v>
      </c>
      <c r="J90" s="1">
        <f t="shared" si="21"/>
        <v>0.14299999999999999</v>
      </c>
      <c r="K90" s="1"/>
      <c r="M90">
        <v>87</v>
      </c>
      <c r="N90">
        <v>7.9553000000000003</v>
      </c>
      <c r="O90">
        <v>33.765500000000003</v>
      </c>
      <c r="P90">
        <v>26.3109</v>
      </c>
      <c r="Q90" s="8">
        <v>0.1431</v>
      </c>
      <c r="R90">
        <v>0.12970000000000001</v>
      </c>
      <c r="S90">
        <v>7.0000000000000007E-2</v>
      </c>
      <c r="T90">
        <v>1482.22</v>
      </c>
      <c r="U90">
        <v>58.554000000000002</v>
      </c>
      <c r="V90">
        <v>5.5728</v>
      </c>
      <c r="W90">
        <v>72.532910000000001</v>
      </c>
      <c r="X90">
        <v>3.8995000000000002</v>
      </c>
      <c r="Y90">
        <v>87.843999999999994</v>
      </c>
    </row>
    <row r="91" spans="1:25" x14ac:dyDescent="0.25">
      <c r="A91" t="s">
        <v>38</v>
      </c>
      <c r="B91" t="s">
        <v>39</v>
      </c>
      <c r="C91" s="9">
        <f t="shared" si="14"/>
        <v>43537.532934000003</v>
      </c>
      <c r="D91">
        <f t="shared" si="15"/>
        <v>87.5</v>
      </c>
      <c r="E91">
        <f t="shared" si="16"/>
        <v>88.5</v>
      </c>
      <c r="F91" s="1">
        <f t="shared" si="17"/>
        <v>33.765999999999998</v>
      </c>
      <c r="G91" s="1">
        <f t="shared" si="18"/>
        <v>7.9560000000000004</v>
      </c>
      <c r="H91">
        <f t="shared" si="19"/>
        <v>5.569</v>
      </c>
      <c r="I91">
        <f t="shared" si="20"/>
        <v>58.52</v>
      </c>
      <c r="J91" s="1">
        <f t="shared" si="21"/>
        <v>0.14299999999999999</v>
      </c>
      <c r="K91" s="1"/>
      <c r="M91">
        <v>88</v>
      </c>
      <c r="N91">
        <v>7.9554999999999998</v>
      </c>
      <c r="O91">
        <v>33.766399999999997</v>
      </c>
      <c r="P91">
        <v>26.311599999999999</v>
      </c>
      <c r="Q91" s="8">
        <v>0.14293</v>
      </c>
      <c r="R91">
        <v>0.1298</v>
      </c>
      <c r="S91">
        <v>7.0000000000000007E-2</v>
      </c>
      <c r="T91">
        <v>1482.24</v>
      </c>
      <c r="U91">
        <v>58.517000000000003</v>
      </c>
      <c r="V91">
        <v>5.5693000000000001</v>
      </c>
      <c r="W91">
        <v>72.532933999999997</v>
      </c>
      <c r="X91">
        <v>3.8971</v>
      </c>
      <c r="Y91">
        <v>88.853999999999999</v>
      </c>
    </row>
    <row r="92" spans="1:25" x14ac:dyDescent="0.25">
      <c r="A92" t="s">
        <v>38</v>
      </c>
      <c r="B92" t="s">
        <v>39</v>
      </c>
      <c r="C92" s="9">
        <f t="shared" si="14"/>
        <v>43537.532958999996</v>
      </c>
      <c r="D92">
        <f t="shared" si="15"/>
        <v>88.5</v>
      </c>
      <c r="E92">
        <f t="shared" si="16"/>
        <v>89.5</v>
      </c>
      <c r="F92" s="1">
        <f t="shared" si="17"/>
        <v>33.767000000000003</v>
      </c>
      <c r="G92" s="1">
        <f t="shared" si="18"/>
        <v>7.9569999999999999</v>
      </c>
      <c r="H92">
        <f t="shared" si="19"/>
        <v>5.5709999999999997</v>
      </c>
      <c r="I92">
        <f t="shared" si="20"/>
        <v>58.54</v>
      </c>
      <c r="J92" s="1">
        <f t="shared" si="21"/>
        <v>0.14399999999999999</v>
      </c>
      <c r="K92" s="1"/>
      <c r="M92">
        <v>89</v>
      </c>
      <c r="N92">
        <v>7.9565999999999999</v>
      </c>
      <c r="O92">
        <v>33.767299999999999</v>
      </c>
      <c r="P92">
        <v>26.312100000000001</v>
      </c>
      <c r="Q92" s="8">
        <v>0.14352999999999999</v>
      </c>
      <c r="R92">
        <v>0.1298</v>
      </c>
      <c r="S92">
        <v>7.0000000000000007E-2</v>
      </c>
      <c r="T92">
        <v>1482.26</v>
      </c>
      <c r="U92">
        <v>58.539000000000001</v>
      </c>
      <c r="V92">
        <v>5.5712000000000002</v>
      </c>
      <c r="W92">
        <v>72.532959000000005</v>
      </c>
      <c r="X92">
        <v>3.8984000000000001</v>
      </c>
      <c r="Y92">
        <v>89.864000000000004</v>
      </c>
    </row>
    <row r="93" spans="1:25" x14ac:dyDescent="0.25">
      <c r="A93" t="s">
        <v>38</v>
      </c>
      <c r="B93" t="s">
        <v>39</v>
      </c>
      <c r="C93" s="9">
        <f t="shared" si="14"/>
        <v>43537.532983999998</v>
      </c>
      <c r="D93">
        <f t="shared" si="15"/>
        <v>89.5</v>
      </c>
      <c r="E93">
        <f t="shared" si="16"/>
        <v>90.5</v>
      </c>
      <c r="F93" s="1">
        <f t="shared" si="17"/>
        <v>33.768999999999998</v>
      </c>
      <c r="G93" s="1">
        <f t="shared" si="18"/>
        <v>7.9589999999999996</v>
      </c>
      <c r="H93">
        <f t="shared" si="19"/>
        <v>5.577</v>
      </c>
      <c r="I93">
        <f t="shared" si="20"/>
        <v>58.6</v>
      </c>
      <c r="J93" s="1">
        <f t="shared" si="21"/>
        <v>0.14199999999999999</v>
      </c>
      <c r="K93" s="1"/>
      <c r="M93">
        <v>90</v>
      </c>
      <c r="N93">
        <v>7.9591000000000003</v>
      </c>
      <c r="O93">
        <v>33.768700000000003</v>
      </c>
      <c r="P93">
        <v>26.312799999999999</v>
      </c>
      <c r="Q93" s="8">
        <v>0.14161000000000001</v>
      </c>
      <c r="R93">
        <v>0.1298</v>
      </c>
      <c r="S93">
        <v>7.0000000000000007E-2</v>
      </c>
      <c r="T93">
        <v>1482.28</v>
      </c>
      <c r="U93">
        <v>58.598999999999997</v>
      </c>
      <c r="V93">
        <v>5.5766</v>
      </c>
      <c r="W93">
        <v>72.532983999999999</v>
      </c>
      <c r="X93">
        <v>3.9022000000000001</v>
      </c>
      <c r="Y93">
        <v>90.873999999999995</v>
      </c>
    </row>
    <row r="94" spans="1:25" x14ac:dyDescent="0.25">
      <c r="A94" t="s">
        <v>38</v>
      </c>
      <c r="B94" t="s">
        <v>39</v>
      </c>
      <c r="C94" s="9">
        <f t="shared" si="14"/>
        <v>43537.533008999999</v>
      </c>
      <c r="D94">
        <f t="shared" si="15"/>
        <v>90.5</v>
      </c>
      <c r="E94">
        <f t="shared" si="16"/>
        <v>91.5</v>
      </c>
      <c r="F94" s="1">
        <f t="shared" si="17"/>
        <v>33.771000000000001</v>
      </c>
      <c r="G94" s="1">
        <f t="shared" si="18"/>
        <v>7.9660000000000002</v>
      </c>
      <c r="H94">
        <f t="shared" si="19"/>
        <v>5.5720000000000001</v>
      </c>
      <c r="I94">
        <f t="shared" si="20"/>
        <v>58.56</v>
      </c>
      <c r="J94" s="1">
        <f t="shared" si="21"/>
        <v>0.14199999999999999</v>
      </c>
      <c r="K94" s="1"/>
      <c r="M94">
        <v>91</v>
      </c>
      <c r="N94">
        <v>7.9657</v>
      </c>
      <c r="O94">
        <v>33.771299999999997</v>
      </c>
      <c r="P94">
        <v>26.3139</v>
      </c>
      <c r="Q94" s="8">
        <v>0.14205000000000001</v>
      </c>
      <c r="R94">
        <v>0.1298</v>
      </c>
      <c r="S94">
        <v>7.0000000000000007E-2</v>
      </c>
      <c r="T94">
        <v>1482.33</v>
      </c>
      <c r="U94">
        <v>58.561999999999998</v>
      </c>
      <c r="V94">
        <v>5.5720999999999998</v>
      </c>
      <c r="W94">
        <v>72.533009000000007</v>
      </c>
      <c r="X94">
        <v>3.899</v>
      </c>
      <c r="Y94">
        <v>91.884</v>
      </c>
    </row>
    <row r="95" spans="1:25" x14ac:dyDescent="0.25">
      <c r="A95" t="s">
        <v>38</v>
      </c>
      <c r="B95" t="s">
        <v>39</v>
      </c>
      <c r="C95" s="9">
        <f t="shared" si="14"/>
        <v>43537.533035</v>
      </c>
      <c r="D95">
        <f t="shared" si="15"/>
        <v>91.5</v>
      </c>
      <c r="E95">
        <f t="shared" si="16"/>
        <v>92.5</v>
      </c>
      <c r="F95" s="1">
        <f t="shared" si="17"/>
        <v>33.773000000000003</v>
      </c>
      <c r="G95" s="1">
        <f t="shared" si="18"/>
        <v>7.9690000000000003</v>
      </c>
      <c r="H95">
        <f t="shared" si="19"/>
        <v>5.5659999999999998</v>
      </c>
      <c r="I95">
        <f t="shared" si="20"/>
        <v>58.51</v>
      </c>
      <c r="J95" s="1">
        <f t="shared" si="21"/>
        <v>0.14399999999999999</v>
      </c>
      <c r="K95" s="1"/>
      <c r="M95">
        <v>92</v>
      </c>
      <c r="N95">
        <v>7.9691000000000001</v>
      </c>
      <c r="O95">
        <v>33.772599999999997</v>
      </c>
      <c r="P95">
        <v>26.314399999999999</v>
      </c>
      <c r="Q95" s="8">
        <v>0.14419999999999999</v>
      </c>
      <c r="R95">
        <v>0.1298</v>
      </c>
      <c r="S95">
        <v>7.0000000000000007E-2</v>
      </c>
      <c r="T95">
        <v>1482.36</v>
      </c>
      <c r="U95">
        <v>58.505000000000003</v>
      </c>
      <c r="V95">
        <v>5.5662000000000003</v>
      </c>
      <c r="W95">
        <v>72.533034999999998</v>
      </c>
      <c r="X95">
        <v>3.8948999999999998</v>
      </c>
      <c r="Y95">
        <v>92.894000000000005</v>
      </c>
    </row>
    <row r="96" spans="1:25" x14ac:dyDescent="0.25">
      <c r="A96" t="s">
        <v>38</v>
      </c>
      <c r="B96" t="s">
        <v>39</v>
      </c>
      <c r="C96" s="9">
        <f t="shared" si="14"/>
        <v>43537.533060000002</v>
      </c>
      <c r="D96">
        <f t="shared" si="15"/>
        <v>92.5</v>
      </c>
      <c r="E96">
        <f t="shared" si="16"/>
        <v>93.5</v>
      </c>
      <c r="F96" s="1">
        <f t="shared" si="17"/>
        <v>33.776000000000003</v>
      </c>
      <c r="G96" s="1">
        <f t="shared" si="18"/>
        <v>7.9790000000000001</v>
      </c>
      <c r="H96">
        <f t="shared" si="19"/>
        <v>5.5579999999999998</v>
      </c>
      <c r="I96">
        <f t="shared" si="20"/>
        <v>58.43</v>
      </c>
      <c r="J96" s="1">
        <f t="shared" si="21"/>
        <v>0.14399999999999999</v>
      </c>
      <c r="K96" s="1"/>
      <c r="M96">
        <v>93</v>
      </c>
      <c r="N96">
        <v>7.9787999999999997</v>
      </c>
      <c r="O96">
        <v>33.7759</v>
      </c>
      <c r="P96">
        <v>26.3156</v>
      </c>
      <c r="Q96" s="8">
        <v>0.14421999999999999</v>
      </c>
      <c r="R96">
        <v>0.1298</v>
      </c>
      <c r="S96">
        <v>7.0000000000000007E-2</v>
      </c>
      <c r="T96">
        <v>1482.42</v>
      </c>
      <c r="U96">
        <v>58.433</v>
      </c>
      <c r="V96">
        <v>5.5579999999999998</v>
      </c>
      <c r="W96">
        <v>72.533060000000006</v>
      </c>
      <c r="X96">
        <v>3.8892000000000002</v>
      </c>
      <c r="Y96">
        <v>93.903999999999996</v>
      </c>
    </row>
    <row r="97" spans="1:25" x14ac:dyDescent="0.25">
      <c r="A97" t="s">
        <v>38</v>
      </c>
      <c r="B97" t="s">
        <v>39</v>
      </c>
      <c r="C97" s="9">
        <f t="shared" si="14"/>
        <v>43537.533086000003</v>
      </c>
      <c r="D97">
        <f t="shared" si="15"/>
        <v>93.5</v>
      </c>
      <c r="E97">
        <f t="shared" si="16"/>
        <v>94.5</v>
      </c>
      <c r="F97" s="1">
        <f t="shared" si="17"/>
        <v>33.777000000000001</v>
      </c>
      <c r="G97" s="1">
        <f t="shared" si="18"/>
        <v>7.9859999999999998</v>
      </c>
      <c r="H97">
        <f t="shared" si="19"/>
        <v>5.56</v>
      </c>
      <c r="I97">
        <f t="shared" si="20"/>
        <v>58.46</v>
      </c>
      <c r="J97" s="1">
        <f t="shared" si="21"/>
        <v>0.14099999999999999</v>
      </c>
      <c r="K97" s="1"/>
      <c r="M97">
        <v>94</v>
      </c>
      <c r="N97">
        <v>7.9859</v>
      </c>
      <c r="O97">
        <v>33.7774</v>
      </c>
      <c r="P97">
        <v>26.3157</v>
      </c>
      <c r="Q97" s="8">
        <v>0.14113999999999999</v>
      </c>
      <c r="R97">
        <v>0.1298</v>
      </c>
      <c r="S97">
        <v>7.0000000000000007E-2</v>
      </c>
      <c r="T97">
        <v>1482.46</v>
      </c>
      <c r="U97">
        <v>58.459000000000003</v>
      </c>
      <c r="V97">
        <v>5.5594999999999999</v>
      </c>
      <c r="W97">
        <v>72.533085999999997</v>
      </c>
      <c r="X97">
        <v>3.8902000000000001</v>
      </c>
      <c r="Y97">
        <v>94.912999999999997</v>
      </c>
    </row>
    <row r="98" spans="1:25" x14ac:dyDescent="0.25">
      <c r="A98" t="s">
        <v>38</v>
      </c>
      <c r="B98" t="s">
        <v>39</v>
      </c>
      <c r="C98" s="9">
        <f t="shared" si="14"/>
        <v>43537.533110999997</v>
      </c>
      <c r="D98">
        <f t="shared" si="15"/>
        <v>94.5</v>
      </c>
      <c r="E98">
        <f t="shared" si="16"/>
        <v>95.5</v>
      </c>
      <c r="F98" s="1">
        <f t="shared" si="17"/>
        <v>33.777000000000001</v>
      </c>
      <c r="G98" s="1">
        <f t="shared" si="18"/>
        <v>7.9859999999999998</v>
      </c>
      <c r="H98">
        <f t="shared" si="19"/>
        <v>5.56</v>
      </c>
      <c r="I98">
        <f t="shared" si="20"/>
        <v>58.47</v>
      </c>
      <c r="J98" s="1">
        <f t="shared" si="21"/>
        <v>0.14299999999999999</v>
      </c>
      <c r="K98" s="1"/>
      <c r="M98">
        <v>95</v>
      </c>
      <c r="N98">
        <v>7.9863999999999997</v>
      </c>
      <c r="O98">
        <v>33.777299999999997</v>
      </c>
      <c r="P98">
        <v>26.3156</v>
      </c>
      <c r="Q98" s="8">
        <v>0.14327999999999999</v>
      </c>
      <c r="R98">
        <v>0.1298</v>
      </c>
      <c r="S98">
        <v>7.0000000000000007E-2</v>
      </c>
      <c r="T98">
        <v>1482.48</v>
      </c>
      <c r="U98">
        <v>58.465000000000003</v>
      </c>
      <c r="V98">
        <v>5.5601000000000003</v>
      </c>
      <c r="W98">
        <v>72.533111000000005</v>
      </c>
      <c r="X98">
        <v>3.8906000000000001</v>
      </c>
      <c r="Y98">
        <v>95.924000000000007</v>
      </c>
    </row>
    <row r="99" spans="1:25" x14ac:dyDescent="0.25">
      <c r="A99" t="s">
        <v>38</v>
      </c>
      <c r="B99" t="s">
        <v>39</v>
      </c>
      <c r="C99" s="9">
        <f t="shared" si="14"/>
        <v>43537.533136999999</v>
      </c>
      <c r="D99">
        <f t="shared" si="15"/>
        <v>95.5</v>
      </c>
      <c r="E99">
        <f t="shared" si="16"/>
        <v>96.5</v>
      </c>
      <c r="F99" s="1">
        <f t="shared" si="17"/>
        <v>33.779000000000003</v>
      </c>
      <c r="G99" s="1">
        <f t="shared" si="18"/>
        <v>7.9930000000000003</v>
      </c>
      <c r="H99">
        <f t="shared" si="19"/>
        <v>5.5609999999999999</v>
      </c>
      <c r="I99">
        <f t="shared" si="20"/>
        <v>58.48</v>
      </c>
      <c r="J99" s="1">
        <f t="shared" si="21"/>
        <v>0.14299999999999999</v>
      </c>
      <c r="K99" s="1"/>
      <c r="M99">
        <v>96</v>
      </c>
      <c r="N99">
        <v>7.9927000000000001</v>
      </c>
      <c r="O99">
        <v>33.7789</v>
      </c>
      <c r="P99">
        <v>26.315899999999999</v>
      </c>
      <c r="Q99" s="8">
        <v>0.14305999999999999</v>
      </c>
      <c r="R99">
        <v>0.12989999999999999</v>
      </c>
      <c r="S99">
        <v>7.0000000000000007E-2</v>
      </c>
      <c r="T99">
        <v>1482.53</v>
      </c>
      <c r="U99">
        <v>58.48</v>
      </c>
      <c r="V99">
        <v>5.5606</v>
      </c>
      <c r="W99">
        <v>72.533136999999996</v>
      </c>
      <c r="X99">
        <v>3.891</v>
      </c>
      <c r="Y99">
        <v>96.933000000000007</v>
      </c>
    </row>
    <row r="100" spans="1:25" x14ac:dyDescent="0.25">
      <c r="A100" t="s">
        <v>38</v>
      </c>
      <c r="B100" t="s">
        <v>39</v>
      </c>
      <c r="C100" s="9">
        <f t="shared" si="14"/>
        <v>43537.533162</v>
      </c>
      <c r="D100">
        <f t="shared" si="15"/>
        <v>96.5</v>
      </c>
      <c r="E100">
        <f t="shared" si="16"/>
        <v>97.5</v>
      </c>
      <c r="F100" s="1">
        <f t="shared" si="17"/>
        <v>33.779000000000003</v>
      </c>
      <c r="G100" s="1">
        <f t="shared" si="18"/>
        <v>7.9930000000000003</v>
      </c>
      <c r="H100">
        <f t="shared" si="19"/>
        <v>5.5620000000000003</v>
      </c>
      <c r="I100">
        <f t="shared" si="20"/>
        <v>58.49</v>
      </c>
      <c r="J100" s="1">
        <f t="shared" si="21"/>
        <v>0.14099999999999999</v>
      </c>
      <c r="K100" s="1"/>
      <c r="M100">
        <v>97</v>
      </c>
      <c r="N100">
        <v>7.9927999999999999</v>
      </c>
      <c r="O100">
        <v>33.779000000000003</v>
      </c>
      <c r="P100">
        <v>26.315999999999999</v>
      </c>
      <c r="Q100" s="8">
        <v>0.14144999999999999</v>
      </c>
      <c r="R100">
        <v>0.12989999999999999</v>
      </c>
      <c r="S100">
        <v>7.0000000000000007E-2</v>
      </c>
      <c r="T100">
        <v>1482.54</v>
      </c>
      <c r="U100">
        <v>58.491</v>
      </c>
      <c r="V100">
        <v>5.5617000000000001</v>
      </c>
      <c r="W100">
        <v>72.533162000000004</v>
      </c>
      <c r="X100">
        <v>3.8917000000000002</v>
      </c>
      <c r="Y100">
        <v>97.942999999999998</v>
      </c>
    </row>
    <row r="101" spans="1:25" x14ac:dyDescent="0.25">
      <c r="A101" t="s">
        <v>38</v>
      </c>
      <c r="B101" t="s">
        <v>39</v>
      </c>
      <c r="C101" s="9">
        <f t="shared" si="14"/>
        <v>43537.533187000001</v>
      </c>
      <c r="D101">
        <f t="shared" si="15"/>
        <v>97.5</v>
      </c>
      <c r="E101">
        <f t="shared" si="16"/>
        <v>98.5</v>
      </c>
      <c r="F101" s="1">
        <f t="shared" si="17"/>
        <v>33.78</v>
      </c>
      <c r="G101" s="1">
        <f t="shared" si="18"/>
        <v>7.9939999999999998</v>
      </c>
      <c r="H101">
        <f t="shared" si="19"/>
        <v>5.556</v>
      </c>
      <c r="I101">
        <f t="shared" si="20"/>
        <v>58.43</v>
      </c>
      <c r="J101" s="1">
        <f t="shared" si="21"/>
        <v>0.14099999999999999</v>
      </c>
      <c r="K101" s="1"/>
      <c r="M101">
        <v>98</v>
      </c>
      <c r="N101">
        <v>7.9936999999999996</v>
      </c>
      <c r="O101">
        <v>33.779499999999999</v>
      </c>
      <c r="P101">
        <v>26.316199999999998</v>
      </c>
      <c r="Q101" s="8">
        <v>0.14144999999999999</v>
      </c>
      <c r="R101">
        <v>0.12989999999999999</v>
      </c>
      <c r="S101">
        <v>7.0000000000000007E-2</v>
      </c>
      <c r="T101">
        <v>1482.56</v>
      </c>
      <c r="U101">
        <v>58.433</v>
      </c>
      <c r="V101">
        <v>5.556</v>
      </c>
      <c r="W101">
        <v>72.533186999999998</v>
      </c>
      <c r="X101">
        <v>3.8877999999999999</v>
      </c>
      <c r="Y101">
        <v>98.953000000000003</v>
      </c>
    </row>
    <row r="102" spans="1:25" x14ac:dyDescent="0.25">
      <c r="A102" t="s">
        <v>38</v>
      </c>
      <c r="B102" t="s">
        <v>39</v>
      </c>
      <c r="C102" s="9">
        <f t="shared" si="14"/>
        <v>43537.533213000002</v>
      </c>
      <c r="D102">
        <f t="shared" si="15"/>
        <v>98.5</v>
      </c>
      <c r="E102">
        <f t="shared" si="16"/>
        <v>99.5</v>
      </c>
      <c r="F102" s="1">
        <f t="shared" si="17"/>
        <v>33.780999999999999</v>
      </c>
      <c r="G102" s="1">
        <f t="shared" si="18"/>
        <v>7.9950000000000001</v>
      </c>
      <c r="H102">
        <f t="shared" si="19"/>
        <v>5.5529999999999999</v>
      </c>
      <c r="I102">
        <f t="shared" si="20"/>
        <v>58.41</v>
      </c>
      <c r="J102" s="1">
        <f t="shared" si="21"/>
        <v>0.14199999999999999</v>
      </c>
      <c r="K102" s="1"/>
      <c r="M102">
        <v>99</v>
      </c>
      <c r="N102">
        <v>7.9953000000000003</v>
      </c>
      <c r="O102">
        <v>33.780500000000004</v>
      </c>
      <c r="P102">
        <v>26.316800000000001</v>
      </c>
      <c r="Q102" s="8">
        <v>0.14191000000000001</v>
      </c>
      <c r="R102">
        <v>0.1298</v>
      </c>
      <c r="S102">
        <v>7.0000000000000007E-2</v>
      </c>
      <c r="T102">
        <v>1482.59</v>
      </c>
      <c r="U102">
        <v>58.408000000000001</v>
      </c>
      <c r="V102">
        <v>5.5533999999999999</v>
      </c>
      <c r="W102">
        <v>72.533213000000003</v>
      </c>
      <c r="X102">
        <v>3.8860000000000001</v>
      </c>
      <c r="Y102">
        <v>99.962999999999994</v>
      </c>
    </row>
    <row r="103" spans="1:25" x14ac:dyDescent="0.25">
      <c r="A103" t="s">
        <v>38</v>
      </c>
      <c r="B103" t="s">
        <v>39</v>
      </c>
      <c r="C103" s="9">
        <f t="shared" si="14"/>
        <v>43537.533238000004</v>
      </c>
      <c r="D103">
        <f t="shared" si="15"/>
        <v>99.5</v>
      </c>
      <c r="E103">
        <f t="shared" si="16"/>
        <v>100.5</v>
      </c>
      <c r="F103" s="1">
        <f t="shared" si="17"/>
        <v>33.783000000000001</v>
      </c>
      <c r="G103" s="1">
        <f t="shared" si="18"/>
        <v>7.9969999999999999</v>
      </c>
      <c r="H103">
        <f t="shared" si="19"/>
        <v>5.5659999999999998</v>
      </c>
      <c r="I103">
        <f t="shared" si="20"/>
        <v>58.54</v>
      </c>
      <c r="J103" s="1">
        <f t="shared" si="21"/>
        <v>0.14199999999999999</v>
      </c>
      <c r="K103" s="1"/>
      <c r="M103">
        <v>100</v>
      </c>
      <c r="N103">
        <v>7.9973000000000001</v>
      </c>
      <c r="O103">
        <v>33.782600000000002</v>
      </c>
      <c r="P103">
        <v>26.318200000000001</v>
      </c>
      <c r="Q103" s="8">
        <v>0.14229</v>
      </c>
      <c r="R103">
        <v>0.1298</v>
      </c>
      <c r="S103">
        <v>7.0000000000000007E-2</v>
      </c>
      <c r="T103">
        <v>1482.61</v>
      </c>
      <c r="U103">
        <v>58.54</v>
      </c>
      <c r="V103">
        <v>5.5655999999999999</v>
      </c>
      <c r="W103">
        <v>72.533237999999997</v>
      </c>
      <c r="X103">
        <v>3.8944999999999999</v>
      </c>
      <c r="Y103">
        <v>100.973</v>
      </c>
    </row>
    <row r="104" spans="1:25" x14ac:dyDescent="0.25">
      <c r="A104" t="s">
        <v>38</v>
      </c>
      <c r="B104" t="s">
        <v>39</v>
      </c>
      <c r="C104" s="9">
        <f t="shared" si="14"/>
        <v>43537.533263999998</v>
      </c>
      <c r="D104">
        <f t="shared" si="15"/>
        <v>100.5</v>
      </c>
      <c r="E104">
        <f t="shared" si="16"/>
        <v>101.5</v>
      </c>
      <c r="F104" s="1">
        <f t="shared" si="17"/>
        <v>33.784999999999997</v>
      </c>
      <c r="G104" s="1">
        <f t="shared" si="18"/>
        <v>7.9989999999999997</v>
      </c>
      <c r="H104">
        <f t="shared" si="19"/>
        <v>5.5640000000000001</v>
      </c>
      <c r="I104">
        <f t="shared" si="20"/>
        <v>58.53</v>
      </c>
      <c r="J104" s="1">
        <f t="shared" si="21"/>
        <v>0.14299999999999999</v>
      </c>
      <c r="K104" s="1"/>
      <c r="M104">
        <v>101</v>
      </c>
      <c r="N104">
        <v>7.9992999999999999</v>
      </c>
      <c r="O104">
        <v>33.784500000000001</v>
      </c>
      <c r="P104">
        <v>26.319299999999998</v>
      </c>
      <c r="Q104" s="8">
        <v>0.14313000000000001</v>
      </c>
      <c r="R104">
        <v>0.1298</v>
      </c>
      <c r="S104">
        <v>7.0000000000000007E-2</v>
      </c>
      <c r="T104">
        <v>1482.64</v>
      </c>
      <c r="U104">
        <v>58.529000000000003</v>
      </c>
      <c r="V104">
        <v>5.5643000000000002</v>
      </c>
      <c r="W104">
        <v>72.533264000000003</v>
      </c>
      <c r="X104">
        <v>3.8936000000000002</v>
      </c>
      <c r="Y104">
        <v>101.983</v>
      </c>
    </row>
    <row r="105" spans="1:25" x14ac:dyDescent="0.25">
      <c r="A105" t="s">
        <v>38</v>
      </c>
      <c r="B105" t="s">
        <v>39</v>
      </c>
      <c r="C105" s="9">
        <f t="shared" si="14"/>
        <v>43537.533289999999</v>
      </c>
      <c r="D105">
        <f t="shared" si="15"/>
        <v>101.5</v>
      </c>
      <c r="E105">
        <f t="shared" si="16"/>
        <v>102.5</v>
      </c>
      <c r="F105" s="1">
        <f t="shared" si="17"/>
        <v>33.786000000000001</v>
      </c>
      <c r="G105" s="1">
        <f t="shared" si="18"/>
        <v>8.0009999999999994</v>
      </c>
      <c r="H105">
        <f t="shared" si="19"/>
        <v>5.556</v>
      </c>
      <c r="I105">
        <f t="shared" si="20"/>
        <v>58.45</v>
      </c>
      <c r="J105" s="1">
        <f t="shared" si="21"/>
        <v>0.14299999999999999</v>
      </c>
      <c r="K105" s="1"/>
      <c r="M105">
        <v>102</v>
      </c>
      <c r="N105">
        <v>8.0006000000000004</v>
      </c>
      <c r="O105">
        <v>33.785600000000002</v>
      </c>
      <c r="P105">
        <v>26.32</v>
      </c>
      <c r="Q105" s="8">
        <v>0.14335999999999999</v>
      </c>
      <c r="R105">
        <v>0.1298</v>
      </c>
      <c r="S105">
        <v>7.0000000000000007E-2</v>
      </c>
      <c r="T105">
        <v>1482.66</v>
      </c>
      <c r="U105">
        <v>58.447000000000003</v>
      </c>
      <c r="V105">
        <v>5.5563000000000002</v>
      </c>
      <c r="W105">
        <v>72.533289999999994</v>
      </c>
      <c r="X105">
        <v>3.8879000000000001</v>
      </c>
      <c r="Y105">
        <v>102.99299999999999</v>
      </c>
    </row>
    <row r="106" spans="1:25" x14ac:dyDescent="0.25">
      <c r="A106" t="s">
        <v>38</v>
      </c>
      <c r="B106" t="s">
        <v>39</v>
      </c>
      <c r="C106" s="9">
        <f t="shared" si="14"/>
        <v>43537.533316000001</v>
      </c>
      <c r="D106">
        <f t="shared" si="15"/>
        <v>102.5</v>
      </c>
      <c r="E106">
        <f t="shared" si="16"/>
        <v>103.5</v>
      </c>
      <c r="F106" s="1">
        <f t="shared" si="17"/>
        <v>33.786999999999999</v>
      </c>
      <c r="G106" s="1">
        <f t="shared" si="18"/>
        <v>8.0020000000000007</v>
      </c>
      <c r="H106">
        <f t="shared" si="19"/>
        <v>5.5529999999999999</v>
      </c>
      <c r="I106">
        <f t="shared" si="20"/>
        <v>58.41</v>
      </c>
      <c r="J106" s="1">
        <f t="shared" si="21"/>
        <v>0.14299999999999999</v>
      </c>
      <c r="K106" s="1"/>
      <c r="M106">
        <v>103</v>
      </c>
      <c r="N106">
        <v>8.0020000000000007</v>
      </c>
      <c r="O106">
        <v>33.786799999999999</v>
      </c>
      <c r="P106">
        <v>26.320699999999999</v>
      </c>
      <c r="Q106" s="8">
        <v>0.14260999999999999</v>
      </c>
      <c r="R106">
        <v>0.1298</v>
      </c>
      <c r="S106">
        <v>7.0000000000000007E-2</v>
      </c>
      <c r="T106">
        <v>1482.69</v>
      </c>
      <c r="U106">
        <v>58.408999999999999</v>
      </c>
      <c r="V106">
        <v>5.5525000000000002</v>
      </c>
      <c r="W106">
        <v>72.533315999999999</v>
      </c>
      <c r="X106">
        <v>3.8853</v>
      </c>
      <c r="Y106">
        <v>104.003</v>
      </c>
    </row>
    <row r="107" spans="1:25" x14ac:dyDescent="0.25">
      <c r="A107" t="s">
        <v>38</v>
      </c>
      <c r="B107" t="s">
        <v>39</v>
      </c>
      <c r="C107" s="9">
        <f t="shared" si="14"/>
        <v>43537.533342000002</v>
      </c>
      <c r="D107">
        <f t="shared" si="15"/>
        <v>103.5</v>
      </c>
      <c r="E107">
        <f t="shared" si="16"/>
        <v>104.5</v>
      </c>
      <c r="F107" s="1">
        <f t="shared" si="17"/>
        <v>33.786999999999999</v>
      </c>
      <c r="G107" s="1">
        <f t="shared" si="18"/>
        <v>8.0030000000000001</v>
      </c>
      <c r="H107">
        <f t="shared" si="19"/>
        <v>5.5519999999999996</v>
      </c>
      <c r="I107">
        <f t="shared" si="20"/>
        <v>58.41</v>
      </c>
      <c r="J107" s="1">
        <f t="shared" si="21"/>
        <v>0.14199999999999999</v>
      </c>
      <c r="K107" s="1"/>
      <c r="M107">
        <v>104</v>
      </c>
      <c r="N107">
        <v>8.0028000000000006</v>
      </c>
      <c r="O107">
        <v>33.787300000000002</v>
      </c>
      <c r="P107">
        <v>26.321000000000002</v>
      </c>
      <c r="Q107" s="8">
        <v>0.14208000000000001</v>
      </c>
      <c r="R107">
        <v>0.12989999999999999</v>
      </c>
      <c r="S107">
        <v>7.0000000000000007E-2</v>
      </c>
      <c r="T107">
        <v>1482.71</v>
      </c>
      <c r="U107">
        <v>58.408999999999999</v>
      </c>
      <c r="V107">
        <v>5.5522999999999998</v>
      </c>
      <c r="W107">
        <v>72.533342000000005</v>
      </c>
      <c r="X107">
        <v>3.8852000000000002</v>
      </c>
      <c r="Y107">
        <v>105.01300000000001</v>
      </c>
    </row>
    <row r="108" spans="1:25" x14ac:dyDescent="0.25">
      <c r="A108" t="s">
        <v>38</v>
      </c>
      <c r="B108" t="s">
        <v>39</v>
      </c>
      <c r="C108" s="9">
        <f t="shared" si="14"/>
        <v>43537.533367999997</v>
      </c>
      <c r="D108">
        <f t="shared" si="15"/>
        <v>104.5</v>
      </c>
      <c r="E108">
        <f t="shared" si="16"/>
        <v>105.5</v>
      </c>
      <c r="F108" s="1">
        <f t="shared" si="17"/>
        <v>33.787999999999997</v>
      </c>
      <c r="G108" s="1">
        <f t="shared" si="18"/>
        <v>8.0030000000000001</v>
      </c>
      <c r="H108">
        <f t="shared" si="19"/>
        <v>5.5510000000000002</v>
      </c>
      <c r="I108">
        <f t="shared" si="20"/>
        <v>58.4</v>
      </c>
      <c r="J108" s="1">
        <f t="shared" si="21"/>
        <v>0.14399999999999999</v>
      </c>
      <c r="K108" s="1"/>
      <c r="M108">
        <v>105</v>
      </c>
      <c r="N108">
        <v>8.0033999999999992</v>
      </c>
      <c r="O108">
        <v>33.787700000000001</v>
      </c>
      <c r="P108">
        <v>26.321200000000001</v>
      </c>
      <c r="Q108" s="8">
        <v>0.14415</v>
      </c>
      <c r="R108">
        <v>0.1298</v>
      </c>
      <c r="S108">
        <v>7.0000000000000007E-2</v>
      </c>
      <c r="T108">
        <v>1482.73</v>
      </c>
      <c r="U108">
        <v>58.399000000000001</v>
      </c>
      <c r="V108">
        <v>5.5513000000000003</v>
      </c>
      <c r="W108">
        <v>72.533367999999996</v>
      </c>
      <c r="X108">
        <v>3.8845000000000001</v>
      </c>
      <c r="Y108">
        <v>106.023</v>
      </c>
    </row>
    <row r="109" spans="1:25" x14ac:dyDescent="0.25">
      <c r="A109" t="s">
        <v>38</v>
      </c>
      <c r="B109" t="s">
        <v>39</v>
      </c>
      <c r="C109" s="9">
        <f t="shared" si="14"/>
        <v>43537.533393999998</v>
      </c>
      <c r="D109">
        <f t="shared" si="15"/>
        <v>105.5</v>
      </c>
      <c r="E109">
        <f t="shared" si="16"/>
        <v>106.5</v>
      </c>
      <c r="F109" s="1">
        <f t="shared" si="17"/>
        <v>33.787999999999997</v>
      </c>
      <c r="G109" s="1">
        <f t="shared" si="18"/>
        <v>8.0039999999999996</v>
      </c>
      <c r="H109">
        <f t="shared" si="19"/>
        <v>5.5510000000000002</v>
      </c>
      <c r="I109">
        <f t="shared" si="20"/>
        <v>58.4</v>
      </c>
      <c r="J109" s="1">
        <f t="shared" si="21"/>
        <v>0.14099999999999999</v>
      </c>
      <c r="K109" s="1"/>
      <c r="M109">
        <v>106</v>
      </c>
      <c r="N109">
        <v>8.0038</v>
      </c>
      <c r="O109">
        <v>33.787999999999997</v>
      </c>
      <c r="P109">
        <v>26.321400000000001</v>
      </c>
      <c r="Q109" s="8">
        <v>0.1414</v>
      </c>
      <c r="R109">
        <v>0.1298</v>
      </c>
      <c r="S109">
        <v>7.0000000000000007E-2</v>
      </c>
      <c r="T109">
        <v>1482.74</v>
      </c>
      <c r="U109">
        <v>58.395000000000003</v>
      </c>
      <c r="V109">
        <v>5.5507999999999997</v>
      </c>
      <c r="W109">
        <v>72.533394000000001</v>
      </c>
      <c r="X109">
        <v>3.8841000000000001</v>
      </c>
      <c r="Y109">
        <v>107.033</v>
      </c>
    </row>
    <row r="110" spans="1:25" x14ac:dyDescent="0.25">
      <c r="A110" t="s">
        <v>38</v>
      </c>
      <c r="B110" t="s">
        <v>39</v>
      </c>
      <c r="C110" s="9">
        <f t="shared" si="14"/>
        <v>43537.533418999999</v>
      </c>
      <c r="D110">
        <f t="shared" si="15"/>
        <v>106.5</v>
      </c>
      <c r="E110">
        <f t="shared" si="16"/>
        <v>107.5</v>
      </c>
      <c r="F110" s="1">
        <f t="shared" si="17"/>
        <v>33.789000000000001</v>
      </c>
      <c r="G110" s="1">
        <f t="shared" si="18"/>
        <v>8.0050000000000008</v>
      </c>
      <c r="H110">
        <f t="shared" si="19"/>
        <v>5.5490000000000004</v>
      </c>
      <c r="I110">
        <f t="shared" si="20"/>
        <v>58.38</v>
      </c>
      <c r="J110" s="1">
        <f t="shared" si="21"/>
        <v>0.14199999999999999</v>
      </c>
      <c r="K110" s="1"/>
      <c r="M110">
        <v>107</v>
      </c>
      <c r="N110">
        <v>8.0053999999999998</v>
      </c>
      <c r="O110">
        <v>33.789099999999998</v>
      </c>
      <c r="P110">
        <v>26.322099999999999</v>
      </c>
      <c r="Q110" s="8">
        <v>0.14205000000000001</v>
      </c>
      <c r="R110">
        <v>0.1298</v>
      </c>
      <c r="S110">
        <v>7.0000000000000007E-2</v>
      </c>
      <c r="T110">
        <v>1482.77</v>
      </c>
      <c r="U110">
        <v>58.381999999999998</v>
      </c>
      <c r="V110">
        <v>5.5492999999999997</v>
      </c>
      <c r="W110">
        <v>72.533418999999995</v>
      </c>
      <c r="X110">
        <v>3.8831000000000002</v>
      </c>
      <c r="Y110">
        <v>108.04300000000001</v>
      </c>
    </row>
    <row r="111" spans="1:25" x14ac:dyDescent="0.25">
      <c r="A111" t="s">
        <v>38</v>
      </c>
      <c r="B111" t="s">
        <v>39</v>
      </c>
      <c r="C111" s="9">
        <f t="shared" si="14"/>
        <v>43537.533445000001</v>
      </c>
      <c r="D111">
        <f t="shared" si="15"/>
        <v>107.5</v>
      </c>
      <c r="E111">
        <f t="shared" si="16"/>
        <v>108.5</v>
      </c>
      <c r="F111" s="1">
        <f t="shared" si="17"/>
        <v>33.79</v>
      </c>
      <c r="G111" s="1">
        <f t="shared" si="18"/>
        <v>8.0069999999999997</v>
      </c>
      <c r="H111">
        <f t="shared" si="19"/>
        <v>5.56</v>
      </c>
      <c r="I111">
        <f t="shared" si="20"/>
        <v>58.49</v>
      </c>
      <c r="J111" s="1">
        <f t="shared" si="21"/>
        <v>0.14199999999999999</v>
      </c>
      <c r="K111" s="1"/>
      <c r="M111">
        <v>108</v>
      </c>
      <c r="N111">
        <v>8.0067000000000004</v>
      </c>
      <c r="O111">
        <v>33.790100000000002</v>
      </c>
      <c r="P111">
        <v>26.322600000000001</v>
      </c>
      <c r="Q111" s="8">
        <v>0.14244999999999999</v>
      </c>
      <c r="R111">
        <v>0.1298</v>
      </c>
      <c r="S111">
        <v>7.0000000000000007E-2</v>
      </c>
      <c r="T111">
        <v>1482.79</v>
      </c>
      <c r="U111">
        <v>58.493000000000002</v>
      </c>
      <c r="V111">
        <v>5.5597000000000003</v>
      </c>
      <c r="W111">
        <v>72.533445</v>
      </c>
      <c r="X111">
        <v>3.8904000000000001</v>
      </c>
      <c r="Y111">
        <v>109.053</v>
      </c>
    </row>
    <row r="112" spans="1:25" x14ac:dyDescent="0.25">
      <c r="A112" t="s">
        <v>38</v>
      </c>
      <c r="B112" t="s">
        <v>39</v>
      </c>
      <c r="C112" s="9">
        <f t="shared" si="14"/>
        <v>43537.533471000002</v>
      </c>
      <c r="D112">
        <f t="shared" si="15"/>
        <v>108.5</v>
      </c>
      <c r="E112">
        <f t="shared" si="16"/>
        <v>109.5</v>
      </c>
      <c r="F112" s="1">
        <f t="shared" si="17"/>
        <v>33.790999999999997</v>
      </c>
      <c r="G112" s="1">
        <f t="shared" si="18"/>
        <v>8.0079999999999991</v>
      </c>
      <c r="H112">
        <f t="shared" si="19"/>
        <v>5.548</v>
      </c>
      <c r="I112">
        <f t="shared" si="20"/>
        <v>58.37</v>
      </c>
      <c r="J112" s="1">
        <f t="shared" si="21"/>
        <v>0.14199999999999999</v>
      </c>
      <c r="K112" s="1"/>
      <c r="M112">
        <v>109</v>
      </c>
      <c r="N112">
        <v>8.0076999999999998</v>
      </c>
      <c r="O112">
        <v>33.790700000000001</v>
      </c>
      <c r="P112">
        <v>26.323</v>
      </c>
      <c r="Q112" s="8">
        <v>0.14244999999999999</v>
      </c>
      <c r="R112">
        <v>0.1298</v>
      </c>
      <c r="S112">
        <v>7.0000000000000007E-2</v>
      </c>
      <c r="T112">
        <v>1482.81</v>
      </c>
      <c r="U112">
        <v>58.366999999999997</v>
      </c>
      <c r="V112">
        <v>5.5476000000000001</v>
      </c>
      <c r="W112">
        <v>72.533471000000006</v>
      </c>
      <c r="X112">
        <v>3.8818999999999999</v>
      </c>
      <c r="Y112">
        <v>110.063</v>
      </c>
    </row>
    <row r="113" spans="1:25" x14ac:dyDescent="0.25">
      <c r="A113" t="s">
        <v>38</v>
      </c>
      <c r="B113" t="s">
        <v>39</v>
      </c>
      <c r="C113" s="9">
        <f t="shared" si="14"/>
        <v>43537.533496999997</v>
      </c>
      <c r="D113">
        <f t="shared" si="15"/>
        <v>109.5</v>
      </c>
      <c r="E113">
        <f t="shared" si="16"/>
        <v>110.5</v>
      </c>
      <c r="F113" s="1">
        <f t="shared" si="17"/>
        <v>33.790999999999997</v>
      </c>
      <c r="G113" s="1">
        <f t="shared" si="18"/>
        <v>8.0079999999999991</v>
      </c>
      <c r="H113">
        <f t="shared" si="19"/>
        <v>5.55</v>
      </c>
      <c r="I113">
        <f t="shared" si="20"/>
        <v>58.39</v>
      </c>
      <c r="J113" s="1">
        <f t="shared" si="21"/>
        <v>0.14099999999999999</v>
      </c>
      <c r="K113" s="1"/>
      <c r="M113">
        <v>110</v>
      </c>
      <c r="N113">
        <v>8.0084</v>
      </c>
      <c r="O113">
        <v>33.791400000000003</v>
      </c>
      <c r="P113">
        <v>26.323399999999999</v>
      </c>
      <c r="Q113" s="8">
        <v>0.14088999999999999</v>
      </c>
      <c r="R113">
        <v>0.1298</v>
      </c>
      <c r="S113">
        <v>7.0000000000000007E-2</v>
      </c>
      <c r="T113">
        <v>1482.83</v>
      </c>
      <c r="U113">
        <v>58.392000000000003</v>
      </c>
      <c r="V113">
        <v>5.5498000000000003</v>
      </c>
      <c r="W113">
        <v>72.533496999999997</v>
      </c>
      <c r="X113">
        <v>3.8835000000000002</v>
      </c>
      <c r="Y113">
        <v>111.07299999999999</v>
      </c>
    </row>
    <row r="114" spans="1:25" x14ac:dyDescent="0.25">
      <c r="A114" t="s">
        <v>38</v>
      </c>
      <c r="B114" t="s">
        <v>39</v>
      </c>
      <c r="C114" s="9">
        <f t="shared" si="14"/>
        <v>43537.533522999998</v>
      </c>
      <c r="D114">
        <f t="shared" si="15"/>
        <v>110.5</v>
      </c>
      <c r="E114">
        <f t="shared" si="16"/>
        <v>111.5</v>
      </c>
      <c r="F114" s="1">
        <f t="shared" si="17"/>
        <v>33.792000000000002</v>
      </c>
      <c r="G114" s="1">
        <f t="shared" si="18"/>
        <v>8.0090000000000003</v>
      </c>
      <c r="H114">
        <f t="shared" si="19"/>
        <v>5.5460000000000003</v>
      </c>
      <c r="I114">
        <f t="shared" si="20"/>
        <v>58.35</v>
      </c>
      <c r="J114" s="1">
        <f t="shared" si="21"/>
        <v>0.14199999999999999</v>
      </c>
      <c r="K114" s="1"/>
      <c r="M114">
        <v>111</v>
      </c>
      <c r="N114">
        <v>8.0092999999999996</v>
      </c>
      <c r="O114">
        <v>33.792299999999997</v>
      </c>
      <c r="P114">
        <v>26.324000000000002</v>
      </c>
      <c r="Q114" s="8">
        <v>0.14208999999999999</v>
      </c>
      <c r="R114">
        <v>0.1298</v>
      </c>
      <c r="S114">
        <v>7.0000000000000007E-2</v>
      </c>
      <c r="T114">
        <v>1482.85</v>
      </c>
      <c r="U114">
        <v>58.350999999999999</v>
      </c>
      <c r="V114">
        <v>5.5457999999999998</v>
      </c>
      <c r="W114">
        <v>72.533523000000002</v>
      </c>
      <c r="X114">
        <v>3.8805999999999998</v>
      </c>
      <c r="Y114">
        <v>112.083</v>
      </c>
    </row>
    <row r="115" spans="1:25" x14ac:dyDescent="0.25">
      <c r="A115" t="s">
        <v>38</v>
      </c>
      <c r="B115" t="s">
        <v>39</v>
      </c>
      <c r="C115" s="9">
        <f t="shared" si="14"/>
        <v>43537.533549</v>
      </c>
      <c r="D115">
        <f t="shared" si="15"/>
        <v>111.5</v>
      </c>
      <c r="E115">
        <f t="shared" si="16"/>
        <v>112.5</v>
      </c>
      <c r="F115" s="1">
        <f t="shared" si="17"/>
        <v>33.793999999999997</v>
      </c>
      <c r="G115" s="1">
        <f t="shared" si="18"/>
        <v>8.0109999999999992</v>
      </c>
      <c r="H115">
        <f t="shared" si="19"/>
        <v>5.5519999999999996</v>
      </c>
      <c r="I115">
        <f t="shared" si="20"/>
        <v>58.42</v>
      </c>
      <c r="J115" s="1">
        <f t="shared" si="21"/>
        <v>0.14099999999999999</v>
      </c>
      <c r="K115" s="1"/>
      <c r="M115">
        <v>112</v>
      </c>
      <c r="N115">
        <v>8.0107999999999997</v>
      </c>
      <c r="O115">
        <v>33.793500000000002</v>
      </c>
      <c r="P115">
        <v>26.3248</v>
      </c>
      <c r="Q115" s="8">
        <v>0.14122000000000001</v>
      </c>
      <c r="R115">
        <v>0.1298</v>
      </c>
      <c r="S115">
        <v>7.0000000000000007E-2</v>
      </c>
      <c r="T115">
        <v>1482.88</v>
      </c>
      <c r="U115">
        <v>58.414999999999999</v>
      </c>
      <c r="V115">
        <v>5.5515999999999996</v>
      </c>
      <c r="W115">
        <v>72.533548999999994</v>
      </c>
      <c r="X115">
        <v>3.8847</v>
      </c>
      <c r="Y115">
        <v>113.093</v>
      </c>
    </row>
    <row r="116" spans="1:25" x14ac:dyDescent="0.25">
      <c r="A116" t="s">
        <v>38</v>
      </c>
      <c r="B116" t="s">
        <v>39</v>
      </c>
      <c r="C116" s="9">
        <f t="shared" si="14"/>
        <v>43537.533575000001</v>
      </c>
      <c r="D116">
        <f t="shared" si="15"/>
        <v>112.5</v>
      </c>
      <c r="E116">
        <f t="shared" si="16"/>
        <v>113.5</v>
      </c>
      <c r="F116" s="1">
        <f t="shared" si="17"/>
        <v>33.793999999999997</v>
      </c>
      <c r="G116" s="1">
        <f t="shared" si="18"/>
        <v>8.0120000000000005</v>
      </c>
      <c r="H116">
        <f t="shared" si="19"/>
        <v>5.5449999999999999</v>
      </c>
      <c r="I116">
        <f t="shared" si="20"/>
        <v>58.35</v>
      </c>
      <c r="J116" s="1">
        <f t="shared" si="21"/>
        <v>0.14299999999999999</v>
      </c>
      <c r="K116" s="1"/>
      <c r="M116">
        <v>113</v>
      </c>
      <c r="N116">
        <v>8.0114999999999998</v>
      </c>
      <c r="O116">
        <v>33.794400000000003</v>
      </c>
      <c r="P116">
        <v>26.325299999999999</v>
      </c>
      <c r="Q116" s="8">
        <v>0.14252000000000001</v>
      </c>
      <c r="R116">
        <v>0.1298</v>
      </c>
      <c r="S116">
        <v>7.0000000000000007E-2</v>
      </c>
      <c r="T116">
        <v>1482.9</v>
      </c>
      <c r="U116">
        <v>58.348999999999997</v>
      </c>
      <c r="V116">
        <v>5.5453000000000001</v>
      </c>
      <c r="W116">
        <v>72.533574999999999</v>
      </c>
      <c r="X116">
        <v>3.8803000000000001</v>
      </c>
      <c r="Y116">
        <v>114.10299999999999</v>
      </c>
    </row>
    <row r="117" spans="1:25" x14ac:dyDescent="0.25">
      <c r="A117" t="s">
        <v>38</v>
      </c>
      <c r="B117" t="s">
        <v>39</v>
      </c>
      <c r="C117" s="9">
        <f t="shared" si="14"/>
        <v>43537.533601000003</v>
      </c>
      <c r="D117">
        <f t="shared" si="15"/>
        <v>113.5</v>
      </c>
      <c r="E117">
        <f t="shared" si="16"/>
        <v>114.5</v>
      </c>
      <c r="F117" s="1">
        <f t="shared" si="17"/>
        <v>33.795000000000002</v>
      </c>
      <c r="G117" s="1">
        <f t="shared" si="18"/>
        <v>8.0120000000000005</v>
      </c>
      <c r="H117">
        <f t="shared" si="19"/>
        <v>5.5469999999999997</v>
      </c>
      <c r="I117">
        <f t="shared" si="20"/>
        <v>58.37</v>
      </c>
      <c r="J117" s="1">
        <f t="shared" si="21"/>
        <v>0.14399999999999999</v>
      </c>
      <c r="K117" s="1"/>
      <c r="M117">
        <v>114</v>
      </c>
      <c r="N117">
        <v>8.0122999999999998</v>
      </c>
      <c r="O117">
        <v>33.795200000000001</v>
      </c>
      <c r="P117">
        <v>26.325800000000001</v>
      </c>
      <c r="Q117" s="8">
        <v>0.14374999999999999</v>
      </c>
      <c r="R117">
        <v>0.1298</v>
      </c>
      <c r="S117">
        <v>7.0000000000000007E-2</v>
      </c>
      <c r="T117">
        <v>1482.92</v>
      </c>
      <c r="U117">
        <v>58.372</v>
      </c>
      <c r="V117">
        <v>5.5473999999999997</v>
      </c>
      <c r="W117">
        <v>72.533601000000004</v>
      </c>
      <c r="X117">
        <v>3.8816999999999999</v>
      </c>
      <c r="Y117">
        <v>115.113</v>
      </c>
    </row>
    <row r="118" spans="1:25" x14ac:dyDescent="0.25">
      <c r="A118" t="s">
        <v>38</v>
      </c>
      <c r="B118" t="s">
        <v>39</v>
      </c>
      <c r="C118" s="9">
        <f t="shared" si="14"/>
        <v>43537.533626999997</v>
      </c>
      <c r="D118">
        <f t="shared" si="15"/>
        <v>114.5</v>
      </c>
      <c r="E118">
        <f t="shared" si="16"/>
        <v>115.5</v>
      </c>
      <c r="F118" s="1">
        <f t="shared" si="17"/>
        <v>33.796999999999997</v>
      </c>
      <c r="G118" s="1">
        <f t="shared" si="18"/>
        <v>8.0139999999999993</v>
      </c>
      <c r="H118">
        <f t="shared" si="19"/>
        <v>5.5419999999999998</v>
      </c>
      <c r="I118">
        <f t="shared" si="20"/>
        <v>58.32</v>
      </c>
      <c r="J118" s="1">
        <f t="shared" si="21"/>
        <v>0.14399999999999999</v>
      </c>
      <c r="K118" s="1"/>
      <c r="M118">
        <v>115</v>
      </c>
      <c r="N118">
        <v>8.0137</v>
      </c>
      <c r="O118">
        <v>33.796599999999998</v>
      </c>
      <c r="P118">
        <v>26.326699999999999</v>
      </c>
      <c r="Q118" s="8">
        <v>0.14376</v>
      </c>
      <c r="R118">
        <v>0.1298</v>
      </c>
      <c r="S118">
        <v>7.0000000000000007E-2</v>
      </c>
      <c r="T118">
        <v>1482.94</v>
      </c>
      <c r="U118">
        <v>58.317999999999998</v>
      </c>
      <c r="V118">
        <v>5.5419</v>
      </c>
      <c r="W118">
        <v>72.533626999999996</v>
      </c>
      <c r="X118">
        <v>3.8778999999999999</v>
      </c>
      <c r="Y118">
        <v>116.123</v>
      </c>
    </row>
    <row r="119" spans="1:25" x14ac:dyDescent="0.25">
      <c r="A119" t="s">
        <v>38</v>
      </c>
      <c r="B119" t="s">
        <v>39</v>
      </c>
      <c r="C119" s="9">
        <f t="shared" si="14"/>
        <v>43537.533652999999</v>
      </c>
      <c r="D119">
        <f t="shared" si="15"/>
        <v>115.5</v>
      </c>
      <c r="E119">
        <f t="shared" si="16"/>
        <v>116.5</v>
      </c>
      <c r="F119" s="1">
        <f t="shared" si="17"/>
        <v>33.798000000000002</v>
      </c>
      <c r="G119" s="1">
        <f t="shared" si="18"/>
        <v>8.0150000000000006</v>
      </c>
      <c r="H119">
        <f t="shared" si="19"/>
        <v>5.5410000000000004</v>
      </c>
      <c r="I119">
        <f t="shared" si="20"/>
        <v>58.31</v>
      </c>
      <c r="J119" s="1">
        <f t="shared" si="21"/>
        <v>0.14399999999999999</v>
      </c>
      <c r="K119" s="1"/>
      <c r="M119">
        <v>116</v>
      </c>
      <c r="N119">
        <v>8.0147999999999993</v>
      </c>
      <c r="O119">
        <v>33.797600000000003</v>
      </c>
      <c r="P119">
        <v>26.327400000000001</v>
      </c>
      <c r="Q119" s="8">
        <v>0.14408000000000001</v>
      </c>
      <c r="R119">
        <v>0.1298</v>
      </c>
      <c r="S119">
        <v>7.0000000000000007E-2</v>
      </c>
      <c r="T119">
        <v>1482.96</v>
      </c>
      <c r="U119">
        <v>58.31</v>
      </c>
      <c r="V119">
        <v>5.5410000000000004</v>
      </c>
      <c r="W119">
        <v>72.533653000000001</v>
      </c>
      <c r="X119">
        <v>3.8773</v>
      </c>
      <c r="Y119">
        <v>117.134</v>
      </c>
    </row>
    <row r="120" spans="1:25" x14ac:dyDescent="0.25">
      <c r="A120" t="s">
        <v>38</v>
      </c>
      <c r="B120" t="s">
        <v>39</v>
      </c>
      <c r="C120" s="9">
        <f t="shared" si="14"/>
        <v>43537.533679</v>
      </c>
      <c r="D120">
        <f t="shared" si="15"/>
        <v>116.5</v>
      </c>
      <c r="E120">
        <f t="shared" si="16"/>
        <v>117.5</v>
      </c>
      <c r="F120" s="1">
        <f t="shared" si="17"/>
        <v>33.798999999999999</v>
      </c>
      <c r="G120" s="1">
        <f t="shared" si="18"/>
        <v>8.016</v>
      </c>
      <c r="H120">
        <f t="shared" si="19"/>
        <v>5.5430000000000001</v>
      </c>
      <c r="I120">
        <f t="shared" si="20"/>
        <v>58.33</v>
      </c>
      <c r="J120" s="1">
        <f t="shared" si="21"/>
        <v>0.14499999999999999</v>
      </c>
      <c r="K120" s="1"/>
      <c r="M120">
        <v>117</v>
      </c>
      <c r="N120">
        <v>8.0161999999999995</v>
      </c>
      <c r="O120">
        <v>33.799199999999999</v>
      </c>
      <c r="P120">
        <v>26.328399999999998</v>
      </c>
      <c r="Q120" s="8">
        <v>0.1447</v>
      </c>
      <c r="R120">
        <v>0.1298</v>
      </c>
      <c r="S120">
        <v>7.0000000000000007E-2</v>
      </c>
      <c r="T120">
        <v>1482.99</v>
      </c>
      <c r="U120">
        <v>58.326999999999998</v>
      </c>
      <c r="V120">
        <v>5.5425000000000004</v>
      </c>
      <c r="W120">
        <v>72.533679000000006</v>
      </c>
      <c r="X120">
        <v>3.8782999999999999</v>
      </c>
      <c r="Y120">
        <v>118.143</v>
      </c>
    </row>
    <row r="121" spans="1:25" x14ac:dyDescent="0.25">
      <c r="A121" t="s">
        <v>38</v>
      </c>
      <c r="B121" t="s">
        <v>39</v>
      </c>
      <c r="C121" s="9">
        <f t="shared" si="14"/>
        <v>43537.533705000002</v>
      </c>
      <c r="D121">
        <f t="shared" si="15"/>
        <v>117.5</v>
      </c>
      <c r="E121">
        <f t="shared" si="16"/>
        <v>118.5</v>
      </c>
      <c r="F121" s="1">
        <f t="shared" si="17"/>
        <v>33.798999999999999</v>
      </c>
      <c r="G121" s="1">
        <f t="shared" si="18"/>
        <v>8.016</v>
      </c>
      <c r="H121">
        <f t="shared" si="19"/>
        <v>5.532</v>
      </c>
      <c r="I121">
        <f t="shared" si="20"/>
        <v>58.22</v>
      </c>
      <c r="J121" s="1">
        <f t="shared" si="21"/>
        <v>0.14399999999999999</v>
      </c>
      <c r="K121" s="1"/>
      <c r="M121">
        <v>118</v>
      </c>
      <c r="N121">
        <v>8.0164000000000009</v>
      </c>
      <c r="O121">
        <v>33.799399999999999</v>
      </c>
      <c r="P121">
        <v>26.328600000000002</v>
      </c>
      <c r="Q121" s="8">
        <v>0.14426</v>
      </c>
      <c r="R121">
        <v>0.1298</v>
      </c>
      <c r="S121">
        <v>7.0999999999999994E-2</v>
      </c>
      <c r="T121">
        <v>1483</v>
      </c>
      <c r="U121">
        <v>58.216000000000001</v>
      </c>
      <c r="V121">
        <v>5.5319000000000003</v>
      </c>
      <c r="W121">
        <v>72.533704999999998</v>
      </c>
      <c r="X121">
        <v>3.8708999999999998</v>
      </c>
      <c r="Y121">
        <v>119.154</v>
      </c>
    </row>
    <row r="122" spans="1:25" x14ac:dyDescent="0.25">
      <c r="A122" t="s">
        <v>38</v>
      </c>
      <c r="B122" t="s">
        <v>39</v>
      </c>
      <c r="C122" s="9">
        <f t="shared" si="14"/>
        <v>43537.533732000004</v>
      </c>
      <c r="D122">
        <f t="shared" si="15"/>
        <v>118.5</v>
      </c>
      <c r="E122">
        <f t="shared" si="16"/>
        <v>119.5</v>
      </c>
      <c r="F122" s="1">
        <f t="shared" si="17"/>
        <v>33.799999999999997</v>
      </c>
      <c r="G122" s="1">
        <f t="shared" si="18"/>
        <v>8.0169999999999995</v>
      </c>
      <c r="H122">
        <f t="shared" si="19"/>
        <v>5.5259999999999998</v>
      </c>
      <c r="I122">
        <f t="shared" si="20"/>
        <v>58.16</v>
      </c>
      <c r="J122" s="1">
        <f t="shared" si="21"/>
        <v>0.14599999999999999</v>
      </c>
      <c r="K122" s="1"/>
      <c r="M122">
        <v>119</v>
      </c>
      <c r="N122">
        <v>8.0167999999999999</v>
      </c>
      <c r="O122">
        <v>33.8001</v>
      </c>
      <c r="P122">
        <v>26.329000000000001</v>
      </c>
      <c r="Q122" s="8">
        <v>0.14562</v>
      </c>
      <c r="R122">
        <v>0.1298</v>
      </c>
      <c r="S122">
        <v>7.0999999999999994E-2</v>
      </c>
      <c r="T122">
        <v>1483.02</v>
      </c>
      <c r="U122">
        <v>58.158000000000001</v>
      </c>
      <c r="V122">
        <v>5.5262000000000002</v>
      </c>
      <c r="W122">
        <v>72.533732000000001</v>
      </c>
      <c r="X122">
        <v>3.8668999999999998</v>
      </c>
      <c r="Y122">
        <v>120.164</v>
      </c>
    </row>
    <row r="123" spans="1:25" x14ac:dyDescent="0.25">
      <c r="A123" t="s">
        <v>38</v>
      </c>
      <c r="B123" t="s">
        <v>39</v>
      </c>
      <c r="C123" s="9">
        <f t="shared" si="14"/>
        <v>43537.533757999998</v>
      </c>
      <c r="D123">
        <f t="shared" si="15"/>
        <v>119.5</v>
      </c>
      <c r="E123">
        <f t="shared" si="16"/>
        <v>120.5</v>
      </c>
      <c r="F123" s="1">
        <f t="shared" si="17"/>
        <v>33.801000000000002</v>
      </c>
      <c r="G123" s="1">
        <f t="shared" si="18"/>
        <v>8.0169999999999995</v>
      </c>
      <c r="H123">
        <f t="shared" si="19"/>
        <v>5.5149999999999997</v>
      </c>
      <c r="I123">
        <f t="shared" si="20"/>
        <v>58.04</v>
      </c>
      <c r="J123" s="1">
        <f t="shared" si="21"/>
        <v>0.14599999999999999</v>
      </c>
      <c r="K123" s="1"/>
      <c r="M123">
        <v>120</v>
      </c>
      <c r="N123">
        <v>8.0172000000000008</v>
      </c>
      <c r="O123">
        <v>33.8005</v>
      </c>
      <c r="P123">
        <v>26.3292</v>
      </c>
      <c r="Q123" s="8">
        <v>0.14616999999999999</v>
      </c>
      <c r="R123">
        <v>0.1298</v>
      </c>
      <c r="S123">
        <v>7.0000000000000007E-2</v>
      </c>
      <c r="T123">
        <v>1483.04</v>
      </c>
      <c r="U123">
        <v>58.037999999999997</v>
      </c>
      <c r="V123">
        <v>5.5148000000000001</v>
      </c>
      <c r="W123">
        <v>72.533758000000006</v>
      </c>
      <c r="X123">
        <v>3.8589000000000002</v>
      </c>
      <c r="Y123">
        <v>121.17400000000001</v>
      </c>
    </row>
    <row r="124" spans="1:25" x14ac:dyDescent="0.25">
      <c r="C124" s="9"/>
      <c r="F124" s="1"/>
      <c r="G124" s="1"/>
      <c r="J124" s="1"/>
      <c r="K124" s="1"/>
      <c r="Q124" s="8"/>
    </row>
    <row r="125" spans="1:25" x14ac:dyDescent="0.25">
      <c r="C125" s="9"/>
      <c r="F125" s="1"/>
      <c r="G125" s="1"/>
      <c r="J125" s="1"/>
      <c r="K125" s="1"/>
      <c r="Q125" s="8"/>
    </row>
    <row r="126" spans="1:25" x14ac:dyDescent="0.25">
      <c r="C126" s="9"/>
      <c r="F126" s="1"/>
      <c r="G126" s="1"/>
      <c r="J126" s="1"/>
      <c r="K126" s="1"/>
      <c r="Q126" s="8"/>
    </row>
    <row r="127" spans="1:25" x14ac:dyDescent="0.25">
      <c r="C127" s="9"/>
      <c r="F127" s="1"/>
      <c r="G127" s="1"/>
      <c r="J127" s="1"/>
      <c r="K127" s="1"/>
      <c r="Q127" s="8"/>
    </row>
    <row r="128" spans="1:25" x14ac:dyDescent="0.25">
      <c r="C128" s="9"/>
      <c r="F128" s="1"/>
      <c r="G128" s="1"/>
      <c r="J128" s="1"/>
      <c r="K128" s="1"/>
      <c r="Q128" s="8"/>
    </row>
    <row r="129" spans="3:17" x14ac:dyDescent="0.25">
      <c r="C129" s="9"/>
      <c r="F129" s="1"/>
      <c r="G129" s="1"/>
      <c r="J129" s="1"/>
      <c r="K129" s="1"/>
      <c r="Q129" s="8"/>
    </row>
    <row r="130" spans="3:17" x14ac:dyDescent="0.25">
      <c r="C130" s="9"/>
      <c r="F130" s="1"/>
      <c r="G130" s="1"/>
      <c r="J130" s="1"/>
      <c r="K130" s="1"/>
      <c r="Q130" s="8"/>
    </row>
    <row r="131" spans="3:17" x14ac:dyDescent="0.25">
      <c r="C131" s="9"/>
      <c r="F131" s="1"/>
      <c r="G131" s="1"/>
      <c r="J131" s="1"/>
      <c r="K131" s="1"/>
      <c r="Q131" s="8"/>
    </row>
    <row r="132" spans="3:17" x14ac:dyDescent="0.25">
      <c r="C132" s="9"/>
      <c r="F132" s="1"/>
      <c r="G132" s="1"/>
      <c r="J132" s="1"/>
      <c r="K132" s="1"/>
      <c r="Q132" s="8"/>
    </row>
    <row r="133" spans="3:17" x14ac:dyDescent="0.25">
      <c r="C133" s="9"/>
      <c r="F133" s="1"/>
      <c r="G133" s="1"/>
      <c r="J133" s="1"/>
      <c r="K133" s="1"/>
      <c r="Q133" s="8"/>
    </row>
    <row r="134" spans="3:17" x14ac:dyDescent="0.25">
      <c r="C134" s="9"/>
      <c r="F134" s="1"/>
      <c r="G134" s="1"/>
      <c r="J134" s="1"/>
      <c r="K134" s="1"/>
      <c r="Q134" s="8"/>
    </row>
    <row r="135" spans="3:17" x14ac:dyDescent="0.25">
      <c r="C135" s="9"/>
      <c r="F135" s="1"/>
      <c r="G135" s="1"/>
      <c r="J135" s="1"/>
      <c r="K135" s="1"/>
      <c r="Q135" s="8"/>
    </row>
    <row r="136" spans="3:17" x14ac:dyDescent="0.25">
      <c r="C136" s="9"/>
      <c r="F136" s="1"/>
      <c r="G136" s="1"/>
      <c r="J136" s="1"/>
      <c r="K136" s="1"/>
      <c r="Q136" s="8"/>
    </row>
    <row r="137" spans="3:17" x14ac:dyDescent="0.25">
      <c r="C137" s="9"/>
      <c r="F137" s="1"/>
      <c r="G137" s="1"/>
      <c r="J137" s="1"/>
      <c r="K137" s="1"/>
      <c r="Q137" s="8"/>
    </row>
    <row r="138" spans="3:17" x14ac:dyDescent="0.25">
      <c r="C138" s="9"/>
      <c r="F138" s="1"/>
      <c r="G138" s="1"/>
      <c r="J138" s="1"/>
      <c r="K138" s="1"/>
      <c r="Q138" s="8"/>
    </row>
    <row r="139" spans="3:17" x14ac:dyDescent="0.25">
      <c r="C139" s="9"/>
      <c r="F139" s="1"/>
      <c r="G139" s="1"/>
      <c r="J139" s="1"/>
      <c r="K139" s="1"/>
      <c r="Q139" s="8"/>
    </row>
    <row r="140" spans="3:17" x14ac:dyDescent="0.25">
      <c r="C140" s="9"/>
      <c r="F140" s="1"/>
      <c r="G140" s="1"/>
      <c r="J140" s="1"/>
      <c r="K140" s="1"/>
      <c r="Q140" s="8"/>
    </row>
    <row r="141" spans="3:17" x14ac:dyDescent="0.25">
      <c r="C141" s="9"/>
      <c r="F141" s="1"/>
      <c r="G141" s="1"/>
      <c r="J141" s="1"/>
      <c r="K141" s="1"/>
      <c r="Q141" s="8"/>
    </row>
    <row r="142" spans="3:17" x14ac:dyDescent="0.25">
      <c r="C142" s="9"/>
      <c r="F142" s="1"/>
      <c r="G142" s="1"/>
      <c r="J142" s="1"/>
      <c r="K142" s="1"/>
      <c r="Q142" s="8"/>
    </row>
    <row r="143" spans="3:17" x14ac:dyDescent="0.25">
      <c r="C143" s="9"/>
      <c r="F143" s="1"/>
      <c r="G143" s="1"/>
      <c r="J143" s="1"/>
      <c r="K143" s="1"/>
      <c r="Q143" s="8"/>
    </row>
    <row r="144" spans="3:17" x14ac:dyDescent="0.25">
      <c r="C144" s="9"/>
      <c r="F144" s="1"/>
      <c r="G144" s="1"/>
      <c r="J144" s="1"/>
      <c r="K144" s="1"/>
      <c r="Q144" s="8"/>
    </row>
    <row r="145" spans="3:17" x14ac:dyDescent="0.25">
      <c r="C145" s="9"/>
      <c r="F145" s="1"/>
      <c r="G145" s="1"/>
      <c r="J145" s="1"/>
      <c r="K145" s="1"/>
      <c r="Q145" s="8"/>
    </row>
    <row r="146" spans="3:17" x14ac:dyDescent="0.25">
      <c r="C146" s="9"/>
      <c r="F146" s="1"/>
      <c r="G146" s="1"/>
      <c r="J146" s="1"/>
      <c r="K146" s="1"/>
      <c r="Q146" s="8"/>
    </row>
    <row r="147" spans="3:17" x14ac:dyDescent="0.25">
      <c r="C147" s="9"/>
      <c r="F147" s="1"/>
      <c r="G147" s="1"/>
      <c r="J147" s="1"/>
      <c r="K147" s="1"/>
      <c r="Q147" s="8"/>
    </row>
    <row r="148" spans="3:17" x14ac:dyDescent="0.25">
      <c r="C148" s="9"/>
      <c r="F148" s="1"/>
      <c r="G148" s="1"/>
      <c r="J148" s="1"/>
      <c r="K148" s="1"/>
      <c r="Q148" s="8"/>
    </row>
    <row r="149" spans="3:17" x14ac:dyDescent="0.25">
      <c r="C149" s="9"/>
      <c r="F149" s="1"/>
      <c r="G149" s="1"/>
      <c r="J149" s="1"/>
      <c r="K149" s="1"/>
      <c r="Q149" s="8"/>
    </row>
    <row r="150" spans="3:17" x14ac:dyDescent="0.25">
      <c r="C150" s="9"/>
      <c r="F150" s="1"/>
      <c r="G150" s="1"/>
      <c r="J150" s="1"/>
      <c r="K150" s="1"/>
      <c r="Q150" s="8"/>
    </row>
    <row r="151" spans="3:17" x14ac:dyDescent="0.25">
      <c r="C151" s="9"/>
      <c r="F151" s="1"/>
      <c r="G151" s="1"/>
      <c r="J151" s="1"/>
      <c r="K151" s="1"/>
      <c r="Q151" s="8"/>
    </row>
    <row r="152" spans="3:17" x14ac:dyDescent="0.25">
      <c r="C152" s="9"/>
      <c r="F152" s="1"/>
      <c r="G152" s="1"/>
      <c r="J152" s="1"/>
      <c r="K152" s="1"/>
      <c r="Q152" s="8"/>
    </row>
    <row r="153" spans="3:17" x14ac:dyDescent="0.25">
      <c r="C153" s="9"/>
      <c r="F153" s="1"/>
      <c r="G153" s="1"/>
      <c r="J153" s="1"/>
      <c r="K153" s="1"/>
      <c r="Q153" s="8"/>
    </row>
    <row r="154" spans="3:17" x14ac:dyDescent="0.25">
      <c r="C154" s="9"/>
      <c r="F154" s="1"/>
      <c r="G154" s="1"/>
      <c r="J154" s="1"/>
      <c r="K154" s="1"/>
      <c r="Q154" s="8"/>
    </row>
    <row r="155" spans="3:17" x14ac:dyDescent="0.25">
      <c r="C155" s="9"/>
      <c r="F155" s="1"/>
      <c r="G155" s="1"/>
      <c r="J155" s="1"/>
      <c r="K155" s="1"/>
      <c r="Q155" s="8"/>
    </row>
    <row r="156" spans="3:17" x14ac:dyDescent="0.25">
      <c r="C156" s="9"/>
      <c r="F156" s="1"/>
      <c r="G156" s="1"/>
      <c r="J156" s="1"/>
      <c r="K156" s="1"/>
      <c r="Q156" s="8"/>
    </row>
    <row r="157" spans="3:17" x14ac:dyDescent="0.25">
      <c r="C157" s="9"/>
      <c r="F157" s="1"/>
      <c r="G157" s="1"/>
      <c r="J157" s="1"/>
      <c r="K157" s="1"/>
      <c r="Q157" s="8"/>
    </row>
    <row r="158" spans="3:17" x14ac:dyDescent="0.25">
      <c r="C158" s="9"/>
      <c r="F158" s="1"/>
      <c r="G158" s="1"/>
      <c r="J158" s="1"/>
      <c r="K158" s="1"/>
      <c r="Q158" s="8"/>
    </row>
    <row r="159" spans="3:17" x14ac:dyDescent="0.25">
      <c r="C159" s="9"/>
      <c r="F159" s="1"/>
      <c r="G159" s="1"/>
      <c r="J159" s="1"/>
      <c r="K159" s="1"/>
      <c r="Q159" s="8"/>
    </row>
    <row r="160" spans="3:17" x14ac:dyDescent="0.25">
      <c r="C160" s="9"/>
      <c r="F160" s="1"/>
      <c r="G160" s="1"/>
      <c r="J160" s="1"/>
      <c r="K160" s="1"/>
      <c r="Q160" s="8"/>
    </row>
    <row r="161" spans="3:17" x14ac:dyDescent="0.25">
      <c r="C161" s="9"/>
      <c r="F161" s="1"/>
      <c r="G161" s="1"/>
      <c r="J161" s="1"/>
      <c r="K161" s="1"/>
      <c r="Q161" s="8"/>
    </row>
    <row r="162" spans="3:17" x14ac:dyDescent="0.25">
      <c r="C162" s="9"/>
      <c r="F162" s="1"/>
      <c r="G162" s="1"/>
      <c r="J162" s="1"/>
      <c r="K162" s="1"/>
      <c r="Q162" s="8"/>
    </row>
    <row r="163" spans="3:17" x14ac:dyDescent="0.25">
      <c r="C163" s="9"/>
      <c r="F163" s="1"/>
      <c r="G163" s="1"/>
      <c r="J163" s="1"/>
      <c r="K163" s="1"/>
      <c r="Q163" s="8"/>
    </row>
    <row r="164" spans="3:17" x14ac:dyDescent="0.25">
      <c r="C164" s="9"/>
      <c r="F164" s="1"/>
      <c r="G164" s="1"/>
      <c r="J164" s="1"/>
      <c r="K164" s="1"/>
      <c r="Q164" s="8"/>
    </row>
    <row r="165" spans="3:17" x14ac:dyDescent="0.25">
      <c r="C165" s="9"/>
      <c r="F165" s="1"/>
      <c r="G165" s="1"/>
      <c r="J165" s="1"/>
      <c r="K165" s="1"/>
      <c r="Q165" s="8"/>
    </row>
    <row r="166" spans="3:17" x14ac:dyDescent="0.25">
      <c r="C166" s="9"/>
      <c r="F166" s="1"/>
      <c r="G166" s="1"/>
      <c r="J166" s="1"/>
      <c r="K166" s="1"/>
      <c r="Q166" s="8"/>
    </row>
    <row r="167" spans="3:17" x14ac:dyDescent="0.25">
      <c r="C167" s="9"/>
      <c r="F167" s="1"/>
      <c r="G167" s="1"/>
      <c r="J167" s="1"/>
      <c r="K167" s="1"/>
      <c r="Q167" s="8"/>
    </row>
    <row r="168" spans="3:17" x14ac:dyDescent="0.25">
      <c r="C168" s="9"/>
      <c r="F168" s="1"/>
      <c r="G168" s="1"/>
      <c r="J168" s="1"/>
      <c r="K168" s="1"/>
      <c r="Q168" s="8"/>
    </row>
    <row r="169" spans="3:17" x14ac:dyDescent="0.25">
      <c r="C169" s="9"/>
      <c r="F169" s="1"/>
      <c r="G169" s="1"/>
      <c r="J169" s="1"/>
      <c r="K169" s="1"/>
      <c r="Q169" s="8"/>
    </row>
    <row r="170" spans="3:17" x14ac:dyDescent="0.25">
      <c r="C170" s="9"/>
      <c r="F170" s="1"/>
      <c r="G170" s="1"/>
      <c r="J170" s="1"/>
      <c r="K170" s="1"/>
      <c r="Q170" s="8"/>
    </row>
    <row r="171" spans="3:17" x14ac:dyDescent="0.25">
      <c r="C171" s="9"/>
      <c r="F171" s="1"/>
      <c r="G171" s="1"/>
      <c r="J171" s="1"/>
      <c r="K171" s="1"/>
      <c r="Q171" s="8"/>
    </row>
    <row r="172" spans="3:17" x14ac:dyDescent="0.25">
      <c r="C172" s="9"/>
      <c r="F172" s="1"/>
      <c r="G172" s="1"/>
      <c r="J172" s="1"/>
      <c r="K172" s="1"/>
      <c r="Q172" s="8"/>
    </row>
    <row r="173" spans="3:17" x14ac:dyDescent="0.25">
      <c r="C173" s="9"/>
      <c r="F173" s="1"/>
      <c r="G173" s="1"/>
      <c r="J173" s="1"/>
      <c r="K173" s="1"/>
      <c r="Q173" s="8"/>
    </row>
    <row r="174" spans="3:17" x14ac:dyDescent="0.25">
      <c r="C174" s="9"/>
      <c r="F174" s="1"/>
      <c r="G174" s="1"/>
      <c r="J174" s="1"/>
      <c r="K174" s="1"/>
      <c r="Q174" s="8"/>
    </row>
    <row r="175" spans="3:17" x14ac:dyDescent="0.25">
      <c r="C175" s="9"/>
      <c r="F175" s="1"/>
      <c r="G175" s="1"/>
      <c r="J175" s="1"/>
      <c r="K175" s="1"/>
      <c r="Q175" s="8"/>
    </row>
    <row r="176" spans="3:17" x14ac:dyDescent="0.25">
      <c r="C176" s="9"/>
      <c r="F176" s="1"/>
      <c r="G176" s="1"/>
      <c r="J176" s="1"/>
      <c r="K176" s="1"/>
      <c r="Q176" s="8"/>
    </row>
    <row r="177" spans="3:17" x14ac:dyDescent="0.25">
      <c r="C177" s="9"/>
      <c r="F177" s="1"/>
      <c r="G177" s="1"/>
      <c r="J177" s="1"/>
      <c r="K177" s="1"/>
      <c r="Q177" s="8"/>
    </row>
    <row r="178" spans="3:17" x14ac:dyDescent="0.25">
      <c r="C178" s="9"/>
      <c r="F178" s="1"/>
      <c r="G178" s="1"/>
      <c r="J178" s="1"/>
      <c r="K178" s="1"/>
      <c r="Q178" s="8"/>
    </row>
    <row r="179" spans="3:17" x14ac:dyDescent="0.25">
      <c r="C179" s="9"/>
      <c r="F179" s="1"/>
      <c r="G179" s="1"/>
      <c r="J179" s="1"/>
      <c r="K179" s="1"/>
      <c r="Q179" s="8"/>
    </row>
    <row r="180" spans="3:17" x14ac:dyDescent="0.25">
      <c r="C180" s="9"/>
      <c r="F180" s="1"/>
      <c r="G180" s="1"/>
      <c r="J180" s="1"/>
      <c r="K180" s="1"/>
      <c r="Q180" s="8"/>
    </row>
    <row r="181" spans="3:17" x14ac:dyDescent="0.25">
      <c r="C181" s="9"/>
      <c r="F181" s="1"/>
      <c r="G181" s="1"/>
      <c r="J181" s="1"/>
      <c r="K181" s="1"/>
      <c r="Q181" s="8"/>
    </row>
    <row r="182" spans="3:17" x14ac:dyDescent="0.25">
      <c r="C182" s="9"/>
      <c r="F182" s="1"/>
      <c r="G182" s="1"/>
      <c r="J182" s="1"/>
      <c r="K182" s="1"/>
      <c r="Q182" s="8"/>
    </row>
    <row r="183" spans="3:17" x14ac:dyDescent="0.25">
      <c r="C183" s="9"/>
      <c r="F183" s="1"/>
      <c r="G183" s="1"/>
      <c r="J183" s="1"/>
      <c r="K183" s="1"/>
      <c r="Q183" s="8"/>
    </row>
    <row r="184" spans="3:17" x14ac:dyDescent="0.25">
      <c r="C184" s="9"/>
      <c r="F184" s="1"/>
      <c r="G184" s="1"/>
      <c r="J184" s="1"/>
      <c r="K184" s="1"/>
      <c r="Q184" s="8"/>
    </row>
    <row r="185" spans="3:17" x14ac:dyDescent="0.25">
      <c r="C185" s="9"/>
      <c r="F185" s="1"/>
      <c r="G185" s="1"/>
      <c r="J185" s="1"/>
      <c r="K185" s="1"/>
      <c r="Q185" s="8"/>
    </row>
    <row r="186" spans="3:17" x14ac:dyDescent="0.25">
      <c r="C186" s="9"/>
      <c r="F186" s="1"/>
      <c r="G186" s="1"/>
      <c r="J186" s="1"/>
      <c r="K186" s="1"/>
      <c r="Q186" s="8"/>
    </row>
    <row r="187" spans="3:17" x14ac:dyDescent="0.25">
      <c r="C187" s="9"/>
      <c r="F187" s="1"/>
      <c r="G187" s="1"/>
      <c r="J187" s="1"/>
      <c r="K187" s="1"/>
      <c r="Q187" s="8"/>
    </row>
    <row r="188" spans="3:17" x14ac:dyDescent="0.25">
      <c r="C188" s="9"/>
      <c r="F188" s="1"/>
      <c r="G188" s="1"/>
      <c r="J188" s="1"/>
      <c r="K188" s="1"/>
      <c r="Q188" s="8"/>
    </row>
    <row r="189" spans="3:17" x14ac:dyDescent="0.25">
      <c r="C189" s="9"/>
      <c r="F189" s="1"/>
      <c r="G189" s="1"/>
      <c r="J189" s="1"/>
      <c r="K189" s="1"/>
      <c r="Q189" s="8"/>
    </row>
    <row r="190" spans="3:17" x14ac:dyDescent="0.25">
      <c r="C190" s="9"/>
      <c r="F190" s="1"/>
      <c r="G190" s="1"/>
      <c r="J190" s="1"/>
      <c r="K190" s="1"/>
      <c r="Q190" s="8"/>
    </row>
    <row r="191" spans="3:17" x14ac:dyDescent="0.25">
      <c r="C191" s="9"/>
      <c r="F191" s="1"/>
      <c r="G191" s="1"/>
      <c r="J191" s="1"/>
      <c r="K191" s="1"/>
      <c r="Q191" s="8"/>
    </row>
    <row r="192" spans="3:17" x14ac:dyDescent="0.25">
      <c r="C192" s="9"/>
      <c r="F192" s="1"/>
      <c r="G192" s="1"/>
      <c r="J192" s="1"/>
      <c r="K192" s="1"/>
      <c r="Q192" s="8"/>
    </row>
    <row r="193" spans="3:17" x14ac:dyDescent="0.25">
      <c r="C193" s="9"/>
      <c r="F193" s="1"/>
      <c r="G193" s="1"/>
      <c r="J193" s="1"/>
      <c r="K193" s="1"/>
      <c r="Q193" s="8"/>
    </row>
    <row r="194" spans="3:17" x14ac:dyDescent="0.25">
      <c r="C194" s="9"/>
      <c r="F194" s="1"/>
      <c r="G194" s="1"/>
      <c r="J194" s="1"/>
      <c r="K194" s="1"/>
      <c r="Q194" s="8"/>
    </row>
    <row r="195" spans="3:17" x14ac:dyDescent="0.25">
      <c r="C195" s="9"/>
      <c r="F195" s="1"/>
      <c r="G195" s="1"/>
      <c r="J195" s="1"/>
      <c r="K195" s="1"/>
      <c r="Q195" s="8"/>
    </row>
    <row r="196" spans="3:17" x14ac:dyDescent="0.25">
      <c r="C196" s="9"/>
      <c r="F196" s="1"/>
      <c r="G196" s="1"/>
      <c r="J196" s="1"/>
      <c r="K196" s="1"/>
      <c r="Q196" s="8"/>
    </row>
    <row r="197" spans="3:17" x14ac:dyDescent="0.25">
      <c r="C197" s="9"/>
      <c r="F197" s="1"/>
      <c r="G197" s="1"/>
      <c r="J197" s="1"/>
      <c r="K197" s="1"/>
      <c r="Q197" s="8"/>
    </row>
    <row r="198" spans="3:17" x14ac:dyDescent="0.25">
      <c r="C198" s="9"/>
      <c r="F198" s="1"/>
      <c r="G198" s="1"/>
      <c r="J198" s="1"/>
      <c r="K198" s="1"/>
      <c r="Q198" s="8"/>
    </row>
    <row r="199" spans="3:17" x14ac:dyDescent="0.25">
      <c r="C199" s="9"/>
      <c r="F199" s="1"/>
      <c r="G199" s="1"/>
      <c r="J199" s="1"/>
      <c r="K199" s="1"/>
      <c r="Q199" s="8"/>
    </row>
    <row r="200" spans="3:17" x14ac:dyDescent="0.25">
      <c r="C200" s="9"/>
      <c r="F200" s="1"/>
      <c r="G200" s="1"/>
      <c r="J200" s="1"/>
      <c r="K200" s="1"/>
      <c r="Q200" s="8"/>
    </row>
    <row r="201" spans="3:17" x14ac:dyDescent="0.25">
      <c r="C201" s="9"/>
      <c r="F201" s="1"/>
      <c r="G201" s="1"/>
      <c r="J201" s="1"/>
      <c r="K201" s="1"/>
      <c r="Q201" s="8"/>
    </row>
    <row r="202" spans="3:17" x14ac:dyDescent="0.25">
      <c r="C202" s="9"/>
      <c r="F202" s="1"/>
      <c r="G202" s="1"/>
      <c r="J202" s="1"/>
      <c r="K202" s="1"/>
      <c r="Q202" s="8"/>
    </row>
    <row r="203" spans="3:17" x14ac:dyDescent="0.25">
      <c r="C203" s="9"/>
      <c r="F203" s="1"/>
      <c r="G203" s="1"/>
      <c r="J203" s="1"/>
      <c r="K203" s="1"/>
      <c r="Q203" s="8"/>
    </row>
    <row r="204" spans="3:17" x14ac:dyDescent="0.25">
      <c r="C204" s="9"/>
      <c r="F204" s="1"/>
      <c r="G204" s="1"/>
      <c r="J204" s="1"/>
      <c r="K204" s="1"/>
      <c r="Q204" s="8"/>
    </row>
    <row r="205" spans="3:17" x14ac:dyDescent="0.25">
      <c r="C205" s="9"/>
      <c r="F205" s="1"/>
      <c r="G205" s="1"/>
      <c r="J205" s="1"/>
      <c r="K205" s="1"/>
      <c r="Q205" s="8"/>
    </row>
    <row r="206" spans="3:17" x14ac:dyDescent="0.25">
      <c r="C206" s="9"/>
      <c r="F206" s="1"/>
      <c r="G206" s="1"/>
      <c r="J206" s="1"/>
      <c r="K206" s="1"/>
      <c r="Q206" s="8"/>
    </row>
    <row r="207" spans="3:17" x14ac:dyDescent="0.25">
      <c r="C207" s="9"/>
      <c r="F207" s="1"/>
      <c r="G207" s="1"/>
      <c r="J207" s="1"/>
      <c r="K207" s="1"/>
      <c r="Q207" s="8"/>
    </row>
    <row r="208" spans="3:17" x14ac:dyDescent="0.25">
      <c r="C208" s="9"/>
      <c r="F208" s="1"/>
      <c r="G208" s="1"/>
      <c r="J208" s="1"/>
      <c r="K208" s="1"/>
      <c r="Q208" s="8"/>
    </row>
    <row r="209" spans="3:17" x14ac:dyDescent="0.25">
      <c r="C209" s="9"/>
      <c r="F209" s="1"/>
      <c r="G209" s="1"/>
      <c r="J209" s="1"/>
      <c r="K209" s="1"/>
      <c r="Q209" s="8"/>
    </row>
    <row r="210" spans="3:17" x14ac:dyDescent="0.25">
      <c r="C210" s="9"/>
      <c r="F210" s="1"/>
      <c r="G210" s="1"/>
      <c r="J210" s="1"/>
      <c r="K210" s="1"/>
      <c r="Q210" s="8"/>
    </row>
    <row r="211" spans="3:17" x14ac:dyDescent="0.25">
      <c r="C211" s="9"/>
      <c r="F211" s="1"/>
      <c r="G211" s="1"/>
      <c r="J211" s="1"/>
      <c r="K211" s="1"/>
      <c r="Q211" s="8"/>
    </row>
    <row r="212" spans="3:17" x14ac:dyDescent="0.25">
      <c r="C212" s="9"/>
      <c r="F212" s="1"/>
      <c r="G212" s="1"/>
      <c r="J212" s="1"/>
      <c r="K212" s="1"/>
      <c r="Q212" s="8"/>
    </row>
    <row r="213" spans="3:17" x14ac:dyDescent="0.25">
      <c r="C213" s="9"/>
      <c r="F213" s="1"/>
      <c r="G213" s="1"/>
      <c r="J213" s="1"/>
      <c r="K213" s="1"/>
      <c r="Q213" s="8"/>
    </row>
    <row r="214" spans="3:17" x14ac:dyDescent="0.25">
      <c r="C214" s="9"/>
      <c r="F214" s="1"/>
      <c r="G214" s="1"/>
      <c r="J214" s="1"/>
      <c r="K214" s="1"/>
      <c r="Q214" s="8"/>
    </row>
    <row r="215" spans="3:17" x14ac:dyDescent="0.25">
      <c r="C215" s="9"/>
      <c r="F215" s="1"/>
      <c r="G215" s="1"/>
      <c r="J215" s="1"/>
      <c r="K215" s="1"/>
      <c r="Q215" s="8"/>
    </row>
    <row r="216" spans="3:17" x14ac:dyDescent="0.25">
      <c r="C216" s="9"/>
      <c r="F216" s="1"/>
      <c r="G216" s="1"/>
      <c r="J216" s="1"/>
      <c r="K216" s="1"/>
      <c r="Q216" s="8"/>
    </row>
    <row r="217" spans="3:17" x14ac:dyDescent="0.25">
      <c r="C217" s="9"/>
      <c r="F217" s="1"/>
      <c r="G217" s="1"/>
      <c r="J217" s="1"/>
      <c r="K217" s="1"/>
      <c r="Q217" s="8"/>
    </row>
    <row r="218" spans="3:17" x14ac:dyDescent="0.25">
      <c r="C218" s="9"/>
      <c r="F218" s="1"/>
      <c r="G218" s="1"/>
      <c r="J218" s="1"/>
      <c r="K218" s="1"/>
      <c r="Q218" s="8"/>
    </row>
    <row r="219" spans="3:17" x14ac:dyDescent="0.25">
      <c r="C219" s="9"/>
      <c r="F219" s="1"/>
      <c r="G219" s="1"/>
      <c r="J219" s="1"/>
      <c r="K219" s="1"/>
      <c r="Q219" s="8"/>
    </row>
    <row r="220" spans="3:17" x14ac:dyDescent="0.25">
      <c r="C220" s="9"/>
      <c r="F220" s="1"/>
      <c r="G220" s="1"/>
      <c r="J220" s="1"/>
      <c r="K220" s="1"/>
      <c r="Q220" s="8"/>
    </row>
    <row r="221" spans="3:17" x14ac:dyDescent="0.25">
      <c r="C221" s="9"/>
      <c r="F221" s="1"/>
      <c r="G221" s="1"/>
      <c r="J221" s="1"/>
      <c r="K221" s="1"/>
      <c r="Q221" s="8"/>
    </row>
    <row r="222" spans="3:17" x14ac:dyDescent="0.25">
      <c r="C222" s="9"/>
      <c r="F222" s="1"/>
      <c r="G222" s="1"/>
      <c r="J222" s="1"/>
      <c r="K222" s="1"/>
      <c r="Q222" s="8"/>
    </row>
    <row r="223" spans="3:17" x14ac:dyDescent="0.25">
      <c r="C223" s="9"/>
      <c r="F223" s="1"/>
      <c r="G223" s="1"/>
      <c r="J223" s="1"/>
      <c r="K223" s="1"/>
      <c r="Q223" s="8"/>
    </row>
    <row r="224" spans="3:17" x14ac:dyDescent="0.25">
      <c r="C224" s="9"/>
      <c r="F224" s="1"/>
      <c r="G224" s="1"/>
      <c r="J224" s="1"/>
      <c r="K224" s="1"/>
      <c r="Q224" s="8"/>
    </row>
    <row r="225" spans="3:17" x14ac:dyDescent="0.25">
      <c r="C225" s="9"/>
      <c r="F225" s="1"/>
      <c r="G225" s="1"/>
      <c r="J225" s="1"/>
      <c r="K225" s="1"/>
      <c r="Q225" s="8"/>
    </row>
    <row r="226" spans="3:17" x14ac:dyDescent="0.25">
      <c r="C226" s="9"/>
      <c r="F226" s="1"/>
      <c r="G226" s="1"/>
      <c r="J226" s="1"/>
      <c r="K226" s="1"/>
      <c r="Q226" s="8"/>
    </row>
    <row r="227" spans="3:17" x14ac:dyDescent="0.25">
      <c r="C227" s="9"/>
      <c r="F227" s="1"/>
      <c r="G227" s="1"/>
      <c r="J227" s="1"/>
      <c r="K227" s="1"/>
      <c r="Q227" s="8"/>
    </row>
    <row r="228" spans="3:17" x14ac:dyDescent="0.25">
      <c r="C228" s="9"/>
      <c r="F228" s="1"/>
      <c r="G228" s="1"/>
      <c r="J228" s="1"/>
      <c r="K228" s="1"/>
      <c r="Q228" s="8"/>
    </row>
    <row r="229" spans="3:17" x14ac:dyDescent="0.25">
      <c r="C229" s="9"/>
      <c r="F229" s="1"/>
      <c r="G229" s="1"/>
      <c r="J229" s="1"/>
      <c r="K229" s="1"/>
      <c r="Q229" s="8"/>
    </row>
    <row r="230" spans="3:17" x14ac:dyDescent="0.25">
      <c r="C230" s="9"/>
      <c r="F230" s="1"/>
      <c r="G230" s="1"/>
      <c r="J230" s="1"/>
      <c r="K230" s="1"/>
      <c r="Q230" s="8"/>
    </row>
    <row r="231" spans="3:17" x14ac:dyDescent="0.25">
      <c r="C231" s="9"/>
      <c r="F231" s="1"/>
      <c r="G231" s="1"/>
      <c r="J231" s="1"/>
      <c r="K231" s="1"/>
      <c r="Q231" s="8"/>
    </row>
    <row r="232" spans="3:17" x14ac:dyDescent="0.25">
      <c r="C232" s="9"/>
      <c r="F232" s="1"/>
      <c r="G232" s="1"/>
      <c r="J232" s="1"/>
      <c r="K232" s="1"/>
      <c r="Q232" s="8"/>
    </row>
    <row r="233" spans="3:17" x14ac:dyDescent="0.25">
      <c r="C233" s="9"/>
      <c r="F233" s="1"/>
      <c r="G233" s="1"/>
      <c r="J233" s="1"/>
      <c r="K233" s="1"/>
      <c r="Q233" s="8"/>
    </row>
    <row r="234" spans="3:17" x14ac:dyDescent="0.25">
      <c r="C234" s="9"/>
      <c r="F234" s="1"/>
      <c r="G234" s="1"/>
      <c r="J234" s="1"/>
      <c r="K234" s="1"/>
      <c r="Q234" s="8"/>
    </row>
    <row r="235" spans="3:17" x14ac:dyDescent="0.25">
      <c r="C235" s="9"/>
      <c r="F235" s="1"/>
      <c r="G235" s="1"/>
      <c r="J235" s="1"/>
      <c r="K235" s="1"/>
      <c r="Q235" s="8"/>
    </row>
    <row r="236" spans="3:17" x14ac:dyDescent="0.25">
      <c r="C236" s="9"/>
      <c r="F236" s="1"/>
      <c r="G236" s="1"/>
      <c r="J236" s="1"/>
      <c r="K236" s="1"/>
      <c r="Q236" s="8"/>
    </row>
    <row r="237" spans="3:17" x14ac:dyDescent="0.25">
      <c r="C237" s="9"/>
      <c r="F237" s="1"/>
      <c r="G237" s="1"/>
      <c r="J237" s="1"/>
      <c r="K237" s="1"/>
      <c r="Q237" s="8"/>
    </row>
    <row r="238" spans="3:17" x14ac:dyDescent="0.25">
      <c r="C238" s="9"/>
      <c r="F238" s="1"/>
      <c r="G238" s="1"/>
      <c r="J238" s="1"/>
      <c r="K238" s="1"/>
      <c r="Q238" s="8"/>
    </row>
    <row r="239" spans="3:17" x14ac:dyDescent="0.25">
      <c r="C239" s="9"/>
      <c r="F239" s="1"/>
      <c r="G239" s="1"/>
      <c r="J239" s="1"/>
      <c r="K239" s="1"/>
      <c r="Q239" s="8"/>
    </row>
    <row r="240" spans="3:17" x14ac:dyDescent="0.25">
      <c r="C240" s="9"/>
      <c r="F240" s="1"/>
      <c r="G240" s="1"/>
      <c r="J240" s="1"/>
      <c r="K240" s="1"/>
      <c r="Q240" s="8"/>
    </row>
    <row r="241" spans="3:17" x14ac:dyDescent="0.25">
      <c r="C241" s="9"/>
      <c r="F241" s="1"/>
      <c r="G241" s="1"/>
      <c r="J241" s="1"/>
      <c r="K241" s="1"/>
      <c r="Q241" s="8"/>
    </row>
    <row r="242" spans="3:17" x14ac:dyDescent="0.25">
      <c r="C242" s="9"/>
      <c r="F242" s="1"/>
      <c r="G242" s="1"/>
      <c r="J242" s="1"/>
      <c r="K242" s="1"/>
      <c r="Q242" s="8"/>
    </row>
    <row r="243" spans="3:17" x14ac:dyDescent="0.25">
      <c r="C243" s="9"/>
      <c r="F243" s="1"/>
      <c r="G243" s="1"/>
      <c r="J243" s="1"/>
      <c r="K243" s="1"/>
      <c r="Q243" s="8"/>
    </row>
    <row r="244" spans="3:17" x14ac:dyDescent="0.25">
      <c r="C244" s="9"/>
      <c r="F244" s="1"/>
      <c r="G244" s="1"/>
      <c r="J244" s="1"/>
      <c r="K244" s="1"/>
      <c r="Q244" s="8"/>
    </row>
    <row r="245" spans="3:17" x14ac:dyDescent="0.25">
      <c r="C245" s="9"/>
      <c r="F245" s="1"/>
      <c r="G245" s="1"/>
      <c r="J245" s="1"/>
      <c r="K245" s="1"/>
      <c r="Q245" s="8"/>
    </row>
    <row r="246" spans="3:17" x14ac:dyDescent="0.25">
      <c r="C246" s="9"/>
      <c r="F246" s="1"/>
      <c r="G246" s="1"/>
      <c r="J246" s="1"/>
      <c r="K246" s="1"/>
      <c r="Q246" s="8"/>
    </row>
    <row r="247" spans="3:17" x14ac:dyDescent="0.25">
      <c r="C247" s="9"/>
      <c r="F247" s="1"/>
      <c r="G247" s="1"/>
      <c r="J247" s="1"/>
      <c r="K247" s="1"/>
      <c r="Q247" s="8"/>
    </row>
    <row r="248" spans="3:17" x14ac:dyDescent="0.25">
      <c r="C248" s="9"/>
      <c r="F248" s="1"/>
      <c r="G248" s="1"/>
      <c r="J248" s="1"/>
      <c r="K248" s="1"/>
      <c r="Q248" s="8"/>
    </row>
    <row r="249" spans="3:17" x14ac:dyDescent="0.25">
      <c r="C249" s="9"/>
      <c r="F249" s="1"/>
      <c r="G249" s="1"/>
      <c r="J249" s="1"/>
      <c r="K249" s="1"/>
      <c r="Q249" s="8"/>
    </row>
    <row r="250" spans="3:17" x14ac:dyDescent="0.25">
      <c r="C250" s="9"/>
      <c r="F250" s="1"/>
      <c r="G250" s="1"/>
      <c r="J250" s="1"/>
      <c r="K250" s="1"/>
      <c r="Q250" s="8"/>
    </row>
    <row r="251" spans="3:17" x14ac:dyDescent="0.25">
      <c r="C251" s="9"/>
      <c r="F251" s="1"/>
      <c r="G251" s="1"/>
      <c r="J251" s="1"/>
      <c r="K251" s="1"/>
      <c r="Q251" s="8"/>
    </row>
    <row r="252" spans="3:17" x14ac:dyDescent="0.25">
      <c r="C252" s="9"/>
      <c r="F252" s="1"/>
      <c r="G252" s="1"/>
      <c r="J252" s="1"/>
      <c r="K252" s="1"/>
      <c r="Q252" s="8"/>
    </row>
    <row r="253" spans="3:17" x14ac:dyDescent="0.25">
      <c r="C253" s="9"/>
      <c r="F253" s="1"/>
      <c r="G253" s="1"/>
      <c r="J253" s="1"/>
      <c r="K253" s="1"/>
      <c r="Q253" s="8"/>
    </row>
    <row r="254" spans="3:17" x14ac:dyDescent="0.25">
      <c r="C254" s="9"/>
      <c r="F254" s="1"/>
      <c r="G254" s="1"/>
      <c r="J254" s="1"/>
      <c r="K254" s="1"/>
      <c r="Q254" s="8"/>
    </row>
    <row r="255" spans="3:17" x14ac:dyDescent="0.25">
      <c r="C255" s="9"/>
      <c r="F255" s="1"/>
      <c r="G255" s="1"/>
      <c r="J255" s="1"/>
      <c r="K255" s="1"/>
      <c r="Q255" s="8"/>
    </row>
    <row r="256" spans="3:17" x14ac:dyDescent="0.25">
      <c r="C256" s="9"/>
      <c r="F256" s="1"/>
      <c r="G256" s="1"/>
      <c r="J256" s="1"/>
      <c r="K256" s="1"/>
      <c r="Q256" s="8"/>
    </row>
    <row r="257" spans="3:17" x14ac:dyDescent="0.25">
      <c r="C257" s="9"/>
      <c r="F257" s="1"/>
      <c r="G257" s="1"/>
      <c r="J257" s="1"/>
      <c r="K257" s="1"/>
      <c r="Q257" s="8"/>
    </row>
    <row r="258" spans="3:17" x14ac:dyDescent="0.25">
      <c r="C258" s="9"/>
      <c r="F258" s="1"/>
      <c r="G258" s="1"/>
      <c r="J258" s="1"/>
      <c r="K258" s="1"/>
      <c r="Q258" s="8"/>
    </row>
    <row r="259" spans="3:17" x14ac:dyDescent="0.25">
      <c r="C259" s="9"/>
      <c r="F259" s="1"/>
      <c r="G259" s="1"/>
      <c r="J259" s="1"/>
      <c r="K259" s="1"/>
      <c r="Q259" s="8"/>
    </row>
    <row r="260" spans="3:17" x14ac:dyDescent="0.25">
      <c r="C260" s="9"/>
      <c r="F260" s="1"/>
      <c r="G260" s="1"/>
      <c r="J260" s="1"/>
      <c r="K260" s="1"/>
      <c r="Q260" s="8"/>
    </row>
    <row r="261" spans="3:17" x14ac:dyDescent="0.25">
      <c r="C261" s="9"/>
      <c r="F261" s="1"/>
      <c r="G261" s="1"/>
      <c r="J261" s="1"/>
      <c r="K261" s="1"/>
      <c r="Q261" s="8"/>
    </row>
    <row r="262" spans="3:17" x14ac:dyDescent="0.25">
      <c r="C262" s="9"/>
      <c r="F262" s="1"/>
      <c r="G262" s="1"/>
      <c r="J262" s="1"/>
      <c r="K262" s="1"/>
      <c r="Q262" s="8"/>
    </row>
    <row r="263" spans="3:17" x14ac:dyDescent="0.25">
      <c r="C263" s="9"/>
      <c r="F263" s="1"/>
      <c r="G263" s="1"/>
      <c r="J263" s="1"/>
      <c r="K263" s="1"/>
      <c r="Q263" s="8"/>
    </row>
    <row r="264" spans="3:17" x14ac:dyDescent="0.25">
      <c r="C264" s="9"/>
      <c r="F264" s="1"/>
      <c r="G264" s="1"/>
      <c r="J264" s="1"/>
      <c r="K264" s="1"/>
      <c r="Q264" s="8"/>
    </row>
    <row r="265" spans="3:17" x14ac:dyDescent="0.25">
      <c r="C265" s="9"/>
      <c r="F265" s="1"/>
      <c r="G265" s="1"/>
      <c r="J265" s="1"/>
      <c r="K265" s="1"/>
      <c r="Q265" s="8"/>
    </row>
    <row r="266" spans="3:17" x14ac:dyDescent="0.25">
      <c r="C266" s="9"/>
      <c r="F266" s="1"/>
      <c r="G266" s="1"/>
      <c r="J266" s="1"/>
      <c r="K266" s="1"/>
      <c r="Q266" s="8"/>
    </row>
    <row r="267" spans="3:17" x14ac:dyDescent="0.25">
      <c r="C267" s="9"/>
      <c r="F267" s="1"/>
      <c r="G267" s="1"/>
      <c r="J267" s="1"/>
      <c r="K267" s="1"/>
      <c r="Q267" s="8"/>
    </row>
    <row r="268" spans="3:17" x14ac:dyDescent="0.25">
      <c r="C268" s="9"/>
      <c r="F268" s="1"/>
      <c r="G268" s="1"/>
      <c r="J268" s="1"/>
      <c r="K268" s="1"/>
      <c r="Q268" s="8"/>
    </row>
    <row r="269" spans="3:17" x14ac:dyDescent="0.25">
      <c r="C269" s="9"/>
      <c r="F269" s="1"/>
      <c r="G269" s="1"/>
      <c r="J269" s="1"/>
      <c r="K269" s="1"/>
      <c r="Q269" s="8"/>
    </row>
    <row r="270" spans="3:17" x14ac:dyDescent="0.25">
      <c r="C270" s="9"/>
      <c r="F270" s="1"/>
      <c r="G270" s="1"/>
      <c r="J270" s="1"/>
      <c r="K270" s="1"/>
      <c r="Q270" s="8"/>
    </row>
    <row r="271" spans="3:17" x14ac:dyDescent="0.25">
      <c r="C271" s="9"/>
      <c r="F271" s="1"/>
      <c r="G271" s="1"/>
      <c r="J271" s="1"/>
      <c r="K271" s="1"/>
      <c r="Q271" s="8"/>
    </row>
    <row r="272" spans="3:17" x14ac:dyDescent="0.25">
      <c r="C272" s="9"/>
      <c r="F272" s="1"/>
      <c r="G272" s="1"/>
      <c r="J272" s="1"/>
      <c r="K272" s="1"/>
      <c r="Q272" s="8"/>
    </row>
    <row r="273" spans="3:17" x14ac:dyDescent="0.25">
      <c r="C273" s="9"/>
      <c r="F273" s="1"/>
      <c r="G273" s="1"/>
      <c r="J273" s="1"/>
      <c r="K273" s="1"/>
      <c r="Q273" s="8"/>
    </row>
    <row r="274" spans="3:17" x14ac:dyDescent="0.25">
      <c r="C274" s="9"/>
      <c r="F274" s="1"/>
      <c r="G274" s="1"/>
      <c r="J274" s="1"/>
      <c r="K274" s="1"/>
      <c r="Q274" s="8"/>
    </row>
    <row r="275" spans="3:17" x14ac:dyDescent="0.25">
      <c r="C275" s="9"/>
      <c r="F275" s="1"/>
      <c r="G275" s="1"/>
      <c r="J275" s="1"/>
      <c r="K275" s="1"/>
      <c r="Q275" s="8"/>
    </row>
    <row r="276" spans="3:17" x14ac:dyDescent="0.25">
      <c r="C276" s="9"/>
      <c r="F276" s="1"/>
      <c r="G276" s="1"/>
      <c r="J276" s="1"/>
      <c r="K276" s="1"/>
      <c r="Q276" s="8"/>
    </row>
    <row r="277" spans="3:17" x14ac:dyDescent="0.25">
      <c r="C277" s="9"/>
      <c r="F277" s="1"/>
      <c r="G277" s="1"/>
      <c r="J277" s="1"/>
      <c r="K277" s="1"/>
      <c r="Q277" s="8"/>
    </row>
    <row r="278" spans="3:17" x14ac:dyDescent="0.25">
      <c r="C278" s="9"/>
      <c r="F278" s="1"/>
      <c r="G278" s="1"/>
      <c r="J278" s="1"/>
      <c r="K278" s="1"/>
      <c r="Q278" s="8"/>
    </row>
    <row r="279" spans="3:17" x14ac:dyDescent="0.25">
      <c r="C279" s="9"/>
      <c r="F279" s="1"/>
      <c r="G279" s="1"/>
      <c r="J279" s="1"/>
      <c r="K279" s="1"/>
      <c r="Q279" s="8"/>
    </row>
    <row r="280" spans="3:17" x14ac:dyDescent="0.25">
      <c r="C280" s="9"/>
      <c r="F280" s="1"/>
      <c r="G280" s="1"/>
      <c r="J280" s="1"/>
      <c r="K280" s="1"/>
      <c r="Q280" s="8"/>
    </row>
    <row r="281" spans="3:17" x14ac:dyDescent="0.25">
      <c r="C281" s="9"/>
      <c r="F281" s="1"/>
      <c r="G281" s="1"/>
      <c r="J281" s="1"/>
      <c r="K281" s="1"/>
      <c r="Q281" s="8"/>
    </row>
    <row r="282" spans="3:17" x14ac:dyDescent="0.25">
      <c r="C282" s="9"/>
      <c r="F282" s="1"/>
      <c r="G282" s="1"/>
      <c r="J282" s="1"/>
      <c r="K282" s="1"/>
      <c r="Q282" s="8"/>
    </row>
    <row r="283" spans="3:17" x14ac:dyDescent="0.25">
      <c r="C283" s="9"/>
      <c r="F283" s="1"/>
      <c r="G283" s="1"/>
      <c r="J283" s="1"/>
      <c r="K283" s="1"/>
      <c r="Q283" s="8"/>
    </row>
    <row r="284" spans="3:17" x14ac:dyDescent="0.25">
      <c r="C284" s="9"/>
      <c r="F284" s="1"/>
      <c r="G284" s="1"/>
      <c r="J284" s="1"/>
      <c r="K284" s="1"/>
      <c r="Q284" s="8"/>
    </row>
    <row r="285" spans="3:17" x14ac:dyDescent="0.25">
      <c r="C285" s="9"/>
      <c r="F285" s="1"/>
      <c r="G285" s="1"/>
      <c r="J285" s="1"/>
      <c r="K285" s="1"/>
      <c r="Q285" s="8"/>
    </row>
    <row r="286" spans="3:17" x14ac:dyDescent="0.25">
      <c r="C286" s="9"/>
      <c r="F286" s="1"/>
      <c r="G286" s="1"/>
      <c r="J286" s="1"/>
      <c r="K286" s="1"/>
      <c r="Q286" s="8"/>
    </row>
    <row r="287" spans="3:17" x14ac:dyDescent="0.25">
      <c r="C287" s="9"/>
      <c r="F287" s="1"/>
      <c r="G287" s="1"/>
      <c r="J287" s="1"/>
      <c r="K287" s="1"/>
      <c r="Q287" s="8"/>
    </row>
    <row r="288" spans="3:17" x14ac:dyDescent="0.25">
      <c r="C288" s="9"/>
      <c r="F288" s="1"/>
      <c r="G288" s="1"/>
      <c r="J288" s="1"/>
      <c r="K288" s="1"/>
      <c r="Q288" s="8"/>
    </row>
    <row r="289" spans="3:17" x14ac:dyDescent="0.25">
      <c r="C289" s="9"/>
      <c r="F289" s="1"/>
      <c r="G289" s="1"/>
      <c r="J289" s="1"/>
      <c r="K289" s="1"/>
      <c r="Q289" s="8"/>
    </row>
    <row r="290" spans="3:17" x14ac:dyDescent="0.25">
      <c r="C290" s="9"/>
      <c r="F290" s="1"/>
      <c r="G290" s="1"/>
      <c r="J290" s="1"/>
      <c r="K290" s="1"/>
      <c r="Q290" s="8"/>
    </row>
    <row r="291" spans="3:17" x14ac:dyDescent="0.25">
      <c r="C291" s="9"/>
      <c r="F291" s="1"/>
      <c r="G291" s="1"/>
      <c r="J291" s="1"/>
      <c r="K291" s="1"/>
      <c r="Q291" s="8"/>
    </row>
    <row r="292" spans="3:17" x14ac:dyDescent="0.25">
      <c r="C292" s="9"/>
      <c r="F292" s="1"/>
      <c r="G292" s="1"/>
      <c r="J292" s="1"/>
      <c r="K292" s="1"/>
      <c r="Q292" s="8"/>
    </row>
    <row r="293" spans="3:17" x14ac:dyDescent="0.25">
      <c r="C293" s="9"/>
      <c r="F293" s="1"/>
      <c r="G293" s="1"/>
      <c r="J293" s="1"/>
      <c r="K293" s="1"/>
      <c r="Q293" s="8"/>
    </row>
    <row r="294" spans="3:17" x14ac:dyDescent="0.25">
      <c r="C294" s="9"/>
      <c r="F294" s="1"/>
      <c r="G294" s="1"/>
      <c r="J294" s="1"/>
      <c r="K294" s="1"/>
      <c r="Q294" s="8"/>
    </row>
    <row r="295" spans="3:17" x14ac:dyDescent="0.25">
      <c r="C295" s="9"/>
      <c r="F295" s="1"/>
      <c r="G295" s="1"/>
      <c r="J295" s="1"/>
      <c r="K295" s="1"/>
      <c r="Q295" s="8"/>
    </row>
    <row r="296" spans="3:17" x14ac:dyDescent="0.25">
      <c r="C296" s="9"/>
      <c r="F296" s="1"/>
      <c r="G296" s="1"/>
      <c r="J296" s="1"/>
      <c r="K296" s="1"/>
      <c r="Q296" s="8"/>
    </row>
    <row r="297" spans="3:17" x14ac:dyDescent="0.25">
      <c r="C297" s="9"/>
      <c r="F297" s="1"/>
      <c r="G297" s="1"/>
      <c r="J297" s="1"/>
      <c r="K297" s="1"/>
      <c r="Q297" s="8"/>
    </row>
    <row r="298" spans="3:17" x14ac:dyDescent="0.25">
      <c r="C298" s="9"/>
      <c r="F298" s="1"/>
      <c r="G298" s="1"/>
      <c r="J298" s="1"/>
      <c r="K298" s="1"/>
      <c r="Q298" s="8"/>
    </row>
    <row r="299" spans="3:17" x14ac:dyDescent="0.25">
      <c r="C299" s="9"/>
      <c r="F299" s="1"/>
      <c r="G299" s="1"/>
      <c r="J299" s="1"/>
      <c r="K299" s="1"/>
      <c r="Q299" s="8"/>
    </row>
    <row r="300" spans="3:17" x14ac:dyDescent="0.25">
      <c r="C300" s="9"/>
      <c r="F300" s="1"/>
      <c r="G300" s="1"/>
      <c r="J300" s="1"/>
      <c r="K300" s="1"/>
      <c r="Q300" s="8"/>
    </row>
    <row r="301" spans="3:17" x14ac:dyDescent="0.25">
      <c r="C301" s="9"/>
      <c r="F301" s="1"/>
      <c r="G301" s="1"/>
      <c r="J301" s="1"/>
      <c r="K301" s="1"/>
      <c r="Q301" s="8"/>
    </row>
    <row r="302" spans="3:17" x14ac:dyDescent="0.25">
      <c r="C302" s="9"/>
      <c r="F302" s="1"/>
      <c r="G302" s="1"/>
      <c r="J302" s="1"/>
      <c r="K302" s="1"/>
      <c r="Q302" s="8"/>
    </row>
    <row r="303" spans="3:17" x14ac:dyDescent="0.25">
      <c r="C303" s="9"/>
      <c r="F303" s="1"/>
      <c r="G303" s="1"/>
      <c r="J303" s="1"/>
      <c r="K303" s="1"/>
      <c r="Q303" s="8"/>
    </row>
    <row r="304" spans="3:17" x14ac:dyDescent="0.25">
      <c r="C304" s="9"/>
      <c r="F304" s="1"/>
      <c r="G304" s="1"/>
      <c r="J304" s="1"/>
      <c r="K304" s="1"/>
      <c r="Q304" s="8"/>
    </row>
    <row r="305" spans="3:17" x14ac:dyDescent="0.25">
      <c r="C305" s="9"/>
      <c r="F305" s="1"/>
      <c r="G305" s="1"/>
      <c r="J305" s="1"/>
      <c r="K305" s="1"/>
      <c r="Q305" s="8"/>
    </row>
    <row r="306" spans="3:17" x14ac:dyDescent="0.25">
      <c r="C306" s="9"/>
      <c r="F306" s="1"/>
      <c r="G306" s="1"/>
      <c r="J306" s="1"/>
      <c r="K306" s="1"/>
      <c r="Q306" s="8"/>
    </row>
    <row r="307" spans="3:17" x14ac:dyDescent="0.25">
      <c r="C307" s="9"/>
      <c r="F307" s="1"/>
      <c r="G307" s="1"/>
      <c r="J307" s="1"/>
      <c r="K307" s="1"/>
      <c r="Q307" s="8"/>
    </row>
    <row r="308" spans="3:17" x14ac:dyDescent="0.25">
      <c r="C308" s="9"/>
      <c r="F308" s="1"/>
      <c r="G308" s="1"/>
      <c r="J308" s="1"/>
      <c r="K308" s="1"/>
      <c r="Q308" s="8"/>
    </row>
    <row r="309" spans="3:17" x14ac:dyDescent="0.25">
      <c r="C309" s="9"/>
      <c r="F309" s="1"/>
      <c r="G309" s="1"/>
      <c r="J309" s="1"/>
      <c r="K309" s="1"/>
      <c r="Q309" s="8"/>
    </row>
    <row r="310" spans="3:17" x14ac:dyDescent="0.25">
      <c r="C310" s="9"/>
      <c r="F310" s="1"/>
      <c r="G310" s="1"/>
      <c r="J310" s="1"/>
      <c r="K310" s="1"/>
      <c r="Q310" s="8"/>
    </row>
    <row r="311" spans="3:17" x14ac:dyDescent="0.25">
      <c r="C311" s="9"/>
      <c r="F311" s="1"/>
      <c r="G311" s="1"/>
      <c r="J311" s="1"/>
      <c r="K311" s="1"/>
      <c r="Q311" s="8"/>
    </row>
    <row r="312" spans="3:17" x14ac:dyDescent="0.25">
      <c r="C312" s="9"/>
      <c r="F312" s="1"/>
      <c r="G312" s="1"/>
      <c r="J312" s="1"/>
      <c r="K312" s="1"/>
      <c r="Q312" s="8"/>
    </row>
    <row r="313" spans="3:17" x14ac:dyDescent="0.25">
      <c r="C313" s="9"/>
      <c r="F313" s="1"/>
      <c r="G313" s="1"/>
      <c r="J313" s="1"/>
      <c r="K313" s="1"/>
      <c r="Q313" s="8"/>
    </row>
    <row r="314" spans="3:17" x14ac:dyDescent="0.25">
      <c r="C314" s="9"/>
      <c r="F314" s="1"/>
      <c r="G314" s="1"/>
      <c r="J314" s="1"/>
      <c r="K314" s="1"/>
      <c r="Q314" s="8"/>
    </row>
    <row r="315" spans="3:17" x14ac:dyDescent="0.25">
      <c r="C315" s="9"/>
      <c r="F315" s="1"/>
      <c r="G315" s="1"/>
      <c r="J315" s="1"/>
      <c r="K315" s="1"/>
      <c r="Q315" s="8"/>
    </row>
    <row r="316" spans="3:17" x14ac:dyDescent="0.25">
      <c r="C316" s="9"/>
      <c r="F316" s="1"/>
      <c r="G316" s="1"/>
      <c r="J316" s="1"/>
      <c r="K316" s="1"/>
      <c r="Q316" s="8"/>
    </row>
    <row r="317" spans="3:17" x14ac:dyDescent="0.25">
      <c r="C317" s="9"/>
      <c r="F317" s="1"/>
      <c r="G317" s="1"/>
      <c r="J317" s="1"/>
      <c r="K317" s="1"/>
      <c r="Q317" s="8"/>
    </row>
    <row r="318" spans="3:17" x14ac:dyDescent="0.25">
      <c r="C318" s="9"/>
      <c r="F318" s="1"/>
      <c r="G318" s="1"/>
      <c r="J318" s="1"/>
      <c r="K318" s="1"/>
      <c r="Q318" s="8"/>
    </row>
    <row r="319" spans="3:17" x14ac:dyDescent="0.25">
      <c r="C319" s="9"/>
      <c r="F319" s="1"/>
      <c r="G319" s="1"/>
      <c r="J319" s="1"/>
      <c r="K319" s="1"/>
      <c r="Q319" s="8"/>
    </row>
    <row r="320" spans="3:17" x14ac:dyDescent="0.25">
      <c r="C320" s="9"/>
      <c r="F320" s="1"/>
      <c r="G320" s="1"/>
      <c r="J320" s="1"/>
      <c r="K320" s="1"/>
      <c r="Q320" s="8"/>
    </row>
    <row r="321" spans="3:17" x14ac:dyDescent="0.25">
      <c r="C321" s="9"/>
      <c r="F321" s="1"/>
      <c r="G321" s="1"/>
      <c r="J321" s="1"/>
      <c r="K321" s="1"/>
      <c r="Q321" s="8"/>
    </row>
    <row r="322" spans="3:17" x14ac:dyDescent="0.25">
      <c r="C322" s="9"/>
      <c r="F322" s="1"/>
      <c r="G322" s="1"/>
      <c r="J322" s="1"/>
      <c r="K322" s="1"/>
      <c r="Q322" s="8"/>
    </row>
    <row r="323" spans="3:17" x14ac:dyDescent="0.25">
      <c r="C323" s="9"/>
      <c r="F323" s="1"/>
      <c r="G323" s="1"/>
      <c r="J323" s="1"/>
      <c r="K323" s="1"/>
      <c r="Q323" s="8"/>
    </row>
    <row r="324" spans="3:17" x14ac:dyDescent="0.25">
      <c r="C324" s="9"/>
      <c r="F324" s="1"/>
      <c r="G324" s="1"/>
      <c r="J324" s="1"/>
      <c r="K324" s="1"/>
      <c r="Q324" s="8"/>
    </row>
    <row r="325" spans="3:17" x14ac:dyDescent="0.25">
      <c r="C325" s="9"/>
      <c r="F325" s="1"/>
      <c r="G325" s="1"/>
      <c r="J325" s="1"/>
      <c r="K325" s="1"/>
      <c r="Q325" s="8"/>
    </row>
    <row r="326" spans="3:17" x14ac:dyDescent="0.25">
      <c r="C326" s="9"/>
      <c r="F326" s="1"/>
      <c r="G326" s="1"/>
      <c r="J326" s="1"/>
      <c r="K326" s="1"/>
      <c r="Q326" s="8"/>
    </row>
    <row r="327" spans="3:17" x14ac:dyDescent="0.25">
      <c r="C327" s="9"/>
      <c r="F327" s="1"/>
      <c r="G327" s="1"/>
      <c r="J327" s="1"/>
      <c r="K327" s="1"/>
      <c r="Q327" s="8"/>
    </row>
    <row r="328" spans="3:17" x14ac:dyDescent="0.25">
      <c r="C328" s="9"/>
      <c r="F328" s="1"/>
      <c r="G328" s="1"/>
      <c r="J328" s="1"/>
      <c r="K328" s="1"/>
      <c r="Q328" s="8"/>
    </row>
    <row r="329" spans="3:17" x14ac:dyDescent="0.25">
      <c r="C329" s="9"/>
      <c r="F329" s="1"/>
      <c r="G329" s="1"/>
      <c r="J329" s="1"/>
      <c r="K329" s="1"/>
      <c r="Q329" s="8"/>
    </row>
    <row r="330" spans="3:17" x14ac:dyDescent="0.25">
      <c r="C330" s="9"/>
      <c r="F330" s="1"/>
      <c r="G330" s="1"/>
      <c r="J330" s="1"/>
      <c r="K330" s="1"/>
      <c r="Q330" s="8"/>
    </row>
    <row r="331" spans="3:17" x14ac:dyDescent="0.25">
      <c r="C331" s="9"/>
      <c r="F331" s="1"/>
      <c r="G331" s="1"/>
      <c r="J331" s="1"/>
      <c r="K331" s="1"/>
      <c r="Q331" s="8"/>
    </row>
    <row r="332" spans="3:17" x14ac:dyDescent="0.25">
      <c r="C332" s="9"/>
      <c r="F332" s="1"/>
      <c r="G332" s="1"/>
      <c r="J332" s="1"/>
      <c r="K332" s="1"/>
      <c r="Q332" s="8"/>
    </row>
    <row r="333" spans="3:17" x14ac:dyDescent="0.25">
      <c r="C333" s="9"/>
      <c r="F333" s="1"/>
      <c r="G333" s="1"/>
      <c r="J333" s="1"/>
      <c r="K333" s="1"/>
      <c r="Q333" s="8"/>
    </row>
    <row r="334" spans="3:17" x14ac:dyDescent="0.25">
      <c r="C334" s="9"/>
      <c r="F334" s="1"/>
      <c r="G334" s="1"/>
      <c r="J334" s="1"/>
      <c r="K334" s="1"/>
      <c r="Q334" s="8"/>
    </row>
    <row r="335" spans="3:17" x14ac:dyDescent="0.25">
      <c r="C335" s="9"/>
      <c r="F335" s="1"/>
      <c r="G335" s="1"/>
      <c r="J335" s="1"/>
      <c r="K335" s="1"/>
      <c r="Q335" s="8"/>
    </row>
    <row r="336" spans="3:17" x14ac:dyDescent="0.25">
      <c r="C336" s="9"/>
      <c r="F336" s="1"/>
      <c r="G336" s="1"/>
      <c r="J336" s="1"/>
      <c r="K336" s="1"/>
      <c r="Q336" s="8"/>
    </row>
    <row r="337" spans="3:17" x14ac:dyDescent="0.25">
      <c r="C337" s="9"/>
      <c r="F337" s="1"/>
      <c r="G337" s="1"/>
      <c r="J337" s="1"/>
      <c r="K337" s="1"/>
      <c r="Q337" s="8"/>
    </row>
    <row r="338" spans="3:17" x14ac:dyDescent="0.25">
      <c r="C338" s="9"/>
      <c r="F338" s="1"/>
      <c r="G338" s="1"/>
      <c r="J338" s="1"/>
      <c r="K338" s="1"/>
      <c r="Q338" s="8"/>
    </row>
    <row r="339" spans="3:17" x14ac:dyDescent="0.25">
      <c r="C339" s="9"/>
      <c r="F339" s="1"/>
      <c r="G339" s="1"/>
      <c r="J339" s="1"/>
      <c r="K339" s="1"/>
      <c r="Q339" s="8"/>
    </row>
    <row r="340" spans="3:17" x14ac:dyDescent="0.25">
      <c r="C340" s="9"/>
      <c r="F340" s="1"/>
      <c r="G340" s="1"/>
      <c r="J340" s="1"/>
      <c r="K340" s="1"/>
      <c r="Q340" s="8"/>
    </row>
    <row r="341" spans="3:17" x14ac:dyDescent="0.25">
      <c r="C341" s="9"/>
      <c r="F341" s="1"/>
      <c r="G341" s="1"/>
      <c r="J341" s="1"/>
      <c r="K341" s="1"/>
      <c r="Q341" s="8"/>
    </row>
    <row r="342" spans="3:17" x14ac:dyDescent="0.25">
      <c r="C342" s="9"/>
      <c r="F342" s="1"/>
      <c r="G342" s="1"/>
      <c r="J342" s="1"/>
      <c r="K342" s="1"/>
      <c r="Q342" s="8"/>
    </row>
    <row r="343" spans="3:17" x14ac:dyDescent="0.25">
      <c r="C343" s="9"/>
      <c r="F343" s="1"/>
      <c r="G343" s="1"/>
      <c r="J343" s="1"/>
      <c r="K343" s="1"/>
      <c r="Q343" s="8"/>
    </row>
    <row r="344" spans="3:17" x14ac:dyDescent="0.25">
      <c r="C344" s="9"/>
      <c r="F344" s="1"/>
      <c r="G344" s="1"/>
      <c r="J344" s="1"/>
      <c r="K344" s="1"/>
      <c r="Q344" s="8"/>
    </row>
    <row r="345" spans="3:17" x14ac:dyDescent="0.25">
      <c r="C345" s="9"/>
      <c r="F345" s="1"/>
      <c r="G345" s="1"/>
      <c r="J345" s="1"/>
      <c r="K345" s="1"/>
      <c r="Q345" s="8"/>
    </row>
    <row r="346" spans="3:17" x14ac:dyDescent="0.25">
      <c r="C346" s="9"/>
      <c r="F346" s="1"/>
      <c r="G346" s="1"/>
      <c r="J346" s="1"/>
      <c r="K346" s="1"/>
      <c r="Q346" s="8"/>
    </row>
    <row r="347" spans="3:17" x14ac:dyDescent="0.25">
      <c r="C347" s="9"/>
      <c r="F347" s="1"/>
      <c r="G347" s="1"/>
      <c r="J347" s="1"/>
      <c r="K347" s="1"/>
      <c r="Q347" s="8"/>
    </row>
    <row r="348" spans="3:17" x14ac:dyDescent="0.25">
      <c r="C348" s="9"/>
      <c r="F348" s="1"/>
      <c r="G348" s="1"/>
      <c r="J348" s="1"/>
      <c r="K348" s="1"/>
      <c r="Q348" s="8"/>
    </row>
    <row r="349" spans="3:17" x14ac:dyDescent="0.25">
      <c r="C349" s="9"/>
      <c r="F349" s="1"/>
      <c r="G349" s="1"/>
      <c r="J349" s="1"/>
      <c r="K349" s="1"/>
      <c r="Q349" s="8"/>
    </row>
    <row r="350" spans="3:17" x14ac:dyDescent="0.25">
      <c r="C350" s="9"/>
      <c r="F350" s="1"/>
      <c r="G350" s="1"/>
      <c r="J350" s="1"/>
      <c r="K350" s="1"/>
      <c r="Q350" s="8"/>
    </row>
    <row r="351" spans="3:17" x14ac:dyDescent="0.25">
      <c r="C351" s="9"/>
      <c r="F351" s="1"/>
      <c r="G351" s="1"/>
      <c r="J351" s="1"/>
      <c r="K351" s="1"/>
      <c r="Q351" s="8"/>
    </row>
    <row r="352" spans="3:17" x14ac:dyDescent="0.25">
      <c r="C352" s="9"/>
      <c r="F352" s="1"/>
      <c r="G352" s="1"/>
      <c r="J352" s="1"/>
      <c r="K352" s="1"/>
      <c r="Q352" s="8"/>
    </row>
    <row r="353" spans="3:17" x14ac:dyDescent="0.25">
      <c r="C353" s="9"/>
      <c r="F353" s="1"/>
      <c r="G353" s="1"/>
      <c r="J353" s="1"/>
      <c r="K353" s="1"/>
      <c r="Q353" s="8"/>
    </row>
    <row r="354" spans="3:17" x14ac:dyDescent="0.25">
      <c r="C354" s="9"/>
      <c r="F354" s="1"/>
      <c r="G354" s="1"/>
      <c r="J354" s="1"/>
      <c r="K354" s="1"/>
      <c r="Q354" s="8"/>
    </row>
    <row r="355" spans="3:17" x14ac:dyDescent="0.25">
      <c r="C355" s="9"/>
      <c r="F355" s="1"/>
      <c r="G355" s="1"/>
      <c r="J355" s="1"/>
      <c r="K355" s="1"/>
      <c r="Q355" s="8"/>
    </row>
    <row r="356" spans="3:17" x14ac:dyDescent="0.25">
      <c r="C356" s="9"/>
      <c r="F356" s="1"/>
      <c r="G356" s="1"/>
      <c r="J356" s="1"/>
      <c r="K356" s="1"/>
      <c r="Q356" s="8"/>
    </row>
    <row r="357" spans="3:17" x14ac:dyDescent="0.25">
      <c r="C357" s="9"/>
      <c r="F357" s="1"/>
      <c r="G357" s="1"/>
      <c r="J357" s="1"/>
      <c r="K357" s="1"/>
      <c r="Q357" s="8"/>
    </row>
    <row r="358" spans="3:17" x14ac:dyDescent="0.25">
      <c r="C358" s="9"/>
      <c r="F358" s="1"/>
      <c r="G358" s="1"/>
      <c r="J358" s="1"/>
      <c r="K358" s="1"/>
      <c r="Q358" s="8"/>
    </row>
    <row r="359" spans="3:17" x14ac:dyDescent="0.25">
      <c r="C359" s="9"/>
      <c r="F359" s="1"/>
      <c r="G359" s="1"/>
      <c r="J359" s="1"/>
      <c r="K359" s="1"/>
      <c r="Q359" s="8"/>
    </row>
    <row r="360" spans="3:17" x14ac:dyDescent="0.25">
      <c r="C360" s="9"/>
      <c r="F360" s="1"/>
      <c r="G360" s="1"/>
      <c r="J360" s="1"/>
      <c r="K360" s="1"/>
      <c r="Q360" s="8"/>
    </row>
    <row r="361" spans="3:17" x14ac:dyDescent="0.25">
      <c r="C361" s="9"/>
      <c r="F361" s="1"/>
      <c r="G361" s="1"/>
      <c r="J361" s="1"/>
      <c r="K361" s="1"/>
      <c r="Q361" s="8"/>
    </row>
    <row r="362" spans="3:17" x14ac:dyDescent="0.25">
      <c r="C362" s="9"/>
      <c r="F362" s="1"/>
      <c r="G362" s="1"/>
      <c r="J362" s="1"/>
      <c r="K362" s="1"/>
      <c r="Q362" s="8"/>
    </row>
    <row r="363" spans="3:17" x14ac:dyDescent="0.25">
      <c r="C363" s="9"/>
      <c r="F363" s="1"/>
      <c r="G363" s="1"/>
      <c r="J363" s="1"/>
      <c r="K363" s="1"/>
      <c r="Q363" s="8"/>
    </row>
    <row r="364" spans="3:17" x14ac:dyDescent="0.25">
      <c r="C364" s="9"/>
      <c r="F364" s="1"/>
      <c r="G364" s="1"/>
      <c r="J364" s="1"/>
      <c r="K364" s="1"/>
      <c r="Q364" s="8"/>
    </row>
    <row r="365" spans="3:17" x14ac:dyDescent="0.25">
      <c r="C365" s="9"/>
      <c r="F365" s="1"/>
      <c r="G365" s="1"/>
      <c r="J365" s="1"/>
      <c r="K365" s="1"/>
      <c r="Q365" s="8"/>
    </row>
    <row r="366" spans="3:17" x14ac:dyDescent="0.25">
      <c r="C366" s="9"/>
      <c r="F366" s="1"/>
      <c r="G366" s="1"/>
      <c r="J366" s="1"/>
      <c r="K366" s="1"/>
      <c r="Q366" s="8"/>
    </row>
    <row r="367" spans="3:17" x14ac:dyDescent="0.25">
      <c r="C367" s="9"/>
      <c r="F367" s="1"/>
      <c r="G367" s="1"/>
      <c r="J367" s="1"/>
      <c r="K367" s="1"/>
      <c r="Q367" s="8"/>
    </row>
    <row r="368" spans="3:17" x14ac:dyDescent="0.25">
      <c r="C368" s="9"/>
      <c r="F368" s="1"/>
      <c r="G368" s="1"/>
      <c r="J368" s="1"/>
      <c r="K368" s="1"/>
      <c r="Q368" s="8"/>
    </row>
    <row r="369" spans="3:17" x14ac:dyDescent="0.25">
      <c r="C369" s="9"/>
      <c r="F369" s="1"/>
      <c r="G369" s="1"/>
      <c r="J369" s="1"/>
      <c r="K369" s="1"/>
      <c r="Q369" s="8"/>
    </row>
    <row r="370" spans="3:17" x14ac:dyDescent="0.25">
      <c r="C370" s="9"/>
      <c r="F370" s="1"/>
      <c r="G370" s="1"/>
      <c r="J370" s="1"/>
      <c r="K370" s="1"/>
      <c r="Q370" s="8"/>
    </row>
    <row r="371" spans="3:17" x14ac:dyDescent="0.25">
      <c r="C371" s="9"/>
      <c r="F371" s="1"/>
      <c r="G371" s="1"/>
      <c r="J371" s="1"/>
      <c r="K371" s="1"/>
      <c r="Q371" s="8"/>
    </row>
    <row r="372" spans="3:17" x14ac:dyDescent="0.25">
      <c r="C372" s="9"/>
      <c r="F372" s="1"/>
      <c r="G372" s="1"/>
      <c r="J372" s="1"/>
      <c r="K372" s="1"/>
      <c r="Q372" s="8"/>
    </row>
    <row r="373" spans="3:17" x14ac:dyDescent="0.25">
      <c r="C373" s="9"/>
      <c r="F373" s="1"/>
      <c r="G373" s="1"/>
      <c r="J373" s="1"/>
      <c r="K373" s="1"/>
      <c r="Q373" s="8"/>
    </row>
    <row r="374" spans="3:17" x14ac:dyDescent="0.25">
      <c r="C374" s="9"/>
      <c r="F374" s="1"/>
      <c r="G374" s="1"/>
      <c r="J374" s="1"/>
      <c r="K374" s="1"/>
      <c r="Q374" s="8"/>
    </row>
    <row r="375" spans="3:17" x14ac:dyDescent="0.25">
      <c r="C375" s="9"/>
      <c r="F375" s="1"/>
      <c r="G375" s="1"/>
      <c r="J375" s="1"/>
      <c r="K375" s="1"/>
      <c r="Q375" s="8"/>
    </row>
    <row r="376" spans="3:17" x14ac:dyDescent="0.25">
      <c r="C376" s="9"/>
      <c r="F376" s="1"/>
      <c r="G376" s="1"/>
      <c r="J376" s="1"/>
      <c r="K376" s="1"/>
      <c r="Q376" s="8"/>
    </row>
    <row r="377" spans="3:17" x14ac:dyDescent="0.25">
      <c r="C377" s="9"/>
      <c r="F377" s="1"/>
      <c r="G377" s="1"/>
      <c r="J377" s="1"/>
      <c r="K377" s="1"/>
      <c r="Q377" s="8"/>
    </row>
    <row r="378" spans="3:17" x14ac:dyDescent="0.25">
      <c r="C378" s="9"/>
      <c r="F378" s="1"/>
      <c r="G378" s="1"/>
      <c r="J378" s="1"/>
      <c r="K378" s="1"/>
      <c r="Q378" s="8"/>
    </row>
    <row r="379" spans="3:17" x14ac:dyDescent="0.25">
      <c r="C379" s="9"/>
      <c r="F379" s="1"/>
      <c r="G379" s="1"/>
      <c r="J379" s="1"/>
      <c r="K379" s="1"/>
      <c r="Q379" s="8"/>
    </row>
    <row r="380" spans="3:17" x14ac:dyDescent="0.25">
      <c r="C380" s="9"/>
      <c r="F380" s="1"/>
      <c r="G380" s="1"/>
      <c r="J380" s="1"/>
      <c r="K380" s="1"/>
      <c r="Q380" s="8"/>
    </row>
    <row r="381" spans="3:17" x14ac:dyDescent="0.25">
      <c r="C381" s="9"/>
      <c r="F381" s="1"/>
      <c r="G381" s="1"/>
      <c r="J381" s="1"/>
      <c r="K381" s="1"/>
      <c r="Q381" s="8"/>
    </row>
    <row r="382" spans="3:17" x14ac:dyDescent="0.25">
      <c r="C382" s="9"/>
      <c r="F382" s="1"/>
      <c r="G382" s="1"/>
      <c r="J382" s="1"/>
      <c r="K382" s="1"/>
      <c r="Q382" s="8"/>
    </row>
    <row r="383" spans="3:17" x14ac:dyDescent="0.25">
      <c r="C383" s="9"/>
      <c r="F383" s="1"/>
      <c r="G383" s="1"/>
      <c r="J383" s="1"/>
      <c r="K383" s="1"/>
      <c r="Q383" s="8"/>
    </row>
    <row r="384" spans="3:17" x14ac:dyDescent="0.25">
      <c r="C384" s="9"/>
      <c r="F384" s="1"/>
      <c r="G384" s="1"/>
      <c r="J384" s="1"/>
      <c r="K384" s="1"/>
      <c r="Q384" s="8"/>
    </row>
    <row r="385" spans="3:17" x14ac:dyDescent="0.25">
      <c r="C385" s="9"/>
      <c r="F385" s="1"/>
      <c r="G385" s="1"/>
      <c r="J385" s="1"/>
      <c r="K385" s="1"/>
      <c r="Q385" s="8"/>
    </row>
    <row r="386" spans="3:17" x14ac:dyDescent="0.25">
      <c r="C386" s="9"/>
      <c r="F386" s="1"/>
      <c r="G386" s="1"/>
      <c r="J386" s="1"/>
      <c r="K386" s="1"/>
      <c r="Q386" s="8"/>
    </row>
    <row r="387" spans="3:17" x14ac:dyDescent="0.25">
      <c r="C387" s="9"/>
      <c r="F387" s="1"/>
      <c r="G387" s="1"/>
      <c r="J387" s="1"/>
      <c r="K387" s="1"/>
      <c r="Q387" s="8"/>
    </row>
    <row r="388" spans="3:17" x14ac:dyDescent="0.25">
      <c r="C388" s="9"/>
      <c r="F388" s="1"/>
      <c r="G388" s="1"/>
      <c r="J388" s="1"/>
      <c r="K388" s="1"/>
      <c r="Q388" s="8"/>
    </row>
    <row r="389" spans="3:17" x14ac:dyDescent="0.25">
      <c r="C389" s="9"/>
      <c r="F389" s="1"/>
      <c r="G389" s="1"/>
      <c r="J389" s="1"/>
      <c r="K389" s="1"/>
      <c r="Q389" s="8"/>
    </row>
    <row r="390" spans="3:17" x14ac:dyDescent="0.25">
      <c r="C390" s="9"/>
      <c r="F390" s="1"/>
      <c r="G390" s="1"/>
      <c r="J390" s="1"/>
      <c r="K390" s="1"/>
      <c r="Q390" s="8"/>
    </row>
    <row r="391" spans="3:17" x14ac:dyDescent="0.25">
      <c r="C391" s="9"/>
      <c r="F391" s="1"/>
      <c r="G391" s="1"/>
      <c r="J391" s="1"/>
      <c r="K391" s="1"/>
      <c r="Q391" s="8"/>
    </row>
    <row r="392" spans="3:17" x14ac:dyDescent="0.25">
      <c r="C392" s="9"/>
      <c r="F392" s="1"/>
      <c r="G392" s="1"/>
      <c r="J392" s="1"/>
      <c r="K392" s="1"/>
      <c r="Q392" s="8"/>
    </row>
    <row r="393" spans="3:17" x14ac:dyDescent="0.25">
      <c r="C393" s="9"/>
      <c r="F393" s="1"/>
      <c r="G393" s="1"/>
      <c r="J393" s="1"/>
      <c r="K393" s="1"/>
      <c r="Q393" s="8"/>
    </row>
    <row r="394" spans="3:17" x14ac:dyDescent="0.25">
      <c r="C394" s="9"/>
      <c r="F394" s="1"/>
      <c r="G394" s="1"/>
      <c r="J394" s="1"/>
      <c r="K394" s="1"/>
      <c r="Q394" s="8"/>
    </row>
    <row r="395" spans="3:17" x14ac:dyDescent="0.25">
      <c r="C395" s="9"/>
      <c r="F395" s="1"/>
      <c r="G395" s="1"/>
      <c r="J395" s="1"/>
      <c r="K395" s="1"/>
      <c r="Q395" s="8"/>
    </row>
    <row r="396" spans="3:17" x14ac:dyDescent="0.25">
      <c r="C396" s="9"/>
      <c r="F396" s="1"/>
      <c r="G396" s="1"/>
      <c r="J396" s="1"/>
      <c r="K396" s="1"/>
      <c r="Q396" s="8"/>
    </row>
    <row r="397" spans="3:17" x14ac:dyDescent="0.25">
      <c r="C397" s="9"/>
      <c r="F397" s="1"/>
      <c r="G397" s="1"/>
      <c r="J397" s="1"/>
      <c r="K397" s="1"/>
      <c r="Q397" s="8"/>
    </row>
    <row r="398" spans="3:17" x14ac:dyDescent="0.25">
      <c r="C398" s="9"/>
      <c r="F398" s="1"/>
      <c r="G398" s="1"/>
      <c r="J398" s="1"/>
      <c r="K398" s="1"/>
      <c r="Q398" s="8"/>
    </row>
    <row r="399" spans="3:17" x14ac:dyDescent="0.25">
      <c r="C399" s="9"/>
      <c r="F399" s="1"/>
      <c r="G399" s="1"/>
      <c r="J399" s="1"/>
      <c r="K399" s="1"/>
      <c r="Q399" s="8"/>
    </row>
    <row r="400" spans="3:17" x14ac:dyDescent="0.25">
      <c r="C400" s="9"/>
      <c r="F400" s="1"/>
      <c r="G400" s="1"/>
      <c r="J400" s="1"/>
      <c r="K400" s="1"/>
      <c r="Q400" s="8"/>
    </row>
    <row r="401" spans="3:17" x14ac:dyDescent="0.25">
      <c r="C401" s="9"/>
      <c r="F401" s="1"/>
      <c r="G401" s="1"/>
      <c r="J401" s="1"/>
      <c r="K401" s="1"/>
      <c r="Q401" s="8"/>
    </row>
    <row r="402" spans="3:17" x14ac:dyDescent="0.25">
      <c r="C402" s="9"/>
      <c r="F402" s="1"/>
      <c r="G402" s="1"/>
      <c r="J402" s="1"/>
      <c r="K402" s="1"/>
      <c r="Q402" s="8"/>
    </row>
    <row r="403" spans="3:17" x14ac:dyDescent="0.25">
      <c r="C403" s="9"/>
      <c r="F403" s="1"/>
      <c r="G403" s="1"/>
      <c r="J403" s="1"/>
      <c r="K403" s="1"/>
      <c r="Q403" s="8"/>
    </row>
    <row r="404" spans="3:17" x14ac:dyDescent="0.25">
      <c r="C404" s="9"/>
      <c r="F404" s="1"/>
      <c r="G404" s="1"/>
      <c r="J404" s="1"/>
      <c r="K404" s="1"/>
      <c r="Q404" s="8"/>
    </row>
    <row r="405" spans="3:17" x14ac:dyDescent="0.25">
      <c r="C405" s="9"/>
      <c r="F405" s="1"/>
      <c r="G405" s="1"/>
      <c r="J405" s="1"/>
      <c r="K405" s="1"/>
      <c r="Q405" s="8"/>
    </row>
    <row r="406" spans="3:17" x14ac:dyDescent="0.25">
      <c r="C406" s="9"/>
      <c r="F406" s="1"/>
      <c r="G406" s="1"/>
      <c r="J406" s="1"/>
      <c r="K406" s="1"/>
      <c r="Q406" s="8"/>
    </row>
    <row r="407" spans="3:17" x14ac:dyDescent="0.25">
      <c r="C407" s="9"/>
      <c r="F407" s="1"/>
      <c r="G407" s="1"/>
      <c r="J407" s="1"/>
      <c r="K407" s="1"/>
      <c r="Q407" s="8"/>
    </row>
    <row r="408" spans="3:17" x14ac:dyDescent="0.25">
      <c r="C408" s="9"/>
      <c r="F408" s="1"/>
      <c r="G408" s="1"/>
      <c r="J408" s="1"/>
      <c r="K408" s="1"/>
      <c r="Q408" s="8"/>
    </row>
    <row r="409" spans="3:17" x14ac:dyDescent="0.25">
      <c r="C409" s="9"/>
      <c r="F409" s="1"/>
      <c r="G409" s="1"/>
      <c r="J409" s="1"/>
      <c r="K409" s="1"/>
      <c r="Q409" s="8"/>
    </row>
    <row r="410" spans="3:17" x14ac:dyDescent="0.25">
      <c r="C410" s="9"/>
      <c r="F410" s="1"/>
      <c r="G410" s="1"/>
      <c r="J410" s="1"/>
      <c r="K410" s="1"/>
      <c r="Q410" s="8"/>
    </row>
    <row r="411" spans="3:17" x14ac:dyDescent="0.25">
      <c r="C411" s="9"/>
      <c r="F411" s="1"/>
      <c r="G411" s="1"/>
      <c r="J411" s="1"/>
      <c r="K411" s="1"/>
      <c r="Q411" s="8"/>
    </row>
    <row r="412" spans="3:17" x14ac:dyDescent="0.25">
      <c r="C412" s="9"/>
      <c r="F412" s="1"/>
      <c r="G412" s="1"/>
      <c r="J412" s="1"/>
      <c r="K412" s="1"/>
      <c r="Q412" s="8"/>
    </row>
    <row r="413" spans="3:17" x14ac:dyDescent="0.25">
      <c r="C413" s="9"/>
      <c r="F413" s="1"/>
      <c r="G413" s="1"/>
      <c r="J413" s="1"/>
      <c r="K413" s="1"/>
      <c r="Q413" s="8"/>
    </row>
    <row r="414" spans="3:17" x14ac:dyDescent="0.25">
      <c r="C414" s="9"/>
      <c r="F414" s="1"/>
      <c r="G414" s="1"/>
      <c r="J414" s="1"/>
      <c r="K414" s="1"/>
      <c r="Q414" s="8"/>
    </row>
    <row r="415" spans="3:17" x14ac:dyDescent="0.25">
      <c r="C415" s="9"/>
      <c r="F415" s="1"/>
      <c r="G415" s="1"/>
      <c r="J415" s="1"/>
      <c r="K415" s="1"/>
      <c r="Q415" s="8"/>
    </row>
    <row r="416" spans="3:17" x14ac:dyDescent="0.25">
      <c r="C416" s="9"/>
      <c r="F416" s="1"/>
      <c r="G416" s="1"/>
      <c r="J416" s="1"/>
      <c r="K416" s="1"/>
      <c r="Q416" s="8"/>
    </row>
    <row r="417" spans="3:17" x14ac:dyDescent="0.25">
      <c r="C417" s="9"/>
      <c r="F417" s="1"/>
      <c r="G417" s="1"/>
      <c r="J417" s="1"/>
      <c r="K417" s="1"/>
      <c r="Q417" s="8"/>
    </row>
    <row r="418" spans="3:17" x14ac:dyDescent="0.25">
      <c r="C418" s="9"/>
      <c r="F418" s="1"/>
      <c r="G418" s="1"/>
      <c r="J418" s="1"/>
      <c r="K418" s="1"/>
      <c r="Q418" s="8"/>
    </row>
    <row r="419" spans="3:17" x14ac:dyDescent="0.25">
      <c r="C419" s="9"/>
      <c r="F419" s="1"/>
      <c r="G419" s="1"/>
      <c r="J419" s="1"/>
      <c r="K419" s="1"/>
      <c r="Q419" s="8"/>
    </row>
    <row r="420" spans="3:17" x14ac:dyDescent="0.25">
      <c r="C420" s="9"/>
      <c r="F420" s="1"/>
      <c r="G420" s="1"/>
      <c r="J420" s="1"/>
      <c r="K420" s="1"/>
      <c r="Q420" s="8"/>
    </row>
    <row r="421" spans="3:17" x14ac:dyDescent="0.25">
      <c r="C421" s="9"/>
      <c r="F421" s="1"/>
      <c r="G421" s="1"/>
      <c r="J421" s="1"/>
      <c r="K421" s="1"/>
      <c r="Q421" s="8"/>
    </row>
    <row r="422" spans="3:17" x14ac:dyDescent="0.25">
      <c r="C422" s="9"/>
      <c r="F422" s="1"/>
      <c r="G422" s="1"/>
      <c r="J422" s="1"/>
      <c r="K422" s="1"/>
      <c r="Q422" s="8"/>
    </row>
    <row r="423" spans="3:17" x14ac:dyDescent="0.25">
      <c r="C423" s="9"/>
      <c r="F423" s="1"/>
      <c r="G423" s="1"/>
      <c r="J423" s="1"/>
      <c r="K423" s="1"/>
      <c r="Q423" s="8"/>
    </row>
    <row r="424" spans="3:17" x14ac:dyDescent="0.25">
      <c r="C424" s="9"/>
      <c r="F424" s="1"/>
      <c r="G424" s="1"/>
      <c r="J424" s="1"/>
      <c r="K424" s="1"/>
      <c r="Q424" s="8"/>
    </row>
    <row r="425" spans="3:17" x14ac:dyDescent="0.25">
      <c r="C425" s="9"/>
      <c r="F425" s="1"/>
      <c r="G425" s="1"/>
      <c r="J425" s="1"/>
      <c r="K425" s="1"/>
      <c r="Q425" s="8"/>
    </row>
    <row r="426" spans="3:17" x14ac:dyDescent="0.25">
      <c r="C426" s="9"/>
      <c r="F426" s="1"/>
      <c r="G426" s="1"/>
      <c r="J426" s="1"/>
      <c r="K426" s="1"/>
      <c r="Q426" s="8"/>
    </row>
    <row r="427" spans="3:17" x14ac:dyDescent="0.25">
      <c r="C427" s="9"/>
      <c r="F427" s="1"/>
      <c r="G427" s="1"/>
      <c r="J427" s="1"/>
      <c r="K427" s="1"/>
      <c r="Q427" s="8"/>
    </row>
    <row r="428" spans="3:17" x14ac:dyDescent="0.25">
      <c r="C428" s="9"/>
      <c r="F428" s="1"/>
      <c r="G428" s="1"/>
      <c r="J428" s="1"/>
      <c r="K428" s="1"/>
      <c r="Q428" s="8"/>
    </row>
    <row r="429" spans="3:17" x14ac:dyDescent="0.25">
      <c r="C429" s="9"/>
      <c r="F429" s="1"/>
      <c r="G429" s="1"/>
      <c r="J429" s="1"/>
      <c r="K429" s="1"/>
      <c r="Q429" s="8"/>
    </row>
    <row r="430" spans="3:17" x14ac:dyDescent="0.25">
      <c r="C430" s="9"/>
      <c r="F430" s="1"/>
      <c r="G430" s="1"/>
      <c r="J430" s="1"/>
      <c r="K430" s="1"/>
      <c r="Q430" s="8"/>
    </row>
    <row r="431" spans="3:17" x14ac:dyDescent="0.25">
      <c r="C431" s="9"/>
      <c r="F431" s="1"/>
      <c r="G431" s="1"/>
      <c r="J431" s="1"/>
      <c r="K431" s="1"/>
      <c r="Q431" s="8"/>
    </row>
    <row r="432" spans="3:17" x14ac:dyDescent="0.25">
      <c r="C432" s="9"/>
      <c r="F432" s="1"/>
      <c r="G432" s="1"/>
      <c r="J432" s="1"/>
      <c r="K432" s="1"/>
      <c r="Q432" s="8"/>
    </row>
    <row r="433" spans="3:17" x14ac:dyDescent="0.25">
      <c r="C433" s="9"/>
      <c r="F433" s="1"/>
      <c r="G433" s="1"/>
      <c r="J433" s="1"/>
      <c r="K433" s="1"/>
      <c r="Q433" s="8"/>
    </row>
    <row r="434" spans="3:17" x14ac:dyDescent="0.25">
      <c r="C434" s="9"/>
      <c r="F434" s="1"/>
      <c r="G434" s="1"/>
      <c r="J434" s="1"/>
      <c r="K434" s="1"/>
      <c r="Q434" s="8"/>
    </row>
    <row r="435" spans="3:17" x14ac:dyDescent="0.25">
      <c r="C435" s="9"/>
      <c r="F435" s="1"/>
      <c r="G435" s="1"/>
      <c r="J435" s="1"/>
      <c r="K435" s="1"/>
      <c r="Q435" s="8"/>
    </row>
    <row r="436" spans="3:17" x14ac:dyDescent="0.25">
      <c r="C436" s="9"/>
      <c r="F436" s="1"/>
      <c r="G436" s="1"/>
      <c r="J436" s="1"/>
      <c r="K436" s="1"/>
      <c r="Q436" s="8"/>
    </row>
    <row r="437" spans="3:17" x14ac:dyDescent="0.25">
      <c r="C437" s="9"/>
      <c r="F437" s="1"/>
      <c r="G437" s="1"/>
      <c r="J437" s="1"/>
      <c r="K437" s="1"/>
      <c r="Q437" s="8"/>
    </row>
    <row r="438" spans="3:17" x14ac:dyDescent="0.25">
      <c r="C438" s="9"/>
      <c r="F438" s="1"/>
      <c r="G438" s="1"/>
      <c r="J438" s="1"/>
      <c r="K438" s="1"/>
      <c r="Q438" s="8"/>
    </row>
    <row r="439" spans="3:17" x14ac:dyDescent="0.25">
      <c r="C439" s="9"/>
      <c r="F439" s="1"/>
      <c r="G439" s="1"/>
      <c r="J439" s="1"/>
      <c r="K439" s="1"/>
      <c r="Q439" s="8"/>
    </row>
    <row r="440" spans="3:17" x14ac:dyDescent="0.25">
      <c r="C440" s="9"/>
      <c r="F440" s="1"/>
      <c r="G440" s="1"/>
      <c r="J440" s="1"/>
      <c r="K440" s="1"/>
      <c r="Q440" s="8"/>
    </row>
    <row r="441" spans="3:17" x14ac:dyDescent="0.25">
      <c r="C441" s="9"/>
      <c r="F441" s="1"/>
      <c r="G441" s="1"/>
      <c r="J441" s="1"/>
      <c r="K441" s="1"/>
      <c r="Q441" s="8"/>
    </row>
    <row r="442" spans="3:17" x14ac:dyDescent="0.25">
      <c r="C442" s="9"/>
      <c r="F442" s="1"/>
      <c r="G442" s="1"/>
      <c r="J442" s="1"/>
      <c r="K442" s="1"/>
      <c r="Q442" s="8"/>
    </row>
    <row r="443" spans="3:17" x14ac:dyDescent="0.25">
      <c r="C443" s="9"/>
      <c r="F443" s="1"/>
      <c r="G443" s="1"/>
      <c r="J443" s="1"/>
      <c r="K443" s="1"/>
      <c r="Q443" s="8"/>
    </row>
    <row r="444" spans="3:17" x14ac:dyDescent="0.25">
      <c r="C444" s="9"/>
      <c r="F444" s="1"/>
      <c r="G444" s="1"/>
      <c r="J444" s="1"/>
      <c r="K444" s="1"/>
      <c r="Q444" s="8"/>
    </row>
    <row r="445" spans="3:17" x14ac:dyDescent="0.25">
      <c r="C445" s="9"/>
      <c r="F445" s="1"/>
      <c r="G445" s="1"/>
      <c r="J445" s="1"/>
      <c r="K445" s="1"/>
      <c r="Q445" s="8"/>
    </row>
    <row r="446" spans="3:17" x14ac:dyDescent="0.25">
      <c r="C446" s="9"/>
      <c r="F446" s="1"/>
      <c r="G446" s="1"/>
      <c r="J446" s="1"/>
      <c r="K446" s="1"/>
      <c r="Q446" s="8"/>
    </row>
    <row r="447" spans="3:17" x14ac:dyDescent="0.25">
      <c r="C447" s="9"/>
      <c r="F447" s="1"/>
      <c r="G447" s="1"/>
      <c r="J447" s="1"/>
      <c r="K447" s="1"/>
      <c r="Q447" s="8"/>
    </row>
    <row r="448" spans="3:17" x14ac:dyDescent="0.25">
      <c r="C448" s="9"/>
      <c r="F448" s="1"/>
      <c r="G448" s="1"/>
      <c r="J448" s="1"/>
      <c r="K448" s="1"/>
      <c r="Q448" s="8"/>
    </row>
    <row r="449" spans="3:17" x14ac:dyDescent="0.25">
      <c r="C449" s="9"/>
      <c r="F449" s="1"/>
      <c r="G449" s="1"/>
      <c r="J449" s="1"/>
      <c r="K449" s="1"/>
      <c r="Q449" s="8"/>
    </row>
    <row r="450" spans="3:17" x14ac:dyDescent="0.25">
      <c r="C450" s="9"/>
      <c r="F450" s="1"/>
      <c r="G450" s="1"/>
      <c r="J450" s="1"/>
      <c r="K450" s="1"/>
      <c r="Q450" s="8"/>
    </row>
    <row r="451" spans="3:17" x14ac:dyDescent="0.25">
      <c r="C451" s="9"/>
      <c r="F451" s="1"/>
      <c r="G451" s="1"/>
      <c r="J451" s="1"/>
      <c r="K451" s="1"/>
      <c r="Q451" s="8"/>
    </row>
    <row r="452" spans="3:17" x14ac:dyDescent="0.25">
      <c r="C452" s="9"/>
      <c r="F452" s="1"/>
      <c r="G452" s="1"/>
      <c r="J452" s="1"/>
      <c r="K452" s="1"/>
      <c r="Q452" s="8"/>
    </row>
    <row r="453" spans="3:17" x14ac:dyDescent="0.25">
      <c r="C453" s="9"/>
      <c r="F453" s="1"/>
      <c r="G453" s="1"/>
      <c r="J453" s="1"/>
      <c r="K453" s="1"/>
      <c r="Q453" s="8"/>
    </row>
    <row r="454" spans="3:17" x14ac:dyDescent="0.25">
      <c r="C454" s="9"/>
      <c r="F454" s="1"/>
      <c r="G454" s="1"/>
      <c r="J454" s="1"/>
      <c r="K454" s="1"/>
      <c r="Q454" s="8"/>
    </row>
    <row r="455" spans="3:17" x14ac:dyDescent="0.25">
      <c r="C455" s="9"/>
      <c r="F455" s="1"/>
      <c r="G455" s="1"/>
      <c r="J455" s="1"/>
      <c r="K455" s="1"/>
      <c r="Q455" s="8"/>
    </row>
    <row r="456" spans="3:17" x14ac:dyDescent="0.25">
      <c r="C456" s="9"/>
      <c r="F456" s="1"/>
      <c r="G456" s="1"/>
      <c r="J456" s="1"/>
      <c r="K456" s="1"/>
      <c r="Q456" s="8"/>
    </row>
    <row r="457" spans="3:17" x14ac:dyDescent="0.25">
      <c r="C457" s="9"/>
      <c r="F457" s="1"/>
      <c r="G457" s="1"/>
      <c r="J457" s="1"/>
      <c r="K457" s="1"/>
      <c r="Q457" s="8"/>
    </row>
    <row r="458" spans="3:17" x14ac:dyDescent="0.25">
      <c r="C458" s="9"/>
      <c r="F458" s="1"/>
      <c r="G458" s="1"/>
      <c r="J458" s="1"/>
      <c r="K458" s="1"/>
      <c r="Q458" s="8"/>
    </row>
    <row r="459" spans="3:17" x14ac:dyDescent="0.25">
      <c r="C459" s="9"/>
      <c r="F459" s="1"/>
      <c r="G459" s="1"/>
      <c r="J459" s="1"/>
      <c r="K459" s="1"/>
      <c r="Q459" s="8"/>
    </row>
    <row r="460" spans="3:17" x14ac:dyDescent="0.25">
      <c r="C460" s="9"/>
      <c r="F460" s="1"/>
      <c r="G460" s="1"/>
      <c r="J460" s="1"/>
      <c r="K460" s="1"/>
      <c r="Q460" s="8"/>
    </row>
    <row r="461" spans="3:17" x14ac:dyDescent="0.25">
      <c r="C461" s="9"/>
      <c r="F461" s="1"/>
      <c r="G461" s="1"/>
      <c r="J461" s="1"/>
      <c r="K461" s="1"/>
      <c r="Q461" s="8"/>
    </row>
    <row r="462" spans="3:17" x14ac:dyDescent="0.25">
      <c r="C462" s="9"/>
      <c r="F462" s="1"/>
      <c r="G462" s="1"/>
      <c r="J462" s="1"/>
      <c r="K462" s="1"/>
      <c r="Q462" s="8"/>
    </row>
    <row r="463" spans="3:17" x14ac:dyDescent="0.25">
      <c r="C463" s="9"/>
      <c r="F463" s="1"/>
      <c r="G463" s="1"/>
      <c r="J463" s="1"/>
      <c r="K463" s="1"/>
      <c r="Q463" s="8"/>
    </row>
    <row r="464" spans="3:17" x14ac:dyDescent="0.25">
      <c r="C464" s="9"/>
      <c r="F464" s="1"/>
      <c r="G464" s="1"/>
      <c r="J464" s="1"/>
      <c r="K464" s="1"/>
      <c r="Q464" s="8"/>
    </row>
    <row r="465" spans="3:17" x14ac:dyDescent="0.25">
      <c r="C465" s="9"/>
      <c r="F465" s="1"/>
      <c r="G465" s="1"/>
      <c r="J465" s="1"/>
      <c r="K465" s="1"/>
      <c r="Q465" s="8"/>
    </row>
    <row r="466" spans="3:17" x14ac:dyDescent="0.25">
      <c r="C466" s="9"/>
      <c r="F466" s="1"/>
      <c r="G466" s="1"/>
      <c r="J466" s="1"/>
      <c r="K466" s="1"/>
      <c r="Q466" s="8"/>
    </row>
    <row r="467" spans="3:17" x14ac:dyDescent="0.25">
      <c r="C467" s="9"/>
      <c r="F467" s="1"/>
      <c r="G467" s="1"/>
      <c r="J467" s="1"/>
      <c r="K467" s="1"/>
      <c r="Q467" s="8"/>
    </row>
    <row r="468" spans="3:17" x14ac:dyDescent="0.25">
      <c r="C468" s="9"/>
      <c r="F468" s="1"/>
      <c r="G468" s="1"/>
      <c r="J468" s="1"/>
      <c r="K468" s="1"/>
      <c r="Q468" s="8"/>
    </row>
    <row r="469" spans="3:17" x14ac:dyDescent="0.25">
      <c r="C469" s="9"/>
      <c r="F469" s="1"/>
      <c r="G469" s="1"/>
      <c r="J469" s="1"/>
      <c r="K469" s="1"/>
      <c r="Q469" s="8"/>
    </row>
    <row r="470" spans="3:17" x14ac:dyDescent="0.25">
      <c r="C470" s="9"/>
      <c r="F470" s="1"/>
      <c r="G470" s="1"/>
      <c r="J470" s="1"/>
      <c r="K470" s="1"/>
      <c r="Q470" s="8"/>
    </row>
    <row r="471" spans="3:17" x14ac:dyDescent="0.25">
      <c r="C471" s="9"/>
      <c r="F471" s="1"/>
      <c r="G471" s="1"/>
      <c r="J471" s="1"/>
      <c r="K471" s="1"/>
      <c r="Q471" s="8"/>
    </row>
    <row r="472" spans="3:17" x14ac:dyDescent="0.25">
      <c r="C472" s="9"/>
      <c r="F472" s="1"/>
      <c r="G472" s="1"/>
      <c r="J472" s="1"/>
      <c r="K472" s="1"/>
      <c r="Q472" s="8"/>
    </row>
    <row r="473" spans="3:17" x14ac:dyDescent="0.25">
      <c r="C473" s="9"/>
      <c r="F473" s="1"/>
      <c r="G473" s="1"/>
      <c r="J473" s="1"/>
      <c r="K473" s="1"/>
      <c r="Q473" s="8"/>
    </row>
    <row r="474" spans="3:17" x14ac:dyDescent="0.25">
      <c r="C474" s="9"/>
      <c r="F474" s="1"/>
      <c r="G474" s="1"/>
      <c r="J474" s="1"/>
      <c r="K474" s="1"/>
      <c r="Q474" s="8"/>
    </row>
    <row r="475" spans="3:17" x14ac:dyDescent="0.25">
      <c r="C475" s="9"/>
      <c r="F475" s="1"/>
      <c r="G475" s="1"/>
      <c r="J475" s="1"/>
      <c r="K475" s="1"/>
      <c r="Q475" s="8"/>
    </row>
    <row r="476" spans="3:17" x14ac:dyDescent="0.25">
      <c r="C476" s="9"/>
      <c r="F476" s="1"/>
      <c r="G476" s="1"/>
      <c r="J476" s="1"/>
      <c r="K476" s="1"/>
      <c r="Q476" s="8"/>
    </row>
    <row r="477" spans="3:17" x14ac:dyDescent="0.25">
      <c r="C477" s="9"/>
      <c r="F477" s="1"/>
      <c r="G477" s="1"/>
      <c r="J477" s="1"/>
      <c r="K477" s="1"/>
      <c r="Q477" s="8"/>
    </row>
    <row r="478" spans="3:17" x14ac:dyDescent="0.25">
      <c r="C478" s="9"/>
      <c r="F478" s="1"/>
      <c r="G478" s="1"/>
      <c r="J478" s="1"/>
      <c r="K478" s="1"/>
      <c r="Q478" s="8"/>
    </row>
    <row r="479" spans="3:17" x14ac:dyDescent="0.25">
      <c r="C479" s="9"/>
      <c r="F479" s="1"/>
      <c r="G479" s="1"/>
      <c r="J479" s="1"/>
      <c r="K479" s="1"/>
      <c r="Q479" s="8"/>
    </row>
    <row r="480" spans="3:17" x14ac:dyDescent="0.25">
      <c r="C480" s="9"/>
      <c r="F480" s="1"/>
      <c r="G480" s="1"/>
      <c r="J480" s="1"/>
      <c r="K480" s="1"/>
      <c r="Q480" s="8"/>
    </row>
    <row r="481" spans="3:17" x14ac:dyDescent="0.25">
      <c r="C481" s="9"/>
      <c r="F481" s="1"/>
      <c r="G481" s="1"/>
      <c r="J481" s="1"/>
      <c r="K481" s="1"/>
      <c r="Q481" s="8"/>
    </row>
    <row r="482" spans="3:17" x14ac:dyDescent="0.25">
      <c r="C482" s="9"/>
      <c r="F482" s="1"/>
      <c r="G482" s="1"/>
      <c r="J482" s="1"/>
      <c r="K482" s="1"/>
      <c r="Q482" s="8"/>
    </row>
    <row r="483" spans="3:17" x14ac:dyDescent="0.25">
      <c r="C483" s="9"/>
      <c r="F483" s="1"/>
      <c r="G483" s="1"/>
      <c r="J483" s="1"/>
      <c r="K483" s="1"/>
      <c r="Q483" s="8"/>
    </row>
    <row r="484" spans="3:17" x14ac:dyDescent="0.25">
      <c r="C484" s="9"/>
      <c r="F484" s="1"/>
      <c r="G484" s="1"/>
      <c r="J484" s="1"/>
      <c r="K484" s="1"/>
      <c r="Q484" s="8"/>
    </row>
    <row r="485" spans="3:17" x14ac:dyDescent="0.25">
      <c r="C485" s="9"/>
      <c r="F485" s="1"/>
      <c r="G485" s="1"/>
      <c r="J485" s="1"/>
      <c r="K485" s="1"/>
      <c r="Q485" s="8"/>
    </row>
    <row r="486" spans="3:17" x14ac:dyDescent="0.25">
      <c r="C486" s="9"/>
      <c r="F486" s="1"/>
      <c r="G486" s="1"/>
      <c r="J486" s="1"/>
      <c r="K486" s="1"/>
      <c r="Q486" s="8"/>
    </row>
    <row r="487" spans="3:17" x14ac:dyDescent="0.25">
      <c r="C487" s="9"/>
      <c r="F487" s="1"/>
      <c r="G487" s="1"/>
      <c r="J487" s="1"/>
      <c r="K487" s="1"/>
      <c r="Q487" s="8"/>
    </row>
    <row r="488" spans="3:17" x14ac:dyDescent="0.25">
      <c r="C488" s="9"/>
      <c r="F488" s="1"/>
      <c r="G488" s="1"/>
      <c r="J488" s="1"/>
      <c r="K488" s="1"/>
      <c r="Q488" s="8"/>
    </row>
    <row r="489" spans="3:17" x14ac:dyDescent="0.25">
      <c r="C489" s="9"/>
      <c r="F489" s="1"/>
      <c r="G489" s="1"/>
      <c r="J489" s="1"/>
      <c r="K489" s="1"/>
      <c r="Q489" s="8"/>
    </row>
    <row r="490" spans="3:17" x14ac:dyDescent="0.25">
      <c r="C490" s="9"/>
      <c r="F490" s="1"/>
      <c r="G490" s="1"/>
      <c r="J490" s="1"/>
      <c r="K490" s="1"/>
      <c r="Q490" s="8"/>
    </row>
    <row r="491" spans="3:17" x14ac:dyDescent="0.25">
      <c r="C491" s="9"/>
      <c r="F491" s="1"/>
      <c r="G491" s="1"/>
      <c r="J491" s="1"/>
      <c r="K491" s="1"/>
      <c r="Q491" s="8"/>
    </row>
    <row r="492" spans="3:17" x14ac:dyDescent="0.25">
      <c r="C492" s="9"/>
      <c r="F492" s="1"/>
      <c r="G492" s="1"/>
      <c r="J492" s="1"/>
      <c r="K492" s="1"/>
      <c r="Q492" s="8"/>
    </row>
    <row r="493" spans="3:17" x14ac:dyDescent="0.25">
      <c r="C493" s="9"/>
      <c r="F493" s="1"/>
      <c r="G493" s="1"/>
      <c r="J493" s="1"/>
      <c r="K493" s="1"/>
      <c r="Q493" s="8"/>
    </row>
    <row r="494" spans="3:17" x14ac:dyDescent="0.25">
      <c r="C494" s="9"/>
      <c r="F494" s="1"/>
      <c r="G494" s="1"/>
      <c r="J494" s="1"/>
      <c r="K494" s="1"/>
      <c r="Q494" s="8"/>
    </row>
    <row r="495" spans="3:17" x14ac:dyDescent="0.25">
      <c r="C495" s="9"/>
      <c r="F495" s="1"/>
      <c r="G495" s="1"/>
      <c r="J495" s="1"/>
      <c r="K495" s="1"/>
      <c r="Q495" s="8"/>
    </row>
    <row r="496" spans="3:17" x14ac:dyDescent="0.25">
      <c r="C496" s="9"/>
      <c r="F496" s="1"/>
      <c r="G496" s="1"/>
      <c r="J496" s="1"/>
      <c r="K496" s="1"/>
      <c r="Q496" s="8"/>
    </row>
    <row r="497" spans="3:17" x14ac:dyDescent="0.25">
      <c r="C497" s="9"/>
      <c r="F497" s="1"/>
      <c r="G497" s="1"/>
      <c r="J497" s="1"/>
      <c r="K497" s="1"/>
      <c r="Q497" s="8"/>
    </row>
    <row r="498" spans="3:17" x14ac:dyDescent="0.25">
      <c r="C498" s="9"/>
      <c r="F498" s="1"/>
      <c r="G498" s="1"/>
      <c r="J498" s="1"/>
      <c r="K498" s="1"/>
      <c r="Q498" s="8"/>
    </row>
    <row r="499" spans="3:17" x14ac:dyDescent="0.25">
      <c r="C499" s="9"/>
      <c r="F499" s="1"/>
      <c r="G499" s="1"/>
      <c r="J499" s="1"/>
      <c r="K499" s="1"/>
      <c r="Q499" s="8"/>
    </row>
    <row r="500" spans="3:17" x14ac:dyDescent="0.25">
      <c r="C500" s="9"/>
      <c r="F500" s="1"/>
      <c r="G500" s="1"/>
      <c r="J500" s="1"/>
      <c r="K500" s="1"/>
      <c r="Q500" s="8"/>
    </row>
    <row r="501" spans="3:17" x14ac:dyDescent="0.25">
      <c r="C501" s="9"/>
      <c r="F501" s="1"/>
      <c r="G501" s="1"/>
      <c r="J501" s="1"/>
      <c r="K501" s="1"/>
      <c r="Q501" s="8"/>
    </row>
    <row r="502" spans="3:17" x14ac:dyDescent="0.25">
      <c r="C502" s="9"/>
      <c r="F502" s="1"/>
      <c r="G502" s="1"/>
      <c r="J502" s="1"/>
      <c r="K502" s="1"/>
      <c r="Q502" s="8"/>
    </row>
    <row r="503" spans="3:17" x14ac:dyDescent="0.25">
      <c r="C503" s="9"/>
      <c r="F503" s="1"/>
      <c r="G503" s="1"/>
      <c r="J503" s="1"/>
      <c r="K503" s="1"/>
      <c r="Q503" s="8"/>
    </row>
    <row r="504" spans="3:17" x14ac:dyDescent="0.25">
      <c r="C504" s="9"/>
      <c r="F504" s="1"/>
      <c r="G504" s="1"/>
      <c r="J504" s="1"/>
      <c r="K504" s="1"/>
      <c r="Q504" s="8"/>
    </row>
    <row r="505" spans="3:17" x14ac:dyDescent="0.25">
      <c r="C505" s="9"/>
      <c r="F505" s="1"/>
      <c r="G505" s="1"/>
      <c r="J505" s="1"/>
      <c r="K505" s="1"/>
      <c r="Q505" s="8"/>
    </row>
    <row r="506" spans="3:17" x14ac:dyDescent="0.25">
      <c r="C506" s="9"/>
      <c r="F506" s="1"/>
      <c r="G506" s="1"/>
      <c r="J506" s="1"/>
      <c r="K506" s="1"/>
      <c r="Q506" s="8"/>
    </row>
    <row r="507" spans="3:17" x14ac:dyDescent="0.25">
      <c r="C507" s="9"/>
      <c r="F507" s="1"/>
      <c r="G507" s="1"/>
      <c r="J507" s="1"/>
      <c r="K507" s="1"/>
      <c r="Q507" s="8"/>
    </row>
    <row r="508" spans="3:17" x14ac:dyDescent="0.25">
      <c r="C508" s="9"/>
      <c r="F508" s="1"/>
      <c r="G508" s="1"/>
      <c r="J508" s="1"/>
      <c r="K508" s="1"/>
      <c r="Q508" s="8"/>
    </row>
    <row r="509" spans="3:17" x14ac:dyDescent="0.25">
      <c r="C509" s="9"/>
      <c r="F509" s="1"/>
      <c r="G509" s="1"/>
      <c r="J509" s="1"/>
      <c r="K509" s="1"/>
      <c r="Q509" s="8"/>
    </row>
    <row r="510" spans="3:17" x14ac:dyDescent="0.25">
      <c r="C510" s="9"/>
      <c r="F510" s="1"/>
      <c r="G510" s="1"/>
      <c r="J510" s="1"/>
      <c r="K510" s="1"/>
      <c r="Q510" s="8"/>
    </row>
    <row r="511" spans="3:17" x14ac:dyDescent="0.25">
      <c r="C511" s="9"/>
      <c r="F511" s="1"/>
      <c r="G511" s="1"/>
      <c r="J511" s="1"/>
      <c r="K511" s="1"/>
      <c r="Q511" s="8"/>
    </row>
    <row r="512" spans="3:17" x14ac:dyDescent="0.25">
      <c r="C512" s="9"/>
      <c r="F512" s="1"/>
      <c r="G512" s="1"/>
      <c r="J512" s="1"/>
      <c r="K512" s="1"/>
      <c r="Q512" s="8"/>
    </row>
    <row r="513" spans="3:17" x14ac:dyDescent="0.25">
      <c r="C513" s="9"/>
      <c r="F513" s="1"/>
      <c r="G513" s="1"/>
      <c r="J513" s="1"/>
      <c r="K513" s="1"/>
      <c r="Q513" s="8"/>
    </row>
    <row r="514" spans="3:17" x14ac:dyDescent="0.25">
      <c r="C514" s="9"/>
      <c r="F514" s="1"/>
      <c r="G514" s="1"/>
      <c r="J514" s="1"/>
      <c r="K514" s="1"/>
      <c r="Q514" s="8"/>
    </row>
    <row r="515" spans="3:17" x14ac:dyDescent="0.25">
      <c r="C515" s="9"/>
      <c r="F515" s="1"/>
      <c r="G515" s="1"/>
      <c r="J515" s="1"/>
      <c r="K515" s="1"/>
      <c r="Q515" s="8"/>
    </row>
    <row r="516" spans="3:17" x14ac:dyDescent="0.25">
      <c r="C516" s="9"/>
      <c r="F516" s="1"/>
      <c r="G516" s="1"/>
      <c r="J516" s="1"/>
      <c r="K516" s="1"/>
      <c r="Q516" s="8"/>
    </row>
    <row r="517" spans="3:17" x14ac:dyDescent="0.25">
      <c r="C517" s="9"/>
      <c r="F517" s="1"/>
      <c r="G517" s="1"/>
      <c r="J517" s="1"/>
      <c r="K517" s="1"/>
      <c r="Q517" s="8"/>
    </row>
    <row r="518" spans="3:17" x14ac:dyDescent="0.25">
      <c r="C518" s="9"/>
      <c r="F518" s="1"/>
      <c r="G518" s="1"/>
      <c r="J518" s="1"/>
      <c r="K518" s="1"/>
      <c r="Q518" s="8"/>
    </row>
    <row r="519" spans="3:17" x14ac:dyDescent="0.25">
      <c r="C519" s="9"/>
      <c r="F519" s="1"/>
      <c r="G519" s="1"/>
      <c r="J519" s="1"/>
      <c r="K519" s="1"/>
      <c r="Q519" s="8"/>
    </row>
    <row r="520" spans="3:17" x14ac:dyDescent="0.25">
      <c r="C520" s="9"/>
      <c r="F520" s="1"/>
      <c r="G520" s="1"/>
      <c r="J520" s="1"/>
      <c r="K520" s="1"/>
      <c r="Q520" s="8"/>
    </row>
    <row r="521" spans="3:17" x14ac:dyDescent="0.25">
      <c r="C521" s="9"/>
      <c r="F521" s="1"/>
      <c r="G521" s="1"/>
      <c r="J521" s="1"/>
      <c r="K521" s="1"/>
      <c r="Q521" s="8"/>
    </row>
    <row r="522" spans="3:17" x14ac:dyDescent="0.25">
      <c r="C522" s="9"/>
      <c r="F522" s="1"/>
      <c r="G522" s="1"/>
      <c r="J522" s="1"/>
      <c r="K522" s="1"/>
      <c r="Q522" s="8"/>
    </row>
    <row r="523" spans="3:17" x14ac:dyDescent="0.25">
      <c r="C523" s="9"/>
      <c r="F523" s="1"/>
      <c r="G523" s="1"/>
      <c r="J523" s="1"/>
      <c r="K523" s="1"/>
      <c r="Q523" s="8"/>
    </row>
    <row r="524" spans="3:17" x14ac:dyDescent="0.25">
      <c r="C524" s="9"/>
      <c r="F524" s="1"/>
      <c r="G524" s="1"/>
      <c r="J524" s="1"/>
      <c r="K524" s="1"/>
      <c r="Q524" s="8"/>
    </row>
    <row r="525" spans="3:17" x14ac:dyDescent="0.25">
      <c r="C525" s="9"/>
      <c r="F525" s="1"/>
      <c r="G525" s="1"/>
      <c r="J525" s="1"/>
      <c r="K525" s="1"/>
      <c r="Q525" s="8"/>
    </row>
    <row r="526" spans="3:17" x14ac:dyDescent="0.25">
      <c r="C526" s="9"/>
      <c r="F526" s="1"/>
      <c r="G526" s="1"/>
      <c r="J526" s="1"/>
      <c r="K526" s="1"/>
      <c r="Q526" s="8"/>
    </row>
    <row r="527" spans="3:17" x14ac:dyDescent="0.25">
      <c r="C527" s="9"/>
      <c r="F527" s="1"/>
      <c r="G527" s="1"/>
      <c r="J527" s="1"/>
      <c r="K527" s="1"/>
      <c r="Q527" s="8"/>
    </row>
    <row r="528" spans="3:17" x14ac:dyDescent="0.25">
      <c r="C528" s="9"/>
      <c r="F528" s="1"/>
      <c r="G528" s="1"/>
      <c r="J528" s="1"/>
      <c r="K528" s="1"/>
      <c r="Q528" s="8"/>
    </row>
    <row r="529" spans="3:17" x14ac:dyDescent="0.25">
      <c r="C529" s="9"/>
      <c r="F529" s="1"/>
      <c r="G529" s="1"/>
      <c r="J529" s="1"/>
      <c r="K529" s="1"/>
      <c r="Q529" s="8"/>
    </row>
    <row r="530" spans="3:17" x14ac:dyDescent="0.25">
      <c r="C530" s="9"/>
      <c r="F530" s="1"/>
      <c r="G530" s="1"/>
      <c r="J530" s="1"/>
      <c r="K530" s="1"/>
      <c r="Q530" s="8"/>
    </row>
    <row r="531" spans="3:17" x14ac:dyDescent="0.25">
      <c r="C531" s="9"/>
      <c r="F531" s="1"/>
      <c r="G531" s="1"/>
      <c r="J531" s="1"/>
      <c r="K531" s="1"/>
      <c r="Q531" s="8"/>
    </row>
    <row r="532" spans="3:17" x14ac:dyDescent="0.25">
      <c r="C532" s="9"/>
      <c r="F532" s="1"/>
      <c r="G532" s="1"/>
      <c r="J532" s="1"/>
      <c r="K532" s="1"/>
      <c r="Q532" s="8"/>
    </row>
    <row r="533" spans="3:17" x14ac:dyDescent="0.25">
      <c r="C533" s="9"/>
      <c r="F533" s="1"/>
      <c r="G533" s="1"/>
      <c r="J533" s="1"/>
      <c r="K533" s="1"/>
      <c r="Q533" s="8"/>
    </row>
    <row r="534" spans="3:17" x14ac:dyDescent="0.25">
      <c r="C534" s="9"/>
      <c r="F534" s="1"/>
      <c r="G534" s="1"/>
      <c r="J534" s="1"/>
      <c r="K534" s="1"/>
      <c r="Q534" s="8"/>
    </row>
    <row r="535" spans="3:17" x14ac:dyDescent="0.25">
      <c r="C535" s="9"/>
      <c r="F535" s="1"/>
      <c r="G535" s="1"/>
      <c r="J535" s="1"/>
      <c r="K535" s="1"/>
      <c r="Q535" s="8"/>
    </row>
    <row r="536" spans="3:17" x14ac:dyDescent="0.25">
      <c r="C536" s="9"/>
      <c r="F536" s="1"/>
      <c r="G536" s="1"/>
      <c r="J536" s="1"/>
      <c r="K536" s="1"/>
      <c r="Q536" s="8"/>
    </row>
    <row r="537" spans="3:17" x14ac:dyDescent="0.25">
      <c r="C537" s="9"/>
      <c r="F537" s="1"/>
      <c r="G537" s="1"/>
      <c r="J537" s="1"/>
      <c r="K537" s="1"/>
      <c r="Q537" s="8"/>
    </row>
    <row r="538" spans="3:17" x14ac:dyDescent="0.25">
      <c r="C538" s="9"/>
      <c r="F538" s="1"/>
      <c r="G538" s="1"/>
      <c r="J538" s="1"/>
      <c r="K538" s="1"/>
      <c r="Q538" s="8"/>
    </row>
    <row r="539" spans="3:17" x14ac:dyDescent="0.25">
      <c r="C539" s="9"/>
      <c r="F539" s="1"/>
      <c r="G539" s="1"/>
      <c r="J539" s="1"/>
      <c r="K539" s="1"/>
      <c r="Q539" s="8"/>
    </row>
    <row r="540" spans="3:17" x14ac:dyDescent="0.25">
      <c r="C540" s="9"/>
      <c r="F540" s="1"/>
      <c r="G540" s="1"/>
      <c r="J540" s="1"/>
      <c r="K540" s="1"/>
      <c r="Q540" s="8"/>
    </row>
    <row r="541" spans="3:17" x14ac:dyDescent="0.25">
      <c r="C541" s="9"/>
      <c r="F541" s="1"/>
      <c r="G541" s="1"/>
      <c r="J541" s="1"/>
      <c r="K541" s="1"/>
      <c r="Q541" s="8"/>
    </row>
    <row r="542" spans="3:17" x14ac:dyDescent="0.25">
      <c r="C542" s="9"/>
      <c r="F542" s="1"/>
      <c r="G542" s="1"/>
      <c r="J542" s="1"/>
      <c r="K542" s="1"/>
      <c r="Q542" s="8"/>
    </row>
    <row r="543" spans="3:17" x14ac:dyDescent="0.25">
      <c r="C543" s="9"/>
      <c r="F543" s="1"/>
      <c r="G543" s="1"/>
      <c r="J543" s="1"/>
      <c r="K543" s="1"/>
      <c r="Q543" s="8"/>
    </row>
    <row r="544" spans="3:17" x14ac:dyDescent="0.25">
      <c r="C544" s="9"/>
      <c r="F544" s="1"/>
      <c r="G544" s="1"/>
      <c r="J544" s="1"/>
      <c r="K544" s="1"/>
      <c r="Q544" s="8"/>
    </row>
    <row r="545" spans="3:17" x14ac:dyDescent="0.25">
      <c r="C545" s="9"/>
      <c r="F545" s="1"/>
      <c r="G545" s="1"/>
      <c r="J545" s="1"/>
      <c r="K545" s="1"/>
      <c r="Q545" s="8"/>
    </row>
    <row r="546" spans="3:17" x14ac:dyDescent="0.25">
      <c r="C546" s="9"/>
      <c r="F546" s="1"/>
      <c r="G546" s="1"/>
      <c r="J546" s="1"/>
      <c r="K546" s="1"/>
      <c r="Q546" s="8"/>
    </row>
    <row r="547" spans="3:17" x14ac:dyDescent="0.25">
      <c r="C547" s="9"/>
      <c r="F547" s="1"/>
      <c r="G547" s="1"/>
      <c r="J547" s="1"/>
      <c r="K547" s="1"/>
      <c r="Q547" s="8"/>
    </row>
    <row r="548" spans="3:17" x14ac:dyDescent="0.25">
      <c r="C548" s="9"/>
      <c r="F548" s="1"/>
      <c r="G548" s="1"/>
      <c r="J548" s="1"/>
      <c r="K548" s="1"/>
      <c r="Q548" s="8"/>
    </row>
    <row r="549" spans="3:17" x14ac:dyDescent="0.25">
      <c r="C549" s="9"/>
      <c r="F549" s="1"/>
      <c r="G549" s="1"/>
      <c r="J549" s="1"/>
      <c r="K549" s="1"/>
      <c r="Q549" s="8"/>
    </row>
    <row r="550" spans="3:17" x14ac:dyDescent="0.25">
      <c r="C550" s="9"/>
      <c r="F550" s="1"/>
      <c r="G550" s="1"/>
      <c r="J550" s="1"/>
      <c r="K550" s="1"/>
      <c r="Q550" s="8"/>
    </row>
    <row r="551" spans="3:17" x14ac:dyDescent="0.25">
      <c r="C551" s="9"/>
      <c r="F551" s="1"/>
      <c r="G551" s="1"/>
      <c r="J551" s="1"/>
      <c r="K551" s="1"/>
      <c r="Q551" s="8"/>
    </row>
    <row r="552" spans="3:17" x14ac:dyDescent="0.25">
      <c r="C552" s="9"/>
      <c r="F552" s="1"/>
      <c r="G552" s="1"/>
      <c r="J552" s="1"/>
      <c r="K552" s="1"/>
      <c r="Q552" s="8"/>
    </row>
    <row r="553" spans="3:17" x14ac:dyDescent="0.25">
      <c r="C553" s="9"/>
      <c r="F553" s="1"/>
      <c r="G553" s="1"/>
      <c r="J553" s="1"/>
      <c r="K553" s="1"/>
      <c r="Q553" s="8"/>
    </row>
    <row r="554" spans="3:17" x14ac:dyDescent="0.25">
      <c r="C554" s="9"/>
      <c r="F554" s="1"/>
      <c r="G554" s="1"/>
      <c r="J554" s="1"/>
      <c r="K554" s="1"/>
      <c r="Q554" s="8"/>
    </row>
    <row r="555" spans="3:17" x14ac:dyDescent="0.25">
      <c r="C555" s="9"/>
      <c r="F555" s="1"/>
      <c r="G555" s="1"/>
      <c r="J555" s="1"/>
      <c r="K555" s="1"/>
      <c r="Q555" s="8"/>
    </row>
    <row r="556" spans="3:17" x14ac:dyDescent="0.25">
      <c r="C556" s="9"/>
      <c r="F556" s="1"/>
      <c r="G556" s="1"/>
      <c r="J556" s="1"/>
      <c r="K556" s="1"/>
      <c r="Q556" s="8"/>
    </row>
    <row r="557" spans="3:17" x14ac:dyDescent="0.25">
      <c r="C557" s="9"/>
      <c r="F557" s="1"/>
      <c r="G557" s="1"/>
      <c r="J557" s="1"/>
      <c r="K557" s="1"/>
      <c r="Q557" s="8"/>
    </row>
    <row r="558" spans="3:17" x14ac:dyDescent="0.25">
      <c r="C558" s="9"/>
      <c r="F558" s="1"/>
      <c r="G558" s="1"/>
      <c r="J558" s="1"/>
      <c r="K558" s="1"/>
      <c r="Q558" s="8"/>
    </row>
    <row r="559" spans="3:17" x14ac:dyDescent="0.25">
      <c r="C559" s="9"/>
      <c r="F559" s="1"/>
      <c r="G559" s="1"/>
      <c r="J559" s="1"/>
      <c r="K559" s="1"/>
      <c r="Q559" s="8"/>
    </row>
    <row r="560" spans="3:17" x14ac:dyDescent="0.25">
      <c r="C560" s="9"/>
      <c r="F560" s="1"/>
      <c r="G560" s="1"/>
      <c r="J560" s="1"/>
      <c r="K560" s="1"/>
      <c r="Q560" s="8"/>
    </row>
    <row r="561" spans="3:17" x14ac:dyDescent="0.25">
      <c r="C561" s="9"/>
      <c r="F561" s="1"/>
      <c r="G561" s="1"/>
      <c r="J561" s="1"/>
      <c r="K561" s="1"/>
      <c r="Q561" s="8"/>
    </row>
    <row r="562" spans="3:17" x14ac:dyDescent="0.25">
      <c r="C562" s="9"/>
      <c r="F562" s="1"/>
      <c r="G562" s="1"/>
      <c r="J562" s="1"/>
      <c r="K562" s="1"/>
      <c r="Q562" s="8"/>
    </row>
    <row r="563" spans="3:17" x14ac:dyDescent="0.25">
      <c r="C563" s="9"/>
      <c r="F563" s="1"/>
      <c r="G563" s="1"/>
      <c r="J563" s="1"/>
      <c r="K563" s="1"/>
      <c r="Q563" s="8"/>
    </row>
    <row r="564" spans="3:17" x14ac:dyDescent="0.25">
      <c r="C564" s="9"/>
      <c r="F564" s="1"/>
      <c r="G564" s="1"/>
      <c r="J564" s="1"/>
      <c r="K564" s="1"/>
      <c r="Q564" s="8"/>
    </row>
    <row r="565" spans="3:17" x14ac:dyDescent="0.25">
      <c r="C565" s="9"/>
      <c r="F565" s="1"/>
      <c r="G565" s="1"/>
      <c r="J565" s="1"/>
      <c r="K565" s="1"/>
      <c r="Q565" s="8"/>
    </row>
    <row r="566" spans="3:17" x14ac:dyDescent="0.25">
      <c r="C566" s="9"/>
      <c r="F566" s="1"/>
      <c r="G566" s="1"/>
      <c r="J566" s="1"/>
      <c r="K566" s="1"/>
      <c r="Q566" s="8"/>
    </row>
    <row r="567" spans="3:17" x14ac:dyDescent="0.25">
      <c r="C567" s="9"/>
      <c r="F567" s="1"/>
      <c r="G567" s="1"/>
      <c r="J567" s="1"/>
      <c r="K567" s="1"/>
      <c r="Q567" s="8"/>
    </row>
    <row r="568" spans="3:17" x14ac:dyDescent="0.25">
      <c r="C568" s="9"/>
      <c r="F568" s="1"/>
      <c r="G568" s="1"/>
      <c r="J568" s="1"/>
      <c r="K568" s="1"/>
      <c r="Q568" s="8"/>
    </row>
    <row r="569" spans="3:17" x14ac:dyDescent="0.25">
      <c r="C569" s="9"/>
      <c r="F569" s="1"/>
      <c r="G569" s="1"/>
      <c r="J569" s="1"/>
      <c r="K569" s="1"/>
      <c r="Q569" s="8"/>
    </row>
    <row r="570" spans="3:17" x14ac:dyDescent="0.25">
      <c r="C570" s="9"/>
      <c r="F570" s="1"/>
      <c r="G570" s="1"/>
      <c r="J570" s="1"/>
      <c r="K570" s="1"/>
      <c r="Q570" s="8"/>
    </row>
    <row r="571" spans="3:17" x14ac:dyDescent="0.25">
      <c r="C571" s="9"/>
      <c r="F571" s="1"/>
      <c r="G571" s="1"/>
      <c r="J571" s="1"/>
      <c r="K571" s="1"/>
      <c r="Q571" s="8"/>
    </row>
    <row r="572" spans="3:17" x14ac:dyDescent="0.25">
      <c r="C572" s="9"/>
      <c r="F572" s="1"/>
      <c r="G572" s="1"/>
      <c r="J572" s="1"/>
      <c r="K572" s="1"/>
      <c r="Q572" s="8"/>
    </row>
    <row r="573" spans="3:17" x14ac:dyDescent="0.25">
      <c r="C573" s="9"/>
      <c r="F573" s="1"/>
      <c r="G573" s="1"/>
      <c r="J573" s="1"/>
      <c r="K573" s="1"/>
      <c r="Q573" s="8"/>
    </row>
    <row r="574" spans="3:17" x14ac:dyDescent="0.25">
      <c r="C574" s="9"/>
      <c r="F574" s="1"/>
      <c r="G574" s="1"/>
      <c r="J574" s="1"/>
      <c r="K574" s="1"/>
      <c r="Q574" s="8"/>
    </row>
    <row r="575" spans="3:17" x14ac:dyDescent="0.25">
      <c r="C575" s="9"/>
      <c r="F575" s="1"/>
      <c r="G575" s="1"/>
      <c r="J575" s="1"/>
      <c r="K575" s="1"/>
      <c r="Q575" s="8"/>
    </row>
    <row r="576" spans="3:17" x14ac:dyDescent="0.25">
      <c r="C576" s="9"/>
      <c r="F576" s="1"/>
      <c r="G576" s="1"/>
      <c r="J576" s="1"/>
      <c r="K576" s="1"/>
      <c r="Q576" s="8"/>
    </row>
    <row r="577" spans="3:17" x14ac:dyDescent="0.25">
      <c r="C577" s="9"/>
      <c r="F577" s="1"/>
      <c r="G577" s="1"/>
      <c r="J577" s="1"/>
      <c r="K577" s="1"/>
      <c r="Q577" s="8"/>
    </row>
    <row r="578" spans="3:17" x14ac:dyDescent="0.25">
      <c r="C578" s="9"/>
      <c r="F578" s="1"/>
      <c r="G578" s="1"/>
      <c r="J578" s="1"/>
      <c r="K578" s="1"/>
      <c r="Q578" s="8"/>
    </row>
    <row r="579" spans="3:17" x14ac:dyDescent="0.25">
      <c r="C579" s="9"/>
      <c r="F579" s="1"/>
      <c r="G579" s="1"/>
      <c r="J579" s="1"/>
      <c r="K579" s="1"/>
      <c r="Q579" s="8"/>
    </row>
    <row r="580" spans="3:17" x14ac:dyDescent="0.25">
      <c r="C580" s="9"/>
      <c r="F580" s="1"/>
      <c r="G580" s="1"/>
      <c r="J580" s="1"/>
      <c r="K580" s="1"/>
      <c r="Q580" s="8"/>
    </row>
    <row r="581" spans="3:17" x14ac:dyDescent="0.25">
      <c r="C581" s="9"/>
      <c r="F581" s="1"/>
      <c r="G581" s="1"/>
      <c r="J581" s="1"/>
      <c r="K581" s="1"/>
      <c r="Q581" s="8"/>
    </row>
    <row r="582" spans="3:17" x14ac:dyDescent="0.25">
      <c r="C582" s="9"/>
      <c r="F582" s="1"/>
      <c r="G582" s="1"/>
      <c r="J582" s="1"/>
      <c r="K582" s="1"/>
      <c r="Q582" s="8"/>
    </row>
    <row r="583" spans="3:17" x14ac:dyDescent="0.25">
      <c r="C583" s="9"/>
      <c r="F583" s="1"/>
      <c r="G583" s="1"/>
      <c r="J583" s="1"/>
      <c r="K583" s="1"/>
      <c r="Q583" s="8"/>
    </row>
    <row r="584" spans="3:17" x14ac:dyDescent="0.25">
      <c r="C584" s="9"/>
      <c r="F584" s="1"/>
      <c r="G584" s="1"/>
      <c r="J584" s="1"/>
      <c r="K584" s="1"/>
      <c r="Q584" s="8"/>
    </row>
    <row r="585" spans="3:17" x14ac:dyDescent="0.25">
      <c r="C585" s="9"/>
      <c r="F585" s="1"/>
      <c r="G585" s="1"/>
      <c r="J585" s="1"/>
      <c r="K585" s="1"/>
      <c r="Q585" s="8"/>
    </row>
    <row r="586" spans="3:17" x14ac:dyDescent="0.25">
      <c r="C586" s="9"/>
      <c r="F586" s="1"/>
      <c r="G586" s="1"/>
      <c r="J586" s="1"/>
      <c r="K586" s="1"/>
      <c r="Q586" s="8"/>
    </row>
    <row r="587" spans="3:17" x14ac:dyDescent="0.25">
      <c r="C587" s="9"/>
      <c r="F587" s="1"/>
      <c r="G587" s="1"/>
      <c r="J587" s="1"/>
      <c r="K587" s="1"/>
      <c r="Q587" s="8"/>
    </row>
    <row r="588" spans="3:17" x14ac:dyDescent="0.25">
      <c r="C588" s="9"/>
      <c r="F588" s="1"/>
      <c r="G588" s="1"/>
      <c r="J588" s="1"/>
      <c r="K588" s="1"/>
      <c r="Q588" s="8"/>
    </row>
    <row r="589" spans="3:17" x14ac:dyDescent="0.25">
      <c r="C589" s="9"/>
      <c r="F589" s="1"/>
      <c r="G589" s="1"/>
      <c r="J589" s="1"/>
      <c r="K589" s="1"/>
      <c r="Q589" s="8"/>
    </row>
    <row r="590" spans="3:17" x14ac:dyDescent="0.25">
      <c r="C590" s="9"/>
      <c r="F590" s="1"/>
      <c r="G590" s="1"/>
      <c r="J590" s="1"/>
      <c r="K590" s="1"/>
      <c r="Q590" s="8"/>
    </row>
    <row r="591" spans="3:17" x14ac:dyDescent="0.25">
      <c r="C591" s="9"/>
      <c r="F591" s="1"/>
      <c r="G591" s="1"/>
      <c r="J591" s="1"/>
      <c r="K591" s="1"/>
      <c r="Q591" s="8"/>
    </row>
    <row r="592" spans="3:17" x14ac:dyDescent="0.25">
      <c r="C592" s="9"/>
      <c r="F592" s="1"/>
      <c r="G592" s="1"/>
      <c r="J592" s="1"/>
      <c r="K592" s="1"/>
      <c r="Q592" s="8"/>
    </row>
    <row r="593" spans="3:17" x14ac:dyDescent="0.25">
      <c r="C593" s="9"/>
      <c r="F593" s="1"/>
      <c r="G593" s="1"/>
      <c r="J593" s="1"/>
      <c r="K593" s="1"/>
      <c r="Q593" s="8"/>
    </row>
    <row r="594" spans="3:17" x14ac:dyDescent="0.25">
      <c r="C594" s="9"/>
      <c r="F594" s="1"/>
      <c r="G594" s="1"/>
      <c r="J594" s="1"/>
      <c r="K594" s="1"/>
      <c r="Q594" s="8"/>
    </row>
    <row r="595" spans="3:17" x14ac:dyDescent="0.25">
      <c r="C595" s="9"/>
      <c r="F595" s="1"/>
      <c r="G595" s="1"/>
      <c r="J595" s="1"/>
      <c r="K595" s="1"/>
      <c r="Q595" s="8"/>
    </row>
    <row r="596" spans="3:17" x14ac:dyDescent="0.25">
      <c r="C596" s="9"/>
      <c r="F596" s="1"/>
      <c r="G596" s="1"/>
      <c r="J596" s="1"/>
      <c r="K596" s="1"/>
      <c r="Q596" s="8"/>
    </row>
    <row r="597" spans="3:17" x14ac:dyDescent="0.25">
      <c r="C597" s="9"/>
      <c r="F597" s="1"/>
      <c r="G597" s="1"/>
      <c r="J597" s="1"/>
      <c r="K597" s="1"/>
      <c r="Q597" s="8"/>
    </row>
    <row r="598" spans="3:17" x14ac:dyDescent="0.25">
      <c r="C598" s="9"/>
      <c r="F598" s="1"/>
      <c r="G598" s="1"/>
      <c r="J598" s="1"/>
      <c r="K598" s="1"/>
      <c r="Q598" s="8"/>
    </row>
    <row r="599" spans="3:17" x14ac:dyDescent="0.25">
      <c r="C599" s="9"/>
      <c r="F599" s="1"/>
      <c r="G599" s="1"/>
      <c r="J599" s="1"/>
      <c r="K599" s="1"/>
      <c r="Q599" s="8"/>
    </row>
    <row r="600" spans="3:17" x14ac:dyDescent="0.25">
      <c r="C600" s="9"/>
      <c r="F600" s="1"/>
      <c r="G600" s="1"/>
      <c r="J600" s="1"/>
      <c r="K600" s="1"/>
      <c r="Q600" s="8"/>
    </row>
    <row r="601" spans="3:17" x14ac:dyDescent="0.25">
      <c r="C601" s="9"/>
      <c r="F601" s="1"/>
      <c r="G601" s="1"/>
      <c r="J601" s="1"/>
      <c r="K601" s="1"/>
      <c r="Q601" s="8"/>
    </row>
    <row r="602" spans="3:17" x14ac:dyDescent="0.25">
      <c r="C602" s="9"/>
      <c r="F602" s="1"/>
      <c r="G602" s="1"/>
      <c r="J602" s="1"/>
      <c r="K602" s="1"/>
      <c r="Q602" s="8"/>
    </row>
    <row r="603" spans="3:17" x14ac:dyDescent="0.25">
      <c r="C603" s="9"/>
      <c r="F603" s="1"/>
      <c r="G603" s="1"/>
      <c r="J603" s="1"/>
      <c r="K603" s="1"/>
      <c r="Q603" s="8"/>
    </row>
    <row r="604" spans="3:17" x14ac:dyDescent="0.25">
      <c r="C604" s="9"/>
      <c r="F604" s="1"/>
      <c r="G604" s="1"/>
      <c r="J604" s="1"/>
      <c r="K604" s="1"/>
      <c r="Q604" s="8"/>
    </row>
    <row r="605" spans="3:17" x14ac:dyDescent="0.25">
      <c r="C605" s="9"/>
      <c r="F605" s="1"/>
      <c r="G605" s="1"/>
      <c r="J605" s="1"/>
      <c r="K605" s="1"/>
      <c r="Q605" s="8"/>
    </row>
    <row r="6913" spans="3:17" x14ac:dyDescent="0.25">
      <c r="C6913" s="9"/>
      <c r="F6913" s="1"/>
      <c r="G6913" s="1"/>
      <c r="J6913" s="1"/>
      <c r="K6913" s="1"/>
      <c r="Q6913" s="8"/>
    </row>
    <row r="6915" spans="3:17" x14ac:dyDescent="0.25">
      <c r="C6915" s="9"/>
      <c r="F6915" s="1"/>
      <c r="G6915" s="1"/>
      <c r="J6915" s="1"/>
      <c r="K6915" s="1"/>
      <c r="Q6915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9"/>
  <sheetViews>
    <sheetView workbookViewId="0">
      <selection activeCell="H1" sqref="H1"/>
    </sheetView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24</v>
      </c>
    </row>
    <row r="2" spans="1:12" ht="14.45" x14ac:dyDescent="0.3">
      <c r="F2" s="6"/>
      <c r="G2" s="6"/>
      <c r="H2" s="6"/>
      <c r="I2" s="6"/>
      <c r="J2" s="6"/>
      <c r="K2" s="6"/>
      <c r="L2" s="6"/>
    </row>
    <row r="3" spans="1:12" ht="14.45" x14ac:dyDescent="0.3"/>
    <row r="4" spans="1:12" ht="14.45" x14ac:dyDescent="0.3"/>
    <row r="5" spans="1:12" ht="14.45" x14ac:dyDescent="0.3"/>
    <row r="6" spans="1:12" ht="14.45" x14ac:dyDescent="0.3"/>
    <row r="7" spans="1:12" ht="14.45" x14ac:dyDescent="0.3"/>
    <row r="8" spans="1:12" ht="14.45" x14ac:dyDescent="0.3"/>
    <row r="9" spans="1:12" ht="14.45" x14ac:dyDescent="0.3"/>
    <row r="10" spans="1:12" ht="14.45" x14ac:dyDescent="0.3"/>
    <row r="11" spans="1:12" ht="14.45" x14ac:dyDescent="0.3"/>
    <row r="12" spans="1:12" ht="14.45" x14ac:dyDescent="0.3"/>
    <row r="13" spans="1:12" ht="14.45" x14ac:dyDescent="0.3"/>
    <row r="14" spans="1:12" ht="14.45" x14ac:dyDescent="0.3"/>
    <row r="15" spans="1:12" ht="14.45" x14ac:dyDescent="0.3"/>
    <row r="16" spans="1:12" ht="14.45" x14ac:dyDescent="0.3"/>
    <row r="17" ht="14.45" x14ac:dyDescent="0.3"/>
    <row r="3909" spans="6:12" x14ac:dyDescent="0.25">
      <c r="F3909" s="6"/>
      <c r="G3909" s="6"/>
      <c r="H3909" s="6"/>
      <c r="I3909" s="6"/>
      <c r="J3909" s="6"/>
      <c r="K3909" s="6"/>
      <c r="L390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2019-06-13T08:04:17Z</dcterms:modified>
</cp:coreProperties>
</file>