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<sst xmlns="http://schemas.openxmlformats.org/spreadsheetml/2006/main" count="1559" uniqueCount="222">
  <si>
    <t>Location</t>
  </si>
  <si>
    <t>Data Length</t>
  </si>
  <si>
    <t>Build Type</t>
  </si>
  <si>
    <t>Floor Area</t>
  </si>
  <si>
    <t>Build Date</t>
  </si>
  <si>
    <t>Wall Type</t>
  </si>
  <si>
    <t>KWh Heat
for period</t>
  </si>
  <si>
    <t>Average Outdoor
Temp over 90 days</t>
  </si>
  <si>
    <t>Design
Temp</t>
  </si>
  <si>
    <t>W/m2 (dividing total heat
by 90 days and 24 hours
and muliplying by 2 to adjust
to design temp)
Approximate!</t>
  </si>
  <si>
    <t>Average W/m2
(for coloured blocks
of similar build type
and age) at design
temp approximate</t>
  </si>
  <si>
    <t>Notes on outliers</t>
  </si>
  <si>
    <t>Llanberis, Gwynedd</t>
  </si>
  <si>
    <t>90 days</t>
  </si>
  <si>
    <t>Mid-terrace</t>
  </si>
  <si>
    <t>Pre-1900</t>
  </si>
  <si>
    <t>Solid walls</t>
  </si>
  <si>
    <t>small/large surface area?</t>
  </si>
  <si>
    <t>89 days</t>
  </si>
  <si>
    <t>Semi-detached</t>
  </si>
  <si>
    <t>Fife, Scotland</t>
  </si>
  <si>
    <t>Some insulation in walls and loft</t>
  </si>
  <si>
    <t>Brynrefail, Gwynedd</t>
  </si>
  <si>
    <t>81 days</t>
  </si>
  <si>
    <t>Cavity wall, plus some loft insulation</t>
  </si>
  <si>
    <t>Whitchurch, Hampshire</t>
  </si>
  <si>
    <t>End-terrace</t>
  </si>
  <si>
    <t>warmer area?</t>
  </si>
  <si>
    <t>Machynlleth</t>
  </si>
  <si>
    <t>Devon</t>
  </si>
  <si>
    <t>Detached</t>
  </si>
  <si>
    <t>Deiniolen, Gwynedd</t>
  </si>
  <si>
    <t>Cambridgeshire</t>
  </si>
  <si>
    <t>83 days</t>
  </si>
  <si>
    <t>Cadross, Dumbarton</t>
  </si>
  <si>
    <t>85 days</t>
  </si>
  <si>
    <t>Bristol</t>
  </si>
  <si>
    <t>high</t>
  </si>
  <si>
    <t>Neyland, Pembrokeshire</t>
  </si>
  <si>
    <t>Bungalow</t>
  </si>
  <si>
    <t>low</t>
  </si>
  <si>
    <t>Gloucestershire</t>
  </si>
  <si>
    <t>Fully insulated walls, floors and loft</t>
  </si>
  <si>
    <t>Telford</t>
  </si>
  <si>
    <t>Varese - Italy</t>
  </si>
  <si>
    <t>2012 or newer</t>
  </si>
  <si>
    <t>Haywards Heath</t>
  </si>
  <si>
    <t>Stratford-upon-Avon</t>
  </si>
  <si>
    <t>St Albans</t>
  </si>
  <si>
    <t>Sofia, Bulgaria</t>
  </si>
  <si>
    <t>Sheffield</t>
  </si>
  <si>
    <t>Preston</t>
  </si>
  <si>
    <t>Farnham, Surrey</t>
  </si>
  <si>
    <t>86 days</t>
  </si>
  <si>
    <t>Reigate, Surrey</t>
  </si>
  <si>
    <t>Shirehampton Bristol</t>
  </si>
  <si>
    <t>Derby</t>
  </si>
  <si>
    <t>Passivhaus</t>
  </si>
  <si>
    <t>Kidlington</t>
  </si>
  <si>
    <t>1983 to 2011</t>
  </si>
  <si>
    <t>Edinburgh</t>
  </si>
  <si>
    <t>Wrexham, North Wales</t>
  </si>
  <si>
    <t>Weymouth</t>
  </si>
  <si>
    <t>Rushden, Northamptonshire</t>
  </si>
  <si>
    <t>North Yorkshire</t>
  </si>
  <si>
    <t>Newbury</t>
  </si>
  <si>
    <t>Ipswich</t>
  </si>
  <si>
    <t>Hatfield, Hertfordshire</t>
  </si>
  <si>
    <t>79 days</t>
  </si>
  <si>
    <t>Fleet, Hampshire</t>
  </si>
  <si>
    <t>Falkirk</t>
  </si>
  <si>
    <t>88 days</t>
  </si>
  <si>
    <t>Ely, Cambridgeshire</t>
  </si>
  <si>
    <t>Broxburn, West Lothian</t>
  </si>
  <si>
    <t>84 days</t>
  </si>
  <si>
    <t>Basingstoke</t>
  </si>
  <si>
    <t>Alcester, Warwickshire</t>
  </si>
  <si>
    <t>(Laubeck) East riding of Yorkshire</t>
  </si>
  <si>
    <t>Weston-super-Mare</t>
  </si>
  <si>
    <t>1940 to 1982</t>
  </si>
  <si>
    <t>Reading</t>
  </si>
  <si>
    <t>North Hertfordshire</t>
  </si>
  <si>
    <t>Manchester</t>
  </si>
  <si>
    <t>Llanfrothen, Gwynedd</t>
  </si>
  <si>
    <t>Kidderminster</t>
  </si>
  <si>
    <t>78 days</t>
  </si>
  <si>
    <t>Chelmsford, Essex</t>
  </si>
  <si>
    <t>Cambridge</t>
  </si>
  <si>
    <t>Banbury</t>
  </si>
  <si>
    <t>80 days</t>
  </si>
  <si>
    <t>Bristol UK</t>
  </si>
  <si>
    <t>Woodham, Surrey</t>
  </si>
  <si>
    <t>Stroud</t>
  </si>
  <si>
    <t>Sleaford, Lincolnshire</t>
  </si>
  <si>
    <t>Selby, Yorkshire</t>
  </si>
  <si>
    <t>Reading UK</t>
  </si>
  <si>
    <t>Newport</t>
  </si>
  <si>
    <t>Milton Keynes</t>
  </si>
  <si>
    <t>Lichfield, UK</t>
  </si>
  <si>
    <t>77 days</t>
  </si>
  <si>
    <t>Farnborough, Hampshire</t>
  </si>
  <si>
    <t>Dinorwic, Gwynedd</t>
  </si>
  <si>
    <t>Cuffley, Hertfordshire</t>
  </si>
  <si>
    <t>71 days</t>
  </si>
  <si>
    <t>Buckinghamshire</t>
  </si>
  <si>
    <t>Bishop's Stortford</t>
  </si>
  <si>
    <t>Ackworth</t>
  </si>
  <si>
    <t>Caversham</t>
  </si>
  <si>
    <t>Beddgelert, Gwynedd</t>
  </si>
  <si>
    <t>Swansea</t>
  </si>
  <si>
    <t>74 days</t>
  </si>
  <si>
    <t>1900 to 1939</t>
  </si>
  <si>
    <t>Oxford</t>
  </si>
  <si>
    <t>Huddersfield, West Yorkshire</t>
  </si>
  <si>
    <t>Mytchett, Surrey</t>
  </si>
  <si>
    <t>87 days</t>
  </si>
  <si>
    <t>Croydon</t>
  </si>
  <si>
    <t>Market Drayton, Shropshire</t>
  </si>
  <si>
    <t>Bournemouth</t>
  </si>
  <si>
    <t>Localtion</t>
  </si>
  <si>
    <t>Design temp</t>
  </si>
  <si>
    <t>Build type</t>
  </si>
  <si>
    <t>Property Age</t>
  </si>
  <si>
    <t>Wall type</t>
  </si>
  <si>
    <t>Area</t>
  </si>
  <si>
    <t>KWh
for period</t>
  </si>
  <si>
    <t>Average</t>
  </si>
  <si>
    <t>W/m2</t>
  </si>
  <si>
    <t>Ave W/m2</t>
  </si>
  <si>
    <t>Ambient
Temp</t>
  </si>
  <si>
    <t xml:space="preserve"> heat load
per m2
for building type
at design temp
approximation!</t>
  </si>
  <si>
    <t>Average heat load
at design temp
for different build types</t>
  </si>
  <si>
    <t>Heat for period
divided by 30days
and 24 hours and
multiplied by 18/10
to adjust to design temp</t>
  </si>
  <si>
    <r>
      <rPr>
        <rFont val="Arial"/>
        <b/>
        <color theme="1"/>
        <sz val="16.0"/>
      </rPr>
      <t xml:space="preserve">An Approximate Heat Calculation Sizing Tool </t>
    </r>
    <r>
      <rPr>
        <rFont val="Arial"/>
        <b/>
        <color theme="1"/>
        <sz val="10.0"/>
      </rPr>
      <t>(</t>
    </r>
    <r>
      <rPr>
        <rFont val="Arial"/>
        <b/>
        <color theme="1"/>
        <sz val="11.0"/>
      </rPr>
      <t>Using Heat Pump Monitor Data)</t>
    </r>
    <r>
      <rPr>
        <rFont val="Arial"/>
        <b/>
        <color theme="1"/>
        <sz val="16.0"/>
      </rPr>
      <t xml:space="preserve">
</t>
    </r>
    <r>
      <rPr>
        <rFont val="Arial"/>
        <color theme="1"/>
        <sz val="12.0"/>
      </rPr>
      <t>These figures are the approximate!! loads per m2 for different build types that have emerged from a recent analysis (Dec 2023 to Feb 2024)
Using Heat Pump Monitor live data over the last 90 days, I totalled the heat used over the period, adjusted from KWh to KW
 and then adjusted to design temperature. Then averaged the data relevant to similar build types and ages.
Hopefully these figures can be used similar to the 'Podesta Rule' by installers and householders for 'ball park' sizing of a heat calculation.
With more data and better analysis maybe the numbers will make more sense/accuracy but for now..they could still help.
Old solid brick.....around 48W/m2 (adjust for detached/semi/terraced)
Cavity wall and partially insulated (any age up to 2012).....around 35W/m2 (adjust for detached/semi/terraced)
Fully insulated (any age)....around 25W/m2 (adjust for detached/semi/terraced)
@suburbanpirate</t>
    </r>
  </si>
  <si>
    <t>30 days</t>
  </si>
  <si>
    <t>Pre 1900 (solid brick)</t>
  </si>
  <si>
    <t xml:space="preserve">1900 to 1939 </t>
  </si>
  <si>
    <t>1983  to  2011</t>
  </si>
  <si>
    <t>Post 212 (fully insulated)</t>
  </si>
  <si>
    <t>Detached Fully Insulated 23Wm2</t>
  </si>
  <si>
    <t>Detached       32-40Wm2</t>
  </si>
  <si>
    <t>Detached    32-35Wm2</t>
  </si>
  <si>
    <t>Detached      30-34Wm2</t>
  </si>
  <si>
    <t>Detached  26-28Wm2</t>
  </si>
  <si>
    <t>Detached Solid Walls 42-49 Wm2</t>
  </si>
  <si>
    <t xml:space="preserve">Semi             33-38Wm2 </t>
  </si>
  <si>
    <t>Semi 33-41Wm2</t>
  </si>
  <si>
    <t>Semi          29-32Wm2</t>
  </si>
  <si>
    <t>Semi   25-31Wm2</t>
  </si>
  <si>
    <t>North London</t>
  </si>
  <si>
    <t>Semi Detached Solid Wall  45- 48Wm2</t>
  </si>
  <si>
    <t>Fully Insulated 26Wm2</t>
  </si>
  <si>
    <t>Manchester, United Kingdom</t>
  </si>
  <si>
    <t>Harpenden</t>
  </si>
  <si>
    <t>Medstead, Hampshire</t>
  </si>
  <si>
    <t>29 days</t>
  </si>
  <si>
    <t>Warwick</t>
  </si>
  <si>
    <t>Thame</t>
  </si>
  <si>
    <t>Lightwater</t>
  </si>
  <si>
    <t>Basingstoke Hants</t>
  </si>
  <si>
    <t>24 days</t>
  </si>
  <si>
    <t>28 days</t>
  </si>
  <si>
    <t>Hertfordshire</t>
  </si>
  <si>
    <t>Cheltenham</t>
  </si>
  <si>
    <t>West Oxfordshire</t>
  </si>
  <si>
    <t>West Yorkshire</t>
  </si>
  <si>
    <t>High Wycombe, Buckinghamshire</t>
  </si>
  <si>
    <t>26 days</t>
  </si>
  <si>
    <t>small house</t>
  </si>
  <si>
    <t>Gwent</t>
  </si>
  <si>
    <t>Frimley</t>
  </si>
  <si>
    <t>Finchampstead</t>
  </si>
  <si>
    <t>East Midlands</t>
  </si>
  <si>
    <t>Berlin, Germany</t>
  </si>
  <si>
    <t>Swindon</t>
  </si>
  <si>
    <t>Neath Port Talbot</t>
  </si>
  <si>
    <t>27 days</t>
  </si>
  <si>
    <t>Cairngorms National Park, Scotland</t>
  </si>
  <si>
    <t>too low?</t>
  </si>
  <si>
    <t>Mayfield, East Sussex</t>
  </si>
  <si>
    <t>Malton, North Yorkshire</t>
  </si>
  <si>
    <t>Brighton &amp; Hove</t>
  </si>
  <si>
    <t>Gallt-y-foel, Gwynedd</t>
  </si>
  <si>
    <t>Devon, Mid</t>
  </si>
  <si>
    <t>6405 W</t>
  </si>
  <si>
    <t>2217 W</t>
  </si>
  <si>
    <t>2523 W</t>
  </si>
  <si>
    <t>3876 W</t>
  </si>
  <si>
    <t>2478 W</t>
  </si>
  <si>
    <t>3286 W</t>
  </si>
  <si>
    <t>4964 W</t>
  </si>
  <si>
    <t>5700 W</t>
  </si>
  <si>
    <t>Camberley, Surrey</t>
  </si>
  <si>
    <t>Office building</t>
  </si>
  <si>
    <t>Non-insulated cavity wall</t>
  </si>
  <si>
    <t>3344 W</t>
  </si>
  <si>
    <t>3858 W</t>
  </si>
  <si>
    <t>3721 W</t>
  </si>
  <si>
    <t>2184 W</t>
  </si>
  <si>
    <t>2320 W</t>
  </si>
  <si>
    <t>2555 W</t>
  </si>
  <si>
    <t>3373 W</t>
  </si>
  <si>
    <t>4480 W</t>
  </si>
  <si>
    <t>2661 W</t>
  </si>
  <si>
    <t>4936 W</t>
  </si>
  <si>
    <t>6235 W</t>
  </si>
  <si>
    <t>Carlby, STAMFORD</t>
  </si>
  <si>
    <t>8780 W</t>
  </si>
  <si>
    <t>6112 W</t>
  </si>
  <si>
    <t>2899 W</t>
  </si>
  <si>
    <t>2246 W</t>
  </si>
  <si>
    <t>2940 W</t>
  </si>
  <si>
    <t>5572 W</t>
  </si>
  <si>
    <t>3999 W</t>
  </si>
  <si>
    <t>6210 W</t>
  </si>
  <si>
    <t>3557 W</t>
  </si>
  <si>
    <t>3603 W</t>
  </si>
  <si>
    <t>1888 W</t>
  </si>
  <si>
    <t>4743 W</t>
  </si>
  <si>
    <t>5010 W</t>
  </si>
  <si>
    <t>2532 W</t>
  </si>
  <si>
    <t>2072 W</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</si>
</sst>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2.0"/>
      <color rgb="FF212529"/>
      <name val="Arial"/>
    </font>
    <font>
      <color theme="1"/>
      <name val="Arial"/>
      <scheme val="minor"/>
    </font>
    <font>
      <sz val="12.0"/>
      <color rgb="FF212529"/>
      <name val="System-ui"/>
    </font>
    <font>
      <sz val="12.0"/>
      <color theme="1"/>
      <name val="Arial"/>
      <scheme val="minor"/>
    </font>
    <font>
      <color rgb="FF000000"/>
      <name val="Arial"/>
    </font>
    <font>
      <u/>
      <sz val="12.0"/>
      <color rgb="FF212529"/>
      <name val="System-ui"/>
    </font>
  </fonts>
  <fills count="21">
    <fill>
      <patternFill patternType="none"/>
    </fill>
    <fill>
      <patternFill patternType="lightGray"/>
    </fill>
    <fill>
      <patternFill patternType="solid">
        <fgColor rgb="FF00FF00"/>
        <bgColor rgb="FF00FF00"/>
      </patternFill>
    </fill>
    <fill>
      <patternFill patternType="solid">
        <fgColor rgb="FFEA9999"/>
        <bgColor rgb="FFEA9999"/>
      </patternFill>
    </fill>
    <fill>
      <patternFill patternType="solid">
        <fgColor rgb="FFFFD966"/>
        <bgColor rgb="FFFFD966"/>
      </patternFill>
    </fill>
    <fill>
      <patternFill patternType="solid">
        <fgColor rgb="FFD0E0E3"/>
        <bgColor rgb="FFD0E0E3"/>
      </patternFill>
    </fill>
    <fill>
      <patternFill patternType="solid">
        <fgColor rgb="FFB6D7A8"/>
        <bgColor rgb="FFB6D7A8"/>
      </patternFill>
    </fill>
    <fill>
      <patternFill patternType="solid">
        <fgColor rgb="FFA2C4C9"/>
        <bgColor rgb="FFA2C4C9"/>
      </patternFill>
    </fill>
    <fill>
      <patternFill patternType="solid">
        <fgColor rgb="FFD5A6BD"/>
        <bgColor rgb="FFD5A6BD"/>
      </patternFill>
    </fill>
    <fill>
      <patternFill patternType="solid">
        <fgColor rgb="FFDD7E6B"/>
        <bgColor rgb="FFDD7E6B"/>
      </patternFill>
    </fill>
    <fill>
      <patternFill patternType="solid">
        <fgColor rgb="FFC27BA0"/>
        <bgColor rgb="FFC27BA0"/>
      </patternFill>
    </fill>
    <fill>
      <patternFill patternType="solid">
        <fgColor rgb="FF6FA8DC"/>
        <bgColor rgb="FF6FA8DC"/>
      </patternFill>
    </fill>
    <fill>
      <patternFill patternType="solid">
        <fgColor rgb="FFF4CCCC"/>
        <bgColor rgb="FFF4CCCC"/>
      </patternFill>
    </fill>
    <fill>
      <patternFill patternType="solid">
        <fgColor rgb="FFEAD1DC"/>
        <bgColor rgb="FFEAD1DC"/>
      </patternFill>
    </fill>
    <fill>
      <patternFill patternType="solid">
        <fgColor rgb="FFFFE599"/>
        <bgColor rgb="FFFFE599"/>
      </patternFill>
    </fill>
    <fill>
      <patternFill patternType="solid">
        <fgColor rgb="FFFFFF00"/>
        <bgColor rgb="FFFFFF00"/>
      </patternFill>
    </fill>
    <fill>
      <patternFill patternType="solid">
        <fgColor rgb="FFD9EAD3"/>
        <bgColor rgb="FFD9EAD3"/>
      </patternFill>
    </fill>
    <fill>
      <patternFill patternType="solid">
        <fgColor rgb="FF9FC5E8"/>
        <bgColor rgb="FF9FC5E8"/>
      </patternFill>
    </fill>
    <fill>
      <patternFill patternType="solid">
        <fgColor rgb="FFF6B26B"/>
        <bgColor rgb="FFF6B26B"/>
      </patternFill>
    </fill>
    <fill>
      <patternFill patternType="solid">
        <fgColor rgb="FFFF0000"/>
        <bgColor rgb="FFFF0000"/>
      </patternFill>
    </fill>
    <fill>
      <patternFill patternType="solid">
        <fgColor rgb="FFD9D2E9"/>
        <bgColor rgb="FFD9D2E9"/>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vertical="bottom"/>
    </xf>
    <xf borderId="0" fillId="2" fontId="1" numFmtId="4" xfId="0" applyAlignment="1" applyFill="1" applyFont="1" applyNumberFormat="1">
      <alignment readingOrder="0" vertical="bottom"/>
    </xf>
    <xf borderId="0" fillId="2" fontId="2" numFmtId="0" xfId="0" applyAlignment="1" applyFont="1">
      <alignment readingOrder="0"/>
    </xf>
    <xf borderId="0" fillId="0" fontId="2" numFmtId="0" xfId="0" applyAlignment="1" applyFont="1">
      <alignment readingOrder="0"/>
    </xf>
    <xf borderId="0" fillId="0" fontId="2" numFmtId="0" xfId="0" applyAlignment="1" applyFont="1">
      <alignment vertical="bottom"/>
    </xf>
    <xf borderId="0" fillId="0" fontId="3" numFmtId="0" xfId="0" applyAlignment="1" applyFont="1">
      <alignment readingOrder="0" vertical="bottom"/>
    </xf>
    <xf borderId="0" fillId="2" fontId="3" numFmtId="4" xfId="0" applyAlignment="1" applyFont="1" applyNumberFormat="1">
      <alignment vertical="bottom"/>
    </xf>
    <xf borderId="0" fillId="2" fontId="2" numFmtId="0" xfId="0" applyFont="1"/>
    <xf borderId="0" fillId="3" fontId="3" numFmtId="0" xfId="0" applyAlignment="1" applyFill="1" applyFont="1">
      <alignment readingOrder="0" vertical="bottom"/>
    </xf>
    <xf borderId="0" fillId="2" fontId="2" numFmtId="4" xfId="0" applyFont="1" applyNumberFormat="1"/>
    <xf borderId="0" fillId="4" fontId="3" numFmtId="0" xfId="0" applyAlignment="1" applyFill="1" applyFont="1">
      <alignment readingOrder="0" vertical="bottom"/>
    </xf>
    <xf borderId="0" fillId="4" fontId="3" numFmtId="0" xfId="0" applyAlignment="1" applyFont="1">
      <alignment vertical="bottom"/>
    </xf>
    <xf borderId="0" fillId="5" fontId="3" numFmtId="0" xfId="0" applyAlignment="1" applyFill="1" applyFont="1">
      <alignment readingOrder="0" vertical="bottom"/>
    </xf>
    <xf borderId="0" fillId="5" fontId="3" numFmtId="0" xfId="0" applyAlignment="1" applyFont="1">
      <alignment vertical="bottom"/>
    </xf>
    <xf borderId="0" fillId="6" fontId="3" numFmtId="0" xfId="0" applyAlignment="1" applyFill="1" applyFont="1">
      <alignment readingOrder="0" vertical="bottom"/>
    </xf>
    <xf borderId="0" fillId="6" fontId="3" numFmtId="0" xfId="0" applyAlignment="1" applyFont="1">
      <alignment vertical="bottom"/>
    </xf>
    <xf borderId="0" fillId="7" fontId="3" numFmtId="0" xfId="0" applyAlignment="1" applyFill="1" applyFont="1">
      <alignment readingOrder="0" vertical="bottom"/>
    </xf>
    <xf borderId="0" fillId="7" fontId="3" numFmtId="0" xfId="0" applyAlignment="1" applyFont="1">
      <alignment vertical="bottom"/>
    </xf>
    <xf borderId="0" fillId="0" fontId="3" numFmtId="0" xfId="0" applyAlignment="1" applyFont="1">
      <alignment vertical="bottom"/>
    </xf>
    <xf borderId="0" fillId="8" fontId="3" numFmtId="0" xfId="0" applyAlignment="1" applyFill="1" applyFont="1">
      <alignment readingOrder="0" vertical="bottom"/>
    </xf>
    <xf borderId="0" fillId="8" fontId="3" numFmtId="0" xfId="0" applyAlignment="1" applyFont="1">
      <alignment vertical="bottom"/>
    </xf>
    <xf borderId="0" fillId="9" fontId="3" numFmtId="0" xfId="0" applyAlignment="1" applyFill="1" applyFont="1">
      <alignment readingOrder="0" vertical="bottom"/>
    </xf>
    <xf borderId="0" fillId="9" fontId="3" numFmtId="0" xfId="0" applyAlignment="1" applyFont="1">
      <alignment vertical="bottom"/>
    </xf>
    <xf borderId="0" fillId="10" fontId="3" numFmtId="0" xfId="0" applyAlignment="1" applyFill="1" applyFont="1">
      <alignment readingOrder="0" vertical="bottom"/>
    </xf>
    <xf borderId="0" fillId="10" fontId="3" numFmtId="0" xfId="0" applyAlignment="1" applyFont="1">
      <alignment vertical="bottom"/>
    </xf>
    <xf borderId="0" fillId="11" fontId="3" numFmtId="0" xfId="0" applyAlignment="1" applyFill="1" applyFont="1">
      <alignment readingOrder="0" vertical="bottom"/>
    </xf>
    <xf borderId="0" fillId="11" fontId="3" numFmtId="0" xfId="0" applyAlignment="1" applyFont="1">
      <alignment vertical="bottom"/>
    </xf>
    <xf borderId="0" fillId="11" fontId="3" numFmtId="0" xfId="0" applyAlignment="1" applyFont="1">
      <alignment vertical="bottom"/>
    </xf>
    <xf borderId="0" fillId="4" fontId="3" numFmtId="0" xfId="0" applyAlignment="1" applyFont="1">
      <alignment vertical="bottom"/>
    </xf>
    <xf borderId="0" fillId="0" fontId="3" numFmtId="0" xfId="0" applyAlignment="1" applyFont="1">
      <alignment vertical="top"/>
    </xf>
    <xf borderId="0" fillId="12" fontId="1" numFmtId="0" xfId="0" applyAlignment="1" applyFill="1" applyFont="1">
      <alignment readingOrder="0" vertical="bottom"/>
    </xf>
    <xf borderId="0" fillId="2" fontId="2" numFmtId="4" xfId="0" applyAlignment="1" applyFont="1" applyNumberFormat="1">
      <alignment readingOrder="0"/>
    </xf>
    <xf borderId="0" fillId="12" fontId="3" numFmtId="4" xfId="0" applyAlignment="1" applyFont="1" applyNumberFormat="1">
      <alignment vertical="bottom"/>
    </xf>
    <xf borderId="0" fillId="0" fontId="3" numFmtId="4" xfId="0" applyAlignment="1" applyFont="1" applyNumberFormat="1">
      <alignment vertical="bottom"/>
    </xf>
    <xf borderId="0" fillId="12" fontId="3" numFmtId="0" xfId="0" applyAlignment="1" applyFont="1">
      <alignment readingOrder="0" vertical="bottom"/>
    </xf>
    <xf borderId="0" fillId="12" fontId="1" numFmtId="4" xfId="0" applyAlignment="1" applyFont="1" applyNumberFormat="1">
      <alignment readingOrder="0" vertical="bottom"/>
    </xf>
    <xf borderId="0" fillId="0" fontId="1" numFmtId="4" xfId="0" applyAlignment="1" applyFont="1" applyNumberFormat="1">
      <alignment readingOrder="0" vertical="bottom"/>
    </xf>
    <xf borderId="0" fillId="0" fontId="4" numFmtId="0" xfId="0" applyAlignment="1" applyFont="1">
      <alignment readingOrder="0"/>
    </xf>
    <xf borderId="0" fillId="12" fontId="3" numFmtId="0" xfId="0" applyAlignment="1" applyFont="1">
      <alignment vertical="bottom"/>
    </xf>
    <xf borderId="0" fillId="12" fontId="3" numFmtId="0" xfId="0" applyAlignment="1" applyFont="1">
      <alignment vertical="bottom"/>
    </xf>
    <xf borderId="0" fillId="13" fontId="2" numFmtId="0" xfId="0" applyAlignment="1" applyFill="1" applyFont="1">
      <alignment readingOrder="0"/>
    </xf>
    <xf borderId="0" fillId="14" fontId="5" numFmtId="0" xfId="0" applyAlignment="1" applyFill="1" applyFont="1">
      <alignment horizontal="left" readingOrder="0"/>
    </xf>
    <xf borderId="0" fillId="15" fontId="2" numFmtId="0" xfId="0" applyAlignment="1" applyFill="1" applyFont="1">
      <alignment readingOrder="0"/>
    </xf>
    <xf borderId="0" fillId="6" fontId="2" numFmtId="0" xfId="0" applyAlignment="1" applyFont="1">
      <alignment readingOrder="0"/>
    </xf>
    <xf borderId="0" fillId="16" fontId="2" numFmtId="0" xfId="0" applyAlignment="1" applyFill="1" applyFont="1">
      <alignment readingOrder="0"/>
    </xf>
    <xf borderId="0" fillId="14" fontId="2" numFmtId="0" xfId="0" applyAlignment="1" applyFont="1">
      <alignment readingOrder="0"/>
    </xf>
    <xf borderId="0" fillId="14" fontId="3" numFmtId="0" xfId="0" applyAlignment="1" applyFont="1">
      <alignment readingOrder="0" vertical="bottom"/>
    </xf>
    <xf borderId="0" fillId="14" fontId="3" numFmtId="0" xfId="0" applyAlignment="1" applyFont="1">
      <alignment vertical="bottom"/>
    </xf>
    <xf borderId="0" fillId="14" fontId="3" numFmtId="4" xfId="0" applyAlignment="1" applyFont="1" applyNumberFormat="1">
      <alignment vertical="bottom"/>
    </xf>
    <xf borderId="0" fillId="17" fontId="3" numFmtId="0" xfId="0" applyAlignment="1" applyFill="1" applyFont="1">
      <alignment readingOrder="0" vertical="bottom"/>
    </xf>
    <xf borderId="0" fillId="17" fontId="3" numFmtId="4" xfId="0" applyAlignment="1" applyFont="1" applyNumberFormat="1">
      <alignment vertical="bottom"/>
    </xf>
    <xf borderId="0" fillId="17" fontId="3" numFmtId="0" xfId="0" applyAlignment="1" applyFont="1">
      <alignment vertical="bottom"/>
    </xf>
    <xf borderId="0" fillId="3" fontId="3" numFmtId="0" xfId="0" applyAlignment="1" applyFont="1">
      <alignment vertical="bottom"/>
    </xf>
    <xf borderId="0" fillId="3" fontId="3" numFmtId="4" xfId="0" applyAlignment="1" applyFont="1" applyNumberFormat="1">
      <alignment vertical="bottom"/>
    </xf>
    <xf borderId="0" fillId="7" fontId="3" numFmtId="0" xfId="0" applyAlignment="1" applyFont="1">
      <alignment vertical="bottom"/>
    </xf>
    <xf borderId="0" fillId="7" fontId="3" numFmtId="4" xfId="0" applyAlignment="1" applyFont="1" applyNumberFormat="1">
      <alignment vertical="bottom"/>
    </xf>
    <xf borderId="0" fillId="18" fontId="3" numFmtId="0" xfId="0" applyAlignment="1" applyFill="1" applyFont="1">
      <alignment readingOrder="0" vertical="bottom"/>
    </xf>
    <xf borderId="0" fillId="18" fontId="3" numFmtId="4" xfId="0" applyAlignment="1" applyFont="1" applyNumberFormat="1">
      <alignment vertical="bottom"/>
    </xf>
    <xf borderId="0" fillId="18" fontId="3" numFmtId="0" xfId="0" applyAlignment="1" applyFont="1">
      <alignment vertical="bottom"/>
    </xf>
    <xf borderId="0" fillId="16" fontId="3" numFmtId="0" xfId="0" applyAlignment="1" applyFont="1">
      <alignment readingOrder="0" vertical="bottom"/>
    </xf>
    <xf borderId="0" fillId="16" fontId="3" numFmtId="0" xfId="0" applyAlignment="1" applyFont="1">
      <alignment vertical="bottom"/>
    </xf>
    <xf borderId="0" fillId="16" fontId="3" numFmtId="4" xfId="0" applyAlignment="1" applyFont="1" applyNumberFormat="1">
      <alignment vertical="bottom"/>
    </xf>
    <xf borderId="0" fillId="13" fontId="3" numFmtId="0" xfId="0" applyAlignment="1" applyFont="1">
      <alignment readingOrder="0" vertical="bottom"/>
    </xf>
    <xf borderId="0" fillId="13" fontId="2" numFmtId="0" xfId="0" applyFont="1"/>
    <xf borderId="0" fillId="13" fontId="3" numFmtId="4" xfId="0" applyAlignment="1" applyFont="1" applyNumberFormat="1">
      <alignment vertical="bottom"/>
    </xf>
    <xf borderId="0" fillId="8" fontId="2" numFmtId="0" xfId="0" applyFont="1"/>
    <xf borderId="0" fillId="8" fontId="3" numFmtId="4" xfId="0" applyAlignment="1" applyFont="1" applyNumberFormat="1">
      <alignment vertical="bottom"/>
    </xf>
    <xf borderId="0" fillId="19" fontId="3" numFmtId="0" xfId="0" applyAlignment="1" applyFill="1" applyFont="1">
      <alignment readingOrder="0" vertical="bottom"/>
    </xf>
    <xf borderId="0" fillId="19" fontId="3" numFmtId="0" xfId="0" applyAlignment="1" applyFont="1">
      <alignment vertical="bottom"/>
    </xf>
    <xf borderId="0" fillId="19" fontId="2" numFmtId="0" xfId="0" applyAlignment="1" applyFont="1">
      <alignment readingOrder="0"/>
    </xf>
    <xf borderId="0" fillId="19" fontId="3" numFmtId="4" xfId="0" applyAlignment="1" applyFont="1" applyNumberFormat="1">
      <alignment vertical="bottom"/>
    </xf>
    <xf borderId="0" fillId="19" fontId="2" numFmtId="0" xfId="0" applyFont="1"/>
    <xf borderId="0" fillId="20" fontId="3" numFmtId="0" xfId="0" applyAlignment="1" applyFill="1" applyFont="1">
      <alignment readingOrder="0" vertical="bottom"/>
    </xf>
    <xf borderId="0" fillId="20" fontId="3" numFmtId="0" xfId="0" applyAlignment="1" applyFont="1">
      <alignment vertical="bottom"/>
    </xf>
    <xf borderId="0" fillId="20" fontId="3" numFmtId="4" xfId="0" applyAlignment="1" applyFont="1" applyNumberFormat="1">
      <alignment vertical="bottom"/>
    </xf>
    <xf borderId="0" fillId="6" fontId="3" numFmtId="0" xfId="0" applyAlignment="1" applyFont="1">
      <alignment vertical="bottom"/>
    </xf>
    <xf borderId="0" fillId="6" fontId="3" numFmtId="4" xfId="0" applyAlignment="1" applyFont="1" applyNumberFormat="1">
      <alignment vertical="bottom"/>
    </xf>
    <xf borderId="0" fillId="0" fontId="2" numFmtId="4" xfId="0" applyFont="1" applyNumberFormat="1"/>
    <xf borderId="0" fillId="0" fontId="3" numFmtId="0" xfId="0" applyAlignment="1" applyFont="1">
      <alignment vertical="bottom"/>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betatalk.buzzsprout.com/509671/11442760-heat-pumps-in-scotland" TargetMode="External"/><Relationship Id="rId10" Type="http://schemas.openxmlformats.org/officeDocument/2006/relationships/hyperlink" Target="https://betatalk.buzzsprout.com/509671/13940011-look-at-the-best-performing-heat-pump-systems-in-real-time" TargetMode="External"/><Relationship Id="rId13" Type="http://schemas.openxmlformats.org/officeDocument/2006/relationships/hyperlink" Target="https://betatalk.buzzsprout.com/509671/13046892" TargetMode="External"/><Relationship Id="rId12" Type="http://schemas.openxmlformats.org/officeDocument/2006/relationships/hyperlink" Target="https://betatalk.buzzsprout.com/509671/11442760-heat-pumps-in-scotland" TargetMode="External"/><Relationship Id="rId1" Type="http://schemas.openxmlformats.org/officeDocument/2006/relationships/hyperlink" Target="https://www.youtube.com/watch?v=X6qIP8snPW8" TargetMode="External"/><Relationship Id="rId2" Type="http://schemas.openxmlformats.org/officeDocument/2006/relationships/hyperlink" Target="https://youtu.be/-av3Xe0Yk5A?si=gKJLeOnA9SThvgy7" TargetMode="External"/><Relationship Id="rId3" Type="http://schemas.openxmlformats.org/officeDocument/2006/relationships/hyperlink" Target="https://www.youtube.com/watch?v=yo_-V3fH47o" TargetMode="External"/><Relationship Id="rId4" Type="http://schemas.openxmlformats.org/officeDocument/2006/relationships/hyperlink" Target="https://www.youtube.com/watch?v=WrnnuPEcW6I" TargetMode="External"/><Relationship Id="rId9" Type="http://schemas.openxmlformats.org/officeDocument/2006/relationships/hyperlink" Target="https://betatalk.buzzsprout.com/509671/8878063-chatting-with-john-cantor-author-of-the-book-heat-pumps-for-the-home" TargetMode="External"/><Relationship Id="rId15" Type="http://schemas.openxmlformats.org/officeDocument/2006/relationships/hyperlink" Target="https://betatalk.buzzsprout.com/509671/14596544-current-issues-at-the-heat-pump-coalface" TargetMode="External"/><Relationship Id="rId14" Type="http://schemas.openxmlformats.org/officeDocument/2006/relationships/hyperlink" Target="https://betatalk.buzzsprout.com/509671/13046892" TargetMode="External"/><Relationship Id="rId16" Type="http://schemas.openxmlformats.org/officeDocument/2006/relationships/drawing" Target="../drawings/drawing3.xml"/><Relationship Id="rId5" Type="http://schemas.openxmlformats.org/officeDocument/2006/relationships/hyperlink" Target="https://www.youtube.com/watch?v=yqNOi4yTCz8" TargetMode="External"/><Relationship Id="rId6" Type="http://schemas.openxmlformats.org/officeDocument/2006/relationships/hyperlink" Target="https://www.youtube.com/watch?v=m2-_x0XZUSM" TargetMode="External"/><Relationship Id="rId7" Type="http://schemas.openxmlformats.org/officeDocument/2006/relationships/hyperlink" Target="https://youtu.be/bHsp7fDw_bg?si=5rHo4uriJFe7iVu5" TargetMode="External"/><Relationship Id="rId8" Type="http://schemas.openxmlformats.org/officeDocument/2006/relationships/hyperlink" Target="https://www.youtube.com/watch?v=Hyv_vQEvHg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3" max="3" width="14.75"/>
    <col customWidth="1" min="5" max="5" width="15.63"/>
    <col customWidth="1" min="6" max="6" width="35.38"/>
    <col customWidth="1" min="7" max="7" width="11.75"/>
    <col customWidth="1" min="8" max="8" width="18.13"/>
    <col customWidth="1" min="9" max="9" width="7.13"/>
    <col customWidth="1" min="10" max="10" width="26.75"/>
    <col customWidth="1" min="11" max="11" width="15.0"/>
    <col customWidth="1" min="12" max="12" width="20.0"/>
  </cols>
  <sheetData>
    <row r="1">
      <c r="A1" s="1" t="s">
        <v>0</v>
      </c>
      <c r="B1" s="1" t="s">
        <v>1</v>
      </c>
      <c r="C1" s="1" t="s">
        <v>2</v>
      </c>
      <c r="D1" s="1" t="s">
        <v>3</v>
      </c>
      <c r="E1" s="1" t="s">
        <v>4</v>
      </c>
      <c r="F1" s="1" t="s">
        <v>5</v>
      </c>
      <c r="G1" s="1" t="s">
        <v>6</v>
      </c>
      <c r="H1" s="1" t="s">
        <v>7</v>
      </c>
      <c r="I1" s="1" t="s">
        <v>8</v>
      </c>
      <c r="J1" s="2" t="s">
        <v>9</v>
      </c>
      <c r="K1" s="3" t="s">
        <v>10</v>
      </c>
      <c r="L1" s="4" t="s">
        <v>11</v>
      </c>
      <c r="V1" s="5"/>
    </row>
    <row r="2">
      <c r="A2" s="6"/>
      <c r="B2" s="6"/>
      <c r="C2" s="6"/>
      <c r="D2" s="6"/>
      <c r="E2" s="6"/>
      <c r="F2" s="6"/>
      <c r="G2" s="6"/>
      <c r="H2" s="6"/>
      <c r="I2" s="6"/>
      <c r="J2" s="7"/>
      <c r="K2" s="3"/>
      <c r="L2" s="4"/>
      <c r="V2" s="5"/>
    </row>
    <row r="3">
      <c r="A3" s="6" t="s">
        <v>12</v>
      </c>
      <c r="B3" s="6" t="s">
        <v>13</v>
      </c>
      <c r="C3" s="6" t="s">
        <v>14</v>
      </c>
      <c r="D3" s="6">
        <v>77.0</v>
      </c>
      <c r="E3" s="6" t="s">
        <v>15</v>
      </c>
      <c r="F3" s="6" t="s">
        <v>16</v>
      </c>
      <c r="G3" s="6">
        <v>4402.0</v>
      </c>
      <c r="H3" s="6">
        <v>6.5</v>
      </c>
      <c r="I3" s="6">
        <v>-3.0</v>
      </c>
      <c r="J3" s="7">
        <f t="shared" ref="J3:J81" si="1">G3/D3/90/24*2*1000</f>
        <v>52.93410293</v>
      </c>
      <c r="K3" s="8"/>
      <c r="L3" s="4" t="s">
        <v>17</v>
      </c>
      <c r="V3" s="5"/>
    </row>
    <row r="4">
      <c r="A4" s="6" t="s">
        <v>12</v>
      </c>
      <c r="B4" s="9" t="s">
        <v>18</v>
      </c>
      <c r="C4" s="9" t="s">
        <v>19</v>
      </c>
      <c r="D4" s="9">
        <v>70.0</v>
      </c>
      <c r="E4" s="9" t="s">
        <v>15</v>
      </c>
      <c r="F4" s="9" t="s">
        <v>16</v>
      </c>
      <c r="G4" s="9">
        <v>4167.0</v>
      </c>
      <c r="H4" s="9">
        <v>6.3</v>
      </c>
      <c r="I4" s="9">
        <v>-3.0</v>
      </c>
      <c r="J4" s="7">
        <f t="shared" si="1"/>
        <v>55.11904762</v>
      </c>
      <c r="K4" s="8"/>
      <c r="V4" s="5"/>
    </row>
    <row r="5">
      <c r="A5" s="6" t="s">
        <v>20</v>
      </c>
      <c r="B5" s="9" t="s">
        <v>13</v>
      </c>
      <c r="C5" s="9" t="s">
        <v>19</v>
      </c>
      <c r="D5" s="9">
        <v>100.0</v>
      </c>
      <c r="E5" s="9" t="s">
        <v>15</v>
      </c>
      <c r="F5" s="9" t="s">
        <v>21</v>
      </c>
      <c r="G5" s="9">
        <v>5352.0</v>
      </c>
      <c r="H5" s="9">
        <v>3.7</v>
      </c>
      <c r="I5" s="9">
        <v>-5.0</v>
      </c>
      <c r="J5" s="7">
        <f t="shared" si="1"/>
        <v>49.55555556</v>
      </c>
      <c r="K5" s="10">
        <f>AVERAGE(J4:J7)</f>
        <v>45.42978776</v>
      </c>
      <c r="V5" s="5"/>
    </row>
    <row r="6">
      <c r="A6" s="6" t="s">
        <v>22</v>
      </c>
      <c r="B6" s="9" t="s">
        <v>23</v>
      </c>
      <c r="C6" s="9" t="s">
        <v>19</v>
      </c>
      <c r="D6" s="9">
        <v>141.0</v>
      </c>
      <c r="E6" s="9" t="s">
        <v>15</v>
      </c>
      <c r="F6" s="9" t="s">
        <v>24</v>
      </c>
      <c r="G6" s="9">
        <v>6790.0</v>
      </c>
      <c r="H6" s="9">
        <v>6.4</v>
      </c>
      <c r="I6" s="9">
        <v>-3.0</v>
      </c>
      <c r="J6" s="7">
        <f t="shared" si="1"/>
        <v>44.58891516</v>
      </c>
      <c r="K6" s="8"/>
      <c r="V6" s="5"/>
    </row>
    <row r="7">
      <c r="A7" s="6" t="s">
        <v>25</v>
      </c>
      <c r="B7" s="9" t="s">
        <v>13</v>
      </c>
      <c r="C7" s="9" t="s">
        <v>26</v>
      </c>
      <c r="D7" s="9">
        <v>96.0</v>
      </c>
      <c r="E7" s="9" t="s">
        <v>15</v>
      </c>
      <c r="F7" s="9" t="s">
        <v>21</v>
      </c>
      <c r="G7" s="9">
        <v>3365.0</v>
      </c>
      <c r="H7" s="9">
        <v>6.5</v>
      </c>
      <c r="I7" s="9">
        <v>-2.2</v>
      </c>
      <c r="J7" s="7">
        <f t="shared" si="1"/>
        <v>32.45563272</v>
      </c>
      <c r="K7" s="8"/>
      <c r="L7" s="4" t="s">
        <v>27</v>
      </c>
      <c r="V7" s="5"/>
    </row>
    <row r="8">
      <c r="A8" s="6" t="s">
        <v>28</v>
      </c>
      <c r="B8" s="11" t="s">
        <v>13</v>
      </c>
      <c r="C8" s="11" t="s">
        <v>26</v>
      </c>
      <c r="D8" s="11">
        <v>150.0</v>
      </c>
      <c r="E8" s="11" t="s">
        <v>15</v>
      </c>
      <c r="F8" s="11" t="s">
        <v>16</v>
      </c>
      <c r="G8" s="11">
        <v>6409.0</v>
      </c>
      <c r="H8" s="12"/>
      <c r="I8" s="11">
        <v>-2.0</v>
      </c>
      <c r="J8" s="7">
        <f t="shared" si="1"/>
        <v>39.5617284</v>
      </c>
      <c r="K8" s="8"/>
      <c r="V8" s="5"/>
    </row>
    <row r="9">
      <c r="A9" s="6" t="s">
        <v>29</v>
      </c>
      <c r="B9" s="11" t="s">
        <v>13</v>
      </c>
      <c r="C9" s="11" t="s">
        <v>30</v>
      </c>
      <c r="D9" s="11">
        <v>144.0</v>
      </c>
      <c r="E9" s="11" t="s">
        <v>15</v>
      </c>
      <c r="F9" s="11" t="s">
        <v>16</v>
      </c>
      <c r="G9" s="11">
        <v>7248.0</v>
      </c>
      <c r="H9" s="12"/>
      <c r="I9" s="11">
        <v>-1.9</v>
      </c>
      <c r="J9" s="7">
        <f t="shared" si="1"/>
        <v>46.60493827</v>
      </c>
      <c r="K9" s="8"/>
      <c r="V9" s="5"/>
    </row>
    <row r="10">
      <c r="A10" s="6" t="s">
        <v>31</v>
      </c>
      <c r="B10" s="11" t="s">
        <v>13</v>
      </c>
      <c r="C10" s="11" t="s">
        <v>30</v>
      </c>
      <c r="D10" s="11">
        <v>99.0</v>
      </c>
      <c r="E10" s="11" t="s">
        <v>15</v>
      </c>
      <c r="F10" s="11" t="s">
        <v>21</v>
      </c>
      <c r="G10" s="11">
        <v>4104.0</v>
      </c>
      <c r="H10" s="12"/>
      <c r="I10" s="11">
        <v>-3.0</v>
      </c>
      <c r="J10" s="7">
        <f t="shared" si="1"/>
        <v>38.38383838</v>
      </c>
      <c r="K10" s="10">
        <f>AVERAGE(J8:J14)</f>
        <v>45.59309629</v>
      </c>
      <c r="V10" s="5"/>
    </row>
    <row r="11">
      <c r="A11" s="6" t="s">
        <v>32</v>
      </c>
      <c r="B11" s="11" t="s">
        <v>33</v>
      </c>
      <c r="C11" s="11" t="s">
        <v>30</v>
      </c>
      <c r="D11" s="11">
        <v>150.0</v>
      </c>
      <c r="E11" s="11" t="s">
        <v>15</v>
      </c>
      <c r="F11" s="11" t="s">
        <v>21</v>
      </c>
      <c r="G11" s="11">
        <v>7725.0</v>
      </c>
      <c r="H11" s="11">
        <v>6.4</v>
      </c>
      <c r="I11" s="11">
        <v>-3.0</v>
      </c>
      <c r="J11" s="7">
        <f t="shared" si="1"/>
        <v>47.68518519</v>
      </c>
      <c r="K11" s="8"/>
      <c r="V11" s="5"/>
    </row>
    <row r="12">
      <c r="A12" s="6" t="s">
        <v>34</v>
      </c>
      <c r="B12" s="11" t="s">
        <v>35</v>
      </c>
      <c r="C12" s="11" t="s">
        <v>30</v>
      </c>
      <c r="D12" s="11">
        <v>123.0</v>
      </c>
      <c r="E12" s="11" t="s">
        <v>15</v>
      </c>
      <c r="F12" s="11" t="s">
        <v>16</v>
      </c>
      <c r="G12" s="11">
        <v>6996.0</v>
      </c>
      <c r="H12" s="12"/>
      <c r="I12" s="11">
        <v>-5.0</v>
      </c>
      <c r="J12" s="7">
        <f t="shared" si="1"/>
        <v>52.66485998</v>
      </c>
      <c r="K12" s="8"/>
      <c r="V12" s="5"/>
    </row>
    <row r="13">
      <c r="A13" s="6" t="s">
        <v>36</v>
      </c>
      <c r="B13" s="11" t="s">
        <v>13</v>
      </c>
      <c r="C13" s="11" t="s">
        <v>30</v>
      </c>
      <c r="D13" s="11">
        <v>170.0</v>
      </c>
      <c r="E13" s="11" t="s">
        <v>15</v>
      </c>
      <c r="F13" s="11" t="s">
        <v>16</v>
      </c>
      <c r="G13" s="11">
        <v>11404.0</v>
      </c>
      <c r="H13" s="12"/>
      <c r="I13" s="11">
        <v>-2.0</v>
      </c>
      <c r="J13" s="7">
        <f t="shared" si="1"/>
        <v>62.11328976</v>
      </c>
      <c r="K13" s="8"/>
      <c r="L13" s="4" t="s">
        <v>37</v>
      </c>
      <c r="V13" s="5"/>
    </row>
    <row r="14">
      <c r="A14" s="6" t="s">
        <v>38</v>
      </c>
      <c r="B14" s="11" t="s">
        <v>13</v>
      </c>
      <c r="C14" s="11" t="s">
        <v>39</v>
      </c>
      <c r="D14" s="11">
        <v>79.0</v>
      </c>
      <c r="E14" s="11" t="s">
        <v>15</v>
      </c>
      <c r="F14" s="11" t="s">
        <v>21</v>
      </c>
      <c r="G14" s="11">
        <v>2742.0</v>
      </c>
      <c r="H14" s="12"/>
      <c r="I14" s="11">
        <v>0.0</v>
      </c>
      <c r="J14" s="7">
        <f t="shared" si="1"/>
        <v>32.13783404</v>
      </c>
      <c r="K14" s="8"/>
      <c r="L14" s="4" t="s">
        <v>40</v>
      </c>
      <c r="V14" s="5"/>
    </row>
    <row r="15">
      <c r="A15" s="6" t="s">
        <v>41</v>
      </c>
      <c r="B15" s="13" t="s">
        <v>13</v>
      </c>
      <c r="C15" s="13" t="s">
        <v>30</v>
      </c>
      <c r="D15" s="13">
        <v>180.0</v>
      </c>
      <c r="E15" s="13" t="s">
        <v>15</v>
      </c>
      <c r="F15" s="13" t="s">
        <v>42</v>
      </c>
      <c r="G15" s="13">
        <v>4036.0</v>
      </c>
      <c r="H15" s="14"/>
      <c r="I15" s="13">
        <v>-1.0</v>
      </c>
      <c r="J15" s="7">
        <f t="shared" si="1"/>
        <v>20.76131687</v>
      </c>
      <c r="K15" s="10">
        <f>AVERAGE(J15:J16)</f>
        <v>22.91042034</v>
      </c>
      <c r="V15" s="5"/>
    </row>
    <row r="16">
      <c r="A16" s="6" t="s">
        <v>43</v>
      </c>
      <c r="B16" s="13" t="s">
        <v>13</v>
      </c>
      <c r="C16" s="13" t="s">
        <v>30</v>
      </c>
      <c r="D16" s="13">
        <v>140.0</v>
      </c>
      <c r="E16" s="13" t="s">
        <v>15</v>
      </c>
      <c r="F16" s="13" t="s">
        <v>42</v>
      </c>
      <c r="G16" s="13">
        <v>3789.0</v>
      </c>
      <c r="H16" s="14"/>
      <c r="I16" s="13">
        <v>-3.0</v>
      </c>
      <c r="J16" s="7">
        <f t="shared" si="1"/>
        <v>25.05952381</v>
      </c>
      <c r="K16" s="8"/>
      <c r="V16" s="5"/>
    </row>
    <row r="17">
      <c r="A17" s="6" t="s">
        <v>44</v>
      </c>
      <c r="B17" s="15" t="s">
        <v>13</v>
      </c>
      <c r="C17" s="15" t="s">
        <v>19</v>
      </c>
      <c r="D17" s="15">
        <v>120.0</v>
      </c>
      <c r="E17" s="15" t="s">
        <v>45</v>
      </c>
      <c r="F17" s="15" t="s">
        <v>42</v>
      </c>
      <c r="G17" s="15">
        <v>4178.0</v>
      </c>
      <c r="H17" s="15">
        <v>5.4</v>
      </c>
      <c r="I17" s="15">
        <v>-5.0</v>
      </c>
      <c r="J17" s="7">
        <f t="shared" si="1"/>
        <v>32.23765432</v>
      </c>
      <c r="K17" s="8"/>
      <c r="V17" s="5"/>
    </row>
    <row r="18">
      <c r="A18" s="6" t="s">
        <v>46</v>
      </c>
      <c r="B18" s="15" t="s">
        <v>13</v>
      </c>
      <c r="C18" s="15" t="s">
        <v>19</v>
      </c>
      <c r="D18" s="15">
        <v>115.0</v>
      </c>
      <c r="E18" s="15" t="s">
        <v>45</v>
      </c>
      <c r="F18" s="15" t="s">
        <v>42</v>
      </c>
      <c r="G18" s="15">
        <v>3619.0</v>
      </c>
      <c r="H18" s="16"/>
      <c r="I18" s="15">
        <v>-3.0</v>
      </c>
      <c r="J18" s="7">
        <f t="shared" si="1"/>
        <v>29.13848631</v>
      </c>
      <c r="K18" s="10">
        <f>AVERAGE(J17:J18)</f>
        <v>30.68807032</v>
      </c>
      <c r="V18" s="5"/>
    </row>
    <row r="19">
      <c r="A19" s="6" t="s">
        <v>47</v>
      </c>
      <c r="B19" s="17" t="s">
        <v>13</v>
      </c>
      <c r="C19" s="17" t="s">
        <v>30</v>
      </c>
      <c r="D19" s="17">
        <v>251.0</v>
      </c>
      <c r="E19" s="17" t="s">
        <v>45</v>
      </c>
      <c r="F19" s="17" t="s">
        <v>42</v>
      </c>
      <c r="G19" s="17">
        <v>9490.0</v>
      </c>
      <c r="H19" s="18"/>
      <c r="I19" s="17">
        <v>-3.0</v>
      </c>
      <c r="J19" s="7">
        <f t="shared" si="1"/>
        <v>35.00811569</v>
      </c>
      <c r="K19" s="8"/>
      <c r="V19" s="5"/>
    </row>
    <row r="20">
      <c r="A20" s="6" t="s">
        <v>48</v>
      </c>
      <c r="B20" s="17" t="s">
        <v>13</v>
      </c>
      <c r="C20" s="17" t="s">
        <v>30</v>
      </c>
      <c r="D20" s="17">
        <v>120.0</v>
      </c>
      <c r="E20" s="17" t="s">
        <v>45</v>
      </c>
      <c r="F20" s="17" t="s">
        <v>21</v>
      </c>
      <c r="G20" s="17">
        <v>5116.0</v>
      </c>
      <c r="H20" s="18"/>
      <c r="I20" s="17">
        <v>-3.0</v>
      </c>
      <c r="J20" s="7">
        <f t="shared" si="1"/>
        <v>39.47530864</v>
      </c>
      <c r="K20" s="8"/>
      <c r="V20" s="5"/>
    </row>
    <row r="21">
      <c r="A21" s="6" t="s">
        <v>49</v>
      </c>
      <c r="B21" s="17" t="s">
        <v>18</v>
      </c>
      <c r="C21" s="17" t="s">
        <v>30</v>
      </c>
      <c r="D21" s="17">
        <v>150.0</v>
      </c>
      <c r="E21" s="17" t="s">
        <v>45</v>
      </c>
      <c r="F21" s="17" t="s">
        <v>42</v>
      </c>
      <c r="G21" s="17">
        <v>4056.0</v>
      </c>
      <c r="H21" s="18"/>
      <c r="I21" s="17">
        <v>-16.0</v>
      </c>
      <c r="J21" s="7">
        <f t="shared" si="1"/>
        <v>25.03703704</v>
      </c>
      <c r="K21" s="10">
        <f>AVERAGE(J19:J24)</f>
        <v>28.48085391</v>
      </c>
      <c r="V21" s="5"/>
    </row>
    <row r="22">
      <c r="A22" s="6" t="s">
        <v>50</v>
      </c>
      <c r="B22" s="17" t="s">
        <v>13</v>
      </c>
      <c r="C22" s="17" t="s">
        <v>30</v>
      </c>
      <c r="D22" s="17">
        <v>267.0</v>
      </c>
      <c r="E22" s="17" t="s">
        <v>45</v>
      </c>
      <c r="F22" s="17" t="s">
        <v>42</v>
      </c>
      <c r="G22" s="17">
        <v>6669.0</v>
      </c>
      <c r="H22" s="18"/>
      <c r="I22" s="17">
        <v>-3.0</v>
      </c>
      <c r="J22" s="7">
        <f t="shared" si="1"/>
        <v>23.12734082</v>
      </c>
      <c r="K22" s="8"/>
      <c r="V22" s="5"/>
    </row>
    <row r="23">
      <c r="A23" s="6" t="s">
        <v>51</v>
      </c>
      <c r="B23" s="17" t="s">
        <v>13</v>
      </c>
      <c r="C23" s="17" t="s">
        <v>30</v>
      </c>
      <c r="D23" s="17">
        <v>139.0</v>
      </c>
      <c r="E23" s="17" t="s">
        <v>45</v>
      </c>
      <c r="F23" s="17" t="s">
        <v>42</v>
      </c>
      <c r="G23" s="17">
        <v>2912.0</v>
      </c>
      <c r="H23" s="18"/>
      <c r="I23" s="17">
        <v>-3.0</v>
      </c>
      <c r="J23" s="7">
        <f t="shared" si="1"/>
        <v>19.39781508</v>
      </c>
      <c r="K23" s="8"/>
      <c r="V23" s="5"/>
    </row>
    <row r="24">
      <c r="A24" s="6" t="s">
        <v>52</v>
      </c>
      <c r="B24" s="17" t="s">
        <v>53</v>
      </c>
      <c r="C24" s="17" t="s">
        <v>30</v>
      </c>
      <c r="D24" s="17">
        <v>150.0</v>
      </c>
      <c r="E24" s="17" t="s">
        <v>45</v>
      </c>
      <c r="F24" s="17" t="s">
        <v>42</v>
      </c>
      <c r="G24" s="17">
        <v>4672.0</v>
      </c>
      <c r="H24" s="18"/>
      <c r="I24" s="17">
        <v>-2.2</v>
      </c>
      <c r="J24" s="7">
        <f t="shared" si="1"/>
        <v>28.83950617</v>
      </c>
      <c r="K24" s="8"/>
      <c r="V24" s="5"/>
    </row>
    <row r="25">
      <c r="A25" s="6" t="s">
        <v>54</v>
      </c>
      <c r="B25" s="6" t="s">
        <v>18</v>
      </c>
      <c r="C25" s="6" t="s">
        <v>39</v>
      </c>
      <c r="D25" s="6">
        <v>362.0</v>
      </c>
      <c r="E25" s="6" t="s">
        <v>45</v>
      </c>
      <c r="F25" s="6" t="s">
        <v>42</v>
      </c>
      <c r="G25" s="6">
        <v>5009.0</v>
      </c>
      <c r="H25" s="6">
        <v>6.0</v>
      </c>
      <c r="I25" s="6">
        <v>0.0</v>
      </c>
      <c r="J25" s="7">
        <f t="shared" si="1"/>
        <v>12.81205238</v>
      </c>
      <c r="K25" s="8"/>
      <c r="V25" s="5"/>
    </row>
    <row r="26">
      <c r="A26" s="6" t="s">
        <v>55</v>
      </c>
      <c r="B26" s="6" t="s">
        <v>13</v>
      </c>
      <c r="C26" s="6" t="s">
        <v>14</v>
      </c>
      <c r="D26" s="6">
        <v>135.0</v>
      </c>
      <c r="E26" s="6" t="s">
        <v>45</v>
      </c>
      <c r="F26" s="6" t="s">
        <v>42</v>
      </c>
      <c r="G26" s="6">
        <v>1175.0</v>
      </c>
      <c r="H26" s="19"/>
      <c r="I26" s="6">
        <v>-3.0</v>
      </c>
      <c r="J26" s="7">
        <f t="shared" si="1"/>
        <v>8.058984911</v>
      </c>
      <c r="K26" s="8"/>
      <c r="V26" s="5"/>
    </row>
    <row r="27">
      <c r="A27" s="6" t="s">
        <v>56</v>
      </c>
      <c r="B27" s="6" t="s">
        <v>18</v>
      </c>
      <c r="C27" s="6" t="s">
        <v>30</v>
      </c>
      <c r="D27" s="6">
        <v>315.0</v>
      </c>
      <c r="E27" s="6" t="s">
        <v>45</v>
      </c>
      <c r="F27" s="6" t="s">
        <v>57</v>
      </c>
      <c r="G27" s="6">
        <v>2868.0</v>
      </c>
      <c r="H27" s="6">
        <v>5.4</v>
      </c>
      <c r="I27" s="6">
        <v>0.0</v>
      </c>
      <c r="J27" s="7">
        <f t="shared" si="1"/>
        <v>8.430335097</v>
      </c>
      <c r="K27" s="8"/>
      <c r="V27" s="5"/>
    </row>
    <row r="28">
      <c r="A28" s="6" t="s">
        <v>58</v>
      </c>
      <c r="B28" s="20" t="s">
        <v>13</v>
      </c>
      <c r="C28" s="20" t="s">
        <v>19</v>
      </c>
      <c r="D28" s="20">
        <v>90.2</v>
      </c>
      <c r="E28" s="20" t="s">
        <v>59</v>
      </c>
      <c r="F28" s="20" t="s">
        <v>21</v>
      </c>
      <c r="G28" s="20">
        <v>3755.0</v>
      </c>
      <c r="H28" s="21"/>
      <c r="I28" s="20">
        <v>-3.0</v>
      </c>
      <c r="J28" s="7">
        <f t="shared" si="1"/>
        <v>38.5460294</v>
      </c>
      <c r="K28" s="10">
        <f>AVERAGE(J28:J29)</f>
        <v>32.26144063</v>
      </c>
      <c r="V28" s="5"/>
    </row>
    <row r="29">
      <c r="A29" s="6" t="s">
        <v>60</v>
      </c>
      <c r="B29" s="20" t="s">
        <v>18</v>
      </c>
      <c r="C29" s="20" t="s">
        <v>26</v>
      </c>
      <c r="D29" s="20">
        <v>200.0</v>
      </c>
      <c r="E29" s="20" t="s">
        <v>59</v>
      </c>
      <c r="F29" s="20" t="s">
        <v>42</v>
      </c>
      <c r="G29" s="20">
        <v>5611.0</v>
      </c>
      <c r="H29" s="21"/>
      <c r="I29" s="20">
        <v>-5.0</v>
      </c>
      <c r="J29" s="7">
        <f t="shared" si="1"/>
        <v>25.97685185</v>
      </c>
      <c r="K29" s="8"/>
      <c r="V29" s="5"/>
    </row>
    <row r="30">
      <c r="A30" s="6" t="s">
        <v>61</v>
      </c>
      <c r="B30" s="22" t="s">
        <v>13</v>
      </c>
      <c r="C30" s="22" t="s">
        <v>30</v>
      </c>
      <c r="D30" s="22">
        <v>300.0</v>
      </c>
      <c r="E30" s="22" t="s">
        <v>59</v>
      </c>
      <c r="F30" s="22" t="s">
        <v>24</v>
      </c>
      <c r="G30" s="22">
        <v>8968.0</v>
      </c>
      <c r="H30" s="23"/>
      <c r="I30" s="22">
        <v>-2.0</v>
      </c>
      <c r="J30" s="7">
        <f t="shared" si="1"/>
        <v>27.67901235</v>
      </c>
      <c r="K30" s="8"/>
      <c r="V30" s="5"/>
    </row>
    <row r="31">
      <c r="A31" s="6" t="s">
        <v>62</v>
      </c>
      <c r="B31" s="22" t="s">
        <v>13</v>
      </c>
      <c r="C31" s="22" t="s">
        <v>30</v>
      </c>
      <c r="D31" s="22">
        <v>244.0</v>
      </c>
      <c r="E31" s="22" t="s">
        <v>59</v>
      </c>
      <c r="F31" s="22" t="s">
        <v>24</v>
      </c>
      <c r="G31" s="22">
        <v>7607.0</v>
      </c>
      <c r="H31" s="22">
        <v>9.0</v>
      </c>
      <c r="I31" s="22">
        <v>-3.0</v>
      </c>
      <c r="J31" s="7">
        <f t="shared" si="1"/>
        <v>28.86687917</v>
      </c>
      <c r="K31" s="8"/>
      <c r="V31" s="5"/>
    </row>
    <row r="32">
      <c r="A32" s="6" t="s">
        <v>50</v>
      </c>
      <c r="B32" s="22" t="s">
        <v>33</v>
      </c>
      <c r="C32" s="22" t="s">
        <v>30</v>
      </c>
      <c r="D32" s="22">
        <v>200.0</v>
      </c>
      <c r="E32" s="22" t="s">
        <v>59</v>
      </c>
      <c r="F32" s="22" t="s">
        <v>42</v>
      </c>
      <c r="G32" s="22">
        <v>8121.0</v>
      </c>
      <c r="H32" s="23"/>
      <c r="I32" s="22">
        <v>-4.0</v>
      </c>
      <c r="J32" s="7">
        <f t="shared" si="1"/>
        <v>37.59722222</v>
      </c>
      <c r="K32" s="8"/>
      <c r="V32" s="5"/>
    </row>
    <row r="33">
      <c r="A33" s="6" t="s">
        <v>63</v>
      </c>
      <c r="B33" s="22" t="s">
        <v>13</v>
      </c>
      <c r="C33" s="22" t="s">
        <v>30</v>
      </c>
      <c r="D33" s="22">
        <v>190.0</v>
      </c>
      <c r="E33" s="22" t="s">
        <v>59</v>
      </c>
      <c r="F33" s="22" t="s">
        <v>21</v>
      </c>
      <c r="G33" s="22">
        <v>6550.0</v>
      </c>
      <c r="H33" s="23"/>
      <c r="I33" s="22">
        <v>-2.4</v>
      </c>
      <c r="J33" s="7">
        <f t="shared" si="1"/>
        <v>31.92007797</v>
      </c>
      <c r="K33" s="8"/>
      <c r="V33" s="5"/>
    </row>
    <row r="34">
      <c r="A34" s="6" t="s">
        <v>64</v>
      </c>
      <c r="B34" s="22" t="s">
        <v>13</v>
      </c>
      <c r="C34" s="22" t="s">
        <v>30</v>
      </c>
      <c r="D34" s="22">
        <v>165.0</v>
      </c>
      <c r="E34" s="22" t="s">
        <v>59</v>
      </c>
      <c r="F34" s="22" t="s">
        <v>42</v>
      </c>
      <c r="G34" s="22">
        <v>4182.0</v>
      </c>
      <c r="H34" s="23"/>
      <c r="I34" s="22">
        <v>-3.0</v>
      </c>
      <c r="J34" s="7">
        <f t="shared" si="1"/>
        <v>23.46801347</v>
      </c>
      <c r="K34" s="8"/>
      <c r="V34" s="5"/>
    </row>
    <row r="35">
      <c r="A35" s="6" t="s">
        <v>65</v>
      </c>
      <c r="B35" s="22" t="s">
        <v>18</v>
      </c>
      <c r="C35" s="22" t="s">
        <v>30</v>
      </c>
      <c r="D35" s="22">
        <v>150.0</v>
      </c>
      <c r="E35" s="22" t="s">
        <v>59</v>
      </c>
      <c r="F35" s="22" t="s">
        <v>42</v>
      </c>
      <c r="G35" s="22">
        <v>6512.0</v>
      </c>
      <c r="H35" s="23"/>
      <c r="I35" s="22">
        <v>-4.0</v>
      </c>
      <c r="J35" s="7">
        <f t="shared" si="1"/>
        <v>40.19753086</v>
      </c>
      <c r="K35" s="8"/>
      <c r="V35" s="5"/>
    </row>
    <row r="36">
      <c r="A36" s="6" t="s">
        <v>66</v>
      </c>
      <c r="B36" s="22" t="s">
        <v>18</v>
      </c>
      <c r="C36" s="22" t="s">
        <v>30</v>
      </c>
      <c r="D36" s="22">
        <v>120.0</v>
      </c>
      <c r="E36" s="22" t="s">
        <v>59</v>
      </c>
      <c r="F36" s="22" t="s">
        <v>42</v>
      </c>
      <c r="G36" s="22">
        <v>7258.0</v>
      </c>
      <c r="H36" s="23"/>
      <c r="I36" s="22">
        <v>-3.0</v>
      </c>
      <c r="J36" s="7">
        <f t="shared" si="1"/>
        <v>56.00308642</v>
      </c>
      <c r="K36" s="10">
        <f>AVERAGE(J30:J44)</f>
        <v>33.63431459</v>
      </c>
      <c r="L36" s="4" t="s">
        <v>37</v>
      </c>
      <c r="V36" s="5"/>
    </row>
    <row r="37">
      <c r="A37" s="6" t="s">
        <v>67</v>
      </c>
      <c r="B37" s="22" t="s">
        <v>68</v>
      </c>
      <c r="C37" s="22" t="s">
        <v>30</v>
      </c>
      <c r="D37" s="22">
        <v>134.0</v>
      </c>
      <c r="E37" s="22" t="s">
        <v>59</v>
      </c>
      <c r="F37" s="22" t="s">
        <v>21</v>
      </c>
      <c r="G37" s="22">
        <v>2637.0</v>
      </c>
      <c r="H37" s="22">
        <v>5.1</v>
      </c>
      <c r="I37" s="22">
        <v>-2.5</v>
      </c>
      <c r="J37" s="7">
        <f t="shared" si="1"/>
        <v>18.22139303</v>
      </c>
      <c r="K37" s="8"/>
      <c r="L37" s="4" t="s">
        <v>40</v>
      </c>
      <c r="V37" s="5"/>
    </row>
    <row r="38">
      <c r="A38" s="6" t="s">
        <v>69</v>
      </c>
      <c r="B38" s="22" t="s">
        <v>13</v>
      </c>
      <c r="C38" s="22" t="s">
        <v>30</v>
      </c>
      <c r="D38" s="22">
        <v>160.0</v>
      </c>
      <c r="E38" s="22" t="s">
        <v>59</v>
      </c>
      <c r="F38" s="22" t="s">
        <v>42</v>
      </c>
      <c r="G38" s="22">
        <v>6447.0</v>
      </c>
      <c r="H38" s="23"/>
      <c r="I38" s="22">
        <v>-3.0</v>
      </c>
      <c r="J38" s="7">
        <f t="shared" si="1"/>
        <v>37.30902778</v>
      </c>
      <c r="K38" s="8"/>
      <c r="V38" s="5"/>
    </row>
    <row r="39">
      <c r="A39" s="6" t="s">
        <v>70</v>
      </c>
      <c r="B39" s="22" t="s">
        <v>71</v>
      </c>
      <c r="C39" s="22" t="s">
        <v>30</v>
      </c>
      <c r="D39" s="22">
        <v>100.0</v>
      </c>
      <c r="E39" s="22" t="s">
        <v>59</v>
      </c>
      <c r="F39" s="22" t="s">
        <v>42</v>
      </c>
      <c r="G39" s="22">
        <v>4807.0</v>
      </c>
      <c r="H39" s="23"/>
      <c r="I39" s="22">
        <v>0.0</v>
      </c>
      <c r="J39" s="7">
        <f t="shared" si="1"/>
        <v>44.50925926</v>
      </c>
      <c r="K39" s="8"/>
      <c r="V39" s="5"/>
    </row>
    <row r="40">
      <c r="A40" s="6" t="s">
        <v>72</v>
      </c>
      <c r="B40" s="22" t="s">
        <v>23</v>
      </c>
      <c r="C40" s="22" t="s">
        <v>30</v>
      </c>
      <c r="D40" s="22">
        <v>210.0</v>
      </c>
      <c r="E40" s="22" t="s">
        <v>59</v>
      </c>
      <c r="F40" s="22" t="s">
        <v>24</v>
      </c>
      <c r="G40" s="22">
        <v>5245.0</v>
      </c>
      <c r="H40" s="23"/>
      <c r="I40" s="22">
        <v>-2.0</v>
      </c>
      <c r="J40" s="7">
        <f t="shared" si="1"/>
        <v>23.12610229</v>
      </c>
      <c r="K40" s="8"/>
      <c r="V40" s="5"/>
    </row>
    <row r="41">
      <c r="A41" s="6" t="s">
        <v>73</v>
      </c>
      <c r="B41" s="22" t="s">
        <v>74</v>
      </c>
      <c r="C41" s="22" t="s">
        <v>30</v>
      </c>
      <c r="D41" s="22">
        <v>185.0</v>
      </c>
      <c r="E41" s="22" t="s">
        <v>59</v>
      </c>
      <c r="F41" s="22" t="s">
        <v>42</v>
      </c>
      <c r="G41" s="22">
        <v>8006.0</v>
      </c>
      <c r="H41" s="23"/>
      <c r="I41" s="22">
        <v>-5.0</v>
      </c>
      <c r="J41" s="7">
        <f t="shared" si="1"/>
        <v>40.07007007</v>
      </c>
      <c r="K41" s="8"/>
      <c r="V41" s="5"/>
    </row>
    <row r="42">
      <c r="A42" s="6" t="s">
        <v>75</v>
      </c>
      <c r="B42" s="22" t="s">
        <v>68</v>
      </c>
      <c r="C42" s="22" t="s">
        <v>30</v>
      </c>
      <c r="D42" s="22">
        <v>230.0</v>
      </c>
      <c r="E42" s="22" t="s">
        <v>59</v>
      </c>
      <c r="F42" s="22" t="s">
        <v>42</v>
      </c>
      <c r="G42" s="22">
        <v>6131.0</v>
      </c>
      <c r="H42" s="23"/>
      <c r="I42" s="22">
        <v>-3.0</v>
      </c>
      <c r="J42" s="7">
        <f t="shared" si="1"/>
        <v>24.68196457</v>
      </c>
      <c r="K42" s="8"/>
      <c r="V42" s="5"/>
    </row>
    <row r="43">
      <c r="A43" s="6" t="s">
        <v>76</v>
      </c>
      <c r="B43" s="22" t="s">
        <v>13</v>
      </c>
      <c r="C43" s="22" t="s">
        <v>30</v>
      </c>
      <c r="D43" s="22">
        <v>210.0</v>
      </c>
      <c r="E43" s="22" t="s">
        <v>59</v>
      </c>
      <c r="F43" s="22" t="s">
        <v>21</v>
      </c>
      <c r="G43" s="22">
        <v>9040.0</v>
      </c>
      <c r="H43" s="23"/>
      <c r="I43" s="22">
        <v>-2.0</v>
      </c>
      <c r="J43" s="7">
        <f t="shared" si="1"/>
        <v>39.85890653</v>
      </c>
      <c r="K43" s="8"/>
      <c r="V43" s="5"/>
    </row>
    <row r="44">
      <c r="A44" s="6" t="s">
        <v>77</v>
      </c>
      <c r="B44" s="22" t="s">
        <v>13</v>
      </c>
      <c r="C44" s="22" t="s">
        <v>30</v>
      </c>
      <c r="D44" s="22">
        <v>150.0</v>
      </c>
      <c r="E44" s="22" t="s">
        <v>59</v>
      </c>
      <c r="F44" s="22" t="s">
        <v>24</v>
      </c>
      <c r="G44" s="22">
        <v>5023.0</v>
      </c>
      <c r="H44" s="23"/>
      <c r="I44" s="22">
        <v>-3.0</v>
      </c>
      <c r="J44" s="7">
        <f t="shared" si="1"/>
        <v>31.00617284</v>
      </c>
      <c r="K44" s="8"/>
      <c r="V44" s="5"/>
    </row>
    <row r="45">
      <c r="A45" s="6" t="s">
        <v>78</v>
      </c>
      <c r="B45" s="15" t="s">
        <v>13</v>
      </c>
      <c r="C45" s="15" t="s">
        <v>19</v>
      </c>
      <c r="D45" s="15">
        <v>111.0</v>
      </c>
      <c r="E45" s="15" t="s">
        <v>79</v>
      </c>
      <c r="F45" s="15" t="s">
        <v>24</v>
      </c>
      <c r="G45" s="15">
        <v>3825.0</v>
      </c>
      <c r="H45" s="16"/>
      <c r="I45" s="15">
        <v>-1.7</v>
      </c>
      <c r="J45" s="7">
        <f t="shared" si="1"/>
        <v>31.90690691</v>
      </c>
      <c r="K45" s="8"/>
      <c r="V45" s="5"/>
    </row>
    <row r="46">
      <c r="A46" s="6" t="s">
        <v>80</v>
      </c>
      <c r="B46" s="15" t="s">
        <v>13</v>
      </c>
      <c r="C46" s="15" t="s">
        <v>19</v>
      </c>
      <c r="D46" s="15">
        <v>120.0</v>
      </c>
      <c r="E46" s="15" t="s">
        <v>79</v>
      </c>
      <c r="F46" s="15" t="s">
        <v>42</v>
      </c>
      <c r="G46" s="15">
        <v>6744.0</v>
      </c>
      <c r="H46" s="16"/>
      <c r="I46" s="15">
        <v>-3.0</v>
      </c>
      <c r="J46" s="7">
        <f t="shared" si="1"/>
        <v>52.03703704</v>
      </c>
      <c r="K46" s="8"/>
      <c r="L46" s="4" t="s">
        <v>37</v>
      </c>
      <c r="V46" s="5"/>
    </row>
    <row r="47">
      <c r="A47" s="6" t="s">
        <v>81</v>
      </c>
      <c r="B47" s="15" t="s">
        <v>13</v>
      </c>
      <c r="C47" s="15" t="s">
        <v>19</v>
      </c>
      <c r="D47" s="15">
        <v>100.0</v>
      </c>
      <c r="E47" s="15" t="s">
        <v>79</v>
      </c>
      <c r="F47" s="15" t="s">
        <v>24</v>
      </c>
      <c r="G47" s="15">
        <v>4266.0</v>
      </c>
      <c r="H47" s="16"/>
      <c r="I47" s="15">
        <v>-2.0</v>
      </c>
      <c r="J47" s="7">
        <f t="shared" si="1"/>
        <v>39.5</v>
      </c>
      <c r="K47" s="8"/>
      <c r="V47" s="5"/>
    </row>
    <row r="48">
      <c r="A48" s="6" t="s">
        <v>82</v>
      </c>
      <c r="B48" s="15" t="s">
        <v>13</v>
      </c>
      <c r="C48" s="15" t="s">
        <v>19</v>
      </c>
      <c r="D48" s="15">
        <v>92.0</v>
      </c>
      <c r="E48" s="15" t="s">
        <v>79</v>
      </c>
      <c r="F48" s="15" t="s">
        <v>21</v>
      </c>
      <c r="G48" s="15">
        <v>3815.0</v>
      </c>
      <c r="H48" s="16"/>
      <c r="I48" s="15">
        <v>-3.0</v>
      </c>
      <c r="J48" s="7">
        <f t="shared" si="1"/>
        <v>38.39573269</v>
      </c>
      <c r="K48" s="10">
        <f>AVERAGE(J45:J53)</f>
        <v>41.06966161</v>
      </c>
      <c r="V48" s="5"/>
    </row>
    <row r="49">
      <c r="A49" s="6" t="s">
        <v>83</v>
      </c>
      <c r="B49" s="15" t="s">
        <v>13</v>
      </c>
      <c r="C49" s="15" t="s">
        <v>19</v>
      </c>
      <c r="D49" s="15">
        <v>92.0</v>
      </c>
      <c r="E49" s="15" t="s">
        <v>79</v>
      </c>
      <c r="F49" s="15" t="s">
        <v>24</v>
      </c>
      <c r="G49" s="15">
        <v>3420.0</v>
      </c>
      <c r="H49" s="16"/>
      <c r="I49" s="15">
        <v>-3.0</v>
      </c>
      <c r="J49" s="7">
        <f t="shared" si="1"/>
        <v>34.42028986</v>
      </c>
      <c r="K49" s="8"/>
      <c r="V49" s="5"/>
    </row>
    <row r="50">
      <c r="A50" s="6" t="s">
        <v>84</v>
      </c>
      <c r="B50" s="15" t="s">
        <v>85</v>
      </c>
      <c r="C50" s="15" t="s">
        <v>19</v>
      </c>
      <c r="D50" s="15">
        <v>73.0</v>
      </c>
      <c r="E50" s="15" t="s">
        <v>79</v>
      </c>
      <c r="F50" s="15" t="s">
        <v>16</v>
      </c>
      <c r="G50" s="15">
        <v>4370.0</v>
      </c>
      <c r="H50" s="16"/>
      <c r="I50" s="15">
        <v>-3.0</v>
      </c>
      <c r="J50" s="7">
        <f t="shared" si="1"/>
        <v>55.42871639</v>
      </c>
      <c r="K50" s="8"/>
      <c r="L50" s="4" t="s">
        <v>37</v>
      </c>
      <c r="V50" s="5"/>
    </row>
    <row r="51">
      <c r="A51" s="6" t="s">
        <v>86</v>
      </c>
      <c r="B51" s="15" t="s">
        <v>13</v>
      </c>
      <c r="C51" s="15" t="s">
        <v>19</v>
      </c>
      <c r="D51" s="15">
        <v>125.0</v>
      </c>
      <c r="E51" s="15" t="s">
        <v>79</v>
      </c>
      <c r="F51" s="15" t="s">
        <v>24</v>
      </c>
      <c r="G51" s="15">
        <v>4615.0</v>
      </c>
      <c r="H51" s="16"/>
      <c r="I51" s="15">
        <v>0.0</v>
      </c>
      <c r="J51" s="7">
        <f t="shared" si="1"/>
        <v>34.18518519</v>
      </c>
      <c r="K51" s="8"/>
      <c r="V51" s="5"/>
    </row>
    <row r="52">
      <c r="A52" s="6" t="s">
        <v>87</v>
      </c>
      <c r="B52" s="15" t="s">
        <v>18</v>
      </c>
      <c r="C52" s="15" t="s">
        <v>19</v>
      </c>
      <c r="D52" s="15">
        <v>135.0</v>
      </c>
      <c r="E52" s="15" t="s">
        <v>79</v>
      </c>
      <c r="F52" s="15" t="s">
        <v>21</v>
      </c>
      <c r="G52" s="15">
        <v>5229.0</v>
      </c>
      <c r="H52" s="16"/>
      <c r="I52" s="15">
        <v>-3.0</v>
      </c>
      <c r="J52" s="7">
        <f t="shared" si="1"/>
        <v>35.86419753</v>
      </c>
      <c r="K52" s="8"/>
      <c r="V52" s="5"/>
    </row>
    <row r="53">
      <c r="A53" s="6" t="s">
        <v>88</v>
      </c>
      <c r="B53" s="15" t="s">
        <v>89</v>
      </c>
      <c r="C53" s="15" t="s">
        <v>19</v>
      </c>
      <c r="D53" s="15">
        <v>100.0</v>
      </c>
      <c r="E53" s="15" t="s">
        <v>79</v>
      </c>
      <c r="F53" s="15" t="s">
        <v>21</v>
      </c>
      <c r="G53" s="15">
        <v>5172.0</v>
      </c>
      <c r="H53" s="16"/>
      <c r="I53" s="15">
        <v>-3.0</v>
      </c>
      <c r="J53" s="7">
        <f t="shared" si="1"/>
        <v>47.88888889</v>
      </c>
      <c r="K53" s="8"/>
      <c r="V53" s="5"/>
    </row>
    <row r="54">
      <c r="A54" s="6" t="s">
        <v>90</v>
      </c>
      <c r="B54" s="24" t="s">
        <v>35</v>
      </c>
      <c r="C54" s="24" t="s">
        <v>14</v>
      </c>
      <c r="D54" s="24">
        <v>75.0</v>
      </c>
      <c r="E54" s="24" t="s">
        <v>79</v>
      </c>
      <c r="F54" s="24" t="s">
        <v>21</v>
      </c>
      <c r="G54" s="24">
        <v>2688.0</v>
      </c>
      <c r="H54" s="24">
        <v>7.1</v>
      </c>
      <c r="I54" s="24">
        <v>-1.7</v>
      </c>
      <c r="J54" s="7">
        <f t="shared" si="1"/>
        <v>33.18518519</v>
      </c>
      <c r="K54" s="8"/>
      <c r="V54" s="5"/>
    </row>
    <row r="55">
      <c r="A55" s="6" t="s">
        <v>91</v>
      </c>
      <c r="B55" s="24" t="s">
        <v>13</v>
      </c>
      <c r="C55" s="24" t="s">
        <v>30</v>
      </c>
      <c r="D55" s="24">
        <v>142.0</v>
      </c>
      <c r="E55" s="24" t="s">
        <v>79</v>
      </c>
      <c r="F55" s="24" t="s">
        <v>21</v>
      </c>
      <c r="G55" s="24">
        <v>5332.0</v>
      </c>
      <c r="H55" s="25"/>
      <c r="I55" s="24">
        <v>-2.0</v>
      </c>
      <c r="J55" s="7">
        <f t="shared" si="1"/>
        <v>34.76786646</v>
      </c>
      <c r="K55" s="8"/>
      <c r="V55" s="5"/>
    </row>
    <row r="56">
      <c r="A56" s="6" t="s">
        <v>92</v>
      </c>
      <c r="B56" s="24" t="s">
        <v>13</v>
      </c>
      <c r="C56" s="24" t="s">
        <v>30</v>
      </c>
      <c r="D56" s="24">
        <v>215.0</v>
      </c>
      <c r="E56" s="24" t="s">
        <v>79</v>
      </c>
      <c r="F56" s="24" t="s">
        <v>42</v>
      </c>
      <c r="G56" s="24">
        <v>6242.0</v>
      </c>
      <c r="H56" s="24">
        <v>6.9</v>
      </c>
      <c r="I56" s="24">
        <v>-3.0</v>
      </c>
      <c r="J56" s="7">
        <f t="shared" si="1"/>
        <v>26.88199828</v>
      </c>
      <c r="K56" s="10">
        <f>AVERAGE(J54:J70)</f>
        <v>36.19674685</v>
      </c>
      <c r="V56" s="5"/>
    </row>
    <row r="57">
      <c r="A57" s="6" t="s">
        <v>93</v>
      </c>
      <c r="B57" s="24" t="s">
        <v>13</v>
      </c>
      <c r="C57" s="24" t="s">
        <v>30</v>
      </c>
      <c r="D57" s="24">
        <v>214.0</v>
      </c>
      <c r="E57" s="24" t="s">
        <v>79</v>
      </c>
      <c r="F57" s="24" t="s">
        <v>24</v>
      </c>
      <c r="G57" s="24">
        <v>8357.0</v>
      </c>
      <c r="H57" s="25"/>
      <c r="I57" s="24">
        <v>-3.2</v>
      </c>
      <c r="J57" s="7">
        <f t="shared" si="1"/>
        <v>36.15870543</v>
      </c>
      <c r="K57" s="8"/>
      <c r="V57" s="5"/>
    </row>
    <row r="58">
      <c r="A58" s="6" t="s">
        <v>94</v>
      </c>
      <c r="B58" s="24" t="s">
        <v>13</v>
      </c>
      <c r="C58" s="24" t="s">
        <v>30</v>
      </c>
      <c r="D58" s="24">
        <v>134.0</v>
      </c>
      <c r="E58" s="24" t="s">
        <v>79</v>
      </c>
      <c r="F58" s="24" t="s">
        <v>24</v>
      </c>
      <c r="G58" s="24">
        <v>6253.0</v>
      </c>
      <c r="H58" s="24">
        <v>6.1</v>
      </c>
      <c r="I58" s="24">
        <v>-3.0</v>
      </c>
      <c r="J58" s="7">
        <f t="shared" si="1"/>
        <v>43.20757324</v>
      </c>
      <c r="K58" s="8"/>
      <c r="V58" s="5"/>
    </row>
    <row r="59">
      <c r="A59" s="6" t="s">
        <v>95</v>
      </c>
      <c r="B59" s="24" t="s">
        <v>89</v>
      </c>
      <c r="C59" s="24" t="s">
        <v>30</v>
      </c>
      <c r="D59" s="24">
        <v>150.0</v>
      </c>
      <c r="E59" s="24" t="s">
        <v>79</v>
      </c>
      <c r="F59" s="24" t="s">
        <v>24</v>
      </c>
      <c r="G59" s="24">
        <v>5948.0</v>
      </c>
      <c r="H59" s="24">
        <v>7.0</v>
      </c>
      <c r="I59" s="24">
        <v>-2.2</v>
      </c>
      <c r="J59" s="7">
        <f t="shared" si="1"/>
        <v>36.71604938</v>
      </c>
      <c r="K59" s="8"/>
      <c r="V59" s="5"/>
    </row>
    <row r="60">
      <c r="A60" s="6" t="s">
        <v>96</v>
      </c>
      <c r="B60" s="24" t="s">
        <v>18</v>
      </c>
      <c r="C60" s="24" t="s">
        <v>30</v>
      </c>
      <c r="D60" s="24">
        <v>230.0</v>
      </c>
      <c r="E60" s="24" t="s">
        <v>79</v>
      </c>
      <c r="F60" s="24" t="s">
        <v>42</v>
      </c>
      <c r="G60" s="24">
        <v>4322.0</v>
      </c>
      <c r="H60" s="25"/>
      <c r="I60" s="24">
        <v>-2.0</v>
      </c>
      <c r="J60" s="7">
        <f t="shared" si="1"/>
        <v>17.39935588</v>
      </c>
      <c r="K60" s="8"/>
      <c r="L60" s="4" t="s">
        <v>40</v>
      </c>
      <c r="V60" s="5"/>
    </row>
    <row r="61">
      <c r="A61" s="6" t="s">
        <v>97</v>
      </c>
      <c r="B61" s="24" t="s">
        <v>13</v>
      </c>
      <c r="C61" s="24" t="s">
        <v>30</v>
      </c>
      <c r="D61" s="24">
        <v>210.0</v>
      </c>
      <c r="E61" s="24" t="s">
        <v>79</v>
      </c>
      <c r="F61" s="24" t="s">
        <v>21</v>
      </c>
      <c r="G61" s="24">
        <v>8212.0</v>
      </c>
      <c r="H61" s="24">
        <v>6.7</v>
      </c>
      <c r="I61" s="24">
        <v>-3.0</v>
      </c>
      <c r="J61" s="7">
        <f t="shared" si="1"/>
        <v>36.20811287</v>
      </c>
      <c r="K61" s="8"/>
      <c r="V61" s="5"/>
    </row>
    <row r="62">
      <c r="A62" s="6" t="s">
        <v>98</v>
      </c>
      <c r="B62" s="24" t="s">
        <v>99</v>
      </c>
      <c r="C62" s="24" t="s">
        <v>30</v>
      </c>
      <c r="D62" s="24">
        <v>202.0</v>
      </c>
      <c r="E62" s="24" t="s">
        <v>79</v>
      </c>
      <c r="F62" s="24" t="s">
        <v>42</v>
      </c>
      <c r="G62" s="24">
        <v>7610.0</v>
      </c>
      <c r="H62" s="25"/>
      <c r="I62" s="24">
        <v>-3.0</v>
      </c>
      <c r="J62" s="7">
        <f t="shared" si="1"/>
        <v>34.88265493</v>
      </c>
      <c r="K62" s="8"/>
      <c r="V62" s="5"/>
    </row>
    <row r="63">
      <c r="A63" s="6" t="s">
        <v>100</v>
      </c>
      <c r="B63" s="24" t="s">
        <v>53</v>
      </c>
      <c r="C63" s="24" t="s">
        <v>30</v>
      </c>
      <c r="D63" s="24">
        <v>100.0</v>
      </c>
      <c r="E63" s="24" t="s">
        <v>79</v>
      </c>
      <c r="F63" s="24" t="s">
        <v>21</v>
      </c>
      <c r="G63" s="24">
        <v>5041.0</v>
      </c>
      <c r="H63" s="24">
        <v>7.0</v>
      </c>
      <c r="I63" s="24">
        <v>-2.0</v>
      </c>
      <c r="J63" s="7">
        <f t="shared" si="1"/>
        <v>46.67592593</v>
      </c>
      <c r="K63" s="8"/>
      <c r="V63" s="5"/>
    </row>
    <row r="64">
      <c r="A64" s="6" t="s">
        <v>101</v>
      </c>
      <c r="B64" s="24" t="s">
        <v>13</v>
      </c>
      <c r="C64" s="24" t="s">
        <v>30</v>
      </c>
      <c r="D64" s="24">
        <v>168.0</v>
      </c>
      <c r="E64" s="24" t="s">
        <v>79</v>
      </c>
      <c r="F64" s="24" t="s">
        <v>24</v>
      </c>
      <c r="G64" s="24">
        <v>8251.0</v>
      </c>
      <c r="H64" s="25"/>
      <c r="I64" s="24">
        <v>-3.0</v>
      </c>
      <c r="J64" s="7">
        <f t="shared" si="1"/>
        <v>45.47508818</v>
      </c>
      <c r="K64" s="8"/>
      <c r="V64" s="5"/>
    </row>
    <row r="65">
      <c r="A65" s="6" t="s">
        <v>102</v>
      </c>
      <c r="B65" s="24" t="s">
        <v>103</v>
      </c>
      <c r="C65" s="24" t="s">
        <v>30</v>
      </c>
      <c r="D65" s="24">
        <v>150.0</v>
      </c>
      <c r="E65" s="24" t="s">
        <v>79</v>
      </c>
      <c r="F65" s="24" t="s">
        <v>21</v>
      </c>
      <c r="G65" s="24">
        <v>5009.0</v>
      </c>
      <c r="H65" s="25"/>
      <c r="I65" s="24">
        <v>-3.0</v>
      </c>
      <c r="J65" s="7">
        <f t="shared" si="1"/>
        <v>30.91975309</v>
      </c>
      <c r="K65" s="8"/>
      <c r="V65" s="5"/>
    </row>
    <row r="66">
      <c r="A66" s="6" t="s">
        <v>104</v>
      </c>
      <c r="B66" s="24" t="s">
        <v>13</v>
      </c>
      <c r="C66" s="24" t="s">
        <v>30</v>
      </c>
      <c r="D66" s="24">
        <v>250.0</v>
      </c>
      <c r="E66" s="24" t="s">
        <v>79</v>
      </c>
      <c r="F66" s="24" t="s">
        <v>21</v>
      </c>
      <c r="G66" s="24">
        <v>11585.0</v>
      </c>
      <c r="H66" s="24">
        <v>6.1</v>
      </c>
      <c r="I66" s="24">
        <v>-2.1</v>
      </c>
      <c r="J66" s="7">
        <f t="shared" si="1"/>
        <v>42.90740741</v>
      </c>
      <c r="K66" s="8"/>
      <c r="V66" s="5"/>
    </row>
    <row r="67">
      <c r="A67" s="6" t="s">
        <v>105</v>
      </c>
      <c r="B67" s="24" t="s">
        <v>18</v>
      </c>
      <c r="C67" s="24" t="s">
        <v>30</v>
      </c>
      <c r="D67" s="24">
        <v>110.0</v>
      </c>
      <c r="E67" s="24" t="s">
        <v>79</v>
      </c>
      <c r="F67" s="24" t="s">
        <v>42</v>
      </c>
      <c r="G67" s="24">
        <v>3348.0</v>
      </c>
      <c r="H67" s="25"/>
      <c r="I67" s="24">
        <v>0.0</v>
      </c>
      <c r="J67" s="7">
        <f t="shared" si="1"/>
        <v>28.18181818</v>
      </c>
      <c r="K67" s="8"/>
      <c r="V67" s="5"/>
    </row>
    <row r="68">
      <c r="A68" s="6" t="s">
        <v>106</v>
      </c>
      <c r="B68" s="24" t="s">
        <v>13</v>
      </c>
      <c r="C68" s="24" t="s">
        <v>30</v>
      </c>
      <c r="D68" s="24">
        <v>134.0</v>
      </c>
      <c r="E68" s="24" t="s">
        <v>79</v>
      </c>
      <c r="F68" s="24" t="s">
        <v>24</v>
      </c>
      <c r="G68" s="24">
        <v>5600.0</v>
      </c>
      <c r="H68" s="25"/>
      <c r="I68" s="24">
        <v>0.0</v>
      </c>
      <c r="J68" s="7">
        <f t="shared" si="1"/>
        <v>38.69541183</v>
      </c>
      <c r="K68" s="8"/>
      <c r="V68" s="5"/>
    </row>
    <row r="69">
      <c r="A69" s="6" t="s">
        <v>107</v>
      </c>
      <c r="B69" s="24" t="s">
        <v>71</v>
      </c>
      <c r="C69" s="24" t="s">
        <v>39</v>
      </c>
      <c r="D69" s="24">
        <v>150.0</v>
      </c>
      <c r="E69" s="24" t="s">
        <v>79</v>
      </c>
      <c r="F69" s="24" t="s">
        <v>24</v>
      </c>
      <c r="G69" s="24">
        <v>7203.0</v>
      </c>
      <c r="H69" s="25"/>
      <c r="I69" s="24">
        <v>-2.0</v>
      </c>
      <c r="J69" s="7">
        <f t="shared" si="1"/>
        <v>44.46296296</v>
      </c>
      <c r="K69" s="8"/>
      <c r="V69" s="5"/>
    </row>
    <row r="70">
      <c r="A70" s="6" t="s">
        <v>108</v>
      </c>
      <c r="B70" s="24" t="s">
        <v>13</v>
      </c>
      <c r="C70" s="24" t="s">
        <v>39</v>
      </c>
      <c r="D70" s="24">
        <v>120.0</v>
      </c>
      <c r="E70" s="24" t="s">
        <v>79</v>
      </c>
      <c r="F70" s="24" t="s">
        <v>42</v>
      </c>
      <c r="G70" s="24">
        <v>5005.0</v>
      </c>
      <c r="H70" s="25"/>
      <c r="I70" s="24">
        <v>-3.0</v>
      </c>
      <c r="J70" s="7">
        <f t="shared" si="1"/>
        <v>38.61882716</v>
      </c>
      <c r="K70" s="8"/>
      <c r="V70" s="5"/>
    </row>
    <row r="71">
      <c r="A71" s="6" t="s">
        <v>109</v>
      </c>
      <c r="B71" s="26" t="s">
        <v>110</v>
      </c>
      <c r="C71" s="26" t="s">
        <v>19</v>
      </c>
      <c r="D71" s="26">
        <v>144.0</v>
      </c>
      <c r="E71" s="26" t="s">
        <v>111</v>
      </c>
      <c r="F71" s="26" t="s">
        <v>21</v>
      </c>
      <c r="G71" s="26">
        <v>5840.0</v>
      </c>
      <c r="H71" s="27"/>
      <c r="I71" s="26">
        <v>-3.0</v>
      </c>
      <c r="J71" s="7">
        <f t="shared" si="1"/>
        <v>37.55144033</v>
      </c>
      <c r="K71" s="8"/>
      <c r="V71" s="5"/>
    </row>
    <row r="72">
      <c r="A72" s="6" t="s">
        <v>50</v>
      </c>
      <c r="B72" s="26" t="s">
        <v>13</v>
      </c>
      <c r="C72" s="26" t="s">
        <v>19</v>
      </c>
      <c r="D72" s="26">
        <v>98.0</v>
      </c>
      <c r="E72" s="26" t="s">
        <v>111</v>
      </c>
      <c r="F72" s="26" t="s">
        <v>21</v>
      </c>
      <c r="G72" s="26">
        <v>4978.0</v>
      </c>
      <c r="H72" s="26">
        <v>5.3</v>
      </c>
      <c r="I72" s="26">
        <v>-3.0</v>
      </c>
      <c r="J72" s="7">
        <f t="shared" si="1"/>
        <v>47.03325775</v>
      </c>
      <c r="K72" s="8"/>
    </row>
    <row r="73">
      <c r="A73" s="6" t="s">
        <v>112</v>
      </c>
      <c r="B73" s="26" t="s">
        <v>13</v>
      </c>
      <c r="C73" s="26" t="s">
        <v>26</v>
      </c>
      <c r="D73" s="26">
        <v>109.0</v>
      </c>
      <c r="E73" s="26" t="s">
        <v>111</v>
      </c>
      <c r="F73" s="26" t="s">
        <v>21</v>
      </c>
      <c r="G73" s="26">
        <v>3706.0</v>
      </c>
      <c r="H73" s="28"/>
      <c r="I73" s="26">
        <v>-3.0</v>
      </c>
      <c r="J73" s="7">
        <f t="shared" si="1"/>
        <v>31.48148148</v>
      </c>
      <c r="K73" s="10">
        <f>AVERAGE(J71:J74)</f>
        <v>38.43895676</v>
      </c>
    </row>
    <row r="74">
      <c r="A74" s="6" t="s">
        <v>113</v>
      </c>
      <c r="B74" s="26" t="s">
        <v>13</v>
      </c>
      <c r="C74" s="26" t="s">
        <v>26</v>
      </c>
      <c r="D74" s="26">
        <v>166.0</v>
      </c>
      <c r="E74" s="26" t="s">
        <v>111</v>
      </c>
      <c r="F74" s="26" t="s">
        <v>21</v>
      </c>
      <c r="G74" s="26">
        <v>6757.0</v>
      </c>
      <c r="H74" s="26">
        <v>4.9</v>
      </c>
      <c r="I74" s="26">
        <v>-2.0</v>
      </c>
      <c r="J74" s="7">
        <f t="shared" si="1"/>
        <v>37.68964748</v>
      </c>
      <c r="K74" s="8"/>
    </row>
    <row r="75">
      <c r="A75" s="6" t="s">
        <v>48</v>
      </c>
      <c r="B75" s="11" t="s">
        <v>53</v>
      </c>
      <c r="C75" s="11" t="s">
        <v>30</v>
      </c>
      <c r="D75" s="11">
        <v>190.0</v>
      </c>
      <c r="E75" s="11" t="s">
        <v>111</v>
      </c>
      <c r="F75" s="11" t="s">
        <v>21</v>
      </c>
      <c r="G75" s="11">
        <v>4734.0</v>
      </c>
      <c r="H75" s="29"/>
      <c r="I75" s="11">
        <v>-3.0</v>
      </c>
      <c r="J75" s="7">
        <f t="shared" si="1"/>
        <v>23.07017544</v>
      </c>
      <c r="K75" s="8"/>
    </row>
    <row r="76">
      <c r="A76" s="6" t="s">
        <v>50</v>
      </c>
      <c r="B76" s="11" t="s">
        <v>13</v>
      </c>
      <c r="C76" s="11" t="s">
        <v>30</v>
      </c>
      <c r="D76" s="11">
        <v>133.0</v>
      </c>
      <c r="E76" s="11" t="s">
        <v>111</v>
      </c>
      <c r="F76" s="11" t="s">
        <v>21</v>
      </c>
      <c r="G76" s="11">
        <v>7740.0</v>
      </c>
      <c r="H76" s="29"/>
      <c r="I76" s="11">
        <v>-3.0</v>
      </c>
      <c r="J76" s="7">
        <f t="shared" si="1"/>
        <v>53.88471178</v>
      </c>
      <c r="K76" s="8"/>
    </row>
    <row r="77">
      <c r="A77" s="6" t="s">
        <v>114</v>
      </c>
      <c r="B77" s="11" t="s">
        <v>115</v>
      </c>
      <c r="C77" s="11" t="s">
        <v>30</v>
      </c>
      <c r="D77" s="11">
        <v>140.0</v>
      </c>
      <c r="E77" s="11" t="s">
        <v>111</v>
      </c>
      <c r="F77" s="11" t="s">
        <v>24</v>
      </c>
      <c r="G77" s="11">
        <v>5746.0</v>
      </c>
      <c r="H77" s="11">
        <v>6.3</v>
      </c>
      <c r="I77" s="11">
        <v>-3.0</v>
      </c>
      <c r="J77" s="7">
        <f t="shared" si="1"/>
        <v>38.0026455</v>
      </c>
      <c r="K77" s="10">
        <f>AVERAGE(J75:J79)</f>
        <v>39.62093127</v>
      </c>
    </row>
    <row r="78">
      <c r="A78" s="6" t="s">
        <v>116</v>
      </c>
      <c r="B78" s="11" t="s">
        <v>13</v>
      </c>
      <c r="C78" s="11" t="s">
        <v>30</v>
      </c>
      <c r="D78" s="11">
        <v>241.0</v>
      </c>
      <c r="E78" s="11" t="s">
        <v>111</v>
      </c>
      <c r="F78" s="11" t="s">
        <v>21</v>
      </c>
      <c r="G78" s="11">
        <v>10427.0</v>
      </c>
      <c r="H78" s="29"/>
      <c r="I78" s="11">
        <v>-2.31</v>
      </c>
      <c r="J78" s="7">
        <f t="shared" si="1"/>
        <v>40.06070386</v>
      </c>
      <c r="K78" s="8"/>
    </row>
    <row r="79">
      <c r="A79" s="6" t="s">
        <v>117</v>
      </c>
      <c r="B79" s="11" t="s">
        <v>13</v>
      </c>
      <c r="C79" s="11" t="s">
        <v>39</v>
      </c>
      <c r="D79" s="11">
        <v>180.0</v>
      </c>
      <c r="E79" s="11" t="s">
        <v>111</v>
      </c>
      <c r="F79" s="11" t="s">
        <v>21</v>
      </c>
      <c r="G79" s="11">
        <v>8376.0</v>
      </c>
      <c r="H79" s="11">
        <v>5.2</v>
      </c>
      <c r="I79" s="11">
        <v>-3.0</v>
      </c>
      <c r="J79" s="7">
        <f t="shared" si="1"/>
        <v>43.08641975</v>
      </c>
      <c r="K79" s="8"/>
    </row>
    <row r="80">
      <c r="A80" s="6" t="s">
        <v>82</v>
      </c>
      <c r="B80" s="13" t="s">
        <v>18</v>
      </c>
      <c r="C80" s="13" t="s">
        <v>19</v>
      </c>
      <c r="D80" s="13">
        <v>120.0</v>
      </c>
      <c r="E80" s="13" t="s">
        <v>111</v>
      </c>
      <c r="F80" s="13" t="s">
        <v>42</v>
      </c>
      <c r="G80" s="13">
        <v>3456.0</v>
      </c>
      <c r="H80" s="13">
        <v>6.5</v>
      </c>
      <c r="I80" s="13">
        <v>-3.0</v>
      </c>
      <c r="J80" s="7">
        <f t="shared" si="1"/>
        <v>26.66666667</v>
      </c>
      <c r="K80" s="10">
        <f>AVERAGE(J80:J81)</f>
        <v>26.55478395</v>
      </c>
    </row>
    <row r="81">
      <c r="A81" s="6" t="s">
        <v>118</v>
      </c>
      <c r="B81" s="13" t="s">
        <v>99</v>
      </c>
      <c r="C81" s="13" t="s">
        <v>39</v>
      </c>
      <c r="D81" s="13">
        <v>120.0</v>
      </c>
      <c r="E81" s="13" t="s">
        <v>111</v>
      </c>
      <c r="F81" s="13" t="s">
        <v>42</v>
      </c>
      <c r="G81" s="13">
        <v>3427.0</v>
      </c>
      <c r="H81" s="13">
        <v>8.5</v>
      </c>
      <c r="I81" s="13">
        <v>-1.0</v>
      </c>
      <c r="J81" s="7">
        <f t="shared" si="1"/>
        <v>26.44290123</v>
      </c>
      <c r="K81" s="8"/>
    </row>
    <row r="82">
      <c r="A82" s="30"/>
      <c r="J82" s="10"/>
      <c r="K82" s="8"/>
    </row>
    <row r="83">
      <c r="J83" s="10"/>
      <c r="K83" s="8"/>
    </row>
    <row r="84">
      <c r="J84" s="10"/>
      <c r="K84" s="8"/>
    </row>
    <row r="85">
      <c r="J85" s="10"/>
      <c r="K85" s="8"/>
    </row>
    <row r="86">
      <c r="J86" s="10"/>
      <c r="K86" s="8"/>
    </row>
    <row r="87">
      <c r="J87" s="10"/>
      <c r="K87" s="8"/>
    </row>
    <row r="88">
      <c r="J88" s="10"/>
      <c r="K88" s="8"/>
    </row>
    <row r="89">
      <c r="J89" s="10"/>
      <c r="K89" s="8"/>
    </row>
    <row r="90">
      <c r="J90" s="10"/>
      <c r="K90" s="8"/>
    </row>
    <row r="91">
      <c r="J91" s="10"/>
      <c r="K91" s="8"/>
    </row>
    <row r="92">
      <c r="J92" s="10"/>
      <c r="K92" s="8"/>
    </row>
    <row r="93">
      <c r="J93" s="10"/>
      <c r="K93" s="8"/>
    </row>
    <row r="94">
      <c r="J94" s="10"/>
      <c r="K94" s="8"/>
    </row>
    <row r="95">
      <c r="J95" s="10"/>
      <c r="K95" s="8"/>
    </row>
    <row r="96">
      <c r="J96" s="10"/>
      <c r="K96" s="8"/>
    </row>
    <row r="97">
      <c r="J97" s="10"/>
      <c r="K97" s="8"/>
    </row>
    <row r="98">
      <c r="J98" s="10"/>
      <c r="K98" s="8"/>
    </row>
    <row r="99">
      <c r="J99" s="10"/>
      <c r="K99" s="8"/>
    </row>
    <row r="100">
      <c r="J100" s="10"/>
      <c r="K100" s="8"/>
    </row>
    <row r="101">
      <c r="J101" s="10"/>
      <c r="K101" s="8"/>
    </row>
    <row r="102">
      <c r="J102" s="10"/>
      <c r="K102" s="8"/>
    </row>
    <row r="103">
      <c r="J103" s="10"/>
      <c r="K103" s="8"/>
    </row>
    <row r="104">
      <c r="J104" s="10"/>
      <c r="K104" s="8"/>
    </row>
    <row r="105">
      <c r="J105" s="10"/>
      <c r="K105" s="8"/>
    </row>
    <row r="106">
      <c r="J106" s="10"/>
      <c r="K106" s="8"/>
    </row>
    <row r="107">
      <c r="J107" s="10"/>
      <c r="K107" s="8"/>
    </row>
    <row r="108">
      <c r="J108" s="10"/>
      <c r="K108" s="8"/>
    </row>
    <row r="109">
      <c r="J109" s="10"/>
      <c r="K109" s="8"/>
    </row>
    <row r="110">
      <c r="J110" s="10"/>
      <c r="K110" s="8"/>
    </row>
    <row r="111">
      <c r="J111" s="10"/>
      <c r="K111" s="8"/>
    </row>
    <row r="112">
      <c r="J112" s="10"/>
      <c r="K112" s="8"/>
    </row>
    <row r="113">
      <c r="J113" s="10"/>
      <c r="K113" s="8"/>
    </row>
    <row r="114">
      <c r="J114" s="10"/>
      <c r="K114" s="8"/>
    </row>
    <row r="115">
      <c r="J115" s="10"/>
      <c r="K115" s="8"/>
    </row>
    <row r="116">
      <c r="J116" s="10"/>
      <c r="K116" s="8"/>
    </row>
    <row r="117">
      <c r="J117" s="10"/>
      <c r="K117" s="8"/>
    </row>
    <row r="118">
      <c r="J118" s="10"/>
      <c r="K118" s="8"/>
    </row>
    <row r="119">
      <c r="J119" s="10"/>
      <c r="K119" s="8"/>
    </row>
    <row r="120">
      <c r="J120" s="10"/>
      <c r="K120" s="8"/>
    </row>
    <row r="121">
      <c r="J121" s="10"/>
      <c r="K121" s="8"/>
    </row>
    <row r="122">
      <c r="J122" s="10"/>
      <c r="K122" s="8"/>
    </row>
    <row r="123">
      <c r="J123" s="10"/>
      <c r="K123" s="8"/>
    </row>
    <row r="124">
      <c r="J124" s="10"/>
      <c r="K124" s="8"/>
    </row>
    <row r="125">
      <c r="J125" s="10"/>
      <c r="K125" s="8"/>
    </row>
    <row r="126">
      <c r="J126" s="10"/>
      <c r="K126" s="8"/>
    </row>
    <row r="127">
      <c r="J127" s="10"/>
      <c r="K127" s="8"/>
    </row>
    <row r="128">
      <c r="J128" s="10"/>
      <c r="K128" s="8"/>
    </row>
    <row r="129">
      <c r="J129" s="10"/>
      <c r="K129" s="8"/>
    </row>
    <row r="130">
      <c r="J130" s="10"/>
      <c r="K130" s="8"/>
    </row>
    <row r="131">
      <c r="J131" s="10"/>
      <c r="K131" s="8"/>
    </row>
    <row r="132">
      <c r="J132" s="10"/>
      <c r="K132" s="8"/>
    </row>
    <row r="133">
      <c r="J133" s="10"/>
      <c r="K133" s="8"/>
    </row>
    <row r="134">
      <c r="J134" s="10"/>
      <c r="K134" s="8"/>
    </row>
    <row r="135">
      <c r="J135" s="10"/>
      <c r="K135" s="8"/>
    </row>
    <row r="136">
      <c r="J136" s="10"/>
      <c r="K136" s="8"/>
    </row>
    <row r="137">
      <c r="J137" s="10"/>
      <c r="K137" s="8"/>
    </row>
    <row r="138">
      <c r="J138" s="10"/>
      <c r="K138" s="8"/>
    </row>
    <row r="139">
      <c r="J139" s="10"/>
      <c r="K139" s="8"/>
    </row>
    <row r="140">
      <c r="J140" s="10"/>
      <c r="K140" s="8"/>
    </row>
    <row r="141">
      <c r="J141" s="10"/>
      <c r="K141" s="8"/>
    </row>
    <row r="142">
      <c r="J142" s="10"/>
      <c r="K142" s="8"/>
    </row>
    <row r="143">
      <c r="J143" s="10"/>
      <c r="K143" s="8"/>
    </row>
    <row r="144">
      <c r="J144" s="10"/>
      <c r="K144" s="8"/>
    </row>
    <row r="145">
      <c r="J145" s="10"/>
      <c r="K145" s="8"/>
    </row>
    <row r="146">
      <c r="J146" s="10"/>
      <c r="K146" s="8"/>
    </row>
    <row r="147">
      <c r="J147" s="10"/>
      <c r="K147" s="8"/>
    </row>
    <row r="148">
      <c r="J148" s="10"/>
      <c r="K148" s="8"/>
    </row>
    <row r="149">
      <c r="J149" s="10"/>
      <c r="K149" s="8"/>
    </row>
    <row r="150">
      <c r="J150" s="10"/>
      <c r="K150" s="8"/>
    </row>
    <row r="151">
      <c r="J151" s="10"/>
      <c r="K151" s="8"/>
    </row>
    <row r="152">
      <c r="J152" s="10"/>
      <c r="K152" s="8"/>
    </row>
    <row r="153">
      <c r="J153" s="10"/>
      <c r="K153" s="8"/>
    </row>
    <row r="154">
      <c r="J154" s="10"/>
      <c r="K154" s="8"/>
    </row>
    <row r="155">
      <c r="J155" s="10"/>
      <c r="K155" s="8"/>
    </row>
    <row r="156">
      <c r="J156" s="10"/>
      <c r="K156" s="8"/>
    </row>
    <row r="157">
      <c r="J157" s="10"/>
      <c r="K157" s="8"/>
    </row>
    <row r="158">
      <c r="J158" s="10"/>
      <c r="K158" s="8"/>
    </row>
    <row r="159">
      <c r="J159" s="10"/>
      <c r="K159" s="8"/>
    </row>
    <row r="160">
      <c r="J160" s="10"/>
      <c r="K160" s="8"/>
    </row>
    <row r="161">
      <c r="J161" s="10"/>
      <c r="K161" s="8"/>
    </row>
    <row r="162">
      <c r="J162" s="10"/>
      <c r="K162" s="8"/>
    </row>
    <row r="163">
      <c r="J163" s="10"/>
      <c r="K163" s="8"/>
    </row>
    <row r="164">
      <c r="J164" s="10"/>
      <c r="K164" s="8"/>
    </row>
    <row r="165">
      <c r="J165" s="10"/>
      <c r="K165" s="8"/>
    </row>
    <row r="166">
      <c r="J166" s="10"/>
      <c r="K166" s="8"/>
    </row>
    <row r="167">
      <c r="J167" s="10"/>
      <c r="K167" s="8"/>
    </row>
    <row r="168">
      <c r="J168" s="10"/>
      <c r="K168" s="8"/>
    </row>
    <row r="169">
      <c r="J169" s="10"/>
      <c r="K169" s="8"/>
    </row>
    <row r="170">
      <c r="J170" s="10"/>
      <c r="K170" s="8"/>
    </row>
    <row r="171">
      <c r="J171" s="10"/>
      <c r="K171" s="8"/>
    </row>
    <row r="172">
      <c r="J172" s="10"/>
      <c r="K172" s="8"/>
    </row>
    <row r="173">
      <c r="J173" s="10"/>
      <c r="K173" s="8"/>
    </row>
    <row r="174">
      <c r="J174" s="10"/>
      <c r="K174" s="8"/>
    </row>
    <row r="175">
      <c r="J175" s="10"/>
      <c r="K175" s="8"/>
    </row>
    <row r="176">
      <c r="J176" s="10"/>
      <c r="K176" s="8"/>
    </row>
    <row r="177">
      <c r="J177" s="10"/>
      <c r="K177" s="8"/>
    </row>
    <row r="178">
      <c r="J178" s="10"/>
      <c r="K178" s="8"/>
    </row>
    <row r="179">
      <c r="J179" s="10"/>
      <c r="K179" s="8"/>
    </row>
    <row r="180">
      <c r="J180" s="10"/>
      <c r="K180" s="8"/>
    </row>
    <row r="181">
      <c r="J181" s="10"/>
      <c r="K181" s="8"/>
    </row>
    <row r="182">
      <c r="J182" s="10"/>
      <c r="K182" s="8"/>
    </row>
    <row r="183">
      <c r="J183" s="10"/>
      <c r="K183" s="8"/>
    </row>
    <row r="184">
      <c r="J184" s="10"/>
      <c r="K184" s="8"/>
    </row>
    <row r="185">
      <c r="J185" s="10"/>
      <c r="K185" s="8"/>
    </row>
    <row r="186">
      <c r="J186" s="10"/>
      <c r="K186" s="8"/>
    </row>
    <row r="187">
      <c r="J187" s="10"/>
      <c r="K187" s="8"/>
    </row>
    <row r="188">
      <c r="J188" s="10"/>
      <c r="K188" s="8"/>
    </row>
    <row r="189">
      <c r="J189" s="10"/>
      <c r="K189" s="8"/>
    </row>
    <row r="190">
      <c r="J190" s="10"/>
      <c r="K190" s="8"/>
    </row>
    <row r="191">
      <c r="J191" s="10"/>
      <c r="K191" s="8"/>
    </row>
    <row r="192">
      <c r="J192" s="10"/>
      <c r="K192" s="8"/>
    </row>
    <row r="193">
      <c r="J193" s="10"/>
      <c r="K193" s="8"/>
    </row>
    <row r="194">
      <c r="J194" s="10"/>
      <c r="K194" s="8"/>
    </row>
    <row r="195">
      <c r="J195" s="10"/>
      <c r="K195" s="8"/>
    </row>
    <row r="196">
      <c r="J196" s="10"/>
      <c r="K196" s="8"/>
    </row>
    <row r="197">
      <c r="J197" s="10"/>
      <c r="K197" s="8"/>
    </row>
    <row r="198">
      <c r="J198" s="10"/>
      <c r="K198" s="8"/>
    </row>
    <row r="199">
      <c r="J199" s="10"/>
      <c r="K199" s="8"/>
    </row>
    <row r="200">
      <c r="J200" s="10"/>
      <c r="K200" s="8"/>
    </row>
    <row r="201">
      <c r="J201" s="10"/>
      <c r="K201" s="8"/>
    </row>
    <row r="202">
      <c r="J202" s="10"/>
      <c r="K202" s="8"/>
    </row>
    <row r="203">
      <c r="J203" s="10"/>
      <c r="K203" s="8"/>
    </row>
    <row r="204">
      <c r="J204" s="10"/>
      <c r="K204" s="8"/>
    </row>
    <row r="205">
      <c r="J205" s="10"/>
      <c r="K205" s="8"/>
    </row>
    <row r="206">
      <c r="J206" s="10"/>
      <c r="K206" s="8"/>
    </row>
    <row r="207">
      <c r="J207" s="10"/>
      <c r="K207" s="8"/>
    </row>
    <row r="208">
      <c r="J208" s="10"/>
      <c r="K208" s="8"/>
    </row>
    <row r="209">
      <c r="J209" s="10"/>
      <c r="K209" s="8"/>
    </row>
    <row r="210">
      <c r="J210" s="10"/>
      <c r="K210" s="8"/>
    </row>
    <row r="211">
      <c r="J211" s="10"/>
      <c r="K211" s="8"/>
    </row>
    <row r="212">
      <c r="J212" s="10"/>
      <c r="K212" s="8"/>
    </row>
    <row r="213">
      <c r="J213" s="10"/>
      <c r="K213" s="8"/>
    </row>
    <row r="214">
      <c r="J214" s="10"/>
      <c r="K214" s="8"/>
    </row>
    <row r="215">
      <c r="J215" s="10"/>
      <c r="K215" s="8"/>
    </row>
    <row r="216">
      <c r="J216" s="10"/>
      <c r="K216" s="8"/>
    </row>
    <row r="217">
      <c r="J217" s="10"/>
      <c r="K217" s="8"/>
    </row>
    <row r="218">
      <c r="J218" s="10"/>
      <c r="K218" s="8"/>
    </row>
    <row r="219">
      <c r="J219" s="10"/>
      <c r="K219" s="8"/>
    </row>
    <row r="220">
      <c r="J220" s="10"/>
      <c r="K220" s="8"/>
    </row>
    <row r="221">
      <c r="J221" s="10"/>
      <c r="K221" s="8"/>
    </row>
    <row r="222">
      <c r="J222" s="10"/>
      <c r="K222" s="8"/>
    </row>
    <row r="223">
      <c r="J223" s="10"/>
      <c r="K223" s="8"/>
    </row>
    <row r="224">
      <c r="J224" s="10"/>
      <c r="K224" s="8"/>
    </row>
    <row r="225">
      <c r="J225" s="10"/>
      <c r="K225" s="8"/>
    </row>
    <row r="226">
      <c r="J226" s="10"/>
      <c r="K226" s="8"/>
    </row>
    <row r="227">
      <c r="J227" s="10"/>
      <c r="K227" s="8"/>
    </row>
    <row r="228">
      <c r="J228" s="10"/>
      <c r="K228" s="8"/>
    </row>
    <row r="229">
      <c r="J229" s="10"/>
      <c r="K229" s="8"/>
    </row>
    <row r="230">
      <c r="J230" s="10"/>
      <c r="K230" s="8"/>
    </row>
    <row r="231">
      <c r="J231" s="10"/>
      <c r="K231" s="8"/>
    </row>
    <row r="232">
      <c r="J232" s="10"/>
      <c r="K232" s="8"/>
    </row>
    <row r="233">
      <c r="J233" s="10"/>
      <c r="K233" s="8"/>
    </row>
    <row r="234">
      <c r="J234" s="10"/>
      <c r="K234" s="8"/>
    </row>
    <row r="235">
      <c r="J235" s="10"/>
      <c r="K235" s="8"/>
    </row>
    <row r="236">
      <c r="J236" s="10"/>
      <c r="K236" s="8"/>
    </row>
    <row r="237">
      <c r="J237" s="10"/>
      <c r="K237" s="8"/>
    </row>
    <row r="238">
      <c r="J238" s="10"/>
      <c r="K238" s="8"/>
    </row>
    <row r="239">
      <c r="J239" s="10"/>
      <c r="K239" s="8"/>
    </row>
    <row r="240">
      <c r="J240" s="10"/>
      <c r="K240" s="8"/>
    </row>
    <row r="241">
      <c r="J241" s="10"/>
      <c r="K241" s="8"/>
    </row>
    <row r="242">
      <c r="J242" s="10"/>
      <c r="K242" s="8"/>
    </row>
    <row r="243">
      <c r="J243" s="10"/>
      <c r="K243" s="8"/>
    </row>
    <row r="244">
      <c r="J244" s="10"/>
      <c r="K244" s="8"/>
    </row>
    <row r="245">
      <c r="J245" s="10"/>
      <c r="K245" s="8"/>
    </row>
    <row r="246">
      <c r="J246" s="10"/>
      <c r="K246" s="8"/>
    </row>
    <row r="247">
      <c r="J247" s="10"/>
      <c r="K247" s="8"/>
    </row>
    <row r="248">
      <c r="J248" s="10"/>
      <c r="K248" s="8"/>
    </row>
    <row r="249">
      <c r="J249" s="10"/>
      <c r="K249" s="8"/>
    </row>
    <row r="250">
      <c r="J250" s="10"/>
      <c r="K250" s="8"/>
    </row>
    <row r="251">
      <c r="J251" s="10"/>
      <c r="K251" s="8"/>
    </row>
    <row r="252">
      <c r="J252" s="10"/>
      <c r="K252" s="8"/>
    </row>
    <row r="253">
      <c r="J253" s="10"/>
      <c r="K253" s="8"/>
    </row>
    <row r="254">
      <c r="J254" s="10"/>
      <c r="K254" s="8"/>
    </row>
    <row r="255">
      <c r="J255" s="10"/>
      <c r="K255" s="8"/>
    </row>
    <row r="256">
      <c r="J256" s="10"/>
      <c r="K256" s="8"/>
    </row>
    <row r="257">
      <c r="J257" s="10"/>
      <c r="K257" s="8"/>
    </row>
    <row r="258">
      <c r="J258" s="10"/>
      <c r="K258" s="8"/>
    </row>
    <row r="259">
      <c r="J259" s="10"/>
      <c r="K259" s="8"/>
    </row>
    <row r="260">
      <c r="J260" s="10"/>
      <c r="K260" s="8"/>
    </row>
    <row r="261">
      <c r="J261" s="10"/>
      <c r="K261" s="8"/>
    </row>
    <row r="262">
      <c r="J262" s="10"/>
      <c r="K262" s="8"/>
    </row>
    <row r="263">
      <c r="J263" s="10"/>
      <c r="K263" s="8"/>
    </row>
    <row r="264">
      <c r="J264" s="10"/>
      <c r="K264" s="8"/>
    </row>
    <row r="265">
      <c r="J265" s="10"/>
      <c r="K265" s="8"/>
    </row>
    <row r="266">
      <c r="J266" s="10"/>
      <c r="K266" s="8"/>
    </row>
    <row r="267">
      <c r="J267" s="10"/>
      <c r="K267" s="8"/>
    </row>
    <row r="268">
      <c r="J268" s="10"/>
      <c r="K268" s="8"/>
    </row>
    <row r="269">
      <c r="J269" s="10"/>
      <c r="K269" s="8"/>
    </row>
    <row r="270">
      <c r="J270" s="10"/>
      <c r="K270" s="8"/>
    </row>
    <row r="271">
      <c r="J271" s="10"/>
      <c r="K271" s="8"/>
    </row>
    <row r="272">
      <c r="J272" s="10"/>
      <c r="K272" s="8"/>
    </row>
    <row r="273">
      <c r="J273" s="10"/>
      <c r="K273" s="8"/>
    </row>
    <row r="274">
      <c r="J274" s="10"/>
      <c r="K274" s="8"/>
    </row>
    <row r="275">
      <c r="J275" s="10"/>
      <c r="K275" s="8"/>
    </row>
    <row r="276">
      <c r="J276" s="10"/>
      <c r="K276" s="8"/>
    </row>
    <row r="277">
      <c r="J277" s="10"/>
      <c r="K277" s="8"/>
    </row>
    <row r="278">
      <c r="J278" s="10"/>
      <c r="K278" s="8"/>
    </row>
    <row r="279">
      <c r="J279" s="10"/>
      <c r="K279" s="8"/>
    </row>
    <row r="280">
      <c r="J280" s="10"/>
      <c r="K280" s="8"/>
    </row>
    <row r="281">
      <c r="J281" s="10"/>
      <c r="K281" s="8"/>
    </row>
    <row r="282">
      <c r="J282" s="10"/>
      <c r="K282" s="8"/>
    </row>
    <row r="283">
      <c r="J283" s="10"/>
      <c r="K283" s="8"/>
    </row>
    <row r="284">
      <c r="J284" s="10"/>
      <c r="K284" s="8"/>
    </row>
    <row r="285">
      <c r="J285" s="10"/>
      <c r="K285" s="8"/>
    </row>
    <row r="286">
      <c r="J286" s="10"/>
      <c r="K286" s="8"/>
    </row>
    <row r="287">
      <c r="J287" s="10"/>
      <c r="K287" s="8"/>
    </row>
    <row r="288">
      <c r="J288" s="10"/>
      <c r="K288" s="8"/>
    </row>
    <row r="289">
      <c r="J289" s="10"/>
      <c r="K289" s="8"/>
    </row>
    <row r="290">
      <c r="J290" s="10"/>
      <c r="K290" s="8"/>
    </row>
    <row r="291">
      <c r="J291" s="10"/>
      <c r="K291" s="8"/>
    </row>
    <row r="292">
      <c r="J292" s="10"/>
      <c r="K292" s="8"/>
    </row>
    <row r="293">
      <c r="J293" s="10"/>
      <c r="K293" s="8"/>
    </row>
    <row r="294">
      <c r="J294" s="10"/>
      <c r="K294" s="8"/>
    </row>
    <row r="295">
      <c r="J295" s="10"/>
      <c r="K295" s="8"/>
    </row>
    <row r="296">
      <c r="J296" s="10"/>
      <c r="K296" s="8"/>
    </row>
    <row r="297">
      <c r="J297" s="10"/>
      <c r="K297" s="8"/>
    </row>
    <row r="298">
      <c r="J298" s="10"/>
      <c r="K298" s="8"/>
    </row>
    <row r="299">
      <c r="J299" s="10"/>
      <c r="K299" s="8"/>
    </row>
    <row r="300">
      <c r="J300" s="10"/>
      <c r="K300" s="8"/>
    </row>
    <row r="301">
      <c r="J301" s="10"/>
      <c r="K301" s="8"/>
    </row>
    <row r="302">
      <c r="J302" s="10"/>
      <c r="K302" s="8"/>
    </row>
    <row r="303">
      <c r="J303" s="10"/>
      <c r="K303" s="8"/>
    </row>
    <row r="304">
      <c r="J304" s="10"/>
      <c r="K304" s="8"/>
    </row>
    <row r="305">
      <c r="J305" s="10"/>
      <c r="K305" s="8"/>
    </row>
    <row r="306">
      <c r="J306" s="10"/>
      <c r="K306" s="8"/>
    </row>
    <row r="307">
      <c r="J307" s="10"/>
      <c r="K307" s="8"/>
    </row>
    <row r="308">
      <c r="J308" s="10"/>
      <c r="K308" s="8"/>
    </row>
    <row r="309">
      <c r="J309" s="10"/>
      <c r="K309" s="8"/>
    </row>
    <row r="310">
      <c r="J310" s="10"/>
      <c r="K310" s="8"/>
    </row>
    <row r="311">
      <c r="J311" s="10"/>
      <c r="K311" s="8"/>
    </row>
    <row r="312">
      <c r="J312" s="10"/>
      <c r="K312" s="8"/>
    </row>
    <row r="313">
      <c r="J313" s="10"/>
      <c r="K313" s="8"/>
    </row>
    <row r="314">
      <c r="J314" s="10"/>
      <c r="K314" s="8"/>
    </row>
    <row r="315">
      <c r="J315" s="10"/>
      <c r="K315" s="8"/>
    </row>
    <row r="316">
      <c r="J316" s="10"/>
      <c r="K316" s="8"/>
    </row>
    <row r="317">
      <c r="J317" s="10"/>
      <c r="K317" s="8"/>
    </row>
    <row r="318">
      <c r="J318" s="10"/>
      <c r="K318" s="8"/>
    </row>
    <row r="319">
      <c r="J319" s="10"/>
      <c r="K319" s="8"/>
    </row>
    <row r="320">
      <c r="J320" s="10"/>
      <c r="K320" s="8"/>
    </row>
    <row r="321">
      <c r="J321" s="10"/>
      <c r="K321" s="8"/>
    </row>
    <row r="322">
      <c r="J322" s="10"/>
      <c r="K322" s="8"/>
    </row>
    <row r="323">
      <c r="J323" s="10"/>
      <c r="K323" s="8"/>
    </row>
    <row r="324">
      <c r="J324" s="10"/>
      <c r="K324" s="8"/>
    </row>
    <row r="325">
      <c r="J325" s="10"/>
      <c r="K325" s="8"/>
    </row>
    <row r="326">
      <c r="J326" s="10"/>
      <c r="K326" s="8"/>
    </row>
    <row r="327">
      <c r="J327" s="10"/>
      <c r="K327" s="8"/>
    </row>
    <row r="328">
      <c r="J328" s="10"/>
      <c r="K328" s="8"/>
    </row>
    <row r="329">
      <c r="J329" s="10"/>
      <c r="K329" s="8"/>
    </row>
    <row r="330">
      <c r="J330" s="10"/>
      <c r="K330" s="8"/>
    </row>
    <row r="331">
      <c r="J331" s="10"/>
      <c r="K331" s="8"/>
    </row>
    <row r="332">
      <c r="J332" s="10"/>
      <c r="K332" s="8"/>
    </row>
    <row r="333">
      <c r="J333" s="10"/>
      <c r="K333" s="8"/>
    </row>
    <row r="334">
      <c r="J334" s="10"/>
      <c r="K334" s="8"/>
    </row>
    <row r="335">
      <c r="J335" s="10"/>
      <c r="K335" s="8"/>
    </row>
    <row r="336">
      <c r="J336" s="10"/>
      <c r="K336" s="8"/>
    </row>
    <row r="337">
      <c r="J337" s="10"/>
      <c r="K337" s="8"/>
    </row>
    <row r="338">
      <c r="J338" s="10"/>
      <c r="K338" s="8"/>
    </row>
    <row r="339">
      <c r="J339" s="10"/>
      <c r="K339" s="8"/>
    </row>
    <row r="340">
      <c r="J340" s="10"/>
      <c r="K340" s="8"/>
    </row>
    <row r="341">
      <c r="J341" s="10"/>
      <c r="K341" s="8"/>
    </row>
    <row r="342">
      <c r="J342" s="10"/>
      <c r="K342" s="8"/>
    </row>
    <row r="343">
      <c r="J343" s="10"/>
      <c r="K343" s="8"/>
    </row>
    <row r="344">
      <c r="J344" s="10"/>
      <c r="K344" s="8"/>
    </row>
    <row r="345">
      <c r="J345" s="10"/>
      <c r="K345" s="8"/>
    </row>
    <row r="346">
      <c r="J346" s="10"/>
      <c r="K346" s="8"/>
    </row>
    <row r="347">
      <c r="J347" s="10"/>
      <c r="K347" s="8"/>
    </row>
    <row r="348">
      <c r="J348" s="10"/>
      <c r="K348" s="8"/>
    </row>
    <row r="349">
      <c r="J349" s="10"/>
      <c r="K349" s="8"/>
    </row>
    <row r="350">
      <c r="J350" s="10"/>
      <c r="K350" s="8"/>
    </row>
    <row r="351">
      <c r="J351" s="10"/>
      <c r="K351" s="8"/>
    </row>
    <row r="352">
      <c r="J352" s="10"/>
      <c r="K352" s="8"/>
    </row>
    <row r="353">
      <c r="J353" s="10"/>
      <c r="K353" s="8"/>
    </row>
    <row r="354">
      <c r="J354" s="10"/>
      <c r="K354" s="8"/>
    </row>
    <row r="355">
      <c r="J355" s="10"/>
      <c r="K355" s="8"/>
    </row>
    <row r="356">
      <c r="J356" s="10"/>
      <c r="K356" s="8"/>
    </row>
    <row r="357">
      <c r="J357" s="10"/>
      <c r="K357" s="8"/>
    </row>
    <row r="358">
      <c r="J358" s="10"/>
      <c r="K358" s="8"/>
    </row>
    <row r="359">
      <c r="J359" s="10"/>
      <c r="K359" s="8"/>
    </row>
    <row r="360">
      <c r="J360" s="10"/>
      <c r="K360" s="8"/>
    </row>
    <row r="361">
      <c r="J361" s="10"/>
      <c r="K361" s="8"/>
    </row>
    <row r="362">
      <c r="J362" s="10"/>
      <c r="K362" s="8"/>
    </row>
    <row r="363">
      <c r="J363" s="10"/>
      <c r="K363" s="8"/>
    </row>
    <row r="364">
      <c r="J364" s="10"/>
      <c r="K364" s="8"/>
    </row>
    <row r="365">
      <c r="J365" s="10"/>
      <c r="K365" s="8"/>
    </row>
    <row r="366">
      <c r="J366" s="10"/>
      <c r="K366" s="8"/>
    </row>
    <row r="367">
      <c r="J367" s="10"/>
      <c r="K367" s="8"/>
    </row>
    <row r="368">
      <c r="J368" s="10"/>
      <c r="K368" s="8"/>
    </row>
    <row r="369">
      <c r="J369" s="10"/>
      <c r="K369" s="8"/>
    </row>
    <row r="370">
      <c r="J370" s="10"/>
      <c r="K370" s="8"/>
    </row>
    <row r="371">
      <c r="J371" s="10"/>
      <c r="K371" s="8"/>
    </row>
    <row r="372">
      <c r="J372" s="10"/>
      <c r="K372" s="8"/>
    </row>
    <row r="373">
      <c r="J373" s="10"/>
      <c r="K373" s="8"/>
    </row>
    <row r="374">
      <c r="J374" s="10"/>
      <c r="K374" s="8"/>
    </row>
    <row r="375">
      <c r="J375" s="10"/>
      <c r="K375" s="8"/>
    </row>
    <row r="376">
      <c r="J376" s="10"/>
      <c r="K376" s="8"/>
    </row>
    <row r="377">
      <c r="J377" s="10"/>
      <c r="K377" s="8"/>
    </row>
    <row r="378">
      <c r="J378" s="10"/>
      <c r="K378" s="8"/>
    </row>
    <row r="379">
      <c r="J379" s="10"/>
      <c r="K379" s="8"/>
    </row>
    <row r="380">
      <c r="J380" s="10"/>
      <c r="K380" s="8"/>
    </row>
    <row r="381">
      <c r="J381" s="10"/>
      <c r="K381" s="8"/>
    </row>
    <row r="382">
      <c r="J382" s="10"/>
      <c r="K382" s="8"/>
    </row>
    <row r="383">
      <c r="J383" s="10"/>
      <c r="K383" s="8"/>
    </row>
    <row r="384">
      <c r="J384" s="10"/>
      <c r="K384" s="8"/>
    </row>
    <row r="385">
      <c r="J385" s="10"/>
      <c r="K385" s="8"/>
    </row>
    <row r="386">
      <c r="J386" s="10"/>
      <c r="K386" s="8"/>
    </row>
    <row r="387">
      <c r="J387" s="10"/>
      <c r="K387" s="8"/>
    </row>
    <row r="388">
      <c r="J388" s="10"/>
      <c r="K388" s="8"/>
    </row>
    <row r="389">
      <c r="J389" s="10"/>
      <c r="K389" s="8"/>
    </row>
    <row r="390">
      <c r="J390" s="10"/>
      <c r="K390" s="8"/>
    </row>
    <row r="391">
      <c r="J391" s="10"/>
      <c r="K391" s="8"/>
    </row>
    <row r="392">
      <c r="J392" s="10"/>
      <c r="K392" s="8"/>
    </row>
    <row r="393">
      <c r="J393" s="10"/>
      <c r="K393" s="8"/>
    </row>
    <row r="394">
      <c r="J394" s="10"/>
      <c r="K394" s="8"/>
    </row>
    <row r="395">
      <c r="J395" s="10"/>
      <c r="K395" s="8"/>
    </row>
    <row r="396">
      <c r="J396" s="10"/>
      <c r="K396" s="8"/>
    </row>
    <row r="397">
      <c r="J397" s="10"/>
      <c r="K397" s="8"/>
    </row>
    <row r="398">
      <c r="J398" s="10"/>
      <c r="K398" s="8"/>
    </row>
    <row r="399">
      <c r="J399" s="10"/>
      <c r="K399" s="8"/>
    </row>
    <row r="400">
      <c r="J400" s="10"/>
      <c r="K400" s="8"/>
    </row>
    <row r="401">
      <c r="J401" s="10"/>
      <c r="K401" s="8"/>
    </row>
    <row r="402">
      <c r="J402" s="10"/>
      <c r="K402" s="8"/>
    </row>
    <row r="403">
      <c r="J403" s="10"/>
      <c r="K403" s="8"/>
    </row>
    <row r="404">
      <c r="J404" s="10"/>
      <c r="K404" s="8"/>
    </row>
    <row r="405">
      <c r="J405" s="10"/>
      <c r="K405" s="8"/>
    </row>
    <row r="406">
      <c r="J406" s="10"/>
      <c r="K406" s="8"/>
    </row>
    <row r="407">
      <c r="J407" s="10"/>
      <c r="K407" s="8"/>
    </row>
    <row r="408">
      <c r="J408" s="10"/>
      <c r="K408" s="8"/>
    </row>
    <row r="409">
      <c r="J409" s="10"/>
      <c r="K409" s="8"/>
    </row>
    <row r="410">
      <c r="J410" s="10"/>
      <c r="K410" s="8"/>
    </row>
    <row r="411">
      <c r="J411" s="10"/>
      <c r="K411" s="8"/>
    </row>
    <row r="412">
      <c r="J412" s="10"/>
      <c r="K412" s="8"/>
    </row>
    <row r="413">
      <c r="J413" s="10"/>
      <c r="K413" s="8"/>
    </row>
    <row r="414">
      <c r="J414" s="10"/>
      <c r="K414" s="8"/>
    </row>
    <row r="415">
      <c r="J415" s="10"/>
      <c r="K415" s="8"/>
    </row>
    <row r="416">
      <c r="J416" s="10"/>
      <c r="K416" s="8"/>
    </row>
    <row r="417">
      <c r="J417" s="10"/>
      <c r="K417" s="8"/>
    </row>
    <row r="418">
      <c r="J418" s="10"/>
      <c r="K418" s="8"/>
    </row>
    <row r="419">
      <c r="J419" s="10"/>
      <c r="K419" s="8"/>
    </row>
    <row r="420">
      <c r="J420" s="10"/>
      <c r="K420" s="8"/>
    </row>
    <row r="421">
      <c r="J421" s="10"/>
      <c r="K421" s="8"/>
    </row>
    <row r="422">
      <c r="J422" s="10"/>
      <c r="K422" s="8"/>
    </row>
    <row r="423">
      <c r="J423" s="10"/>
      <c r="K423" s="8"/>
    </row>
    <row r="424">
      <c r="J424" s="10"/>
      <c r="K424" s="8"/>
    </row>
    <row r="425">
      <c r="J425" s="10"/>
      <c r="K425" s="8"/>
    </row>
    <row r="426">
      <c r="J426" s="10"/>
      <c r="K426" s="8"/>
    </row>
    <row r="427">
      <c r="J427" s="10"/>
      <c r="K427" s="8"/>
    </row>
    <row r="428">
      <c r="J428" s="10"/>
      <c r="K428" s="8"/>
    </row>
    <row r="429">
      <c r="J429" s="10"/>
      <c r="K429" s="8"/>
    </row>
    <row r="430">
      <c r="J430" s="10"/>
      <c r="K430" s="8"/>
    </row>
    <row r="431">
      <c r="J431" s="10"/>
      <c r="K431" s="8"/>
    </row>
    <row r="432">
      <c r="J432" s="10"/>
      <c r="K432" s="8"/>
    </row>
    <row r="433">
      <c r="J433" s="10"/>
      <c r="K433" s="8"/>
    </row>
    <row r="434">
      <c r="J434" s="10"/>
      <c r="K434" s="8"/>
    </row>
    <row r="435">
      <c r="J435" s="10"/>
      <c r="K435" s="8"/>
    </row>
    <row r="436">
      <c r="J436" s="10"/>
      <c r="K436" s="8"/>
    </row>
    <row r="437">
      <c r="J437" s="10"/>
      <c r="K437" s="8"/>
    </row>
    <row r="438">
      <c r="J438" s="10"/>
      <c r="K438" s="8"/>
    </row>
    <row r="439">
      <c r="J439" s="10"/>
      <c r="K439" s="8"/>
    </row>
    <row r="440">
      <c r="J440" s="10"/>
      <c r="K440" s="8"/>
    </row>
    <row r="441">
      <c r="J441" s="10"/>
      <c r="K441" s="8"/>
    </row>
    <row r="442">
      <c r="J442" s="10"/>
      <c r="K442" s="8"/>
    </row>
    <row r="443">
      <c r="J443" s="10"/>
      <c r="K443" s="8"/>
    </row>
    <row r="444">
      <c r="J444" s="10"/>
      <c r="K444" s="8"/>
    </row>
    <row r="445">
      <c r="J445" s="10"/>
      <c r="K445" s="8"/>
    </row>
    <row r="446">
      <c r="J446" s="10"/>
      <c r="K446" s="8"/>
    </row>
    <row r="447">
      <c r="J447" s="10"/>
      <c r="K447" s="8"/>
    </row>
    <row r="448">
      <c r="J448" s="10"/>
      <c r="K448" s="8"/>
    </row>
    <row r="449">
      <c r="J449" s="10"/>
      <c r="K449" s="8"/>
    </row>
    <row r="450">
      <c r="J450" s="10"/>
      <c r="K450" s="8"/>
    </row>
    <row r="451">
      <c r="J451" s="10"/>
      <c r="K451" s="8"/>
    </row>
    <row r="452">
      <c r="J452" s="10"/>
      <c r="K452" s="8"/>
    </row>
    <row r="453">
      <c r="J453" s="10"/>
      <c r="K453" s="8"/>
    </row>
    <row r="454">
      <c r="J454" s="10"/>
      <c r="K454" s="8"/>
    </row>
    <row r="455">
      <c r="J455" s="10"/>
      <c r="K455" s="8"/>
    </row>
    <row r="456">
      <c r="J456" s="10"/>
      <c r="K456" s="8"/>
    </row>
    <row r="457">
      <c r="J457" s="10"/>
      <c r="K457" s="8"/>
    </row>
    <row r="458">
      <c r="J458" s="10"/>
      <c r="K458" s="8"/>
    </row>
    <row r="459">
      <c r="J459" s="10"/>
      <c r="K459" s="8"/>
    </row>
    <row r="460">
      <c r="J460" s="10"/>
      <c r="K460" s="8"/>
    </row>
    <row r="461">
      <c r="J461" s="10"/>
      <c r="K461" s="8"/>
    </row>
    <row r="462">
      <c r="J462" s="10"/>
      <c r="K462" s="8"/>
    </row>
    <row r="463">
      <c r="J463" s="10"/>
      <c r="K463" s="8"/>
    </row>
    <row r="464">
      <c r="J464" s="10"/>
      <c r="K464" s="8"/>
    </row>
    <row r="465">
      <c r="J465" s="10"/>
      <c r="K465" s="8"/>
    </row>
    <row r="466">
      <c r="J466" s="10"/>
      <c r="K466" s="8"/>
    </row>
    <row r="467">
      <c r="J467" s="10"/>
      <c r="K467" s="8"/>
    </row>
    <row r="468">
      <c r="J468" s="10"/>
      <c r="K468" s="8"/>
    </row>
    <row r="469">
      <c r="J469" s="10"/>
      <c r="K469" s="8"/>
    </row>
    <row r="470">
      <c r="J470" s="10"/>
      <c r="K470" s="8"/>
    </row>
    <row r="471">
      <c r="J471" s="10"/>
      <c r="K471" s="8"/>
    </row>
    <row r="472">
      <c r="J472" s="10"/>
      <c r="K472" s="8"/>
    </row>
    <row r="473">
      <c r="J473" s="10"/>
      <c r="K473" s="8"/>
    </row>
    <row r="474">
      <c r="J474" s="10"/>
      <c r="K474" s="8"/>
    </row>
    <row r="475">
      <c r="J475" s="10"/>
      <c r="K475" s="8"/>
    </row>
    <row r="476">
      <c r="J476" s="10"/>
      <c r="K476" s="8"/>
    </row>
    <row r="477">
      <c r="J477" s="10"/>
      <c r="K477" s="8"/>
    </row>
    <row r="478">
      <c r="J478" s="10"/>
      <c r="K478" s="8"/>
    </row>
    <row r="479">
      <c r="J479" s="10"/>
      <c r="K479" s="8"/>
    </row>
    <row r="480">
      <c r="J480" s="10"/>
      <c r="K480" s="8"/>
    </row>
    <row r="481">
      <c r="J481" s="10"/>
      <c r="K481" s="8"/>
    </row>
    <row r="482">
      <c r="J482" s="10"/>
      <c r="K482" s="8"/>
    </row>
    <row r="483">
      <c r="J483" s="10"/>
      <c r="K483" s="8"/>
    </row>
    <row r="484">
      <c r="J484" s="10"/>
      <c r="K484" s="8"/>
    </row>
    <row r="485">
      <c r="J485" s="10"/>
      <c r="K485" s="8"/>
    </row>
    <row r="486">
      <c r="J486" s="10"/>
      <c r="K486" s="8"/>
    </row>
    <row r="487">
      <c r="J487" s="10"/>
      <c r="K487" s="8"/>
    </row>
    <row r="488">
      <c r="J488" s="10"/>
      <c r="K488" s="8"/>
    </row>
    <row r="489">
      <c r="J489" s="10"/>
      <c r="K489" s="8"/>
    </row>
    <row r="490">
      <c r="J490" s="10"/>
      <c r="K490" s="8"/>
    </row>
    <row r="491">
      <c r="J491" s="10"/>
      <c r="K491" s="8"/>
    </row>
    <row r="492">
      <c r="J492" s="10"/>
      <c r="K492" s="8"/>
    </row>
    <row r="493">
      <c r="J493" s="10"/>
      <c r="K493" s="8"/>
    </row>
    <row r="494">
      <c r="J494" s="10"/>
      <c r="K494" s="8"/>
    </row>
    <row r="495">
      <c r="J495" s="10"/>
      <c r="K495" s="8"/>
    </row>
    <row r="496">
      <c r="J496" s="10"/>
      <c r="K496" s="8"/>
    </row>
    <row r="497">
      <c r="J497" s="10"/>
      <c r="K497" s="8"/>
    </row>
    <row r="498">
      <c r="J498" s="10"/>
      <c r="K498" s="8"/>
    </row>
    <row r="499">
      <c r="J499" s="10"/>
      <c r="K499" s="8"/>
    </row>
    <row r="500">
      <c r="J500" s="10"/>
      <c r="K500" s="8"/>
    </row>
    <row r="501">
      <c r="J501" s="10"/>
      <c r="K501" s="8"/>
    </row>
    <row r="502">
      <c r="J502" s="10"/>
      <c r="K502" s="8"/>
    </row>
    <row r="503">
      <c r="J503" s="10"/>
      <c r="K503" s="8"/>
    </row>
    <row r="504">
      <c r="J504" s="10"/>
      <c r="K504" s="8"/>
    </row>
    <row r="505">
      <c r="J505" s="10"/>
      <c r="K505" s="8"/>
    </row>
    <row r="506">
      <c r="J506" s="10"/>
      <c r="K506" s="8"/>
    </row>
    <row r="507">
      <c r="J507" s="10"/>
      <c r="K507" s="8"/>
    </row>
    <row r="508">
      <c r="J508" s="10"/>
      <c r="K508" s="8"/>
    </row>
    <row r="509">
      <c r="J509" s="10"/>
      <c r="K509" s="8"/>
    </row>
    <row r="510">
      <c r="J510" s="10"/>
      <c r="K510" s="8"/>
    </row>
    <row r="511">
      <c r="J511" s="10"/>
      <c r="K511" s="8"/>
    </row>
    <row r="512">
      <c r="J512" s="10"/>
      <c r="K512" s="8"/>
    </row>
    <row r="513">
      <c r="J513" s="10"/>
      <c r="K513" s="8"/>
    </row>
    <row r="514">
      <c r="J514" s="10"/>
      <c r="K514" s="8"/>
    </row>
    <row r="515">
      <c r="J515" s="10"/>
      <c r="K515" s="8"/>
    </row>
    <row r="516">
      <c r="J516" s="10"/>
      <c r="K516" s="8"/>
    </row>
    <row r="517">
      <c r="J517" s="10"/>
      <c r="K517" s="8"/>
    </row>
    <row r="518">
      <c r="J518" s="10"/>
      <c r="K518" s="8"/>
    </row>
    <row r="519">
      <c r="J519" s="10"/>
      <c r="K519" s="8"/>
    </row>
    <row r="520">
      <c r="J520" s="10"/>
      <c r="K520" s="8"/>
    </row>
    <row r="521">
      <c r="J521" s="10"/>
      <c r="K521" s="8"/>
    </row>
    <row r="522">
      <c r="J522" s="10"/>
      <c r="K522" s="8"/>
    </row>
    <row r="523">
      <c r="J523" s="10"/>
      <c r="K523" s="8"/>
    </row>
    <row r="524">
      <c r="J524" s="10"/>
      <c r="K524" s="8"/>
    </row>
    <row r="525">
      <c r="J525" s="10"/>
      <c r="K525" s="8"/>
    </row>
    <row r="526">
      <c r="J526" s="10"/>
      <c r="K526" s="8"/>
    </row>
    <row r="527">
      <c r="J527" s="10"/>
      <c r="K527" s="8"/>
    </row>
    <row r="528">
      <c r="J528" s="10"/>
      <c r="K528" s="8"/>
    </row>
    <row r="529">
      <c r="J529" s="10"/>
      <c r="K529" s="8"/>
    </row>
    <row r="530">
      <c r="J530" s="10"/>
      <c r="K530" s="8"/>
    </row>
    <row r="531">
      <c r="J531" s="10"/>
      <c r="K531" s="8"/>
    </row>
    <row r="532">
      <c r="J532" s="10"/>
      <c r="K532" s="8"/>
    </row>
    <row r="533">
      <c r="J533" s="10"/>
      <c r="K533" s="8"/>
    </row>
    <row r="534">
      <c r="J534" s="10"/>
      <c r="K534" s="8"/>
    </row>
    <row r="535">
      <c r="J535" s="10"/>
      <c r="K535" s="8"/>
    </row>
    <row r="536">
      <c r="J536" s="10"/>
      <c r="K536" s="8"/>
    </row>
    <row r="537">
      <c r="J537" s="10"/>
      <c r="K537" s="8"/>
    </row>
    <row r="538">
      <c r="J538" s="10"/>
      <c r="K538" s="8"/>
    </row>
    <row r="539">
      <c r="J539" s="10"/>
      <c r="K539" s="8"/>
    </row>
    <row r="540">
      <c r="J540" s="10"/>
      <c r="K540" s="8"/>
    </row>
    <row r="541">
      <c r="J541" s="10"/>
      <c r="K541" s="8"/>
    </row>
    <row r="542">
      <c r="J542" s="10"/>
      <c r="K542" s="8"/>
    </row>
    <row r="543">
      <c r="J543" s="10"/>
      <c r="K543" s="8"/>
    </row>
    <row r="544">
      <c r="J544" s="10"/>
      <c r="K544" s="8"/>
    </row>
    <row r="545">
      <c r="J545" s="10"/>
      <c r="K545" s="8"/>
    </row>
    <row r="546">
      <c r="J546" s="10"/>
      <c r="K546" s="8"/>
    </row>
    <row r="547">
      <c r="J547" s="10"/>
      <c r="K547" s="8"/>
    </row>
    <row r="548">
      <c r="J548" s="10"/>
      <c r="K548" s="8"/>
    </row>
    <row r="549">
      <c r="J549" s="10"/>
      <c r="K549" s="8"/>
    </row>
    <row r="550">
      <c r="J550" s="10"/>
      <c r="K550" s="8"/>
    </row>
    <row r="551">
      <c r="J551" s="10"/>
      <c r="K551" s="8"/>
    </row>
    <row r="552">
      <c r="J552" s="10"/>
      <c r="K552" s="8"/>
    </row>
    <row r="553">
      <c r="J553" s="10"/>
      <c r="K553" s="8"/>
    </row>
    <row r="554">
      <c r="J554" s="10"/>
      <c r="K554" s="8"/>
    </row>
    <row r="555">
      <c r="J555" s="10"/>
      <c r="K555" s="8"/>
    </row>
    <row r="556">
      <c r="J556" s="10"/>
      <c r="K556" s="8"/>
    </row>
    <row r="557">
      <c r="J557" s="10"/>
      <c r="K557" s="8"/>
    </row>
    <row r="558">
      <c r="J558" s="10"/>
      <c r="K558" s="8"/>
    </row>
    <row r="559">
      <c r="J559" s="10"/>
      <c r="K559" s="8"/>
    </row>
    <row r="560">
      <c r="J560" s="10"/>
      <c r="K560" s="8"/>
    </row>
    <row r="561">
      <c r="J561" s="10"/>
      <c r="K561" s="8"/>
    </row>
    <row r="562">
      <c r="J562" s="10"/>
      <c r="K562" s="8"/>
    </row>
    <row r="563">
      <c r="J563" s="10"/>
      <c r="K563" s="8"/>
    </row>
    <row r="564">
      <c r="J564" s="10"/>
      <c r="K564" s="8"/>
    </row>
    <row r="565">
      <c r="J565" s="10"/>
      <c r="K565" s="8"/>
    </row>
    <row r="566">
      <c r="J566" s="10"/>
      <c r="K566" s="8"/>
    </row>
    <row r="567">
      <c r="J567" s="10"/>
      <c r="K567" s="8"/>
    </row>
    <row r="568">
      <c r="J568" s="10"/>
      <c r="K568" s="8"/>
    </row>
    <row r="569">
      <c r="J569" s="10"/>
      <c r="K569" s="8"/>
    </row>
    <row r="570">
      <c r="J570" s="10"/>
      <c r="K570" s="8"/>
    </row>
    <row r="571">
      <c r="J571" s="10"/>
      <c r="K571" s="8"/>
    </row>
    <row r="572">
      <c r="J572" s="10"/>
      <c r="K572" s="8"/>
    </row>
    <row r="573">
      <c r="J573" s="10"/>
      <c r="K573" s="8"/>
    </row>
    <row r="574">
      <c r="J574" s="10"/>
      <c r="K574" s="8"/>
    </row>
    <row r="575">
      <c r="J575" s="10"/>
      <c r="K575" s="8"/>
    </row>
    <row r="576">
      <c r="J576" s="10"/>
      <c r="K576" s="8"/>
    </row>
    <row r="577">
      <c r="J577" s="10"/>
      <c r="K577" s="8"/>
    </row>
    <row r="578">
      <c r="J578" s="10"/>
      <c r="K578" s="8"/>
    </row>
    <row r="579">
      <c r="J579" s="10"/>
      <c r="K579" s="8"/>
    </row>
    <row r="580">
      <c r="J580" s="10"/>
      <c r="K580" s="8"/>
    </row>
    <row r="581">
      <c r="J581" s="10"/>
      <c r="K581" s="8"/>
    </row>
    <row r="582">
      <c r="J582" s="10"/>
      <c r="K582" s="8"/>
    </row>
    <row r="583">
      <c r="J583" s="10"/>
      <c r="K583" s="8"/>
    </row>
    <row r="584">
      <c r="J584" s="10"/>
      <c r="K584" s="8"/>
    </row>
    <row r="585">
      <c r="J585" s="10"/>
      <c r="K585" s="8"/>
    </row>
    <row r="586">
      <c r="J586" s="10"/>
      <c r="K586" s="8"/>
    </row>
    <row r="587">
      <c r="J587" s="10"/>
      <c r="K587" s="8"/>
    </row>
    <row r="588">
      <c r="J588" s="10"/>
      <c r="K588" s="8"/>
    </row>
    <row r="589">
      <c r="J589" s="10"/>
      <c r="K589" s="8"/>
    </row>
    <row r="590">
      <c r="J590" s="10"/>
      <c r="K590" s="8"/>
    </row>
    <row r="591">
      <c r="J591" s="10"/>
      <c r="K591" s="8"/>
    </row>
    <row r="592">
      <c r="J592" s="10"/>
      <c r="K592" s="8"/>
    </row>
    <row r="593">
      <c r="J593" s="10"/>
      <c r="K593" s="8"/>
    </row>
    <row r="594">
      <c r="J594" s="10"/>
      <c r="K594" s="8"/>
    </row>
    <row r="595">
      <c r="J595" s="10"/>
      <c r="K595" s="8"/>
    </row>
    <row r="596">
      <c r="J596" s="10"/>
      <c r="K596" s="8"/>
    </row>
    <row r="597">
      <c r="J597" s="10"/>
      <c r="K597" s="8"/>
    </row>
    <row r="598">
      <c r="J598" s="10"/>
      <c r="K598" s="8"/>
    </row>
    <row r="599">
      <c r="J599" s="10"/>
      <c r="K599" s="8"/>
    </row>
    <row r="600">
      <c r="J600" s="10"/>
      <c r="K600" s="8"/>
    </row>
    <row r="601">
      <c r="J601" s="10"/>
      <c r="K601" s="8"/>
    </row>
    <row r="602">
      <c r="J602" s="10"/>
      <c r="K602" s="8"/>
    </row>
    <row r="603">
      <c r="J603" s="10"/>
      <c r="K603" s="8"/>
    </row>
    <row r="604">
      <c r="J604" s="10"/>
      <c r="K604" s="8"/>
    </row>
    <row r="605">
      <c r="J605" s="10"/>
      <c r="K605" s="8"/>
    </row>
    <row r="606">
      <c r="J606" s="10"/>
      <c r="K606" s="8"/>
    </row>
    <row r="607">
      <c r="J607" s="10"/>
      <c r="K607" s="8"/>
    </row>
    <row r="608">
      <c r="J608" s="10"/>
      <c r="K608" s="8"/>
    </row>
    <row r="609">
      <c r="J609" s="10"/>
      <c r="K609" s="8"/>
    </row>
    <row r="610">
      <c r="J610" s="10"/>
      <c r="K610" s="8"/>
    </row>
    <row r="611">
      <c r="J611" s="10"/>
      <c r="K611" s="8"/>
    </row>
    <row r="612">
      <c r="J612" s="10"/>
      <c r="K612" s="8"/>
    </row>
    <row r="613">
      <c r="J613" s="10"/>
      <c r="K613" s="8"/>
    </row>
    <row r="614">
      <c r="J614" s="10"/>
      <c r="K614" s="8"/>
    </row>
    <row r="615">
      <c r="J615" s="10"/>
      <c r="K615" s="8"/>
    </row>
    <row r="616">
      <c r="J616" s="10"/>
      <c r="K616" s="8"/>
    </row>
    <row r="617">
      <c r="J617" s="10"/>
      <c r="K617" s="8"/>
    </row>
    <row r="618">
      <c r="J618" s="10"/>
      <c r="K618" s="8"/>
    </row>
    <row r="619">
      <c r="J619" s="10"/>
      <c r="K619" s="8"/>
    </row>
    <row r="620">
      <c r="J620" s="10"/>
      <c r="K620" s="8"/>
    </row>
    <row r="621">
      <c r="J621" s="10"/>
      <c r="K621" s="8"/>
    </row>
    <row r="622">
      <c r="J622" s="10"/>
      <c r="K622" s="8"/>
    </row>
    <row r="623">
      <c r="J623" s="10"/>
      <c r="K623" s="8"/>
    </row>
    <row r="624">
      <c r="J624" s="10"/>
      <c r="K624" s="8"/>
    </row>
    <row r="625">
      <c r="J625" s="10"/>
      <c r="K625" s="8"/>
    </row>
    <row r="626">
      <c r="J626" s="10"/>
      <c r="K626" s="8"/>
    </row>
    <row r="627">
      <c r="J627" s="10"/>
      <c r="K627" s="8"/>
    </row>
    <row r="628">
      <c r="J628" s="10"/>
      <c r="K628" s="8"/>
    </row>
    <row r="629">
      <c r="J629" s="10"/>
      <c r="K629" s="8"/>
    </row>
    <row r="630">
      <c r="J630" s="10"/>
      <c r="K630" s="8"/>
    </row>
    <row r="631">
      <c r="J631" s="10"/>
      <c r="K631" s="8"/>
    </row>
    <row r="632">
      <c r="J632" s="10"/>
      <c r="K632" s="8"/>
    </row>
    <row r="633">
      <c r="J633" s="10"/>
      <c r="K633" s="8"/>
    </row>
    <row r="634">
      <c r="J634" s="10"/>
      <c r="K634" s="8"/>
    </row>
    <row r="635">
      <c r="J635" s="10"/>
      <c r="K635" s="8"/>
    </row>
    <row r="636">
      <c r="J636" s="10"/>
      <c r="K636" s="8"/>
    </row>
    <row r="637">
      <c r="J637" s="10"/>
      <c r="K637" s="8"/>
    </row>
    <row r="638">
      <c r="J638" s="10"/>
      <c r="K638" s="8"/>
    </row>
    <row r="639">
      <c r="J639" s="10"/>
      <c r="K639" s="8"/>
    </row>
    <row r="640">
      <c r="J640" s="10"/>
      <c r="K640" s="8"/>
    </row>
    <row r="641">
      <c r="J641" s="10"/>
      <c r="K641" s="8"/>
    </row>
    <row r="642">
      <c r="J642" s="10"/>
      <c r="K642" s="8"/>
    </row>
    <row r="643">
      <c r="J643" s="10"/>
      <c r="K643" s="8"/>
    </row>
    <row r="644">
      <c r="J644" s="10"/>
      <c r="K644" s="8"/>
    </row>
    <row r="645">
      <c r="J645" s="10"/>
      <c r="K645" s="8"/>
    </row>
    <row r="646">
      <c r="J646" s="10"/>
      <c r="K646" s="8"/>
    </row>
    <row r="647">
      <c r="J647" s="10"/>
      <c r="K647" s="8"/>
    </row>
    <row r="648">
      <c r="J648" s="10"/>
      <c r="K648" s="8"/>
    </row>
    <row r="649">
      <c r="J649" s="10"/>
      <c r="K649" s="8"/>
    </row>
    <row r="650">
      <c r="J650" s="10"/>
      <c r="K650" s="8"/>
    </row>
    <row r="651">
      <c r="J651" s="10"/>
      <c r="K651" s="8"/>
    </row>
    <row r="652">
      <c r="J652" s="10"/>
      <c r="K652" s="8"/>
    </row>
    <row r="653">
      <c r="J653" s="10"/>
      <c r="K653" s="8"/>
    </row>
    <row r="654">
      <c r="J654" s="10"/>
      <c r="K654" s="8"/>
    </row>
    <row r="655">
      <c r="J655" s="10"/>
      <c r="K655" s="8"/>
    </row>
    <row r="656">
      <c r="J656" s="10"/>
      <c r="K656" s="8"/>
    </row>
    <row r="657">
      <c r="J657" s="10"/>
      <c r="K657" s="8"/>
    </row>
    <row r="658">
      <c r="J658" s="10"/>
      <c r="K658" s="8"/>
    </row>
    <row r="659">
      <c r="J659" s="10"/>
      <c r="K659" s="8"/>
    </row>
    <row r="660">
      <c r="J660" s="10"/>
      <c r="K660" s="8"/>
    </row>
    <row r="661">
      <c r="J661" s="10"/>
      <c r="K661" s="8"/>
    </row>
    <row r="662">
      <c r="J662" s="10"/>
      <c r="K662" s="8"/>
    </row>
    <row r="663">
      <c r="J663" s="10"/>
      <c r="K663" s="8"/>
    </row>
    <row r="664">
      <c r="J664" s="10"/>
      <c r="K664" s="8"/>
    </row>
    <row r="665">
      <c r="J665" s="10"/>
      <c r="K665" s="8"/>
    </row>
    <row r="666">
      <c r="J666" s="10"/>
      <c r="K666" s="8"/>
    </row>
    <row r="667">
      <c r="J667" s="10"/>
      <c r="K667" s="8"/>
    </row>
    <row r="668">
      <c r="J668" s="10"/>
      <c r="K668" s="8"/>
    </row>
    <row r="669">
      <c r="J669" s="10"/>
      <c r="K669" s="8"/>
    </row>
    <row r="670">
      <c r="J670" s="10"/>
      <c r="K670" s="8"/>
    </row>
    <row r="671">
      <c r="J671" s="10"/>
      <c r="K671" s="8"/>
    </row>
    <row r="672">
      <c r="J672" s="10"/>
      <c r="K672" s="8"/>
    </row>
    <row r="673">
      <c r="J673" s="10"/>
      <c r="K673" s="8"/>
    </row>
    <row r="674">
      <c r="J674" s="10"/>
      <c r="K674" s="8"/>
    </row>
    <row r="675">
      <c r="J675" s="10"/>
      <c r="K675" s="8"/>
    </row>
    <row r="676">
      <c r="J676" s="10"/>
      <c r="K676" s="8"/>
    </row>
    <row r="677">
      <c r="J677" s="10"/>
      <c r="K677" s="8"/>
    </row>
    <row r="678">
      <c r="J678" s="10"/>
      <c r="K678" s="8"/>
    </row>
    <row r="679">
      <c r="J679" s="10"/>
      <c r="K679" s="8"/>
    </row>
    <row r="680">
      <c r="J680" s="10"/>
      <c r="K680" s="8"/>
    </row>
    <row r="681">
      <c r="J681" s="10"/>
      <c r="K681" s="8"/>
    </row>
    <row r="682">
      <c r="J682" s="10"/>
      <c r="K682" s="8"/>
    </row>
    <row r="683">
      <c r="J683" s="10"/>
      <c r="K683" s="8"/>
    </row>
    <row r="684">
      <c r="J684" s="10"/>
      <c r="K684" s="8"/>
    </row>
    <row r="685">
      <c r="J685" s="10"/>
      <c r="K685" s="8"/>
    </row>
    <row r="686">
      <c r="J686" s="10"/>
      <c r="K686" s="8"/>
    </row>
    <row r="687">
      <c r="J687" s="10"/>
      <c r="K687" s="8"/>
    </row>
    <row r="688">
      <c r="J688" s="10"/>
      <c r="K688" s="8"/>
    </row>
    <row r="689">
      <c r="J689" s="10"/>
      <c r="K689" s="8"/>
    </row>
    <row r="690">
      <c r="J690" s="10"/>
      <c r="K690" s="8"/>
    </row>
    <row r="691">
      <c r="J691" s="10"/>
      <c r="K691" s="8"/>
    </row>
    <row r="692">
      <c r="J692" s="10"/>
      <c r="K692" s="8"/>
    </row>
    <row r="693">
      <c r="J693" s="10"/>
      <c r="K693" s="8"/>
    </row>
    <row r="694">
      <c r="J694" s="10"/>
      <c r="K694" s="8"/>
    </row>
    <row r="695">
      <c r="J695" s="10"/>
      <c r="K695" s="8"/>
    </row>
    <row r="696">
      <c r="J696" s="10"/>
      <c r="K696" s="8"/>
    </row>
    <row r="697">
      <c r="J697" s="10"/>
      <c r="K697" s="8"/>
    </row>
    <row r="698">
      <c r="J698" s="10"/>
      <c r="K698" s="8"/>
    </row>
    <row r="699">
      <c r="J699" s="10"/>
      <c r="K699" s="8"/>
    </row>
    <row r="700">
      <c r="J700" s="10"/>
      <c r="K700" s="8"/>
    </row>
    <row r="701">
      <c r="J701" s="10"/>
      <c r="K701" s="8"/>
    </row>
    <row r="702">
      <c r="J702" s="10"/>
      <c r="K702" s="8"/>
    </row>
    <row r="703">
      <c r="J703" s="10"/>
      <c r="K703" s="8"/>
    </row>
    <row r="704">
      <c r="J704" s="10"/>
      <c r="K704" s="8"/>
    </row>
    <row r="705">
      <c r="J705" s="10"/>
      <c r="K705" s="8"/>
    </row>
    <row r="706">
      <c r="J706" s="10"/>
      <c r="K706" s="8"/>
    </row>
    <row r="707">
      <c r="J707" s="10"/>
      <c r="K707" s="8"/>
    </row>
    <row r="708">
      <c r="J708" s="10"/>
      <c r="K708" s="8"/>
    </row>
    <row r="709">
      <c r="J709" s="10"/>
      <c r="K709" s="8"/>
    </row>
    <row r="710">
      <c r="J710" s="10"/>
      <c r="K710" s="8"/>
    </row>
    <row r="711">
      <c r="J711" s="10"/>
      <c r="K711" s="8"/>
    </row>
    <row r="712">
      <c r="J712" s="10"/>
      <c r="K712" s="8"/>
    </row>
    <row r="713">
      <c r="J713" s="10"/>
      <c r="K713" s="8"/>
    </row>
    <row r="714">
      <c r="J714" s="10"/>
      <c r="K714" s="8"/>
    </row>
    <row r="715">
      <c r="J715" s="10"/>
      <c r="K715" s="8"/>
    </row>
    <row r="716">
      <c r="J716" s="10"/>
      <c r="K716" s="8"/>
    </row>
    <row r="717">
      <c r="J717" s="10"/>
      <c r="K717" s="8"/>
    </row>
    <row r="718">
      <c r="J718" s="10"/>
      <c r="K718" s="8"/>
    </row>
    <row r="719">
      <c r="J719" s="10"/>
      <c r="K719" s="8"/>
    </row>
    <row r="720">
      <c r="J720" s="10"/>
      <c r="K720" s="8"/>
    </row>
    <row r="721">
      <c r="J721" s="10"/>
      <c r="K721" s="8"/>
    </row>
    <row r="722">
      <c r="J722" s="10"/>
      <c r="K722" s="8"/>
    </row>
    <row r="723">
      <c r="J723" s="10"/>
      <c r="K723" s="8"/>
    </row>
    <row r="724">
      <c r="J724" s="10"/>
      <c r="K724" s="8"/>
    </row>
    <row r="725">
      <c r="J725" s="10"/>
      <c r="K725" s="8"/>
    </row>
    <row r="726">
      <c r="J726" s="10"/>
      <c r="K726" s="8"/>
    </row>
    <row r="727">
      <c r="J727" s="10"/>
      <c r="K727" s="8"/>
    </row>
    <row r="728">
      <c r="J728" s="10"/>
      <c r="K728" s="8"/>
    </row>
    <row r="729">
      <c r="J729" s="10"/>
      <c r="K729" s="8"/>
    </row>
    <row r="730">
      <c r="J730" s="10"/>
      <c r="K730" s="8"/>
    </row>
    <row r="731">
      <c r="J731" s="10"/>
      <c r="K731" s="8"/>
    </row>
    <row r="732">
      <c r="J732" s="10"/>
      <c r="K732" s="8"/>
    </row>
    <row r="733">
      <c r="J733" s="10"/>
      <c r="K733" s="8"/>
    </row>
    <row r="734">
      <c r="J734" s="10"/>
      <c r="K734" s="8"/>
    </row>
    <row r="735">
      <c r="J735" s="10"/>
      <c r="K735" s="8"/>
    </row>
    <row r="736">
      <c r="J736" s="10"/>
      <c r="K736" s="8"/>
    </row>
    <row r="737">
      <c r="J737" s="10"/>
      <c r="K737" s="8"/>
    </row>
    <row r="738">
      <c r="J738" s="10"/>
      <c r="K738" s="8"/>
    </row>
    <row r="739">
      <c r="J739" s="10"/>
      <c r="K739" s="8"/>
    </row>
    <row r="740">
      <c r="J740" s="10"/>
      <c r="K740" s="8"/>
    </row>
    <row r="741">
      <c r="J741" s="10"/>
      <c r="K741" s="8"/>
    </row>
    <row r="742">
      <c r="J742" s="10"/>
      <c r="K742" s="8"/>
    </row>
    <row r="743">
      <c r="J743" s="10"/>
      <c r="K743" s="8"/>
    </row>
    <row r="744">
      <c r="J744" s="10"/>
      <c r="K744" s="8"/>
    </row>
    <row r="745">
      <c r="J745" s="10"/>
      <c r="K745" s="8"/>
    </row>
    <row r="746">
      <c r="J746" s="10"/>
      <c r="K746" s="8"/>
    </row>
    <row r="747">
      <c r="J747" s="10"/>
      <c r="K747" s="8"/>
    </row>
    <row r="748">
      <c r="J748" s="10"/>
      <c r="K748" s="8"/>
    </row>
    <row r="749">
      <c r="J749" s="10"/>
      <c r="K749" s="8"/>
    </row>
    <row r="750">
      <c r="J750" s="10"/>
      <c r="K750" s="8"/>
    </row>
    <row r="751">
      <c r="J751" s="10"/>
      <c r="K751" s="8"/>
    </row>
    <row r="752">
      <c r="J752" s="10"/>
      <c r="K752" s="8"/>
    </row>
    <row r="753">
      <c r="J753" s="10"/>
      <c r="K753" s="8"/>
    </row>
    <row r="754">
      <c r="J754" s="10"/>
      <c r="K754" s="8"/>
    </row>
    <row r="755">
      <c r="J755" s="10"/>
      <c r="K755" s="8"/>
    </row>
    <row r="756">
      <c r="J756" s="10"/>
      <c r="K756" s="8"/>
    </row>
    <row r="757">
      <c r="J757" s="10"/>
      <c r="K757" s="8"/>
    </row>
    <row r="758">
      <c r="J758" s="10"/>
      <c r="K758" s="8"/>
    </row>
    <row r="759">
      <c r="J759" s="10"/>
      <c r="K759" s="8"/>
    </row>
    <row r="760">
      <c r="J760" s="10"/>
      <c r="K760" s="8"/>
    </row>
    <row r="761">
      <c r="J761" s="10"/>
      <c r="K761" s="8"/>
    </row>
    <row r="762">
      <c r="J762" s="10"/>
      <c r="K762" s="8"/>
    </row>
    <row r="763">
      <c r="J763" s="10"/>
      <c r="K763" s="8"/>
    </row>
    <row r="764">
      <c r="J764" s="10"/>
      <c r="K764" s="8"/>
    </row>
    <row r="765">
      <c r="J765" s="10"/>
      <c r="K765" s="8"/>
    </row>
    <row r="766">
      <c r="J766" s="10"/>
      <c r="K766" s="8"/>
    </row>
    <row r="767">
      <c r="J767" s="10"/>
      <c r="K767" s="8"/>
    </row>
    <row r="768">
      <c r="J768" s="10"/>
      <c r="K768" s="8"/>
    </row>
    <row r="769">
      <c r="J769" s="10"/>
      <c r="K769" s="8"/>
    </row>
    <row r="770">
      <c r="J770" s="10"/>
      <c r="K770" s="8"/>
    </row>
    <row r="771">
      <c r="J771" s="10"/>
      <c r="K771" s="8"/>
    </row>
    <row r="772">
      <c r="J772" s="10"/>
      <c r="K772" s="8"/>
    </row>
    <row r="773">
      <c r="J773" s="10"/>
      <c r="K773" s="8"/>
    </row>
    <row r="774">
      <c r="J774" s="10"/>
      <c r="K774" s="8"/>
    </row>
    <row r="775">
      <c r="J775" s="10"/>
      <c r="K775" s="8"/>
    </row>
    <row r="776">
      <c r="J776" s="10"/>
      <c r="K776" s="8"/>
    </row>
    <row r="777">
      <c r="J777" s="10"/>
      <c r="K777" s="8"/>
    </row>
    <row r="778">
      <c r="J778" s="10"/>
      <c r="K778" s="8"/>
    </row>
    <row r="779">
      <c r="J779" s="10"/>
      <c r="K779" s="8"/>
    </row>
    <row r="780">
      <c r="J780" s="10"/>
      <c r="K780" s="8"/>
    </row>
    <row r="781">
      <c r="J781" s="10"/>
      <c r="K781" s="8"/>
    </row>
    <row r="782">
      <c r="J782" s="10"/>
      <c r="K782" s="8"/>
    </row>
    <row r="783">
      <c r="J783" s="10"/>
      <c r="K783" s="8"/>
    </row>
    <row r="784">
      <c r="J784" s="10"/>
      <c r="K784" s="8"/>
    </row>
    <row r="785">
      <c r="J785" s="10"/>
      <c r="K785" s="8"/>
    </row>
    <row r="786">
      <c r="J786" s="10"/>
      <c r="K786" s="8"/>
    </row>
    <row r="787">
      <c r="J787" s="10"/>
      <c r="K787" s="8"/>
    </row>
    <row r="788">
      <c r="J788" s="10"/>
      <c r="K788" s="8"/>
    </row>
    <row r="789">
      <c r="J789" s="10"/>
      <c r="K789" s="8"/>
    </row>
    <row r="790">
      <c r="J790" s="10"/>
      <c r="K790" s="8"/>
    </row>
    <row r="791">
      <c r="J791" s="10"/>
      <c r="K791" s="8"/>
    </row>
    <row r="792">
      <c r="J792" s="10"/>
      <c r="K792" s="8"/>
    </row>
    <row r="793">
      <c r="J793" s="10"/>
      <c r="K793" s="8"/>
    </row>
    <row r="794">
      <c r="J794" s="10"/>
      <c r="K794" s="8"/>
    </row>
    <row r="795">
      <c r="J795" s="10"/>
      <c r="K795" s="8"/>
    </row>
    <row r="796">
      <c r="J796" s="10"/>
      <c r="K796" s="8"/>
    </row>
    <row r="797">
      <c r="J797" s="10"/>
      <c r="K797" s="8"/>
    </row>
    <row r="798">
      <c r="J798" s="10"/>
      <c r="K798" s="8"/>
    </row>
    <row r="799">
      <c r="J799" s="10"/>
      <c r="K799" s="8"/>
    </row>
    <row r="800">
      <c r="J800" s="10"/>
      <c r="K800" s="8"/>
    </row>
    <row r="801">
      <c r="J801" s="10"/>
      <c r="K801" s="8"/>
    </row>
    <row r="802">
      <c r="J802" s="10"/>
      <c r="K802" s="8"/>
    </row>
    <row r="803">
      <c r="J803" s="10"/>
      <c r="K803" s="8"/>
    </row>
    <row r="804">
      <c r="J804" s="10"/>
      <c r="K804" s="8"/>
    </row>
    <row r="805">
      <c r="J805" s="10"/>
      <c r="K805" s="8"/>
    </row>
    <row r="806">
      <c r="J806" s="10"/>
      <c r="K806" s="8"/>
    </row>
    <row r="807">
      <c r="J807" s="10"/>
      <c r="K807" s="8"/>
    </row>
    <row r="808">
      <c r="J808" s="10"/>
      <c r="K808" s="8"/>
    </row>
    <row r="809">
      <c r="J809" s="10"/>
      <c r="K809" s="8"/>
    </row>
    <row r="810">
      <c r="J810" s="10"/>
      <c r="K810" s="8"/>
    </row>
    <row r="811">
      <c r="J811" s="10"/>
      <c r="K811" s="8"/>
    </row>
    <row r="812">
      <c r="J812" s="10"/>
      <c r="K812" s="8"/>
    </row>
    <row r="813">
      <c r="J813" s="10"/>
      <c r="K813" s="8"/>
    </row>
    <row r="814">
      <c r="J814" s="10"/>
      <c r="K814" s="8"/>
    </row>
    <row r="815">
      <c r="J815" s="10"/>
      <c r="K815" s="8"/>
    </row>
    <row r="816">
      <c r="J816" s="10"/>
      <c r="K816" s="8"/>
    </row>
    <row r="817">
      <c r="J817" s="10"/>
      <c r="K817" s="8"/>
    </row>
    <row r="818">
      <c r="J818" s="10"/>
      <c r="K818" s="8"/>
    </row>
    <row r="819">
      <c r="J819" s="10"/>
      <c r="K819" s="8"/>
    </row>
    <row r="820">
      <c r="J820" s="10"/>
      <c r="K820" s="8"/>
    </row>
    <row r="821">
      <c r="J821" s="10"/>
      <c r="K821" s="8"/>
    </row>
    <row r="822">
      <c r="J822" s="10"/>
      <c r="K822" s="8"/>
    </row>
    <row r="823">
      <c r="J823" s="10"/>
      <c r="K823" s="8"/>
    </row>
    <row r="824">
      <c r="J824" s="10"/>
      <c r="K824" s="8"/>
    </row>
    <row r="825">
      <c r="J825" s="10"/>
      <c r="K825" s="8"/>
    </row>
    <row r="826">
      <c r="J826" s="10"/>
      <c r="K826" s="8"/>
    </row>
    <row r="827">
      <c r="J827" s="10"/>
      <c r="K827" s="8"/>
    </row>
    <row r="828">
      <c r="J828" s="10"/>
      <c r="K828" s="8"/>
    </row>
    <row r="829">
      <c r="J829" s="10"/>
      <c r="K829" s="8"/>
    </row>
    <row r="830">
      <c r="J830" s="10"/>
      <c r="K830" s="8"/>
    </row>
    <row r="831">
      <c r="J831" s="10"/>
      <c r="K831" s="8"/>
    </row>
    <row r="832">
      <c r="J832" s="10"/>
      <c r="K832" s="8"/>
    </row>
    <row r="833">
      <c r="J833" s="10"/>
      <c r="K833" s="8"/>
    </row>
    <row r="834">
      <c r="J834" s="10"/>
      <c r="K834" s="8"/>
    </row>
    <row r="835">
      <c r="J835" s="10"/>
      <c r="K835" s="8"/>
    </row>
    <row r="836">
      <c r="J836" s="10"/>
      <c r="K836" s="8"/>
    </row>
    <row r="837">
      <c r="J837" s="10"/>
      <c r="K837" s="8"/>
    </row>
    <row r="838">
      <c r="J838" s="10"/>
      <c r="K838" s="8"/>
    </row>
    <row r="839">
      <c r="J839" s="10"/>
      <c r="K839" s="8"/>
    </row>
    <row r="840">
      <c r="J840" s="10"/>
      <c r="K840" s="8"/>
    </row>
    <row r="841">
      <c r="J841" s="10"/>
      <c r="K841" s="8"/>
    </row>
    <row r="842">
      <c r="J842" s="10"/>
      <c r="K842" s="8"/>
    </row>
    <row r="843">
      <c r="J843" s="10"/>
      <c r="K843" s="8"/>
    </row>
    <row r="844">
      <c r="J844" s="10"/>
      <c r="K844" s="8"/>
    </row>
    <row r="845">
      <c r="J845" s="10"/>
      <c r="K845" s="8"/>
    </row>
    <row r="846">
      <c r="J846" s="10"/>
      <c r="K846" s="8"/>
    </row>
    <row r="847">
      <c r="J847" s="10"/>
      <c r="K847" s="8"/>
    </row>
    <row r="848">
      <c r="J848" s="10"/>
      <c r="K848" s="8"/>
    </row>
    <row r="849">
      <c r="J849" s="10"/>
      <c r="K849" s="8"/>
    </row>
    <row r="850">
      <c r="J850" s="10"/>
      <c r="K850" s="8"/>
    </row>
    <row r="851">
      <c r="J851" s="10"/>
      <c r="K851" s="8"/>
    </row>
    <row r="852">
      <c r="J852" s="10"/>
      <c r="K852" s="8"/>
    </row>
    <row r="853">
      <c r="J853" s="10"/>
      <c r="K853" s="8"/>
    </row>
    <row r="854">
      <c r="J854" s="10"/>
      <c r="K854" s="8"/>
    </row>
    <row r="855">
      <c r="J855" s="10"/>
      <c r="K855" s="8"/>
    </row>
    <row r="856">
      <c r="J856" s="10"/>
      <c r="K856" s="8"/>
    </row>
    <row r="857">
      <c r="J857" s="10"/>
      <c r="K857" s="8"/>
    </row>
    <row r="858">
      <c r="J858" s="10"/>
      <c r="K858" s="8"/>
    </row>
    <row r="859">
      <c r="J859" s="10"/>
      <c r="K859" s="8"/>
    </row>
    <row r="860">
      <c r="J860" s="10"/>
      <c r="K860" s="8"/>
    </row>
    <row r="861">
      <c r="J861" s="10"/>
      <c r="K861" s="8"/>
    </row>
    <row r="862">
      <c r="J862" s="10"/>
      <c r="K862" s="8"/>
    </row>
    <row r="863">
      <c r="J863" s="10"/>
      <c r="K863" s="8"/>
    </row>
    <row r="864">
      <c r="J864" s="10"/>
      <c r="K864" s="8"/>
    </row>
    <row r="865">
      <c r="J865" s="10"/>
      <c r="K865" s="8"/>
    </row>
    <row r="866">
      <c r="J866" s="10"/>
      <c r="K866" s="8"/>
    </row>
    <row r="867">
      <c r="J867" s="10"/>
      <c r="K867" s="8"/>
    </row>
    <row r="868">
      <c r="J868" s="10"/>
      <c r="K868" s="8"/>
    </row>
    <row r="869">
      <c r="J869" s="10"/>
      <c r="K869" s="8"/>
    </row>
    <row r="870">
      <c r="J870" s="10"/>
      <c r="K870" s="8"/>
    </row>
    <row r="871">
      <c r="J871" s="10"/>
      <c r="K871" s="8"/>
    </row>
    <row r="872">
      <c r="J872" s="10"/>
      <c r="K872" s="8"/>
    </row>
    <row r="873">
      <c r="J873" s="10"/>
      <c r="K873" s="8"/>
    </row>
    <row r="874">
      <c r="J874" s="10"/>
      <c r="K874" s="8"/>
    </row>
    <row r="875">
      <c r="J875" s="10"/>
      <c r="K875" s="8"/>
    </row>
    <row r="876">
      <c r="J876" s="10"/>
      <c r="K876" s="8"/>
    </row>
    <row r="877">
      <c r="J877" s="10"/>
      <c r="K877" s="8"/>
    </row>
    <row r="878">
      <c r="J878" s="10"/>
      <c r="K878" s="8"/>
    </row>
    <row r="879">
      <c r="J879" s="10"/>
      <c r="K879" s="8"/>
    </row>
    <row r="880">
      <c r="J880" s="10"/>
      <c r="K880" s="8"/>
    </row>
    <row r="881">
      <c r="J881" s="10"/>
      <c r="K881" s="8"/>
    </row>
    <row r="882">
      <c r="J882" s="10"/>
      <c r="K882" s="8"/>
    </row>
    <row r="883">
      <c r="J883" s="10"/>
      <c r="K883" s="8"/>
    </row>
    <row r="884">
      <c r="J884" s="10"/>
      <c r="K884" s="8"/>
    </row>
    <row r="885">
      <c r="J885" s="10"/>
      <c r="K885" s="8"/>
    </row>
    <row r="886">
      <c r="J886" s="10"/>
      <c r="K886" s="8"/>
    </row>
    <row r="887">
      <c r="J887" s="10"/>
      <c r="K887" s="8"/>
    </row>
    <row r="888">
      <c r="J888" s="10"/>
      <c r="K888" s="8"/>
    </row>
    <row r="889">
      <c r="J889" s="10"/>
      <c r="K889" s="8"/>
    </row>
    <row r="890">
      <c r="J890" s="10"/>
      <c r="K890" s="8"/>
    </row>
    <row r="891">
      <c r="J891" s="10"/>
      <c r="K891" s="8"/>
    </row>
    <row r="892">
      <c r="J892" s="10"/>
      <c r="K892" s="8"/>
    </row>
    <row r="893">
      <c r="J893" s="10"/>
      <c r="K893" s="8"/>
    </row>
    <row r="894">
      <c r="J894" s="10"/>
      <c r="K894" s="8"/>
    </row>
    <row r="895">
      <c r="J895" s="10"/>
      <c r="K895" s="8"/>
    </row>
    <row r="896">
      <c r="J896" s="10"/>
      <c r="K896" s="8"/>
    </row>
    <row r="897">
      <c r="J897" s="10"/>
      <c r="K897" s="8"/>
    </row>
    <row r="898">
      <c r="J898" s="10"/>
      <c r="K898" s="8"/>
    </row>
    <row r="899">
      <c r="J899" s="10"/>
      <c r="K899" s="8"/>
    </row>
    <row r="900">
      <c r="J900" s="10"/>
      <c r="K900" s="8"/>
    </row>
    <row r="901">
      <c r="J901" s="10"/>
      <c r="K901" s="8"/>
    </row>
    <row r="902">
      <c r="J902" s="10"/>
      <c r="K902" s="8"/>
    </row>
    <row r="903">
      <c r="J903" s="10"/>
      <c r="K903" s="8"/>
    </row>
    <row r="904">
      <c r="J904" s="10"/>
      <c r="K904" s="8"/>
    </row>
    <row r="905">
      <c r="J905" s="10"/>
      <c r="K905" s="8"/>
    </row>
    <row r="906">
      <c r="J906" s="10"/>
      <c r="K906" s="8"/>
    </row>
    <row r="907">
      <c r="J907" s="10"/>
      <c r="K907" s="8"/>
    </row>
    <row r="908">
      <c r="J908" s="10"/>
      <c r="K908" s="8"/>
    </row>
    <row r="909">
      <c r="J909" s="10"/>
      <c r="K909" s="8"/>
    </row>
    <row r="910">
      <c r="J910" s="10"/>
      <c r="K910" s="8"/>
    </row>
    <row r="911">
      <c r="J911" s="10"/>
      <c r="K911" s="8"/>
    </row>
    <row r="912">
      <c r="J912" s="10"/>
      <c r="K912" s="8"/>
    </row>
    <row r="913">
      <c r="J913" s="10"/>
      <c r="K913" s="8"/>
    </row>
    <row r="914">
      <c r="J914" s="10"/>
      <c r="K914" s="8"/>
    </row>
    <row r="915">
      <c r="J915" s="10"/>
      <c r="K915" s="8"/>
    </row>
    <row r="916">
      <c r="J916" s="10"/>
      <c r="K916" s="8"/>
    </row>
    <row r="917">
      <c r="J917" s="10"/>
      <c r="K917" s="8"/>
    </row>
    <row r="918">
      <c r="J918" s="10"/>
      <c r="K918" s="8"/>
    </row>
    <row r="919">
      <c r="J919" s="10"/>
      <c r="K919" s="8"/>
    </row>
    <row r="920">
      <c r="J920" s="10"/>
      <c r="K920" s="8"/>
    </row>
    <row r="921">
      <c r="J921" s="10"/>
      <c r="K921" s="8"/>
    </row>
    <row r="922">
      <c r="J922" s="10"/>
      <c r="K922" s="8"/>
    </row>
    <row r="923">
      <c r="J923" s="10"/>
      <c r="K923" s="8"/>
    </row>
    <row r="924">
      <c r="J924" s="10"/>
      <c r="K924" s="8"/>
    </row>
    <row r="925">
      <c r="J925" s="10"/>
      <c r="K925" s="8"/>
    </row>
    <row r="926">
      <c r="J926" s="10"/>
      <c r="K926" s="8"/>
    </row>
    <row r="927">
      <c r="J927" s="10"/>
      <c r="K927" s="8"/>
    </row>
    <row r="928">
      <c r="J928" s="10"/>
      <c r="K928" s="8"/>
    </row>
    <row r="929">
      <c r="J929" s="10"/>
      <c r="K929" s="8"/>
    </row>
    <row r="930">
      <c r="J930" s="10"/>
      <c r="K930" s="8"/>
    </row>
    <row r="931">
      <c r="J931" s="10"/>
      <c r="K931" s="8"/>
    </row>
    <row r="932">
      <c r="J932" s="10"/>
      <c r="K932" s="8"/>
    </row>
    <row r="933">
      <c r="J933" s="10"/>
      <c r="K933" s="8"/>
    </row>
    <row r="934">
      <c r="J934" s="10"/>
      <c r="K934" s="8"/>
    </row>
    <row r="935">
      <c r="J935" s="10"/>
      <c r="K935" s="8"/>
    </row>
    <row r="936">
      <c r="J936" s="10"/>
      <c r="K936" s="8"/>
    </row>
    <row r="937">
      <c r="J937" s="10"/>
      <c r="K937" s="8"/>
    </row>
    <row r="938">
      <c r="J938" s="10"/>
      <c r="K938" s="8"/>
    </row>
    <row r="939">
      <c r="J939" s="10"/>
      <c r="K939" s="8"/>
    </row>
    <row r="940">
      <c r="J940" s="10"/>
      <c r="K940" s="8"/>
    </row>
    <row r="941">
      <c r="J941" s="10"/>
      <c r="K941" s="8"/>
    </row>
    <row r="942">
      <c r="J942" s="10"/>
      <c r="K942" s="8"/>
    </row>
    <row r="943">
      <c r="J943" s="10"/>
      <c r="K943" s="8"/>
    </row>
    <row r="944">
      <c r="J944" s="10"/>
      <c r="K944" s="8"/>
    </row>
    <row r="945">
      <c r="J945" s="10"/>
      <c r="K945" s="8"/>
    </row>
    <row r="946">
      <c r="J946" s="10"/>
      <c r="K946" s="8"/>
    </row>
    <row r="947">
      <c r="J947" s="10"/>
      <c r="K947" s="8"/>
    </row>
    <row r="948">
      <c r="J948" s="10"/>
      <c r="K948" s="8"/>
    </row>
    <row r="949">
      <c r="J949" s="10"/>
      <c r="K949" s="8"/>
    </row>
    <row r="950">
      <c r="J950" s="10"/>
      <c r="K950" s="8"/>
    </row>
    <row r="951">
      <c r="J951" s="10"/>
      <c r="K951" s="8"/>
    </row>
    <row r="952">
      <c r="J952" s="10"/>
      <c r="K952" s="8"/>
    </row>
    <row r="953">
      <c r="J953" s="10"/>
      <c r="K953" s="8"/>
    </row>
    <row r="954">
      <c r="J954" s="10"/>
      <c r="K954" s="8"/>
    </row>
    <row r="955">
      <c r="J955" s="10"/>
      <c r="K955" s="8"/>
    </row>
    <row r="956">
      <c r="J956" s="10"/>
      <c r="K956" s="8"/>
    </row>
    <row r="957">
      <c r="J957" s="10"/>
      <c r="K957" s="8"/>
    </row>
    <row r="958">
      <c r="J958" s="10"/>
      <c r="K958" s="8"/>
    </row>
    <row r="959">
      <c r="J959" s="10"/>
      <c r="K959" s="8"/>
    </row>
    <row r="960">
      <c r="J960" s="10"/>
      <c r="K960" s="8"/>
    </row>
    <row r="961">
      <c r="J961" s="10"/>
      <c r="K961" s="8"/>
    </row>
    <row r="962">
      <c r="J962" s="10"/>
      <c r="K962" s="8"/>
    </row>
    <row r="963">
      <c r="J963" s="10"/>
      <c r="K963" s="8"/>
    </row>
    <row r="964">
      <c r="J964" s="10"/>
      <c r="K964" s="8"/>
    </row>
    <row r="965">
      <c r="J965" s="10"/>
      <c r="K965" s="8"/>
    </row>
    <row r="966">
      <c r="J966" s="10"/>
      <c r="K966" s="8"/>
    </row>
    <row r="967">
      <c r="J967" s="10"/>
      <c r="K967" s="8"/>
    </row>
    <row r="968">
      <c r="J968" s="10"/>
      <c r="K968" s="8"/>
    </row>
    <row r="969">
      <c r="J969" s="10"/>
      <c r="K969" s="8"/>
    </row>
    <row r="970">
      <c r="J970" s="10"/>
      <c r="K970" s="8"/>
    </row>
    <row r="971">
      <c r="J971" s="10"/>
      <c r="K971" s="8"/>
    </row>
    <row r="972">
      <c r="J972" s="10"/>
      <c r="K972" s="8"/>
    </row>
    <row r="973">
      <c r="J973" s="10"/>
      <c r="K973" s="8"/>
    </row>
    <row r="974">
      <c r="J974" s="10"/>
      <c r="K974" s="8"/>
    </row>
    <row r="975">
      <c r="J975" s="10"/>
      <c r="K975" s="8"/>
    </row>
    <row r="976">
      <c r="J976" s="10"/>
      <c r="K976" s="8"/>
    </row>
    <row r="977">
      <c r="J977" s="10"/>
      <c r="K977" s="8"/>
    </row>
    <row r="978">
      <c r="J978" s="10"/>
      <c r="K978" s="8"/>
    </row>
    <row r="979">
      <c r="J979" s="10"/>
      <c r="K979" s="8"/>
    </row>
    <row r="980">
      <c r="J980" s="10"/>
      <c r="K980" s="8"/>
    </row>
    <row r="981">
      <c r="J981" s="10"/>
      <c r="K981" s="8"/>
    </row>
    <row r="982">
      <c r="J982" s="10"/>
      <c r="K982" s="8"/>
    </row>
    <row r="983">
      <c r="J983" s="10"/>
      <c r="K983" s="8"/>
    </row>
    <row r="984">
      <c r="J984" s="10"/>
      <c r="K984" s="8"/>
    </row>
    <row r="985">
      <c r="J985" s="10"/>
      <c r="K985" s="8"/>
    </row>
    <row r="986">
      <c r="J986" s="10"/>
      <c r="K986" s="8"/>
    </row>
    <row r="987">
      <c r="J987" s="10"/>
      <c r="K987" s="8"/>
    </row>
    <row r="988">
      <c r="J988" s="10"/>
      <c r="K988" s="8"/>
    </row>
    <row r="989">
      <c r="J989" s="10"/>
      <c r="K989" s="8"/>
    </row>
    <row r="990">
      <c r="J990" s="10"/>
      <c r="K99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11.0"/>
    <col customWidth="1" min="3" max="3" width="12.63"/>
    <col customWidth="1" min="4" max="4" width="16.13"/>
    <col customWidth="1" min="5" max="5" width="14.75"/>
    <col customWidth="1" min="6" max="6" width="32.38"/>
    <col customWidth="1" min="7" max="7" width="7.38"/>
    <col customWidth="1" min="8" max="8" width="10.0"/>
    <col customWidth="1" min="9" max="9" width="9.63"/>
    <col customWidth="1" min="10" max="10" width="14.88"/>
    <col customWidth="1" min="11" max="11" width="17.88"/>
    <col customWidth="1" min="12" max="12" width="8.75"/>
    <col customWidth="1" min="13" max="14" width="23.38"/>
    <col customWidth="1" min="15" max="15" width="30.5"/>
    <col customWidth="1" min="16" max="16" width="19.75"/>
    <col customWidth="1" min="17" max="17" width="18.63"/>
    <col customWidth="1" min="18" max="18" width="19.38"/>
    <col customWidth="1" min="19" max="19" width="36.75"/>
  </cols>
  <sheetData>
    <row r="1">
      <c r="A1" s="1" t="s">
        <v>119</v>
      </c>
      <c r="B1" s="31" t="s">
        <v>1</v>
      </c>
      <c r="C1" s="31" t="s">
        <v>120</v>
      </c>
      <c r="D1" s="31" t="s">
        <v>121</v>
      </c>
      <c r="E1" s="31" t="s">
        <v>122</v>
      </c>
      <c r="F1" s="31" t="s">
        <v>123</v>
      </c>
      <c r="G1" s="31" t="s">
        <v>124</v>
      </c>
      <c r="H1" s="31" t="s">
        <v>125</v>
      </c>
      <c r="I1" s="31" t="s">
        <v>126</v>
      </c>
      <c r="J1" s="32" t="s">
        <v>127</v>
      </c>
      <c r="K1" s="3" t="s">
        <v>128</v>
      </c>
      <c r="M1" s="33"/>
      <c r="N1" s="34"/>
      <c r="O1" s="4"/>
      <c r="P1" s="4"/>
      <c r="Q1" s="4"/>
      <c r="R1" s="4"/>
      <c r="S1" s="4"/>
    </row>
    <row r="2" ht="268.5" customHeight="1">
      <c r="A2" s="6"/>
      <c r="B2" s="35"/>
      <c r="C2" s="35"/>
      <c r="D2" s="35"/>
      <c r="E2" s="35"/>
      <c r="F2" s="35"/>
      <c r="G2" s="35"/>
      <c r="H2" s="35"/>
      <c r="I2" s="31" t="s">
        <v>129</v>
      </c>
      <c r="J2" s="3" t="s">
        <v>130</v>
      </c>
      <c r="K2" s="32" t="s">
        <v>131</v>
      </c>
      <c r="M2" s="36" t="s">
        <v>132</v>
      </c>
      <c r="N2" s="37"/>
      <c r="O2" s="38" t="s">
        <v>133</v>
      </c>
    </row>
    <row r="3">
      <c r="A3" s="6" t="s">
        <v>109</v>
      </c>
      <c r="B3" s="35" t="s">
        <v>134</v>
      </c>
      <c r="C3" s="35">
        <v>-3.0</v>
      </c>
      <c r="D3" s="35" t="s">
        <v>19</v>
      </c>
      <c r="E3" s="35" t="s">
        <v>111</v>
      </c>
      <c r="F3" s="35" t="s">
        <v>21</v>
      </c>
      <c r="G3" s="35">
        <v>144.0</v>
      </c>
      <c r="H3" s="35">
        <v>1993.0</v>
      </c>
      <c r="I3" s="39"/>
      <c r="J3" s="10">
        <f t="shared" ref="J3:J107" si="1">M3/G3*1000</f>
        <v>34.60069444</v>
      </c>
      <c r="K3" s="8"/>
      <c r="M3" s="33">
        <f>H3/30/24*18/10</f>
        <v>4.9825</v>
      </c>
      <c r="N3" s="34"/>
    </row>
    <row r="4">
      <c r="A4" s="6" t="s">
        <v>50</v>
      </c>
      <c r="B4" s="35" t="s">
        <v>134</v>
      </c>
      <c r="C4" s="35">
        <v>-3.0</v>
      </c>
      <c r="D4" s="35" t="s">
        <v>19</v>
      </c>
      <c r="E4" s="35" t="s">
        <v>111</v>
      </c>
      <c r="F4" s="35" t="s">
        <v>21</v>
      </c>
      <c r="G4" s="35">
        <v>98.0</v>
      </c>
      <c r="H4" s="35">
        <v>1474.0</v>
      </c>
      <c r="I4" s="35">
        <v>5.8</v>
      </c>
      <c r="J4" s="10">
        <f t="shared" si="1"/>
        <v>39.69104308</v>
      </c>
      <c r="K4" s="8"/>
      <c r="M4" s="33">
        <f t="shared" ref="M4:M107" si="2">H4/30/24*19/10</f>
        <v>3.889722222</v>
      </c>
      <c r="N4" s="34"/>
      <c r="O4" s="4" t="s">
        <v>135</v>
      </c>
      <c r="P4" s="4" t="s">
        <v>136</v>
      </c>
      <c r="Q4" s="4" t="s">
        <v>79</v>
      </c>
      <c r="R4" s="4" t="s">
        <v>137</v>
      </c>
      <c r="S4" s="4" t="s">
        <v>138</v>
      </c>
    </row>
    <row r="5">
      <c r="A5" s="6" t="s">
        <v>50</v>
      </c>
      <c r="B5" s="35" t="s">
        <v>134</v>
      </c>
      <c r="C5" s="35">
        <v>-3.4</v>
      </c>
      <c r="D5" s="35" t="s">
        <v>26</v>
      </c>
      <c r="E5" s="35" t="s">
        <v>111</v>
      </c>
      <c r="F5" s="35" t="s">
        <v>42</v>
      </c>
      <c r="G5" s="35">
        <v>110.0</v>
      </c>
      <c r="H5" s="31">
        <v>1666.0</v>
      </c>
      <c r="I5" s="40"/>
      <c r="J5" s="10">
        <f t="shared" si="1"/>
        <v>39.96717172</v>
      </c>
      <c r="K5" s="8"/>
      <c r="M5" s="33">
        <f t="shared" si="2"/>
        <v>4.396388889</v>
      </c>
      <c r="N5" s="34"/>
      <c r="O5" s="41" t="s">
        <v>139</v>
      </c>
      <c r="P5" s="42" t="s">
        <v>140</v>
      </c>
      <c r="Q5" s="43" t="s">
        <v>141</v>
      </c>
      <c r="R5" s="44" t="s">
        <v>142</v>
      </c>
      <c r="S5" s="45" t="s">
        <v>143</v>
      </c>
    </row>
    <row r="6">
      <c r="A6" s="6" t="s">
        <v>112</v>
      </c>
      <c r="B6" s="35" t="s">
        <v>134</v>
      </c>
      <c r="C6" s="35">
        <v>-3.0</v>
      </c>
      <c r="D6" s="35" t="s">
        <v>26</v>
      </c>
      <c r="E6" s="35" t="s">
        <v>111</v>
      </c>
      <c r="F6" s="35" t="s">
        <v>21</v>
      </c>
      <c r="G6" s="35">
        <v>109.0</v>
      </c>
      <c r="H6" s="35">
        <v>993.0</v>
      </c>
      <c r="I6" s="40"/>
      <c r="J6" s="10">
        <f t="shared" si="1"/>
        <v>24.04051988</v>
      </c>
      <c r="K6" s="10">
        <f>AVERAGE(J3:J10)</f>
        <v>33.05617716</v>
      </c>
      <c r="M6" s="33">
        <f t="shared" si="2"/>
        <v>2.620416667</v>
      </c>
      <c r="N6" s="34"/>
      <c r="O6" s="41" t="s">
        <v>144</v>
      </c>
      <c r="P6" s="42" t="s">
        <v>145</v>
      </c>
      <c r="Q6" s="43" t="s">
        <v>146</v>
      </c>
      <c r="R6" s="44" t="s">
        <v>147</v>
      </c>
      <c r="S6" s="45" t="s">
        <v>148</v>
      </c>
    </row>
    <row r="7">
      <c r="A7" s="6" t="s">
        <v>149</v>
      </c>
      <c r="B7" s="35" t="s">
        <v>134</v>
      </c>
      <c r="C7" s="35">
        <v>-3.0</v>
      </c>
      <c r="D7" s="35" t="s">
        <v>19</v>
      </c>
      <c r="E7" s="35" t="s">
        <v>111</v>
      </c>
      <c r="F7" s="35" t="s">
        <v>42</v>
      </c>
      <c r="G7" s="35">
        <v>200.0</v>
      </c>
      <c r="H7" s="35">
        <v>3008.0</v>
      </c>
      <c r="I7" s="40"/>
      <c r="J7" s="10">
        <f t="shared" si="1"/>
        <v>39.68888889</v>
      </c>
      <c r="K7" s="8"/>
      <c r="M7" s="33">
        <f t="shared" si="2"/>
        <v>7.937777778</v>
      </c>
      <c r="N7" s="34"/>
      <c r="O7" s="41" t="s">
        <v>150</v>
      </c>
      <c r="P7" s="46" t="s">
        <v>151</v>
      </c>
    </row>
    <row r="8">
      <c r="A8" s="6" t="s">
        <v>152</v>
      </c>
      <c r="B8" s="35" t="s">
        <v>134</v>
      </c>
      <c r="C8" s="35">
        <v>0.0</v>
      </c>
      <c r="D8" s="35" t="s">
        <v>19</v>
      </c>
      <c r="E8" s="35" t="s">
        <v>111</v>
      </c>
      <c r="F8" s="35" t="s">
        <v>42</v>
      </c>
      <c r="G8" s="35">
        <v>189.0</v>
      </c>
      <c r="H8" s="35">
        <v>2084.0</v>
      </c>
      <c r="I8" s="40"/>
      <c r="J8" s="10">
        <f t="shared" si="1"/>
        <v>29.09758965</v>
      </c>
      <c r="K8" s="8"/>
      <c r="M8" s="33">
        <f t="shared" si="2"/>
        <v>5.499444444</v>
      </c>
      <c r="N8" s="34"/>
    </row>
    <row r="9">
      <c r="A9" s="6" t="s">
        <v>82</v>
      </c>
      <c r="B9" s="35" t="s">
        <v>134</v>
      </c>
      <c r="C9" s="35">
        <v>-3.0</v>
      </c>
      <c r="D9" s="35" t="s">
        <v>19</v>
      </c>
      <c r="E9" s="35" t="s">
        <v>111</v>
      </c>
      <c r="F9" s="35" t="s">
        <v>42</v>
      </c>
      <c r="G9" s="35">
        <v>120.0</v>
      </c>
      <c r="H9" s="35">
        <v>1076.0</v>
      </c>
      <c r="I9" s="35">
        <v>7.3</v>
      </c>
      <c r="J9" s="10">
        <f t="shared" si="1"/>
        <v>23.66203704</v>
      </c>
      <c r="K9" s="8"/>
      <c r="M9" s="33">
        <f t="shared" si="2"/>
        <v>2.839444444</v>
      </c>
      <c r="N9" s="34"/>
    </row>
    <row r="10">
      <c r="A10" s="6" t="s">
        <v>113</v>
      </c>
      <c r="B10" s="35" t="s">
        <v>134</v>
      </c>
      <c r="C10" s="35">
        <v>-2.0</v>
      </c>
      <c r="D10" s="35" t="s">
        <v>26</v>
      </c>
      <c r="E10" s="35" t="s">
        <v>111</v>
      </c>
      <c r="F10" s="35" t="s">
        <v>21</v>
      </c>
      <c r="G10" s="35">
        <v>166.0</v>
      </c>
      <c r="H10" s="35">
        <v>2120.0</v>
      </c>
      <c r="I10" s="35">
        <v>5.4</v>
      </c>
      <c r="J10" s="10">
        <f t="shared" si="1"/>
        <v>33.70147256</v>
      </c>
      <c r="K10" s="8"/>
      <c r="M10" s="33">
        <f t="shared" si="2"/>
        <v>5.594444444</v>
      </c>
      <c r="N10" s="34"/>
    </row>
    <row r="11">
      <c r="A11" s="47" t="s">
        <v>153</v>
      </c>
      <c r="B11" s="47" t="s">
        <v>134</v>
      </c>
      <c r="C11" s="47">
        <v>-2.0</v>
      </c>
      <c r="D11" s="47" t="s">
        <v>30</v>
      </c>
      <c r="E11" s="47" t="s">
        <v>111</v>
      </c>
      <c r="F11" s="47" t="s">
        <v>21</v>
      </c>
      <c r="G11" s="47">
        <v>170.0</v>
      </c>
      <c r="H11" s="47">
        <v>1711.0</v>
      </c>
      <c r="I11" s="48"/>
      <c r="J11" s="10">
        <f t="shared" si="1"/>
        <v>26.55964052</v>
      </c>
      <c r="K11" s="8"/>
      <c r="M11" s="49">
        <f t="shared" si="2"/>
        <v>4.515138889</v>
      </c>
      <c r="N11" s="34"/>
    </row>
    <row r="12">
      <c r="A12" s="47" t="s">
        <v>116</v>
      </c>
      <c r="B12" s="47" t="s">
        <v>134</v>
      </c>
      <c r="C12" s="47">
        <v>-2.31</v>
      </c>
      <c r="D12" s="47" t="s">
        <v>30</v>
      </c>
      <c r="E12" s="47" t="s">
        <v>111</v>
      </c>
      <c r="F12" s="47" t="s">
        <v>21</v>
      </c>
      <c r="G12" s="47">
        <v>241.0</v>
      </c>
      <c r="H12" s="47">
        <v>3024.0</v>
      </c>
      <c r="I12" s="48"/>
      <c r="J12" s="10">
        <f t="shared" si="1"/>
        <v>33.1120332</v>
      </c>
      <c r="K12" s="8"/>
      <c r="M12" s="49">
        <f t="shared" si="2"/>
        <v>7.98</v>
      </c>
      <c r="N12" s="34"/>
    </row>
    <row r="13">
      <c r="A13" s="47" t="s">
        <v>154</v>
      </c>
      <c r="B13" s="47" t="s">
        <v>155</v>
      </c>
      <c r="C13" s="47">
        <v>-2.95</v>
      </c>
      <c r="D13" s="47" t="s">
        <v>39</v>
      </c>
      <c r="E13" s="47" t="s">
        <v>111</v>
      </c>
      <c r="F13" s="47" t="s">
        <v>24</v>
      </c>
      <c r="G13" s="47">
        <v>143.0</v>
      </c>
      <c r="H13" s="47">
        <v>1837.0</v>
      </c>
      <c r="I13" s="48"/>
      <c r="J13" s="10">
        <f t="shared" si="1"/>
        <v>33.89957265</v>
      </c>
      <c r="K13" s="8"/>
      <c r="M13" s="49">
        <f t="shared" si="2"/>
        <v>4.847638889</v>
      </c>
      <c r="N13" s="34"/>
    </row>
    <row r="14">
      <c r="A14" s="47" t="s">
        <v>117</v>
      </c>
      <c r="B14" s="47" t="s">
        <v>134</v>
      </c>
      <c r="C14" s="47">
        <v>-3.0</v>
      </c>
      <c r="D14" s="47" t="s">
        <v>39</v>
      </c>
      <c r="E14" s="47" t="s">
        <v>111</v>
      </c>
      <c r="F14" s="47" t="s">
        <v>21</v>
      </c>
      <c r="G14" s="47">
        <v>180.0</v>
      </c>
      <c r="H14" s="47">
        <v>2262.0</v>
      </c>
      <c r="I14" s="47">
        <v>4.3</v>
      </c>
      <c r="J14" s="10">
        <f t="shared" si="1"/>
        <v>33.16203704</v>
      </c>
      <c r="K14" s="8"/>
      <c r="M14" s="49">
        <f t="shared" si="2"/>
        <v>5.969166667</v>
      </c>
      <c r="N14" s="34"/>
    </row>
    <row r="15">
      <c r="A15" s="47" t="s">
        <v>118</v>
      </c>
      <c r="B15" s="47" t="s">
        <v>134</v>
      </c>
      <c r="C15" s="47">
        <v>-1.0</v>
      </c>
      <c r="D15" s="47" t="s">
        <v>39</v>
      </c>
      <c r="E15" s="47" t="s">
        <v>111</v>
      </c>
      <c r="F15" s="47" t="s">
        <v>42</v>
      </c>
      <c r="G15" s="47">
        <v>120.0</v>
      </c>
      <c r="H15" s="47">
        <v>1190.0</v>
      </c>
      <c r="I15" s="47">
        <v>9.9</v>
      </c>
      <c r="J15" s="10">
        <f t="shared" si="1"/>
        <v>26.16898148</v>
      </c>
      <c r="K15" s="10">
        <f>AVERAGE(J11:J18)</f>
        <v>31.37952418</v>
      </c>
      <c r="M15" s="49">
        <f t="shared" si="2"/>
        <v>3.140277778</v>
      </c>
      <c r="N15" s="34"/>
    </row>
    <row r="16">
      <c r="A16" s="47" t="s">
        <v>114</v>
      </c>
      <c r="B16" s="47" t="s">
        <v>134</v>
      </c>
      <c r="C16" s="47">
        <v>-3.0</v>
      </c>
      <c r="D16" s="47" t="s">
        <v>30</v>
      </c>
      <c r="E16" s="47" t="s">
        <v>111</v>
      </c>
      <c r="F16" s="47" t="s">
        <v>24</v>
      </c>
      <c r="G16" s="47">
        <v>140.0</v>
      </c>
      <c r="H16" s="47">
        <v>1675.0</v>
      </c>
      <c r="I16" s="47">
        <v>7.0</v>
      </c>
      <c r="J16" s="10">
        <f t="shared" si="1"/>
        <v>31.57242063</v>
      </c>
      <c r="K16" s="8"/>
      <c r="M16" s="49">
        <f t="shared" si="2"/>
        <v>4.420138889</v>
      </c>
      <c r="N16" s="34"/>
    </row>
    <row r="17">
      <c r="A17" s="47" t="s">
        <v>48</v>
      </c>
      <c r="B17" s="47" t="s">
        <v>134</v>
      </c>
      <c r="C17" s="47">
        <v>-3.0</v>
      </c>
      <c r="D17" s="47" t="s">
        <v>30</v>
      </c>
      <c r="E17" s="47" t="s">
        <v>111</v>
      </c>
      <c r="F17" s="47" t="s">
        <v>21</v>
      </c>
      <c r="G17" s="47">
        <v>190.0</v>
      </c>
      <c r="H17" s="47">
        <v>1461.0</v>
      </c>
      <c r="I17" s="48"/>
      <c r="J17" s="10">
        <f t="shared" si="1"/>
        <v>20.29166667</v>
      </c>
      <c r="K17" s="8"/>
      <c r="M17" s="49">
        <f t="shared" si="2"/>
        <v>3.855416667</v>
      </c>
      <c r="N17" s="34"/>
    </row>
    <row r="18">
      <c r="A18" s="47" t="s">
        <v>50</v>
      </c>
      <c r="B18" s="47" t="s">
        <v>134</v>
      </c>
      <c r="C18" s="47">
        <v>-3.0</v>
      </c>
      <c r="D18" s="47" t="s">
        <v>30</v>
      </c>
      <c r="E18" s="47" t="s">
        <v>111</v>
      </c>
      <c r="F18" s="47" t="s">
        <v>21</v>
      </c>
      <c r="G18" s="47">
        <v>133.0</v>
      </c>
      <c r="H18" s="47">
        <v>2332.0</v>
      </c>
      <c r="I18" s="48"/>
      <c r="J18" s="10">
        <f t="shared" si="1"/>
        <v>46.26984127</v>
      </c>
      <c r="K18" s="8"/>
      <c r="M18" s="49">
        <f t="shared" si="2"/>
        <v>6.153888889</v>
      </c>
      <c r="N18" s="34"/>
    </row>
    <row r="19">
      <c r="A19" s="6" t="s">
        <v>90</v>
      </c>
      <c r="B19" s="50" t="s">
        <v>134</v>
      </c>
      <c r="C19" s="50">
        <v>-1.7</v>
      </c>
      <c r="D19" s="50" t="s">
        <v>14</v>
      </c>
      <c r="E19" s="50" t="s">
        <v>79</v>
      </c>
      <c r="F19" s="50" t="s">
        <v>21</v>
      </c>
      <c r="G19" s="50">
        <v>75.0</v>
      </c>
      <c r="H19" s="50">
        <v>818.0</v>
      </c>
      <c r="I19" s="50">
        <v>8.1</v>
      </c>
      <c r="J19" s="10">
        <f t="shared" si="1"/>
        <v>28.78148148</v>
      </c>
      <c r="K19" s="8"/>
      <c r="M19" s="51">
        <f t="shared" si="2"/>
        <v>2.158611111</v>
      </c>
      <c r="N19" s="34"/>
    </row>
    <row r="20">
      <c r="A20" s="6" t="s">
        <v>78</v>
      </c>
      <c r="B20" s="50" t="s">
        <v>134</v>
      </c>
      <c r="C20" s="50">
        <v>-1.7</v>
      </c>
      <c r="D20" s="50" t="s">
        <v>19</v>
      </c>
      <c r="E20" s="50" t="s">
        <v>79</v>
      </c>
      <c r="F20" s="50" t="s">
        <v>24</v>
      </c>
      <c r="G20" s="50">
        <v>111.0</v>
      </c>
      <c r="H20" s="50">
        <v>1144.0</v>
      </c>
      <c r="I20" s="52"/>
      <c r="J20" s="10">
        <f t="shared" si="1"/>
        <v>27.1971972</v>
      </c>
      <c r="K20" s="8"/>
      <c r="M20" s="51">
        <f t="shared" si="2"/>
        <v>3.018888889</v>
      </c>
      <c r="N20" s="34"/>
    </row>
    <row r="21">
      <c r="A21" s="6" t="s">
        <v>156</v>
      </c>
      <c r="B21" s="50" t="s">
        <v>155</v>
      </c>
      <c r="C21" s="50">
        <v>-3.0</v>
      </c>
      <c r="D21" s="50" t="s">
        <v>19</v>
      </c>
      <c r="E21" s="50" t="s">
        <v>79</v>
      </c>
      <c r="F21" s="50" t="s">
        <v>21</v>
      </c>
      <c r="G21" s="50">
        <v>96.0</v>
      </c>
      <c r="H21" s="50">
        <v>1234.0</v>
      </c>
      <c r="I21" s="52"/>
      <c r="J21" s="10">
        <f t="shared" si="1"/>
        <v>33.92071759</v>
      </c>
      <c r="K21" s="8"/>
      <c r="M21" s="51">
        <f t="shared" si="2"/>
        <v>3.256388889</v>
      </c>
      <c r="N21" s="34"/>
    </row>
    <row r="22">
      <c r="A22" s="6" t="s">
        <v>157</v>
      </c>
      <c r="B22" s="50" t="s">
        <v>134</v>
      </c>
      <c r="C22" s="50">
        <v>-2.0</v>
      </c>
      <c r="D22" s="50" t="s">
        <v>19</v>
      </c>
      <c r="E22" s="50" t="s">
        <v>79</v>
      </c>
      <c r="F22" s="50" t="s">
        <v>42</v>
      </c>
      <c r="G22" s="50">
        <v>200.0</v>
      </c>
      <c r="H22" s="50">
        <v>1388.0</v>
      </c>
      <c r="I22" s="52"/>
      <c r="J22" s="10">
        <f t="shared" si="1"/>
        <v>18.31388889</v>
      </c>
      <c r="K22" s="8"/>
      <c r="M22" s="51">
        <f t="shared" si="2"/>
        <v>3.662777778</v>
      </c>
      <c r="N22" s="34"/>
    </row>
    <row r="23" ht="21.75" customHeight="1">
      <c r="A23" s="6" t="s">
        <v>80</v>
      </c>
      <c r="B23" s="50" t="s">
        <v>134</v>
      </c>
      <c r="C23" s="50">
        <v>-3.0</v>
      </c>
      <c r="D23" s="50" t="s">
        <v>19</v>
      </c>
      <c r="E23" s="50" t="s">
        <v>79</v>
      </c>
      <c r="F23" s="50" t="s">
        <v>42</v>
      </c>
      <c r="G23" s="50">
        <v>120.0</v>
      </c>
      <c r="H23" s="50">
        <v>1929.0</v>
      </c>
      <c r="I23" s="52"/>
      <c r="J23" s="10">
        <f t="shared" si="1"/>
        <v>42.42013889</v>
      </c>
      <c r="K23" s="8"/>
      <c r="M23" s="51">
        <f t="shared" si="2"/>
        <v>5.090416667</v>
      </c>
      <c r="N23" s="34"/>
    </row>
    <row r="24" ht="21.75" customHeight="1">
      <c r="A24" s="6" t="s">
        <v>81</v>
      </c>
      <c r="B24" s="50" t="s">
        <v>134</v>
      </c>
      <c r="C24" s="50">
        <v>-2.0</v>
      </c>
      <c r="D24" s="50" t="s">
        <v>19</v>
      </c>
      <c r="E24" s="50" t="s">
        <v>79</v>
      </c>
      <c r="F24" s="50" t="s">
        <v>24</v>
      </c>
      <c r="G24" s="50">
        <v>100.0</v>
      </c>
      <c r="H24" s="50">
        <v>1198.0</v>
      </c>
      <c r="I24" s="52"/>
      <c r="J24" s="10">
        <f t="shared" si="1"/>
        <v>31.61388889</v>
      </c>
      <c r="K24" s="10">
        <f>AVERAGE(J19:J31)</f>
        <v>33.49352133</v>
      </c>
      <c r="M24" s="51">
        <f t="shared" si="2"/>
        <v>3.161388889</v>
      </c>
      <c r="N24" s="34"/>
    </row>
    <row r="25">
      <c r="A25" s="6" t="s">
        <v>82</v>
      </c>
      <c r="B25" s="50" t="s">
        <v>134</v>
      </c>
      <c r="C25" s="50">
        <v>-3.0</v>
      </c>
      <c r="D25" s="50" t="s">
        <v>19</v>
      </c>
      <c r="E25" s="50" t="s">
        <v>79</v>
      </c>
      <c r="F25" s="50" t="s">
        <v>21</v>
      </c>
      <c r="G25" s="50">
        <v>92.0</v>
      </c>
      <c r="H25" s="50">
        <v>1299.0</v>
      </c>
      <c r="I25" s="52"/>
      <c r="J25" s="10">
        <f t="shared" si="1"/>
        <v>37.25996377</v>
      </c>
      <c r="K25" s="8"/>
      <c r="M25" s="51">
        <f t="shared" si="2"/>
        <v>3.427916667</v>
      </c>
      <c r="N25" s="34"/>
    </row>
    <row r="26">
      <c r="A26" s="6" t="s">
        <v>83</v>
      </c>
      <c r="B26" s="50" t="s">
        <v>134</v>
      </c>
      <c r="C26" s="50">
        <v>-3.0</v>
      </c>
      <c r="D26" s="50" t="s">
        <v>19</v>
      </c>
      <c r="E26" s="50" t="s">
        <v>79</v>
      </c>
      <c r="F26" s="50" t="s">
        <v>24</v>
      </c>
      <c r="G26" s="50">
        <v>92.0</v>
      </c>
      <c r="H26" s="50">
        <v>995.0</v>
      </c>
      <c r="I26" s="52"/>
      <c r="J26" s="10">
        <f t="shared" si="1"/>
        <v>28.540157</v>
      </c>
      <c r="K26" s="8"/>
      <c r="M26" s="51">
        <f t="shared" si="2"/>
        <v>2.625694444</v>
      </c>
      <c r="N26" s="34"/>
    </row>
    <row r="27">
      <c r="A27" s="6" t="s">
        <v>158</v>
      </c>
      <c r="B27" s="50" t="s">
        <v>134</v>
      </c>
      <c r="C27" s="50">
        <v>5.0</v>
      </c>
      <c r="D27" s="50" t="s">
        <v>26</v>
      </c>
      <c r="E27" s="50" t="s">
        <v>79</v>
      </c>
      <c r="F27" s="50" t="s">
        <v>21</v>
      </c>
      <c r="G27" s="50">
        <v>100.0</v>
      </c>
      <c r="H27" s="50">
        <v>1654.0</v>
      </c>
      <c r="I27" s="52"/>
      <c r="J27" s="10">
        <f t="shared" si="1"/>
        <v>43.64722222</v>
      </c>
      <c r="K27" s="8"/>
      <c r="M27" s="51">
        <f t="shared" si="2"/>
        <v>4.364722222</v>
      </c>
      <c r="N27" s="34"/>
    </row>
    <row r="28">
      <c r="A28" s="6" t="s">
        <v>86</v>
      </c>
      <c r="B28" s="50" t="s">
        <v>134</v>
      </c>
      <c r="C28" s="50">
        <v>0.0</v>
      </c>
      <c r="D28" s="50" t="s">
        <v>19</v>
      </c>
      <c r="E28" s="50" t="s">
        <v>79</v>
      </c>
      <c r="F28" s="50" t="s">
        <v>24</v>
      </c>
      <c r="G28" s="50">
        <v>125.0</v>
      </c>
      <c r="H28" s="50">
        <v>1124.0</v>
      </c>
      <c r="I28" s="52"/>
      <c r="J28" s="10">
        <f t="shared" si="1"/>
        <v>23.72888889</v>
      </c>
      <c r="K28" s="8"/>
      <c r="M28" s="51">
        <f t="shared" si="2"/>
        <v>2.966111111</v>
      </c>
      <c r="N28" s="34"/>
    </row>
    <row r="29">
      <c r="A29" s="6" t="s">
        <v>87</v>
      </c>
      <c r="B29" s="50" t="s">
        <v>134</v>
      </c>
      <c r="C29" s="50">
        <v>-3.0</v>
      </c>
      <c r="D29" s="50" t="s">
        <v>19</v>
      </c>
      <c r="E29" s="50" t="s">
        <v>79</v>
      </c>
      <c r="F29" s="50" t="s">
        <v>21</v>
      </c>
      <c r="G29" s="50">
        <v>135.0</v>
      </c>
      <c r="H29" s="50">
        <v>1459.0</v>
      </c>
      <c r="I29" s="52"/>
      <c r="J29" s="10">
        <f t="shared" si="1"/>
        <v>28.51954733</v>
      </c>
      <c r="K29" s="8"/>
      <c r="M29" s="51">
        <f t="shared" si="2"/>
        <v>3.850138889</v>
      </c>
      <c r="N29" s="34"/>
    </row>
    <row r="30">
      <c r="A30" s="6" t="s">
        <v>159</v>
      </c>
      <c r="B30" s="50" t="s">
        <v>134</v>
      </c>
      <c r="C30" s="50">
        <v>-2.0</v>
      </c>
      <c r="D30" s="50" t="s">
        <v>19</v>
      </c>
      <c r="E30" s="50" t="s">
        <v>79</v>
      </c>
      <c r="F30" s="50" t="s">
        <v>24</v>
      </c>
      <c r="G30" s="50">
        <v>120.0</v>
      </c>
      <c r="H30" s="50">
        <v>2554.0</v>
      </c>
      <c r="I30" s="52"/>
      <c r="J30" s="10">
        <f t="shared" si="1"/>
        <v>56.16435185</v>
      </c>
      <c r="K30" s="8"/>
      <c r="M30" s="51">
        <f t="shared" si="2"/>
        <v>6.739722222</v>
      </c>
      <c r="N30" s="34"/>
    </row>
    <row r="31">
      <c r="A31" s="6" t="s">
        <v>88</v>
      </c>
      <c r="B31" s="50" t="s">
        <v>160</v>
      </c>
      <c r="C31" s="50">
        <v>-3.0</v>
      </c>
      <c r="D31" s="50" t="s">
        <v>19</v>
      </c>
      <c r="E31" s="50" t="s">
        <v>79</v>
      </c>
      <c r="F31" s="50" t="s">
        <v>21</v>
      </c>
      <c r="G31" s="50">
        <v>100.0</v>
      </c>
      <c r="H31" s="50">
        <v>1338.0</v>
      </c>
      <c r="I31" s="52"/>
      <c r="J31" s="10">
        <f t="shared" si="1"/>
        <v>35.30833333</v>
      </c>
      <c r="K31" s="8"/>
      <c r="M31" s="51">
        <f t="shared" si="2"/>
        <v>3.530833333</v>
      </c>
      <c r="N31" s="34"/>
    </row>
    <row r="32">
      <c r="A32" s="6" t="s">
        <v>91</v>
      </c>
      <c r="B32" s="9" t="s">
        <v>134</v>
      </c>
      <c r="C32" s="9">
        <v>-2.0</v>
      </c>
      <c r="D32" s="9" t="s">
        <v>30</v>
      </c>
      <c r="E32" s="9" t="s">
        <v>79</v>
      </c>
      <c r="F32" s="9" t="s">
        <v>21</v>
      </c>
      <c r="G32" s="9">
        <v>142.0</v>
      </c>
      <c r="H32" s="9">
        <v>1498.0</v>
      </c>
      <c r="I32" s="53"/>
      <c r="J32" s="10">
        <f t="shared" si="1"/>
        <v>27.83841941</v>
      </c>
      <c r="K32" s="8"/>
      <c r="M32" s="54">
        <f t="shared" si="2"/>
        <v>3.953055556</v>
      </c>
      <c r="N32" s="34"/>
    </row>
    <row r="33">
      <c r="A33" s="6" t="s">
        <v>92</v>
      </c>
      <c r="B33" s="9" t="s">
        <v>134</v>
      </c>
      <c r="C33" s="9">
        <v>-3.0</v>
      </c>
      <c r="D33" s="9" t="s">
        <v>30</v>
      </c>
      <c r="E33" s="9" t="s">
        <v>79</v>
      </c>
      <c r="F33" s="9" t="s">
        <v>42</v>
      </c>
      <c r="G33" s="9">
        <v>215.0</v>
      </c>
      <c r="H33" s="9">
        <v>1804.0</v>
      </c>
      <c r="I33" s="9">
        <v>8.0</v>
      </c>
      <c r="J33" s="10">
        <f t="shared" si="1"/>
        <v>22.14211886</v>
      </c>
      <c r="K33" s="8"/>
      <c r="M33" s="54">
        <f t="shared" si="2"/>
        <v>4.760555556</v>
      </c>
      <c r="N33" s="34"/>
    </row>
    <row r="34">
      <c r="A34" s="6" t="s">
        <v>93</v>
      </c>
      <c r="B34" s="9" t="s">
        <v>134</v>
      </c>
      <c r="C34" s="9">
        <v>-3.2</v>
      </c>
      <c r="D34" s="9" t="s">
        <v>30</v>
      </c>
      <c r="E34" s="9" t="s">
        <v>79</v>
      </c>
      <c r="F34" s="9" t="s">
        <v>24</v>
      </c>
      <c r="G34" s="9">
        <v>214.0</v>
      </c>
      <c r="H34" s="9">
        <v>2352.0</v>
      </c>
      <c r="I34" s="53"/>
      <c r="J34" s="10">
        <f t="shared" si="1"/>
        <v>29.00311526</v>
      </c>
      <c r="K34" s="8"/>
      <c r="M34" s="54">
        <f t="shared" si="2"/>
        <v>6.206666667</v>
      </c>
      <c r="N34" s="34"/>
    </row>
    <row r="35">
      <c r="A35" s="6" t="s">
        <v>94</v>
      </c>
      <c r="B35" s="9" t="s">
        <v>134</v>
      </c>
      <c r="C35" s="9">
        <v>-3.0</v>
      </c>
      <c r="D35" s="9" t="s">
        <v>30</v>
      </c>
      <c r="E35" s="9" t="s">
        <v>79</v>
      </c>
      <c r="F35" s="9" t="s">
        <v>24</v>
      </c>
      <c r="G35" s="9">
        <v>134.0</v>
      </c>
      <c r="H35" s="9">
        <v>1775.0</v>
      </c>
      <c r="I35" s="9">
        <v>6.9</v>
      </c>
      <c r="J35" s="10">
        <f t="shared" si="1"/>
        <v>34.95543118</v>
      </c>
      <c r="K35" s="8"/>
      <c r="M35" s="54">
        <f t="shared" si="2"/>
        <v>4.684027778</v>
      </c>
      <c r="N35" s="34"/>
    </row>
    <row r="36">
      <c r="A36" s="6" t="s">
        <v>95</v>
      </c>
      <c r="B36" s="9" t="s">
        <v>161</v>
      </c>
      <c r="C36" s="9">
        <v>-2.2</v>
      </c>
      <c r="D36" s="9" t="s">
        <v>30</v>
      </c>
      <c r="E36" s="9" t="s">
        <v>79</v>
      </c>
      <c r="F36" s="9" t="s">
        <v>24</v>
      </c>
      <c r="G36" s="9">
        <v>150.0</v>
      </c>
      <c r="H36" s="9">
        <v>1995.0</v>
      </c>
      <c r="I36" s="9">
        <v>8.1</v>
      </c>
      <c r="J36" s="10">
        <f t="shared" si="1"/>
        <v>35.09722222</v>
      </c>
      <c r="K36" s="8"/>
      <c r="M36" s="54">
        <f t="shared" si="2"/>
        <v>5.264583333</v>
      </c>
      <c r="N36" s="34"/>
    </row>
    <row r="37">
      <c r="A37" s="6" t="s">
        <v>96</v>
      </c>
      <c r="B37" s="9" t="s">
        <v>134</v>
      </c>
      <c r="C37" s="9">
        <v>-2.0</v>
      </c>
      <c r="D37" s="9" t="s">
        <v>30</v>
      </c>
      <c r="E37" s="9" t="s">
        <v>79</v>
      </c>
      <c r="F37" s="9" t="s">
        <v>42</v>
      </c>
      <c r="G37" s="9">
        <v>230.0</v>
      </c>
      <c r="H37" s="9">
        <v>1354.0</v>
      </c>
      <c r="I37" s="53"/>
      <c r="J37" s="10">
        <f t="shared" si="1"/>
        <v>15.53502415</v>
      </c>
      <c r="K37" s="8"/>
      <c r="M37" s="54">
        <f t="shared" si="2"/>
        <v>3.573055556</v>
      </c>
      <c r="N37" s="34"/>
    </row>
    <row r="38">
      <c r="A38" s="6" t="s">
        <v>97</v>
      </c>
      <c r="B38" s="9" t="s">
        <v>134</v>
      </c>
      <c r="C38" s="9">
        <v>-3.0</v>
      </c>
      <c r="D38" s="9" t="s">
        <v>30</v>
      </c>
      <c r="E38" s="9" t="s">
        <v>79</v>
      </c>
      <c r="F38" s="9" t="s">
        <v>21</v>
      </c>
      <c r="G38" s="9">
        <v>210.0</v>
      </c>
      <c r="H38" s="9">
        <v>2400.0</v>
      </c>
      <c r="I38" s="9">
        <v>7.8</v>
      </c>
      <c r="J38" s="10">
        <f t="shared" si="1"/>
        <v>30.15873016</v>
      </c>
      <c r="K38" s="8"/>
      <c r="M38" s="54">
        <f t="shared" si="2"/>
        <v>6.333333333</v>
      </c>
      <c r="N38" s="34"/>
    </row>
    <row r="39">
      <c r="A39" s="6" t="s">
        <v>98</v>
      </c>
      <c r="B39" s="9" t="s">
        <v>134</v>
      </c>
      <c r="C39" s="9">
        <v>-3.0</v>
      </c>
      <c r="D39" s="9" t="s">
        <v>30</v>
      </c>
      <c r="E39" s="9" t="s">
        <v>79</v>
      </c>
      <c r="F39" s="9" t="s">
        <v>42</v>
      </c>
      <c r="G39" s="9">
        <v>202.0</v>
      </c>
      <c r="H39" s="9">
        <v>3476.0</v>
      </c>
      <c r="I39" s="53"/>
      <c r="J39" s="10">
        <f t="shared" si="1"/>
        <v>45.40979098</v>
      </c>
      <c r="K39" s="8"/>
      <c r="M39" s="54">
        <f t="shared" si="2"/>
        <v>9.172777778</v>
      </c>
      <c r="N39" s="34"/>
    </row>
    <row r="40">
      <c r="A40" s="6" t="s">
        <v>162</v>
      </c>
      <c r="B40" s="9" t="s">
        <v>161</v>
      </c>
      <c r="C40" s="9">
        <v>-2.0</v>
      </c>
      <c r="D40" s="9" t="s">
        <v>30</v>
      </c>
      <c r="E40" s="9" t="s">
        <v>79</v>
      </c>
      <c r="F40" s="9" t="s">
        <v>21</v>
      </c>
      <c r="G40" s="9">
        <v>135.0</v>
      </c>
      <c r="H40" s="9">
        <v>1305.0</v>
      </c>
      <c r="I40" s="9">
        <v>7.1</v>
      </c>
      <c r="J40" s="10">
        <f t="shared" si="1"/>
        <v>25.50925926</v>
      </c>
      <c r="K40" s="10">
        <f>AVERAGE(J32:J50)</f>
        <v>31.7082055</v>
      </c>
      <c r="M40" s="54">
        <f t="shared" si="2"/>
        <v>3.44375</v>
      </c>
      <c r="N40" s="34"/>
    </row>
    <row r="41">
      <c r="A41" s="6" t="s">
        <v>100</v>
      </c>
      <c r="B41" s="9" t="s">
        <v>134</v>
      </c>
      <c r="C41" s="9">
        <v>-2.0</v>
      </c>
      <c r="D41" s="9" t="s">
        <v>30</v>
      </c>
      <c r="E41" s="9" t="s">
        <v>79</v>
      </c>
      <c r="F41" s="9" t="s">
        <v>21</v>
      </c>
      <c r="G41" s="9">
        <v>100.0</v>
      </c>
      <c r="H41" s="9">
        <v>1510.0</v>
      </c>
      <c r="I41" s="9">
        <v>7.9</v>
      </c>
      <c r="J41" s="10">
        <f t="shared" si="1"/>
        <v>39.84722222</v>
      </c>
      <c r="K41" s="8"/>
      <c r="M41" s="54">
        <f t="shared" si="2"/>
        <v>3.984722222</v>
      </c>
      <c r="N41" s="34"/>
    </row>
    <row r="42">
      <c r="A42" s="6" t="s">
        <v>101</v>
      </c>
      <c r="B42" s="9" t="s">
        <v>134</v>
      </c>
      <c r="C42" s="9">
        <v>-3.0</v>
      </c>
      <c r="D42" s="9" t="s">
        <v>30</v>
      </c>
      <c r="E42" s="9" t="s">
        <v>79</v>
      </c>
      <c r="F42" s="9" t="s">
        <v>24</v>
      </c>
      <c r="G42" s="9">
        <v>168.0</v>
      </c>
      <c r="H42" s="9">
        <v>2541.0</v>
      </c>
      <c r="I42" s="53"/>
      <c r="J42" s="10">
        <f t="shared" si="1"/>
        <v>39.91319444</v>
      </c>
      <c r="K42" s="8"/>
      <c r="M42" s="54">
        <f t="shared" si="2"/>
        <v>6.705416667</v>
      </c>
      <c r="N42" s="34"/>
    </row>
    <row r="43">
      <c r="A43" s="6" t="s">
        <v>56</v>
      </c>
      <c r="B43" s="9" t="s">
        <v>134</v>
      </c>
      <c r="C43" s="9">
        <v>-2.0</v>
      </c>
      <c r="D43" s="9" t="s">
        <v>30</v>
      </c>
      <c r="E43" s="9" t="s">
        <v>79</v>
      </c>
      <c r="F43" s="9" t="s">
        <v>21</v>
      </c>
      <c r="G43" s="9">
        <v>168.0</v>
      </c>
      <c r="H43" s="9">
        <v>1989.0</v>
      </c>
      <c r="I43" s="53"/>
      <c r="J43" s="10">
        <f t="shared" si="1"/>
        <v>31.24255952</v>
      </c>
      <c r="K43" s="8"/>
      <c r="M43" s="54">
        <f t="shared" si="2"/>
        <v>5.24875</v>
      </c>
      <c r="N43" s="34"/>
    </row>
    <row r="44">
      <c r="A44" s="6" t="s">
        <v>102</v>
      </c>
      <c r="B44" s="9" t="s">
        <v>134</v>
      </c>
      <c r="C44" s="9">
        <v>-3.0</v>
      </c>
      <c r="D44" s="9" t="s">
        <v>30</v>
      </c>
      <c r="E44" s="9" t="s">
        <v>79</v>
      </c>
      <c r="F44" s="9" t="s">
        <v>21</v>
      </c>
      <c r="G44" s="9">
        <v>150.0</v>
      </c>
      <c r="H44" s="9">
        <v>1690.0</v>
      </c>
      <c r="I44" s="53"/>
      <c r="J44" s="10">
        <f t="shared" si="1"/>
        <v>29.73148148</v>
      </c>
      <c r="K44" s="8"/>
      <c r="M44" s="54">
        <f t="shared" si="2"/>
        <v>4.459722222</v>
      </c>
      <c r="N44" s="34"/>
    </row>
    <row r="45">
      <c r="A45" s="6" t="s">
        <v>163</v>
      </c>
      <c r="B45" s="9" t="s">
        <v>134</v>
      </c>
      <c r="C45" s="9">
        <v>-3.3</v>
      </c>
      <c r="D45" s="9" t="s">
        <v>30</v>
      </c>
      <c r="E45" s="9" t="s">
        <v>79</v>
      </c>
      <c r="F45" s="9" t="s">
        <v>21</v>
      </c>
      <c r="G45" s="9">
        <v>133.0</v>
      </c>
      <c r="H45" s="9">
        <v>1498.0</v>
      </c>
      <c r="I45" s="9">
        <v>7.9</v>
      </c>
      <c r="J45" s="10">
        <f t="shared" si="1"/>
        <v>29.72222222</v>
      </c>
      <c r="K45" s="8"/>
      <c r="M45" s="54">
        <f t="shared" si="2"/>
        <v>3.953055556</v>
      </c>
      <c r="N45" s="34"/>
    </row>
    <row r="46">
      <c r="A46" s="6" t="s">
        <v>107</v>
      </c>
      <c r="B46" s="9" t="s">
        <v>134</v>
      </c>
      <c r="C46" s="9">
        <v>-2.0</v>
      </c>
      <c r="D46" s="9" t="s">
        <v>39</v>
      </c>
      <c r="E46" s="9" t="s">
        <v>79</v>
      </c>
      <c r="F46" s="9" t="s">
        <v>24</v>
      </c>
      <c r="G46" s="9">
        <v>150.0</v>
      </c>
      <c r="H46" s="9">
        <v>2261.0</v>
      </c>
      <c r="I46" s="53"/>
      <c r="J46" s="10">
        <f t="shared" si="1"/>
        <v>39.77685185</v>
      </c>
      <c r="K46" s="8"/>
      <c r="M46" s="54">
        <f t="shared" si="2"/>
        <v>5.966527778</v>
      </c>
      <c r="N46" s="34"/>
    </row>
    <row r="47">
      <c r="A47" s="6" t="s">
        <v>104</v>
      </c>
      <c r="B47" s="9" t="s">
        <v>134</v>
      </c>
      <c r="C47" s="9">
        <v>-2.1</v>
      </c>
      <c r="D47" s="9" t="s">
        <v>30</v>
      </c>
      <c r="E47" s="9" t="s">
        <v>79</v>
      </c>
      <c r="F47" s="9" t="s">
        <v>21</v>
      </c>
      <c r="G47" s="9">
        <v>250.0</v>
      </c>
      <c r="H47" s="9">
        <v>3585.0</v>
      </c>
      <c r="I47" s="9">
        <v>6.9</v>
      </c>
      <c r="J47" s="10">
        <f t="shared" si="1"/>
        <v>37.84166667</v>
      </c>
      <c r="K47" s="8"/>
      <c r="M47" s="54">
        <f t="shared" si="2"/>
        <v>9.460416667</v>
      </c>
      <c r="N47" s="34"/>
    </row>
    <row r="48">
      <c r="A48" s="6" t="s">
        <v>105</v>
      </c>
      <c r="B48" s="9" t="s">
        <v>134</v>
      </c>
      <c r="C48" s="9">
        <v>0.0</v>
      </c>
      <c r="D48" s="9" t="s">
        <v>30</v>
      </c>
      <c r="E48" s="9" t="s">
        <v>79</v>
      </c>
      <c r="F48" s="9" t="s">
        <v>42</v>
      </c>
      <c r="G48" s="9">
        <v>110.0</v>
      </c>
      <c r="H48" s="9">
        <v>922.0</v>
      </c>
      <c r="I48" s="53"/>
      <c r="J48" s="10">
        <f t="shared" si="1"/>
        <v>22.11868687</v>
      </c>
      <c r="K48" s="8"/>
      <c r="M48" s="54">
        <f t="shared" si="2"/>
        <v>2.433055556</v>
      </c>
      <c r="N48" s="34"/>
    </row>
    <row r="49">
      <c r="A49" s="6" t="s">
        <v>108</v>
      </c>
      <c r="B49" s="9" t="s">
        <v>134</v>
      </c>
      <c r="C49" s="9">
        <v>-3.0</v>
      </c>
      <c r="D49" s="9" t="s">
        <v>39</v>
      </c>
      <c r="E49" s="9" t="s">
        <v>79</v>
      </c>
      <c r="F49" s="9" t="s">
        <v>42</v>
      </c>
      <c r="G49" s="9">
        <v>120.0</v>
      </c>
      <c r="H49" s="9">
        <v>1616.0</v>
      </c>
      <c r="I49" s="53"/>
      <c r="J49" s="10">
        <f t="shared" si="1"/>
        <v>35.53703704</v>
      </c>
      <c r="K49" s="8"/>
      <c r="M49" s="54">
        <f t="shared" si="2"/>
        <v>4.264444444</v>
      </c>
      <c r="N49" s="34"/>
    </row>
    <row r="50">
      <c r="A50" s="6" t="s">
        <v>106</v>
      </c>
      <c r="B50" s="9" t="s">
        <v>134</v>
      </c>
      <c r="C50" s="9">
        <v>0.0</v>
      </c>
      <c r="D50" s="9" t="s">
        <v>30</v>
      </c>
      <c r="E50" s="9" t="s">
        <v>79</v>
      </c>
      <c r="F50" s="9" t="s">
        <v>24</v>
      </c>
      <c r="G50" s="9">
        <v>134.0</v>
      </c>
      <c r="H50" s="9">
        <v>1578.0</v>
      </c>
      <c r="I50" s="53"/>
      <c r="J50" s="10">
        <f t="shared" si="1"/>
        <v>31.07587065</v>
      </c>
      <c r="K50" s="8"/>
      <c r="M50" s="54">
        <f t="shared" si="2"/>
        <v>4.164166667</v>
      </c>
      <c r="N50" s="34"/>
    </row>
    <row r="51">
      <c r="A51" s="47" t="s">
        <v>164</v>
      </c>
      <c r="B51" s="47" t="s">
        <v>134</v>
      </c>
      <c r="C51" s="47">
        <v>-2.0</v>
      </c>
      <c r="D51" s="47" t="s">
        <v>19</v>
      </c>
      <c r="E51" s="47" t="s">
        <v>59</v>
      </c>
      <c r="F51" s="47" t="s">
        <v>42</v>
      </c>
      <c r="G51" s="47">
        <v>131.0</v>
      </c>
      <c r="H51" s="47">
        <v>1537.0</v>
      </c>
      <c r="I51" s="47">
        <v>8.3</v>
      </c>
      <c r="J51" s="10">
        <f t="shared" si="1"/>
        <v>30.96162002</v>
      </c>
      <c r="K51" s="8"/>
      <c r="M51" s="49">
        <f t="shared" si="2"/>
        <v>4.055972222</v>
      </c>
      <c r="N51" s="34"/>
    </row>
    <row r="52">
      <c r="A52" s="47" t="s">
        <v>58</v>
      </c>
      <c r="B52" s="47" t="s">
        <v>134</v>
      </c>
      <c r="C52" s="47">
        <v>-3.0</v>
      </c>
      <c r="D52" s="47" t="s">
        <v>19</v>
      </c>
      <c r="E52" s="47" t="s">
        <v>59</v>
      </c>
      <c r="F52" s="47" t="s">
        <v>21</v>
      </c>
      <c r="G52" s="47">
        <v>90.2</v>
      </c>
      <c r="H52" s="47">
        <v>1108.0</v>
      </c>
      <c r="I52" s="48"/>
      <c r="J52" s="10">
        <f t="shared" si="1"/>
        <v>32.41561961</v>
      </c>
      <c r="K52" s="10">
        <f>AVERAGE(J51:J53)</f>
        <v>28.92366321</v>
      </c>
      <c r="M52" s="49">
        <f t="shared" si="2"/>
        <v>2.923888889</v>
      </c>
      <c r="N52" s="34"/>
    </row>
    <row r="53">
      <c r="A53" s="47" t="s">
        <v>60</v>
      </c>
      <c r="B53" s="47" t="s">
        <v>134</v>
      </c>
      <c r="C53" s="47">
        <v>-5.0</v>
      </c>
      <c r="D53" s="47" t="s">
        <v>26</v>
      </c>
      <c r="E53" s="47" t="s">
        <v>59</v>
      </c>
      <c r="F53" s="47" t="s">
        <v>42</v>
      </c>
      <c r="G53" s="47">
        <v>200.0</v>
      </c>
      <c r="H53" s="47">
        <v>1773.0</v>
      </c>
      <c r="I53" s="48"/>
      <c r="J53" s="10">
        <f t="shared" si="1"/>
        <v>23.39375</v>
      </c>
      <c r="K53" s="8"/>
      <c r="M53" s="49">
        <f t="shared" si="2"/>
        <v>4.67875</v>
      </c>
      <c r="N53" s="34"/>
    </row>
    <row r="54">
      <c r="A54" s="17" t="s">
        <v>61</v>
      </c>
      <c r="B54" s="17" t="s">
        <v>134</v>
      </c>
      <c r="C54" s="17">
        <v>-2.0</v>
      </c>
      <c r="D54" s="17" t="s">
        <v>30</v>
      </c>
      <c r="E54" s="17" t="s">
        <v>59</v>
      </c>
      <c r="F54" s="17" t="s">
        <v>24</v>
      </c>
      <c r="G54" s="17">
        <v>300.0</v>
      </c>
      <c r="H54" s="17">
        <v>2611.0</v>
      </c>
      <c r="I54" s="55"/>
      <c r="J54" s="10">
        <f t="shared" si="1"/>
        <v>22.96712963</v>
      </c>
      <c r="K54" s="8"/>
      <c r="M54" s="56">
        <f t="shared" si="2"/>
        <v>6.890138889</v>
      </c>
      <c r="N54" s="34"/>
    </row>
    <row r="55">
      <c r="A55" s="17" t="s">
        <v>62</v>
      </c>
      <c r="B55" s="17" t="s">
        <v>134</v>
      </c>
      <c r="C55" s="17">
        <v>-3.0</v>
      </c>
      <c r="D55" s="17" t="s">
        <v>30</v>
      </c>
      <c r="E55" s="17" t="s">
        <v>59</v>
      </c>
      <c r="F55" s="17" t="s">
        <v>24</v>
      </c>
      <c r="G55" s="17">
        <v>244.0</v>
      </c>
      <c r="H55" s="17">
        <v>2242.0</v>
      </c>
      <c r="I55" s="17">
        <v>9.8</v>
      </c>
      <c r="J55" s="10">
        <f t="shared" si="1"/>
        <v>24.24749545</v>
      </c>
      <c r="K55" s="8"/>
      <c r="M55" s="56">
        <f t="shared" si="2"/>
        <v>5.916388889</v>
      </c>
      <c r="N55" s="34"/>
    </row>
    <row r="56">
      <c r="A56" s="17" t="s">
        <v>165</v>
      </c>
      <c r="B56" s="17" t="s">
        <v>134</v>
      </c>
      <c r="C56" s="17">
        <v>-5.2</v>
      </c>
      <c r="D56" s="17" t="s">
        <v>30</v>
      </c>
      <c r="E56" s="17" t="s">
        <v>59</v>
      </c>
      <c r="F56" s="17" t="s">
        <v>21</v>
      </c>
      <c r="G56" s="17">
        <v>170.0</v>
      </c>
      <c r="H56" s="17">
        <v>1971.0</v>
      </c>
      <c r="I56" s="17">
        <v>5.2</v>
      </c>
      <c r="J56" s="10">
        <f t="shared" si="1"/>
        <v>30.59558824</v>
      </c>
      <c r="K56" s="8"/>
      <c r="M56" s="56">
        <f t="shared" si="2"/>
        <v>5.20125</v>
      </c>
      <c r="N56" s="34"/>
    </row>
    <row r="57">
      <c r="A57" s="17" t="s">
        <v>50</v>
      </c>
      <c r="B57" s="17" t="s">
        <v>155</v>
      </c>
      <c r="C57" s="17">
        <v>-4.0</v>
      </c>
      <c r="D57" s="17" t="s">
        <v>30</v>
      </c>
      <c r="E57" s="17" t="s">
        <v>59</v>
      </c>
      <c r="F57" s="17" t="s">
        <v>42</v>
      </c>
      <c r="G57" s="17">
        <v>200.0</v>
      </c>
      <c r="H57" s="17">
        <v>2580.0</v>
      </c>
      <c r="I57" s="55"/>
      <c r="J57" s="10">
        <f t="shared" si="1"/>
        <v>34.04166667</v>
      </c>
      <c r="K57" s="8"/>
      <c r="M57" s="56">
        <f t="shared" si="2"/>
        <v>6.808333333</v>
      </c>
      <c r="N57" s="34"/>
    </row>
    <row r="58">
      <c r="A58" s="17" t="s">
        <v>63</v>
      </c>
      <c r="B58" s="17" t="s">
        <v>134</v>
      </c>
      <c r="C58" s="17">
        <v>-2.4</v>
      </c>
      <c r="D58" s="17" t="s">
        <v>30</v>
      </c>
      <c r="E58" s="17" t="s">
        <v>59</v>
      </c>
      <c r="F58" s="17" t="s">
        <v>21</v>
      </c>
      <c r="G58" s="17">
        <v>190.0</v>
      </c>
      <c r="H58" s="17">
        <v>1834.0</v>
      </c>
      <c r="I58" s="55"/>
      <c r="J58" s="10">
        <f t="shared" si="1"/>
        <v>25.47222222</v>
      </c>
      <c r="K58" s="8"/>
      <c r="M58" s="56">
        <f t="shared" si="2"/>
        <v>4.839722222</v>
      </c>
      <c r="N58" s="34"/>
    </row>
    <row r="59">
      <c r="A59" s="17" t="s">
        <v>64</v>
      </c>
      <c r="B59" s="17" t="s">
        <v>134</v>
      </c>
      <c r="C59" s="17">
        <v>-3.0</v>
      </c>
      <c r="D59" s="17" t="s">
        <v>30</v>
      </c>
      <c r="E59" s="17" t="s">
        <v>59</v>
      </c>
      <c r="F59" s="17" t="s">
        <v>42</v>
      </c>
      <c r="G59" s="17">
        <v>165.0</v>
      </c>
      <c r="H59" s="17">
        <v>1410.0</v>
      </c>
      <c r="I59" s="55"/>
      <c r="J59" s="10">
        <f t="shared" si="1"/>
        <v>22.55050505</v>
      </c>
      <c r="K59" s="8"/>
      <c r="M59" s="56">
        <f t="shared" si="2"/>
        <v>3.720833333</v>
      </c>
      <c r="N59" s="34"/>
    </row>
    <row r="60">
      <c r="A60" s="17" t="s">
        <v>65</v>
      </c>
      <c r="B60" s="17" t="s">
        <v>155</v>
      </c>
      <c r="C60" s="17">
        <v>-4.0</v>
      </c>
      <c r="D60" s="17" t="s">
        <v>30</v>
      </c>
      <c r="E60" s="17" t="s">
        <v>59</v>
      </c>
      <c r="F60" s="17" t="s">
        <v>42</v>
      </c>
      <c r="G60" s="17">
        <v>150.0</v>
      </c>
      <c r="H60" s="17">
        <v>1974.0</v>
      </c>
      <c r="I60" s="55"/>
      <c r="J60" s="10">
        <f t="shared" si="1"/>
        <v>34.72777778</v>
      </c>
      <c r="K60" s="8"/>
      <c r="M60" s="56">
        <f t="shared" si="2"/>
        <v>5.209166667</v>
      </c>
      <c r="N60" s="34"/>
    </row>
    <row r="61">
      <c r="A61" s="17" t="s">
        <v>66</v>
      </c>
      <c r="B61" s="17" t="s">
        <v>134</v>
      </c>
      <c r="C61" s="17">
        <v>-3.0</v>
      </c>
      <c r="D61" s="17" t="s">
        <v>30</v>
      </c>
      <c r="E61" s="17" t="s">
        <v>59</v>
      </c>
      <c r="F61" s="17" t="s">
        <v>42</v>
      </c>
      <c r="G61" s="17">
        <v>120.0</v>
      </c>
      <c r="H61" s="17">
        <v>1882.0</v>
      </c>
      <c r="I61" s="55"/>
      <c r="J61" s="10">
        <f t="shared" si="1"/>
        <v>41.38657407</v>
      </c>
      <c r="K61" s="8"/>
      <c r="M61" s="56">
        <f t="shared" si="2"/>
        <v>4.966388889</v>
      </c>
      <c r="N61" s="34"/>
    </row>
    <row r="62">
      <c r="A62" s="17" t="s">
        <v>166</v>
      </c>
      <c r="B62" s="17" t="s">
        <v>167</v>
      </c>
      <c r="C62" s="17">
        <v>-2.0</v>
      </c>
      <c r="D62" s="17" t="s">
        <v>30</v>
      </c>
      <c r="E62" s="17" t="s">
        <v>59</v>
      </c>
      <c r="F62" s="17" t="s">
        <v>21</v>
      </c>
      <c r="G62" s="17">
        <v>62.0</v>
      </c>
      <c r="H62" s="17">
        <v>982.0</v>
      </c>
      <c r="I62" s="55"/>
      <c r="J62" s="10">
        <f t="shared" si="1"/>
        <v>41.79659498</v>
      </c>
      <c r="K62" s="3" t="s">
        <v>168</v>
      </c>
      <c r="M62" s="56">
        <f t="shared" si="2"/>
        <v>2.591388889</v>
      </c>
      <c r="N62" s="34"/>
    </row>
    <row r="63">
      <c r="A63" s="17" t="s">
        <v>67</v>
      </c>
      <c r="B63" s="17" t="s">
        <v>134</v>
      </c>
      <c r="C63" s="17">
        <v>-2.5</v>
      </c>
      <c r="D63" s="17" t="s">
        <v>30</v>
      </c>
      <c r="E63" s="17" t="s">
        <v>59</v>
      </c>
      <c r="F63" s="17" t="s">
        <v>21</v>
      </c>
      <c r="G63" s="17">
        <v>134.0</v>
      </c>
      <c r="H63" s="17">
        <v>817.0</v>
      </c>
      <c r="I63" s="17">
        <v>6.9</v>
      </c>
      <c r="J63" s="10">
        <f t="shared" si="1"/>
        <v>16.08934494</v>
      </c>
      <c r="K63" s="8"/>
      <c r="M63" s="56">
        <f t="shared" si="2"/>
        <v>2.155972222</v>
      </c>
      <c r="N63" s="34"/>
    </row>
    <row r="64">
      <c r="A64" s="17" t="s">
        <v>169</v>
      </c>
      <c r="B64" s="17" t="s">
        <v>134</v>
      </c>
      <c r="C64" s="17">
        <v>0.0</v>
      </c>
      <c r="D64" s="17" t="s">
        <v>30</v>
      </c>
      <c r="E64" s="17" t="s">
        <v>59</v>
      </c>
      <c r="F64" s="17" t="s">
        <v>24</v>
      </c>
      <c r="G64" s="17">
        <v>211.0</v>
      </c>
      <c r="H64" s="17">
        <v>1771.0</v>
      </c>
      <c r="I64" s="55"/>
      <c r="J64" s="10">
        <f t="shared" si="1"/>
        <v>22.14915745</v>
      </c>
      <c r="K64" s="10">
        <f>AVERAGE(J54:J75)</f>
        <v>30.32022302</v>
      </c>
      <c r="M64" s="56">
        <f t="shared" si="2"/>
        <v>4.673472222</v>
      </c>
      <c r="N64" s="34"/>
    </row>
    <row r="65">
      <c r="A65" s="17" t="s">
        <v>170</v>
      </c>
      <c r="B65" s="17" t="s">
        <v>134</v>
      </c>
      <c r="C65" s="17">
        <v>-2.0</v>
      </c>
      <c r="D65" s="17" t="s">
        <v>30</v>
      </c>
      <c r="E65" s="17" t="s">
        <v>59</v>
      </c>
      <c r="F65" s="17" t="s">
        <v>21</v>
      </c>
      <c r="G65" s="17">
        <v>80.0</v>
      </c>
      <c r="H65" s="17">
        <v>860.0</v>
      </c>
      <c r="I65" s="55"/>
      <c r="J65" s="10">
        <f t="shared" si="1"/>
        <v>28.36805556</v>
      </c>
      <c r="K65" s="3" t="s">
        <v>168</v>
      </c>
      <c r="M65" s="56">
        <f t="shared" si="2"/>
        <v>2.269444444</v>
      </c>
      <c r="N65" s="34"/>
    </row>
    <row r="66">
      <c r="A66" s="17" t="s">
        <v>69</v>
      </c>
      <c r="B66" s="17" t="s">
        <v>134</v>
      </c>
      <c r="C66" s="17">
        <v>-3.0</v>
      </c>
      <c r="D66" s="17" t="s">
        <v>30</v>
      </c>
      <c r="E66" s="17" t="s">
        <v>59</v>
      </c>
      <c r="F66" s="17" t="s">
        <v>42</v>
      </c>
      <c r="G66" s="17">
        <v>160.0</v>
      </c>
      <c r="H66" s="17">
        <v>2010.0</v>
      </c>
      <c r="I66" s="55"/>
      <c r="J66" s="10">
        <f t="shared" si="1"/>
        <v>33.15104167</v>
      </c>
      <c r="K66" s="8"/>
      <c r="M66" s="56">
        <f t="shared" si="2"/>
        <v>5.304166667</v>
      </c>
      <c r="N66" s="34"/>
    </row>
    <row r="67">
      <c r="A67" s="17" t="s">
        <v>171</v>
      </c>
      <c r="B67" s="17" t="s">
        <v>161</v>
      </c>
      <c r="C67" s="17">
        <v>-2.0</v>
      </c>
      <c r="D67" s="17" t="s">
        <v>30</v>
      </c>
      <c r="E67" s="17" t="s">
        <v>59</v>
      </c>
      <c r="F67" s="17" t="s">
        <v>24</v>
      </c>
      <c r="G67" s="17">
        <v>160.0</v>
      </c>
      <c r="H67" s="17">
        <v>3122.0</v>
      </c>
      <c r="I67" s="55"/>
      <c r="J67" s="10">
        <f t="shared" si="1"/>
        <v>51.49131944</v>
      </c>
      <c r="K67" s="8"/>
      <c r="M67" s="56">
        <f t="shared" si="2"/>
        <v>8.238611111</v>
      </c>
      <c r="N67" s="34"/>
    </row>
    <row r="68">
      <c r="A68" s="17" t="s">
        <v>70</v>
      </c>
      <c r="B68" s="17" t="s">
        <v>155</v>
      </c>
      <c r="C68" s="17">
        <v>0.0</v>
      </c>
      <c r="D68" s="17" t="s">
        <v>30</v>
      </c>
      <c r="E68" s="17" t="s">
        <v>59</v>
      </c>
      <c r="F68" s="17" t="s">
        <v>42</v>
      </c>
      <c r="G68" s="17">
        <v>100.0</v>
      </c>
      <c r="H68" s="17">
        <v>1478.0</v>
      </c>
      <c r="I68" s="55"/>
      <c r="J68" s="10">
        <f t="shared" si="1"/>
        <v>39.00277778</v>
      </c>
      <c r="K68" s="8"/>
      <c r="M68" s="56">
        <f t="shared" si="2"/>
        <v>3.900277778</v>
      </c>
      <c r="N68" s="34"/>
    </row>
    <row r="69">
      <c r="A69" s="17" t="s">
        <v>72</v>
      </c>
      <c r="B69" s="17" t="s">
        <v>134</v>
      </c>
      <c r="C69" s="17">
        <v>-2.0</v>
      </c>
      <c r="D69" s="17" t="s">
        <v>30</v>
      </c>
      <c r="E69" s="17" t="s">
        <v>59</v>
      </c>
      <c r="F69" s="17" t="s">
        <v>24</v>
      </c>
      <c r="G69" s="17">
        <v>210.0</v>
      </c>
      <c r="H69" s="17">
        <v>1578.0</v>
      </c>
      <c r="I69" s="55"/>
      <c r="J69" s="10">
        <f t="shared" si="1"/>
        <v>19.82936508</v>
      </c>
      <c r="K69" s="8"/>
      <c r="M69" s="56">
        <f t="shared" si="2"/>
        <v>4.164166667</v>
      </c>
      <c r="N69" s="34"/>
    </row>
    <row r="70">
      <c r="A70" s="17" t="s">
        <v>172</v>
      </c>
      <c r="B70" s="17" t="s">
        <v>134</v>
      </c>
      <c r="C70" s="17">
        <v>-3.4</v>
      </c>
      <c r="D70" s="17" t="s">
        <v>30</v>
      </c>
      <c r="E70" s="17" t="s">
        <v>59</v>
      </c>
      <c r="F70" s="17" t="s">
        <v>24</v>
      </c>
      <c r="G70" s="17">
        <v>229.0</v>
      </c>
      <c r="H70" s="17">
        <v>2645.0</v>
      </c>
      <c r="I70" s="17">
        <v>7.9</v>
      </c>
      <c r="J70" s="10">
        <f t="shared" si="1"/>
        <v>30.47974284</v>
      </c>
      <c r="K70" s="8"/>
      <c r="M70" s="56">
        <f t="shared" si="2"/>
        <v>6.979861111</v>
      </c>
      <c r="N70" s="34"/>
    </row>
    <row r="71">
      <c r="A71" s="17" t="s">
        <v>73</v>
      </c>
      <c r="B71" s="17" t="s">
        <v>134</v>
      </c>
      <c r="C71" s="17">
        <v>-5.0</v>
      </c>
      <c r="D71" s="17" t="s">
        <v>30</v>
      </c>
      <c r="E71" s="17" t="s">
        <v>59</v>
      </c>
      <c r="F71" s="17" t="s">
        <v>42</v>
      </c>
      <c r="G71" s="17">
        <v>185.0</v>
      </c>
      <c r="H71" s="17">
        <v>2622.0</v>
      </c>
      <c r="I71" s="55"/>
      <c r="J71" s="10">
        <f t="shared" si="1"/>
        <v>37.4009009</v>
      </c>
      <c r="K71" s="8"/>
      <c r="M71" s="56">
        <f t="shared" si="2"/>
        <v>6.919166667</v>
      </c>
      <c r="N71" s="34"/>
    </row>
    <row r="72">
      <c r="A72" s="17" t="s">
        <v>173</v>
      </c>
      <c r="B72" s="17" t="s">
        <v>134</v>
      </c>
      <c r="C72" s="17">
        <v>-12.0</v>
      </c>
      <c r="D72" s="17" t="s">
        <v>30</v>
      </c>
      <c r="E72" s="17" t="s">
        <v>59</v>
      </c>
      <c r="F72" s="17" t="s">
        <v>21</v>
      </c>
      <c r="G72" s="17">
        <v>125.0</v>
      </c>
      <c r="H72" s="17">
        <v>1456.0</v>
      </c>
      <c r="I72" s="17">
        <v>5.2</v>
      </c>
      <c r="J72" s="10">
        <f t="shared" si="1"/>
        <v>30.73777778</v>
      </c>
      <c r="K72" s="8"/>
      <c r="M72" s="56">
        <f t="shared" si="2"/>
        <v>3.842222222</v>
      </c>
      <c r="N72" s="34"/>
    </row>
    <row r="73">
      <c r="A73" s="17" t="s">
        <v>75</v>
      </c>
      <c r="B73" s="17" t="s">
        <v>134</v>
      </c>
      <c r="C73" s="17">
        <v>-3.0</v>
      </c>
      <c r="D73" s="17" t="s">
        <v>30</v>
      </c>
      <c r="E73" s="17" t="s">
        <v>59</v>
      </c>
      <c r="F73" s="17" t="s">
        <v>42</v>
      </c>
      <c r="G73" s="17">
        <v>230.0</v>
      </c>
      <c r="H73" s="17">
        <v>1876.0</v>
      </c>
      <c r="I73" s="55"/>
      <c r="J73" s="10">
        <f t="shared" si="1"/>
        <v>21.52415459</v>
      </c>
      <c r="K73" s="8"/>
      <c r="M73" s="56">
        <f t="shared" si="2"/>
        <v>4.950555556</v>
      </c>
      <c r="N73" s="34"/>
    </row>
    <row r="74">
      <c r="A74" s="17" t="s">
        <v>76</v>
      </c>
      <c r="B74" s="17" t="s">
        <v>134</v>
      </c>
      <c r="C74" s="17">
        <v>-2.0</v>
      </c>
      <c r="D74" s="17" t="s">
        <v>30</v>
      </c>
      <c r="E74" s="17" t="s">
        <v>59</v>
      </c>
      <c r="F74" s="17" t="s">
        <v>21</v>
      </c>
      <c r="G74" s="17">
        <v>210.0</v>
      </c>
      <c r="H74" s="17">
        <v>2668.0</v>
      </c>
      <c r="I74" s="55"/>
      <c r="J74" s="10">
        <f t="shared" si="1"/>
        <v>33.52645503</v>
      </c>
      <c r="K74" s="8"/>
      <c r="M74" s="56">
        <f t="shared" si="2"/>
        <v>7.040555556</v>
      </c>
      <c r="N74" s="34"/>
    </row>
    <row r="75">
      <c r="A75" s="17" t="s">
        <v>77</v>
      </c>
      <c r="B75" s="17" t="s">
        <v>134</v>
      </c>
      <c r="C75" s="17">
        <v>-3.0</v>
      </c>
      <c r="D75" s="17" t="s">
        <v>30</v>
      </c>
      <c r="E75" s="17" t="s">
        <v>59</v>
      </c>
      <c r="F75" s="17" t="s">
        <v>24</v>
      </c>
      <c r="G75" s="17">
        <v>150.0</v>
      </c>
      <c r="H75" s="17">
        <v>1450.0</v>
      </c>
      <c r="I75" s="55"/>
      <c r="J75" s="10">
        <f t="shared" si="1"/>
        <v>25.50925926</v>
      </c>
      <c r="K75" s="8"/>
      <c r="M75" s="56">
        <f t="shared" si="2"/>
        <v>3.826388889</v>
      </c>
      <c r="N75" s="34"/>
    </row>
    <row r="76">
      <c r="A76" s="57" t="s">
        <v>44</v>
      </c>
      <c r="B76" s="57" t="s">
        <v>134</v>
      </c>
      <c r="C76" s="57">
        <v>-5.0</v>
      </c>
      <c r="D76" s="57" t="s">
        <v>19</v>
      </c>
      <c r="E76" s="57" t="s">
        <v>45</v>
      </c>
      <c r="F76" s="57" t="s">
        <v>42</v>
      </c>
      <c r="G76" s="57">
        <v>120.0</v>
      </c>
      <c r="H76" s="57">
        <v>1105.0</v>
      </c>
      <c r="I76" s="57">
        <v>6.9</v>
      </c>
      <c r="J76" s="10">
        <f t="shared" si="1"/>
        <v>24.29976852</v>
      </c>
      <c r="K76" s="10">
        <f>AVERAGE(J76:J77)</f>
        <v>25.1148601</v>
      </c>
      <c r="M76" s="58">
        <f t="shared" si="2"/>
        <v>2.915972222</v>
      </c>
      <c r="N76" s="34"/>
    </row>
    <row r="77">
      <c r="A77" s="57" t="s">
        <v>46</v>
      </c>
      <c r="B77" s="57" t="s">
        <v>134</v>
      </c>
      <c r="C77" s="57">
        <v>-3.0</v>
      </c>
      <c r="D77" s="57" t="s">
        <v>19</v>
      </c>
      <c r="E77" s="57" t="s">
        <v>45</v>
      </c>
      <c r="F77" s="57" t="s">
        <v>42</v>
      </c>
      <c r="G77" s="57">
        <v>115.0</v>
      </c>
      <c r="H77" s="57">
        <v>1130.0</v>
      </c>
      <c r="I77" s="59"/>
      <c r="J77" s="10">
        <f t="shared" si="1"/>
        <v>25.92995169</v>
      </c>
      <c r="K77" s="8"/>
      <c r="M77" s="58">
        <f t="shared" si="2"/>
        <v>2.981944444</v>
      </c>
      <c r="N77" s="34"/>
    </row>
    <row r="78">
      <c r="A78" s="60" t="s">
        <v>50</v>
      </c>
      <c r="B78" s="60" t="s">
        <v>134</v>
      </c>
      <c r="C78" s="60">
        <v>-3.0</v>
      </c>
      <c r="D78" s="60" t="s">
        <v>30</v>
      </c>
      <c r="E78" s="60" t="s">
        <v>45</v>
      </c>
      <c r="F78" s="60" t="s">
        <v>42</v>
      </c>
      <c r="G78" s="60">
        <v>267.0</v>
      </c>
      <c r="H78" s="60">
        <v>2001.0</v>
      </c>
      <c r="I78" s="61"/>
      <c r="J78" s="10">
        <f t="shared" si="1"/>
        <v>19.77684145</v>
      </c>
      <c r="K78" s="8"/>
      <c r="M78" s="62">
        <f t="shared" si="2"/>
        <v>5.280416667</v>
      </c>
      <c r="N78" s="34"/>
    </row>
    <row r="79">
      <c r="A79" s="60" t="s">
        <v>174</v>
      </c>
      <c r="B79" s="60" t="s">
        <v>134</v>
      </c>
      <c r="C79" s="60">
        <v>-3.0</v>
      </c>
      <c r="D79" s="60" t="s">
        <v>30</v>
      </c>
      <c r="E79" s="60" t="s">
        <v>45</v>
      </c>
      <c r="F79" s="60" t="s">
        <v>42</v>
      </c>
      <c r="G79" s="60">
        <v>170.0</v>
      </c>
      <c r="H79" s="60">
        <v>1514.0</v>
      </c>
      <c r="I79" s="60">
        <v>7.8</v>
      </c>
      <c r="J79" s="10">
        <f t="shared" si="1"/>
        <v>23.50163399</v>
      </c>
      <c r="K79" s="8"/>
      <c r="M79" s="62">
        <f t="shared" si="2"/>
        <v>3.995277778</v>
      </c>
      <c r="N79" s="34"/>
    </row>
    <row r="80">
      <c r="A80" s="60" t="s">
        <v>47</v>
      </c>
      <c r="B80" s="60" t="s">
        <v>134</v>
      </c>
      <c r="C80" s="60">
        <v>-3.0</v>
      </c>
      <c r="D80" s="60" t="s">
        <v>30</v>
      </c>
      <c r="E80" s="60" t="s">
        <v>45</v>
      </c>
      <c r="F80" s="60" t="s">
        <v>42</v>
      </c>
      <c r="G80" s="60">
        <v>251.0</v>
      </c>
      <c r="H80" s="60">
        <v>2785.0</v>
      </c>
      <c r="I80" s="61"/>
      <c r="J80" s="10">
        <f t="shared" si="1"/>
        <v>29.28010181</v>
      </c>
      <c r="K80" s="8"/>
      <c r="M80" s="62">
        <f t="shared" si="2"/>
        <v>7.349305556</v>
      </c>
      <c r="N80" s="34"/>
    </row>
    <row r="81">
      <c r="A81" s="60" t="s">
        <v>48</v>
      </c>
      <c r="B81" s="60" t="s">
        <v>134</v>
      </c>
      <c r="C81" s="60">
        <v>-3.0</v>
      </c>
      <c r="D81" s="60" t="s">
        <v>30</v>
      </c>
      <c r="E81" s="60" t="s">
        <v>45</v>
      </c>
      <c r="F81" s="60" t="s">
        <v>21</v>
      </c>
      <c r="G81" s="60">
        <v>120.0</v>
      </c>
      <c r="H81" s="60">
        <v>1623.0</v>
      </c>
      <c r="I81" s="61"/>
      <c r="J81" s="10">
        <f t="shared" si="1"/>
        <v>35.69097222</v>
      </c>
      <c r="K81" s="10">
        <f>AVERAGE(J78:J87)</f>
        <v>25.78970173</v>
      </c>
      <c r="M81" s="62">
        <f t="shared" si="2"/>
        <v>4.282916667</v>
      </c>
      <c r="N81" s="34"/>
    </row>
    <row r="82">
      <c r="A82" s="60" t="s">
        <v>49</v>
      </c>
      <c r="B82" s="60" t="s">
        <v>134</v>
      </c>
      <c r="C82" s="60">
        <v>-16.0</v>
      </c>
      <c r="D82" s="60" t="s">
        <v>30</v>
      </c>
      <c r="E82" s="60" t="s">
        <v>45</v>
      </c>
      <c r="F82" s="60" t="s">
        <v>42</v>
      </c>
      <c r="G82" s="60">
        <v>150.0</v>
      </c>
      <c r="H82" s="60">
        <v>1049.0</v>
      </c>
      <c r="I82" s="61"/>
      <c r="J82" s="10">
        <f t="shared" si="1"/>
        <v>18.45462963</v>
      </c>
      <c r="K82" s="8"/>
      <c r="M82" s="62">
        <f t="shared" si="2"/>
        <v>2.768194444</v>
      </c>
      <c r="N82" s="34"/>
    </row>
    <row r="83">
      <c r="A83" s="60" t="s">
        <v>51</v>
      </c>
      <c r="B83" s="60" t="s">
        <v>134</v>
      </c>
      <c r="C83" s="60">
        <v>-3.0</v>
      </c>
      <c r="D83" s="60" t="s">
        <v>30</v>
      </c>
      <c r="E83" s="60" t="s">
        <v>45</v>
      </c>
      <c r="F83" s="60" t="s">
        <v>42</v>
      </c>
      <c r="G83" s="60">
        <v>139.0</v>
      </c>
      <c r="H83" s="60">
        <v>794.0</v>
      </c>
      <c r="I83" s="61"/>
      <c r="J83" s="10">
        <f t="shared" si="1"/>
        <v>15.07394085</v>
      </c>
      <c r="K83" s="8"/>
      <c r="M83" s="62">
        <f t="shared" si="2"/>
        <v>2.095277778</v>
      </c>
      <c r="N83" s="34"/>
    </row>
    <row r="84">
      <c r="A84" s="60" t="s">
        <v>175</v>
      </c>
      <c r="B84" s="60" t="s">
        <v>134</v>
      </c>
      <c r="C84" s="60">
        <v>-1.6</v>
      </c>
      <c r="D84" s="60" t="s">
        <v>30</v>
      </c>
      <c r="E84" s="60" t="s">
        <v>45</v>
      </c>
      <c r="F84" s="60" t="s">
        <v>21</v>
      </c>
      <c r="G84" s="60">
        <v>110.0</v>
      </c>
      <c r="H84" s="60">
        <v>1420.0</v>
      </c>
      <c r="I84" s="60">
        <v>8.2</v>
      </c>
      <c r="J84" s="10">
        <f t="shared" si="1"/>
        <v>34.06565657</v>
      </c>
      <c r="K84" s="8"/>
      <c r="M84" s="62">
        <f t="shared" si="2"/>
        <v>3.747222222</v>
      </c>
      <c r="N84" s="34"/>
    </row>
    <row r="85">
      <c r="A85" s="60" t="s">
        <v>52</v>
      </c>
      <c r="B85" s="60" t="s">
        <v>176</v>
      </c>
      <c r="C85" s="60">
        <v>-2.2</v>
      </c>
      <c r="D85" s="60" t="s">
        <v>30</v>
      </c>
      <c r="E85" s="60" t="s">
        <v>45</v>
      </c>
      <c r="F85" s="60" t="s">
        <v>42</v>
      </c>
      <c r="G85" s="60">
        <v>150.0</v>
      </c>
      <c r="H85" s="60">
        <v>1280.0</v>
      </c>
      <c r="I85" s="61"/>
      <c r="J85" s="10">
        <f t="shared" si="1"/>
        <v>22.51851852</v>
      </c>
      <c r="K85" s="8"/>
      <c r="M85" s="62">
        <f t="shared" si="2"/>
        <v>3.377777778</v>
      </c>
      <c r="N85" s="34"/>
    </row>
    <row r="86">
      <c r="A86" s="60" t="s">
        <v>32</v>
      </c>
      <c r="B86" s="60" t="s">
        <v>134</v>
      </c>
      <c r="C86" s="60">
        <v>-3.0</v>
      </c>
      <c r="D86" s="60" t="s">
        <v>30</v>
      </c>
      <c r="E86" s="60" t="s">
        <v>45</v>
      </c>
      <c r="F86" s="60" t="s">
        <v>42</v>
      </c>
      <c r="G86" s="60">
        <v>190.0</v>
      </c>
      <c r="H86" s="60">
        <v>2574.0</v>
      </c>
      <c r="I86" s="60">
        <v>7.1</v>
      </c>
      <c r="J86" s="10">
        <f t="shared" si="1"/>
        <v>35.75</v>
      </c>
      <c r="K86" s="8"/>
      <c r="M86" s="62">
        <f t="shared" si="2"/>
        <v>6.7925</v>
      </c>
      <c r="N86" s="34"/>
    </row>
    <row r="87">
      <c r="A87" s="60" t="s">
        <v>177</v>
      </c>
      <c r="B87" s="60" t="s">
        <v>167</v>
      </c>
      <c r="C87" s="60">
        <v>-5.0</v>
      </c>
      <c r="D87" s="60" t="s">
        <v>30</v>
      </c>
      <c r="E87" s="60" t="s">
        <v>45</v>
      </c>
      <c r="F87" s="60" t="s">
        <v>42</v>
      </c>
      <c r="G87" s="60">
        <v>228.0</v>
      </c>
      <c r="H87" s="60">
        <v>2055.0</v>
      </c>
      <c r="I87" s="60">
        <v>2.0</v>
      </c>
      <c r="J87" s="10">
        <f t="shared" si="1"/>
        <v>23.78472222</v>
      </c>
      <c r="K87" s="8"/>
      <c r="M87" s="62">
        <f t="shared" si="2"/>
        <v>5.422916667</v>
      </c>
      <c r="N87" s="34"/>
    </row>
    <row r="88">
      <c r="A88" s="63" t="s">
        <v>54</v>
      </c>
      <c r="B88" s="63" t="s">
        <v>134</v>
      </c>
      <c r="C88" s="63">
        <v>0.0</v>
      </c>
      <c r="D88" s="63" t="s">
        <v>39</v>
      </c>
      <c r="E88" s="63" t="s">
        <v>45</v>
      </c>
      <c r="F88" s="63" t="s">
        <v>42</v>
      </c>
      <c r="G88" s="63">
        <v>362.0</v>
      </c>
      <c r="H88" s="63">
        <v>1143.0</v>
      </c>
      <c r="I88" s="63">
        <v>7.1</v>
      </c>
      <c r="J88" s="10">
        <f t="shared" si="1"/>
        <v>8.33218232</v>
      </c>
      <c r="K88" s="8"/>
      <c r="L88" s="64"/>
      <c r="M88" s="65">
        <f t="shared" si="2"/>
        <v>3.01625</v>
      </c>
      <c r="N88" s="34"/>
      <c r="O88" s="64"/>
      <c r="P88" s="64"/>
      <c r="Q88" s="64"/>
      <c r="R88" s="64"/>
      <c r="S88" s="64"/>
      <c r="T88" s="64"/>
      <c r="U88" s="64"/>
      <c r="V88" s="64"/>
      <c r="W88" s="64"/>
      <c r="X88" s="64"/>
      <c r="Y88" s="64"/>
      <c r="Z88" s="64"/>
      <c r="AA88" s="64"/>
    </row>
    <row r="89">
      <c r="A89" s="20" t="s">
        <v>56</v>
      </c>
      <c r="B89" s="20" t="s">
        <v>134</v>
      </c>
      <c r="C89" s="20">
        <v>0.0</v>
      </c>
      <c r="D89" s="20" t="s">
        <v>30</v>
      </c>
      <c r="E89" s="20" t="s">
        <v>45</v>
      </c>
      <c r="F89" s="20" t="s">
        <v>57</v>
      </c>
      <c r="G89" s="20">
        <v>315.0</v>
      </c>
      <c r="H89" s="20">
        <v>770.0</v>
      </c>
      <c r="I89" s="20">
        <v>5.5</v>
      </c>
      <c r="J89" s="10">
        <f t="shared" si="1"/>
        <v>6.450617284</v>
      </c>
      <c r="K89" s="8"/>
      <c r="L89" s="66"/>
      <c r="M89" s="67">
        <f t="shared" si="2"/>
        <v>2.031944444</v>
      </c>
      <c r="N89" s="34"/>
      <c r="O89" s="66"/>
      <c r="P89" s="66"/>
      <c r="Q89" s="66"/>
      <c r="R89" s="66"/>
      <c r="S89" s="66"/>
      <c r="T89" s="66"/>
      <c r="U89" s="66"/>
      <c r="V89" s="66"/>
      <c r="W89" s="66"/>
      <c r="X89" s="66"/>
      <c r="Y89" s="66"/>
      <c r="Z89" s="66"/>
      <c r="AA89" s="66"/>
    </row>
    <row r="90">
      <c r="A90" s="47" t="s">
        <v>12</v>
      </c>
      <c r="B90" s="47" t="s">
        <v>134</v>
      </c>
      <c r="C90" s="47">
        <v>-3.0</v>
      </c>
      <c r="D90" s="47" t="s">
        <v>14</v>
      </c>
      <c r="E90" s="47" t="s">
        <v>15</v>
      </c>
      <c r="F90" s="47" t="s">
        <v>16</v>
      </c>
      <c r="G90" s="47">
        <v>77.0</v>
      </c>
      <c r="H90" s="47">
        <v>1401.0</v>
      </c>
      <c r="I90" s="47">
        <v>7.2</v>
      </c>
      <c r="J90" s="10">
        <f t="shared" si="1"/>
        <v>48.01406926</v>
      </c>
      <c r="K90" s="8"/>
      <c r="L90" s="4" t="s">
        <v>168</v>
      </c>
      <c r="M90" s="49">
        <f t="shared" si="2"/>
        <v>3.697083333</v>
      </c>
      <c r="N90" s="34"/>
    </row>
    <row r="91">
      <c r="A91" s="47" t="s">
        <v>12</v>
      </c>
      <c r="B91" s="47" t="s">
        <v>134</v>
      </c>
      <c r="C91" s="47">
        <v>-3.0</v>
      </c>
      <c r="D91" s="47" t="s">
        <v>19</v>
      </c>
      <c r="E91" s="47" t="s">
        <v>15</v>
      </c>
      <c r="F91" s="47" t="s">
        <v>16</v>
      </c>
      <c r="G91" s="47">
        <v>70.0</v>
      </c>
      <c r="H91" s="47">
        <v>1443.0</v>
      </c>
      <c r="I91" s="47">
        <v>7.1</v>
      </c>
      <c r="J91" s="10">
        <f t="shared" si="1"/>
        <v>54.39880952</v>
      </c>
      <c r="K91" s="8"/>
      <c r="L91" s="4" t="s">
        <v>168</v>
      </c>
      <c r="M91" s="49">
        <f t="shared" si="2"/>
        <v>3.807916667</v>
      </c>
      <c r="N91" s="34"/>
    </row>
    <row r="92">
      <c r="A92" s="47" t="s">
        <v>20</v>
      </c>
      <c r="B92" s="47" t="s">
        <v>134</v>
      </c>
      <c r="C92" s="47">
        <v>-5.0</v>
      </c>
      <c r="D92" s="47" t="s">
        <v>19</v>
      </c>
      <c r="E92" s="47" t="s">
        <v>15</v>
      </c>
      <c r="F92" s="47" t="s">
        <v>21</v>
      </c>
      <c r="G92" s="47">
        <v>100.0</v>
      </c>
      <c r="H92" s="47">
        <v>1630.0</v>
      </c>
      <c r="I92" s="47">
        <v>4.6</v>
      </c>
      <c r="J92" s="10">
        <f t="shared" si="1"/>
        <v>43.01388889</v>
      </c>
      <c r="K92" s="10">
        <f>AVERAGE(J90:J92)</f>
        <v>48.47558923</v>
      </c>
      <c r="M92" s="49">
        <f t="shared" si="2"/>
        <v>4.301388889</v>
      </c>
      <c r="N92" s="34"/>
    </row>
    <row r="93">
      <c r="A93" s="68" t="s">
        <v>28</v>
      </c>
      <c r="B93" s="68" t="s">
        <v>134</v>
      </c>
      <c r="C93" s="68">
        <v>-2.0</v>
      </c>
      <c r="D93" s="68" t="s">
        <v>26</v>
      </c>
      <c r="E93" s="68" t="s">
        <v>15</v>
      </c>
      <c r="F93" s="68" t="s">
        <v>16</v>
      </c>
      <c r="G93" s="68">
        <v>150.0</v>
      </c>
      <c r="H93" s="68">
        <v>1618.0</v>
      </c>
      <c r="I93" s="69"/>
      <c r="J93" s="10">
        <f t="shared" si="1"/>
        <v>28.46481481</v>
      </c>
      <c r="K93" s="8"/>
      <c r="L93" s="70" t="s">
        <v>178</v>
      </c>
      <c r="M93" s="71">
        <f t="shared" si="2"/>
        <v>4.269722222</v>
      </c>
      <c r="N93" s="34"/>
      <c r="O93" s="72"/>
      <c r="P93" s="72"/>
      <c r="Q93" s="72"/>
      <c r="R93" s="72"/>
      <c r="S93" s="72"/>
      <c r="T93" s="72"/>
      <c r="U93" s="72"/>
      <c r="V93" s="72"/>
      <c r="W93" s="72"/>
      <c r="X93" s="72"/>
      <c r="Y93" s="72"/>
      <c r="Z93" s="72"/>
      <c r="AA93" s="72"/>
    </row>
    <row r="94">
      <c r="A94" s="68" t="s">
        <v>25</v>
      </c>
      <c r="B94" s="68" t="s">
        <v>134</v>
      </c>
      <c r="C94" s="68">
        <v>-2.2</v>
      </c>
      <c r="D94" s="68" t="s">
        <v>26</v>
      </c>
      <c r="E94" s="68" t="s">
        <v>15</v>
      </c>
      <c r="F94" s="68" t="s">
        <v>21</v>
      </c>
      <c r="G94" s="68">
        <v>96.0</v>
      </c>
      <c r="H94" s="68">
        <v>1006.0</v>
      </c>
      <c r="I94" s="68">
        <v>7.8</v>
      </c>
      <c r="J94" s="10">
        <f t="shared" si="1"/>
        <v>27.65335648</v>
      </c>
      <c r="K94" s="8"/>
      <c r="L94" s="70" t="s">
        <v>178</v>
      </c>
      <c r="M94" s="71">
        <f t="shared" si="2"/>
        <v>2.654722222</v>
      </c>
      <c r="N94" s="34"/>
      <c r="O94" s="72"/>
      <c r="P94" s="72"/>
      <c r="Q94" s="72"/>
      <c r="R94" s="72"/>
      <c r="S94" s="72"/>
      <c r="T94" s="72"/>
      <c r="U94" s="72"/>
      <c r="V94" s="72"/>
      <c r="W94" s="72"/>
      <c r="X94" s="72"/>
      <c r="Y94" s="72"/>
      <c r="Z94" s="72"/>
      <c r="AA94" s="72"/>
    </row>
    <row r="95">
      <c r="A95" s="73" t="s">
        <v>64</v>
      </c>
      <c r="B95" s="73" t="s">
        <v>134</v>
      </c>
      <c r="C95" s="73">
        <v>-2.2</v>
      </c>
      <c r="D95" s="73" t="s">
        <v>30</v>
      </c>
      <c r="E95" s="73" t="s">
        <v>15</v>
      </c>
      <c r="F95" s="73" t="s">
        <v>21</v>
      </c>
      <c r="G95" s="73">
        <v>147.0</v>
      </c>
      <c r="H95" s="73">
        <v>2477.0</v>
      </c>
      <c r="I95" s="74"/>
      <c r="J95" s="10">
        <f t="shared" si="1"/>
        <v>44.46617536</v>
      </c>
      <c r="K95" s="8"/>
      <c r="M95" s="75">
        <f t="shared" si="2"/>
        <v>6.536527778</v>
      </c>
      <c r="N95" s="34"/>
    </row>
    <row r="96">
      <c r="A96" s="73" t="s">
        <v>38</v>
      </c>
      <c r="B96" s="73" t="s">
        <v>134</v>
      </c>
      <c r="C96" s="73">
        <v>0.0</v>
      </c>
      <c r="D96" s="73" t="s">
        <v>39</v>
      </c>
      <c r="E96" s="73" t="s">
        <v>15</v>
      </c>
      <c r="F96" s="73" t="s">
        <v>21</v>
      </c>
      <c r="G96" s="73">
        <v>79.0</v>
      </c>
      <c r="H96" s="73">
        <v>816.0</v>
      </c>
      <c r="I96" s="74"/>
      <c r="J96" s="10">
        <f t="shared" si="1"/>
        <v>27.25738397</v>
      </c>
      <c r="K96" s="8"/>
      <c r="M96" s="75">
        <f t="shared" si="2"/>
        <v>2.153333333</v>
      </c>
      <c r="N96" s="34"/>
    </row>
    <row r="97">
      <c r="A97" s="73" t="s">
        <v>179</v>
      </c>
      <c r="B97" s="73" t="s">
        <v>155</v>
      </c>
      <c r="C97" s="73">
        <v>0.0</v>
      </c>
      <c r="D97" s="73" t="s">
        <v>30</v>
      </c>
      <c r="E97" s="73" t="s">
        <v>15</v>
      </c>
      <c r="F97" s="73" t="s">
        <v>21</v>
      </c>
      <c r="G97" s="73">
        <v>200.0</v>
      </c>
      <c r="H97" s="73">
        <v>3183.0</v>
      </c>
      <c r="I97" s="74"/>
      <c r="J97" s="10">
        <f t="shared" si="1"/>
        <v>41.99791667</v>
      </c>
      <c r="K97" s="8"/>
      <c r="M97" s="75">
        <f t="shared" si="2"/>
        <v>8.399583333</v>
      </c>
      <c r="N97" s="34"/>
    </row>
    <row r="98">
      <c r="A98" s="73" t="s">
        <v>180</v>
      </c>
      <c r="B98" s="73" t="s">
        <v>155</v>
      </c>
      <c r="C98" s="73">
        <v>-4.0</v>
      </c>
      <c r="D98" s="73" t="s">
        <v>30</v>
      </c>
      <c r="E98" s="73" t="s">
        <v>15</v>
      </c>
      <c r="F98" s="73" t="s">
        <v>16</v>
      </c>
      <c r="G98" s="73">
        <v>150.0</v>
      </c>
      <c r="H98" s="73">
        <v>2064.0</v>
      </c>
      <c r="I98" s="74"/>
      <c r="J98" s="10">
        <f t="shared" si="1"/>
        <v>36.31111111</v>
      </c>
      <c r="K98" s="10">
        <f>AVERAGE(J95:J102)</f>
        <v>41.82240354</v>
      </c>
      <c r="M98" s="75">
        <f t="shared" si="2"/>
        <v>5.446666667</v>
      </c>
      <c r="N98" s="34"/>
    </row>
    <row r="99">
      <c r="A99" s="73" t="s">
        <v>29</v>
      </c>
      <c r="B99" s="73" t="s">
        <v>134</v>
      </c>
      <c r="C99" s="73">
        <v>-1.9</v>
      </c>
      <c r="D99" s="73" t="s">
        <v>30</v>
      </c>
      <c r="E99" s="73" t="s">
        <v>15</v>
      </c>
      <c r="F99" s="73" t="s">
        <v>16</v>
      </c>
      <c r="G99" s="73">
        <v>144.0</v>
      </c>
      <c r="H99" s="73">
        <v>2104.0</v>
      </c>
      <c r="I99" s="74"/>
      <c r="J99" s="10">
        <f t="shared" si="1"/>
        <v>38.55709877</v>
      </c>
      <c r="K99" s="8"/>
      <c r="M99" s="75">
        <f t="shared" si="2"/>
        <v>5.552222222</v>
      </c>
      <c r="N99" s="34"/>
    </row>
    <row r="100">
      <c r="A100" s="73" t="s">
        <v>32</v>
      </c>
      <c r="B100" s="73" t="s">
        <v>134</v>
      </c>
      <c r="C100" s="73">
        <v>-3.0</v>
      </c>
      <c r="D100" s="73" t="s">
        <v>30</v>
      </c>
      <c r="E100" s="73" t="s">
        <v>15</v>
      </c>
      <c r="F100" s="73" t="s">
        <v>21</v>
      </c>
      <c r="G100" s="73">
        <v>150.0</v>
      </c>
      <c r="H100" s="73">
        <v>2631.0</v>
      </c>
      <c r="I100" s="73">
        <v>7.7</v>
      </c>
      <c r="J100" s="10">
        <f t="shared" si="1"/>
        <v>46.28611111</v>
      </c>
      <c r="K100" s="8"/>
      <c r="M100" s="75">
        <f t="shared" si="2"/>
        <v>6.942916667</v>
      </c>
      <c r="N100" s="34"/>
    </row>
    <row r="101">
      <c r="A101" s="73" t="s">
        <v>34</v>
      </c>
      <c r="B101" s="73" t="s">
        <v>155</v>
      </c>
      <c r="C101" s="73">
        <v>-5.0</v>
      </c>
      <c r="D101" s="73" t="s">
        <v>30</v>
      </c>
      <c r="E101" s="73" t="s">
        <v>15</v>
      </c>
      <c r="F101" s="73" t="s">
        <v>16</v>
      </c>
      <c r="G101" s="73">
        <v>123.0</v>
      </c>
      <c r="H101" s="73">
        <v>2214.0</v>
      </c>
      <c r="I101" s="74"/>
      <c r="J101" s="10">
        <f t="shared" si="1"/>
        <v>47.5</v>
      </c>
      <c r="K101" s="8"/>
      <c r="M101" s="75">
        <f t="shared" si="2"/>
        <v>5.8425</v>
      </c>
      <c r="N101" s="34"/>
    </row>
    <row r="102">
      <c r="A102" s="73" t="s">
        <v>36</v>
      </c>
      <c r="B102" s="73" t="s">
        <v>134</v>
      </c>
      <c r="C102" s="73">
        <v>-2.0</v>
      </c>
      <c r="D102" s="73" t="s">
        <v>30</v>
      </c>
      <c r="E102" s="73" t="s">
        <v>15</v>
      </c>
      <c r="F102" s="73" t="s">
        <v>16</v>
      </c>
      <c r="G102" s="73">
        <v>170.0</v>
      </c>
      <c r="H102" s="73">
        <v>3363.0</v>
      </c>
      <c r="I102" s="74"/>
      <c r="J102" s="10">
        <f t="shared" si="1"/>
        <v>52.20343137</v>
      </c>
      <c r="K102" s="8"/>
      <c r="M102" s="75">
        <f t="shared" si="2"/>
        <v>8.874583333</v>
      </c>
      <c r="N102" s="34"/>
    </row>
    <row r="103">
      <c r="A103" s="15" t="s">
        <v>43</v>
      </c>
      <c r="B103" s="15" t="s">
        <v>134</v>
      </c>
      <c r="C103" s="15">
        <v>-3.0</v>
      </c>
      <c r="D103" s="15" t="s">
        <v>30</v>
      </c>
      <c r="E103" s="15" t="s">
        <v>15</v>
      </c>
      <c r="F103" s="15" t="s">
        <v>42</v>
      </c>
      <c r="G103" s="15">
        <v>140.0</v>
      </c>
      <c r="H103" s="15">
        <v>1173.0</v>
      </c>
      <c r="I103" s="76"/>
      <c r="J103" s="10">
        <f t="shared" si="1"/>
        <v>22.11011905</v>
      </c>
      <c r="K103" s="8"/>
      <c r="M103" s="77">
        <f t="shared" si="2"/>
        <v>3.095416667</v>
      </c>
      <c r="N103" s="34"/>
    </row>
    <row r="104">
      <c r="A104" s="15" t="s">
        <v>181</v>
      </c>
      <c r="B104" s="15" t="s">
        <v>155</v>
      </c>
      <c r="C104" s="15">
        <v>-2.1</v>
      </c>
      <c r="D104" s="15" t="s">
        <v>14</v>
      </c>
      <c r="E104" s="15" t="s">
        <v>15</v>
      </c>
      <c r="F104" s="15" t="s">
        <v>42</v>
      </c>
      <c r="G104" s="15">
        <v>78.0</v>
      </c>
      <c r="H104" s="15">
        <v>768.0</v>
      </c>
      <c r="I104" s="76"/>
      <c r="J104" s="10">
        <f t="shared" si="1"/>
        <v>25.98290598</v>
      </c>
      <c r="K104" s="10">
        <f>AVERAGE(J103:J107)</f>
        <v>22.91708384</v>
      </c>
      <c r="M104" s="77">
        <f t="shared" si="2"/>
        <v>2.026666667</v>
      </c>
      <c r="N104" s="34"/>
    </row>
    <row r="105">
      <c r="A105" s="15" t="s">
        <v>41</v>
      </c>
      <c r="B105" s="15" t="s">
        <v>134</v>
      </c>
      <c r="C105" s="15">
        <v>-1.0</v>
      </c>
      <c r="D105" s="15" t="s">
        <v>30</v>
      </c>
      <c r="E105" s="15" t="s">
        <v>15</v>
      </c>
      <c r="F105" s="15" t="s">
        <v>42</v>
      </c>
      <c r="G105" s="15">
        <v>180.0</v>
      </c>
      <c r="H105" s="15">
        <v>1155.0</v>
      </c>
      <c r="I105" s="76"/>
      <c r="J105" s="10">
        <f t="shared" si="1"/>
        <v>16.93287037</v>
      </c>
      <c r="K105" s="8"/>
      <c r="M105" s="77">
        <f t="shared" si="2"/>
        <v>3.047916667</v>
      </c>
      <c r="N105" s="34"/>
    </row>
    <row r="106">
      <c r="A106" s="15" t="s">
        <v>182</v>
      </c>
      <c r="B106" s="15" t="s">
        <v>167</v>
      </c>
      <c r="C106" s="15">
        <v>-3.0</v>
      </c>
      <c r="D106" s="15" t="s">
        <v>30</v>
      </c>
      <c r="E106" s="15" t="s">
        <v>15</v>
      </c>
      <c r="F106" s="15" t="s">
        <v>42</v>
      </c>
      <c r="G106" s="15">
        <v>133.0</v>
      </c>
      <c r="H106" s="15">
        <v>1858.0</v>
      </c>
      <c r="I106" s="15">
        <v>6.7</v>
      </c>
      <c r="J106" s="10">
        <f t="shared" si="1"/>
        <v>36.86507937</v>
      </c>
      <c r="K106" s="8"/>
      <c r="M106" s="77">
        <f t="shared" si="2"/>
        <v>4.903055556</v>
      </c>
      <c r="N106" s="34"/>
    </row>
    <row r="107">
      <c r="A107" s="15" t="s">
        <v>183</v>
      </c>
      <c r="B107" s="15" t="s">
        <v>134</v>
      </c>
      <c r="C107" s="15">
        <v>0.0</v>
      </c>
      <c r="D107" s="15" t="s">
        <v>30</v>
      </c>
      <c r="E107" s="15" t="s">
        <v>15</v>
      </c>
      <c r="F107" s="15" t="s">
        <v>42</v>
      </c>
      <c r="G107" s="15">
        <v>190.0</v>
      </c>
      <c r="H107" s="15">
        <v>914.0</v>
      </c>
      <c r="I107" s="76"/>
      <c r="J107" s="10">
        <f t="shared" si="1"/>
        <v>12.69444444</v>
      </c>
      <c r="K107" s="8"/>
      <c r="M107" s="77">
        <f t="shared" si="2"/>
        <v>2.411944444</v>
      </c>
      <c r="N107" s="34"/>
    </row>
    <row r="108">
      <c r="A108" s="30"/>
      <c r="J108" s="10"/>
      <c r="K108" s="8"/>
      <c r="M108" s="78"/>
      <c r="N108" s="78"/>
    </row>
    <row r="109">
      <c r="J109" s="10"/>
      <c r="K109" s="8"/>
      <c r="M109" s="78"/>
      <c r="N109" s="78"/>
    </row>
    <row r="110">
      <c r="J110" s="10"/>
      <c r="K110" s="8"/>
      <c r="M110" s="78"/>
      <c r="N110" s="78"/>
    </row>
    <row r="111">
      <c r="J111" s="10"/>
      <c r="K111" s="8"/>
      <c r="M111" s="78"/>
      <c r="N111" s="78"/>
    </row>
    <row r="112">
      <c r="J112" s="10"/>
      <c r="K112" s="8"/>
      <c r="M112" s="78"/>
      <c r="N112" s="78"/>
    </row>
    <row r="113">
      <c r="J113" s="10"/>
      <c r="K113" s="8"/>
      <c r="M113" s="78"/>
      <c r="N113" s="78"/>
    </row>
    <row r="114">
      <c r="J114" s="10"/>
      <c r="K114" s="8"/>
      <c r="M114" s="78"/>
      <c r="N114" s="78"/>
    </row>
    <row r="115">
      <c r="J115" s="10"/>
      <c r="K115" s="8"/>
      <c r="M115" s="78"/>
      <c r="N115" s="78"/>
    </row>
    <row r="116">
      <c r="J116" s="10"/>
      <c r="K116" s="8"/>
      <c r="M116" s="78"/>
      <c r="N116" s="78"/>
    </row>
    <row r="117">
      <c r="J117" s="10"/>
      <c r="K117" s="8"/>
      <c r="M117" s="78"/>
      <c r="N117" s="78"/>
    </row>
    <row r="118">
      <c r="J118" s="10"/>
      <c r="K118" s="8"/>
      <c r="M118" s="78"/>
      <c r="N118" s="78"/>
    </row>
    <row r="119">
      <c r="J119" s="10"/>
      <c r="K119" s="8"/>
      <c r="M119" s="78"/>
      <c r="N119" s="78"/>
    </row>
    <row r="120">
      <c r="J120" s="10"/>
      <c r="K120" s="8"/>
      <c r="M120" s="78"/>
      <c r="N120" s="78"/>
    </row>
    <row r="121">
      <c r="J121" s="10"/>
      <c r="K121" s="8"/>
      <c r="M121" s="78"/>
      <c r="N121" s="78"/>
    </row>
    <row r="122">
      <c r="J122" s="10"/>
      <c r="K122" s="8"/>
      <c r="M122" s="78"/>
      <c r="N122" s="78"/>
    </row>
    <row r="123">
      <c r="J123" s="10"/>
      <c r="K123" s="8"/>
      <c r="M123" s="78"/>
      <c r="N123" s="78"/>
    </row>
    <row r="124">
      <c r="J124" s="10"/>
      <c r="K124" s="8"/>
      <c r="M124" s="78"/>
      <c r="N124" s="78"/>
    </row>
    <row r="125">
      <c r="J125" s="10"/>
      <c r="K125" s="8"/>
      <c r="M125" s="78"/>
      <c r="N125" s="78"/>
    </row>
    <row r="126">
      <c r="J126" s="10"/>
      <c r="K126" s="8"/>
      <c r="M126" s="78"/>
      <c r="N126" s="78"/>
    </row>
    <row r="127">
      <c r="J127" s="10"/>
      <c r="K127" s="8"/>
      <c r="M127" s="78"/>
      <c r="N127" s="78"/>
    </row>
    <row r="128">
      <c r="J128" s="10"/>
      <c r="K128" s="8"/>
      <c r="M128" s="78"/>
      <c r="N128" s="78"/>
    </row>
    <row r="129">
      <c r="J129" s="10"/>
      <c r="K129" s="8"/>
      <c r="M129" s="78"/>
      <c r="N129" s="78"/>
    </row>
    <row r="130">
      <c r="J130" s="10"/>
      <c r="K130" s="8"/>
      <c r="M130" s="78"/>
      <c r="N130" s="78"/>
    </row>
    <row r="131">
      <c r="J131" s="10"/>
      <c r="K131" s="8"/>
      <c r="M131" s="78"/>
      <c r="N131" s="78"/>
    </row>
    <row r="132">
      <c r="J132" s="10"/>
      <c r="K132" s="8"/>
      <c r="M132" s="78"/>
      <c r="N132" s="78"/>
    </row>
    <row r="133">
      <c r="J133" s="10"/>
      <c r="K133" s="8"/>
      <c r="M133" s="78"/>
      <c r="N133" s="78"/>
    </row>
    <row r="134">
      <c r="J134" s="10"/>
      <c r="K134" s="8"/>
      <c r="M134" s="78"/>
      <c r="N134" s="78"/>
    </row>
    <row r="135">
      <c r="J135" s="10"/>
      <c r="K135" s="8"/>
      <c r="M135" s="78"/>
      <c r="N135" s="78"/>
    </row>
    <row r="136">
      <c r="J136" s="10"/>
      <c r="K136" s="8"/>
      <c r="M136" s="78"/>
      <c r="N136" s="78"/>
    </row>
    <row r="137">
      <c r="J137" s="10"/>
      <c r="K137" s="8"/>
      <c r="M137" s="78"/>
      <c r="N137" s="78"/>
    </row>
    <row r="138">
      <c r="J138" s="10"/>
      <c r="K138" s="8"/>
      <c r="M138" s="78"/>
      <c r="N138" s="78"/>
    </row>
    <row r="139">
      <c r="J139" s="10"/>
      <c r="K139" s="8"/>
      <c r="M139" s="78"/>
      <c r="N139" s="78"/>
    </row>
    <row r="140">
      <c r="J140" s="10"/>
      <c r="K140" s="8"/>
      <c r="M140" s="78"/>
      <c r="N140" s="78"/>
    </row>
    <row r="141">
      <c r="J141" s="10"/>
      <c r="K141" s="8"/>
      <c r="M141" s="78"/>
      <c r="N141" s="78"/>
    </row>
    <row r="142">
      <c r="J142" s="10"/>
      <c r="K142" s="8"/>
      <c r="M142" s="78"/>
      <c r="N142" s="78"/>
    </row>
    <row r="143">
      <c r="J143" s="10"/>
      <c r="K143" s="8"/>
      <c r="M143" s="78"/>
      <c r="N143" s="78"/>
    </row>
    <row r="144">
      <c r="J144" s="10"/>
      <c r="K144" s="8"/>
      <c r="M144" s="78"/>
      <c r="N144" s="78"/>
    </row>
    <row r="145">
      <c r="J145" s="10"/>
      <c r="K145" s="8"/>
      <c r="M145" s="78"/>
      <c r="N145" s="78"/>
    </row>
    <row r="146">
      <c r="J146" s="10"/>
      <c r="K146" s="8"/>
      <c r="M146" s="78"/>
      <c r="N146" s="78"/>
    </row>
    <row r="147">
      <c r="J147" s="10"/>
      <c r="K147" s="8"/>
      <c r="M147" s="78"/>
      <c r="N147" s="78"/>
    </row>
    <row r="148">
      <c r="J148" s="10"/>
      <c r="K148" s="8"/>
      <c r="M148" s="78"/>
      <c r="N148" s="78"/>
    </row>
    <row r="149">
      <c r="J149" s="10"/>
      <c r="K149" s="8"/>
      <c r="M149" s="78"/>
      <c r="N149" s="78"/>
    </row>
    <row r="150">
      <c r="J150" s="10"/>
      <c r="K150" s="8"/>
      <c r="M150" s="78"/>
      <c r="N150" s="78"/>
    </row>
    <row r="151">
      <c r="J151" s="10"/>
      <c r="K151" s="8"/>
      <c r="M151" s="78"/>
      <c r="N151" s="78"/>
    </row>
    <row r="152">
      <c r="J152" s="10"/>
      <c r="K152" s="8"/>
      <c r="M152" s="78"/>
      <c r="N152" s="78"/>
    </row>
    <row r="153">
      <c r="J153" s="10"/>
      <c r="K153" s="8"/>
      <c r="M153" s="78"/>
      <c r="N153" s="78"/>
    </row>
    <row r="154">
      <c r="J154" s="10"/>
      <c r="K154" s="8"/>
      <c r="M154" s="78"/>
      <c r="N154" s="78"/>
    </row>
    <row r="155">
      <c r="J155" s="10"/>
      <c r="K155" s="8"/>
      <c r="M155" s="78"/>
      <c r="N155" s="78"/>
    </row>
    <row r="156">
      <c r="J156" s="10"/>
      <c r="K156" s="8"/>
      <c r="M156" s="78"/>
      <c r="N156" s="78"/>
    </row>
    <row r="157">
      <c r="J157" s="10"/>
      <c r="K157" s="8"/>
      <c r="M157" s="78"/>
      <c r="N157" s="78"/>
    </row>
    <row r="158">
      <c r="J158" s="10"/>
      <c r="K158" s="8"/>
      <c r="M158" s="78"/>
      <c r="N158" s="78"/>
    </row>
    <row r="159">
      <c r="J159" s="10"/>
      <c r="K159" s="8"/>
      <c r="M159" s="78"/>
      <c r="N159" s="78"/>
    </row>
    <row r="160">
      <c r="J160" s="10"/>
      <c r="K160" s="8"/>
      <c r="M160" s="78"/>
      <c r="N160" s="78"/>
    </row>
    <row r="161">
      <c r="J161" s="10"/>
      <c r="K161" s="8"/>
      <c r="M161" s="78"/>
      <c r="N161" s="78"/>
    </row>
    <row r="162">
      <c r="J162" s="10"/>
      <c r="K162" s="8"/>
      <c r="M162" s="78"/>
      <c r="N162" s="78"/>
    </row>
    <row r="163">
      <c r="J163" s="10"/>
      <c r="K163" s="8"/>
      <c r="M163" s="78"/>
      <c r="N163" s="78"/>
    </row>
    <row r="164">
      <c r="J164" s="10"/>
      <c r="K164" s="8"/>
      <c r="M164" s="78"/>
      <c r="N164" s="78"/>
    </row>
    <row r="165">
      <c r="J165" s="10"/>
      <c r="K165" s="8"/>
      <c r="M165" s="78"/>
      <c r="N165" s="78"/>
    </row>
    <row r="166">
      <c r="J166" s="10"/>
      <c r="K166" s="8"/>
      <c r="M166" s="78"/>
      <c r="N166" s="78"/>
    </row>
    <row r="167">
      <c r="J167" s="10"/>
      <c r="K167" s="8"/>
      <c r="M167" s="78"/>
      <c r="N167" s="78"/>
    </row>
    <row r="168">
      <c r="J168" s="10"/>
      <c r="K168" s="8"/>
      <c r="M168" s="78"/>
      <c r="N168" s="78"/>
    </row>
    <row r="169">
      <c r="J169" s="10"/>
      <c r="K169" s="8"/>
      <c r="M169" s="78"/>
      <c r="N169" s="78"/>
    </row>
    <row r="170">
      <c r="J170" s="10"/>
      <c r="K170" s="8"/>
      <c r="M170" s="78"/>
      <c r="N170" s="78"/>
    </row>
    <row r="171">
      <c r="J171" s="10"/>
      <c r="K171" s="8"/>
      <c r="M171" s="78"/>
      <c r="N171" s="78"/>
    </row>
    <row r="172">
      <c r="J172" s="10"/>
      <c r="K172" s="8"/>
      <c r="M172" s="78"/>
      <c r="N172" s="78"/>
    </row>
    <row r="173">
      <c r="J173" s="10"/>
      <c r="K173" s="8"/>
      <c r="M173" s="78"/>
      <c r="N173" s="78"/>
    </row>
    <row r="174">
      <c r="J174" s="10"/>
      <c r="K174" s="8"/>
      <c r="M174" s="78"/>
      <c r="N174" s="78"/>
    </row>
    <row r="175">
      <c r="J175" s="10"/>
      <c r="K175" s="8"/>
      <c r="M175" s="78"/>
      <c r="N175" s="78"/>
    </row>
    <row r="176">
      <c r="J176" s="10"/>
      <c r="K176" s="8"/>
      <c r="M176" s="78"/>
      <c r="N176" s="78"/>
    </row>
    <row r="177">
      <c r="J177" s="10"/>
      <c r="K177" s="8"/>
      <c r="M177" s="78"/>
      <c r="N177" s="78"/>
    </row>
    <row r="178">
      <c r="J178" s="10"/>
      <c r="K178" s="8"/>
      <c r="M178" s="78"/>
      <c r="N178" s="78"/>
    </row>
    <row r="179">
      <c r="J179" s="10"/>
      <c r="K179" s="8"/>
      <c r="M179" s="78"/>
      <c r="N179" s="78"/>
    </row>
    <row r="180">
      <c r="J180" s="10"/>
      <c r="K180" s="8"/>
      <c r="M180" s="78"/>
      <c r="N180" s="78"/>
    </row>
    <row r="181">
      <c r="J181" s="10"/>
      <c r="K181" s="8"/>
      <c r="M181" s="78"/>
      <c r="N181" s="78"/>
    </row>
    <row r="182">
      <c r="J182" s="10"/>
      <c r="K182" s="8"/>
      <c r="M182" s="78"/>
      <c r="N182" s="78"/>
    </row>
    <row r="183">
      <c r="J183" s="10"/>
      <c r="K183" s="8"/>
      <c r="M183" s="78"/>
      <c r="N183" s="78"/>
    </row>
    <row r="184">
      <c r="J184" s="10"/>
      <c r="K184" s="8"/>
      <c r="M184" s="78"/>
      <c r="N184" s="78"/>
    </row>
    <row r="185">
      <c r="J185" s="10"/>
      <c r="K185" s="8"/>
      <c r="M185" s="78"/>
      <c r="N185" s="78"/>
    </row>
    <row r="186">
      <c r="J186" s="10"/>
      <c r="K186" s="8"/>
      <c r="M186" s="78"/>
      <c r="N186" s="78"/>
    </row>
    <row r="187">
      <c r="J187" s="10"/>
      <c r="K187" s="8"/>
      <c r="M187" s="78"/>
      <c r="N187" s="78"/>
    </row>
    <row r="188">
      <c r="J188" s="10"/>
      <c r="K188" s="8"/>
      <c r="M188" s="78"/>
      <c r="N188" s="78"/>
    </row>
    <row r="189">
      <c r="J189" s="10"/>
      <c r="K189" s="8"/>
      <c r="M189" s="78"/>
      <c r="N189" s="78"/>
    </row>
    <row r="190">
      <c r="J190" s="10"/>
      <c r="K190" s="8"/>
      <c r="M190" s="78"/>
      <c r="N190" s="78"/>
    </row>
    <row r="191">
      <c r="J191" s="10"/>
      <c r="K191" s="8"/>
      <c r="M191" s="78"/>
      <c r="N191" s="78"/>
    </row>
    <row r="192">
      <c r="J192" s="10"/>
      <c r="K192" s="8"/>
      <c r="M192" s="78"/>
      <c r="N192" s="78"/>
    </row>
    <row r="193">
      <c r="J193" s="10"/>
      <c r="K193" s="8"/>
      <c r="M193" s="78"/>
      <c r="N193" s="78"/>
    </row>
    <row r="194">
      <c r="J194" s="10"/>
      <c r="K194" s="8"/>
      <c r="M194" s="78"/>
      <c r="N194" s="78"/>
    </row>
    <row r="195">
      <c r="J195" s="10"/>
      <c r="K195" s="8"/>
      <c r="M195" s="78"/>
      <c r="N195" s="78"/>
    </row>
    <row r="196">
      <c r="J196" s="10"/>
      <c r="K196" s="8"/>
      <c r="M196" s="78"/>
      <c r="N196" s="78"/>
    </row>
    <row r="197">
      <c r="J197" s="10"/>
      <c r="K197" s="8"/>
      <c r="M197" s="78"/>
      <c r="N197" s="78"/>
    </row>
    <row r="198">
      <c r="J198" s="10"/>
      <c r="K198" s="8"/>
      <c r="M198" s="78"/>
      <c r="N198" s="78"/>
    </row>
    <row r="199">
      <c r="J199" s="10"/>
      <c r="K199" s="8"/>
      <c r="M199" s="78"/>
      <c r="N199" s="78"/>
    </row>
    <row r="200">
      <c r="J200" s="10"/>
      <c r="K200" s="8"/>
      <c r="M200" s="78"/>
      <c r="N200" s="78"/>
    </row>
    <row r="201">
      <c r="J201" s="10"/>
      <c r="K201" s="8"/>
      <c r="M201" s="78"/>
      <c r="N201" s="78"/>
    </row>
    <row r="202">
      <c r="J202" s="10"/>
      <c r="K202" s="8"/>
      <c r="M202" s="78"/>
      <c r="N202" s="78"/>
    </row>
    <row r="203">
      <c r="J203" s="10"/>
      <c r="K203" s="8"/>
      <c r="M203" s="78"/>
      <c r="N203" s="78"/>
    </row>
    <row r="204">
      <c r="J204" s="10"/>
      <c r="K204" s="8"/>
      <c r="M204" s="78"/>
      <c r="N204" s="78"/>
    </row>
    <row r="205">
      <c r="J205" s="10"/>
      <c r="K205" s="8"/>
      <c r="M205" s="78"/>
      <c r="N205" s="78"/>
    </row>
    <row r="206">
      <c r="J206" s="10"/>
      <c r="K206" s="8"/>
      <c r="M206" s="78"/>
      <c r="N206" s="78"/>
    </row>
    <row r="207">
      <c r="J207" s="10"/>
      <c r="K207" s="8"/>
      <c r="M207" s="78"/>
      <c r="N207" s="78"/>
    </row>
    <row r="208">
      <c r="J208" s="10"/>
      <c r="K208" s="8"/>
      <c r="M208" s="78"/>
      <c r="N208" s="78"/>
    </row>
    <row r="209">
      <c r="J209" s="10"/>
      <c r="K209" s="8"/>
      <c r="M209" s="78"/>
      <c r="N209" s="78"/>
    </row>
    <row r="210">
      <c r="J210" s="10"/>
      <c r="K210" s="8"/>
      <c r="M210" s="78"/>
      <c r="N210" s="78"/>
    </row>
    <row r="211">
      <c r="J211" s="10"/>
      <c r="K211" s="8"/>
      <c r="M211" s="78"/>
      <c r="N211" s="78"/>
    </row>
    <row r="212">
      <c r="J212" s="10"/>
      <c r="K212" s="8"/>
      <c r="M212" s="78"/>
      <c r="N212" s="78"/>
    </row>
    <row r="213">
      <c r="J213" s="10"/>
      <c r="K213" s="8"/>
      <c r="M213" s="78"/>
      <c r="N213" s="78"/>
    </row>
    <row r="214">
      <c r="J214" s="10"/>
      <c r="K214" s="8"/>
      <c r="M214" s="78"/>
      <c r="N214" s="78"/>
    </row>
    <row r="215">
      <c r="J215" s="10"/>
      <c r="K215" s="8"/>
      <c r="M215" s="78"/>
      <c r="N215" s="78"/>
    </row>
    <row r="216">
      <c r="J216" s="10"/>
      <c r="K216" s="8"/>
      <c r="M216" s="78"/>
      <c r="N216" s="78"/>
    </row>
    <row r="217">
      <c r="J217" s="10"/>
      <c r="K217" s="8"/>
      <c r="M217" s="78"/>
      <c r="N217" s="78"/>
    </row>
    <row r="218">
      <c r="J218" s="10"/>
      <c r="K218" s="8"/>
      <c r="M218" s="78"/>
      <c r="N218" s="78"/>
    </row>
    <row r="219">
      <c r="J219" s="10"/>
      <c r="K219" s="8"/>
      <c r="M219" s="78"/>
      <c r="N219" s="78"/>
    </row>
    <row r="220">
      <c r="J220" s="10"/>
      <c r="K220" s="8"/>
      <c r="M220" s="78"/>
      <c r="N220" s="78"/>
    </row>
    <row r="221">
      <c r="J221" s="10"/>
      <c r="K221" s="8"/>
      <c r="M221" s="78"/>
      <c r="N221" s="78"/>
    </row>
    <row r="222">
      <c r="J222" s="10"/>
      <c r="K222" s="8"/>
      <c r="M222" s="78"/>
      <c r="N222" s="78"/>
    </row>
    <row r="223">
      <c r="J223" s="10"/>
      <c r="K223" s="8"/>
      <c r="M223" s="78"/>
      <c r="N223" s="78"/>
    </row>
    <row r="224">
      <c r="J224" s="10"/>
      <c r="K224" s="8"/>
      <c r="M224" s="78"/>
      <c r="N224" s="78"/>
    </row>
    <row r="225">
      <c r="J225" s="10"/>
      <c r="K225" s="8"/>
      <c r="M225" s="78"/>
      <c r="N225" s="78"/>
    </row>
    <row r="226">
      <c r="J226" s="10"/>
      <c r="K226" s="8"/>
      <c r="M226" s="78"/>
      <c r="N226" s="78"/>
    </row>
    <row r="227">
      <c r="J227" s="10"/>
      <c r="K227" s="8"/>
      <c r="M227" s="78"/>
      <c r="N227" s="78"/>
    </row>
    <row r="228">
      <c r="J228" s="10"/>
      <c r="K228" s="8"/>
      <c r="M228" s="78"/>
      <c r="N228" s="78"/>
    </row>
    <row r="229">
      <c r="J229" s="10"/>
      <c r="K229" s="8"/>
      <c r="M229" s="78"/>
      <c r="N229" s="78"/>
    </row>
    <row r="230">
      <c r="J230" s="10"/>
      <c r="K230" s="8"/>
      <c r="M230" s="78"/>
      <c r="N230" s="78"/>
    </row>
    <row r="231">
      <c r="J231" s="10"/>
      <c r="K231" s="8"/>
      <c r="M231" s="78"/>
      <c r="N231" s="78"/>
    </row>
    <row r="232">
      <c r="J232" s="10"/>
      <c r="K232" s="8"/>
      <c r="M232" s="78"/>
      <c r="N232" s="78"/>
    </row>
    <row r="233">
      <c r="J233" s="10"/>
      <c r="K233" s="8"/>
      <c r="M233" s="78"/>
      <c r="N233" s="78"/>
    </row>
    <row r="234">
      <c r="J234" s="10"/>
      <c r="K234" s="8"/>
      <c r="M234" s="78"/>
      <c r="N234" s="78"/>
    </row>
    <row r="235">
      <c r="J235" s="10"/>
      <c r="K235" s="8"/>
      <c r="M235" s="78"/>
      <c r="N235" s="78"/>
    </row>
    <row r="236">
      <c r="J236" s="10"/>
      <c r="K236" s="8"/>
      <c r="M236" s="78"/>
      <c r="N236" s="78"/>
    </row>
    <row r="237">
      <c r="J237" s="10"/>
      <c r="K237" s="8"/>
      <c r="M237" s="78"/>
      <c r="N237" s="78"/>
    </row>
    <row r="238">
      <c r="J238" s="10"/>
      <c r="K238" s="8"/>
      <c r="M238" s="78"/>
      <c r="N238" s="78"/>
    </row>
    <row r="239">
      <c r="J239" s="10"/>
      <c r="K239" s="8"/>
      <c r="M239" s="78"/>
      <c r="N239" s="78"/>
    </row>
    <row r="240">
      <c r="J240" s="10"/>
      <c r="K240" s="8"/>
      <c r="M240" s="78"/>
      <c r="N240" s="78"/>
    </row>
    <row r="241">
      <c r="J241" s="10"/>
      <c r="K241" s="8"/>
      <c r="M241" s="78"/>
      <c r="N241" s="78"/>
    </row>
    <row r="242">
      <c r="J242" s="10"/>
      <c r="K242" s="8"/>
      <c r="M242" s="78"/>
      <c r="N242" s="78"/>
    </row>
    <row r="243">
      <c r="J243" s="10"/>
      <c r="K243" s="8"/>
      <c r="M243" s="78"/>
      <c r="N243" s="78"/>
    </row>
    <row r="244">
      <c r="J244" s="10"/>
      <c r="K244" s="8"/>
      <c r="M244" s="78"/>
      <c r="N244" s="78"/>
    </row>
    <row r="245">
      <c r="J245" s="10"/>
      <c r="K245" s="8"/>
      <c r="M245" s="78"/>
      <c r="N245" s="78"/>
    </row>
    <row r="246">
      <c r="J246" s="10"/>
      <c r="K246" s="8"/>
      <c r="M246" s="78"/>
      <c r="N246" s="78"/>
    </row>
    <row r="247">
      <c r="J247" s="10"/>
      <c r="K247" s="8"/>
      <c r="M247" s="78"/>
      <c r="N247" s="78"/>
    </row>
    <row r="248">
      <c r="J248" s="10"/>
      <c r="K248" s="8"/>
      <c r="M248" s="78"/>
      <c r="N248" s="78"/>
    </row>
    <row r="249">
      <c r="J249" s="10"/>
      <c r="K249" s="8"/>
      <c r="M249" s="78"/>
      <c r="N249" s="78"/>
    </row>
    <row r="250">
      <c r="J250" s="10"/>
      <c r="K250" s="8"/>
      <c r="M250" s="78"/>
      <c r="N250" s="78"/>
    </row>
    <row r="251">
      <c r="J251" s="10"/>
      <c r="K251" s="8"/>
      <c r="M251" s="78"/>
      <c r="N251" s="78"/>
    </row>
    <row r="252">
      <c r="J252" s="10"/>
      <c r="K252" s="8"/>
      <c r="M252" s="78"/>
      <c r="N252" s="78"/>
    </row>
    <row r="253">
      <c r="J253" s="10"/>
      <c r="K253" s="8"/>
      <c r="M253" s="78"/>
      <c r="N253" s="78"/>
    </row>
    <row r="254">
      <c r="J254" s="10"/>
      <c r="K254" s="8"/>
      <c r="M254" s="78"/>
      <c r="N254" s="78"/>
    </row>
    <row r="255">
      <c r="J255" s="10"/>
      <c r="K255" s="8"/>
      <c r="M255" s="78"/>
      <c r="N255" s="78"/>
    </row>
    <row r="256">
      <c r="J256" s="10"/>
      <c r="K256" s="8"/>
      <c r="M256" s="78"/>
      <c r="N256" s="78"/>
    </row>
    <row r="257">
      <c r="J257" s="10"/>
      <c r="K257" s="8"/>
      <c r="M257" s="78"/>
      <c r="N257" s="78"/>
    </row>
    <row r="258">
      <c r="J258" s="10"/>
      <c r="K258" s="8"/>
      <c r="M258" s="78"/>
      <c r="N258" s="78"/>
    </row>
    <row r="259">
      <c r="J259" s="10"/>
      <c r="K259" s="8"/>
      <c r="M259" s="78"/>
      <c r="N259" s="78"/>
    </row>
    <row r="260">
      <c r="J260" s="10"/>
      <c r="K260" s="8"/>
      <c r="M260" s="78"/>
      <c r="N260" s="78"/>
    </row>
    <row r="261">
      <c r="J261" s="10"/>
      <c r="K261" s="8"/>
      <c r="M261" s="78"/>
      <c r="N261" s="78"/>
    </row>
    <row r="262">
      <c r="J262" s="10"/>
      <c r="K262" s="8"/>
      <c r="M262" s="78"/>
      <c r="N262" s="78"/>
    </row>
    <row r="263">
      <c r="J263" s="10"/>
      <c r="K263" s="8"/>
      <c r="M263" s="78"/>
      <c r="N263" s="78"/>
    </row>
    <row r="264">
      <c r="J264" s="10"/>
      <c r="K264" s="8"/>
      <c r="M264" s="78"/>
      <c r="N264" s="78"/>
    </row>
    <row r="265">
      <c r="J265" s="10"/>
      <c r="K265" s="8"/>
      <c r="M265" s="78"/>
      <c r="N265" s="78"/>
    </row>
    <row r="266">
      <c r="J266" s="10"/>
      <c r="K266" s="8"/>
      <c r="M266" s="78"/>
      <c r="N266" s="78"/>
    </row>
    <row r="267">
      <c r="J267" s="10"/>
      <c r="K267" s="8"/>
      <c r="M267" s="78"/>
      <c r="N267" s="78"/>
    </row>
    <row r="268">
      <c r="J268" s="10"/>
      <c r="K268" s="8"/>
      <c r="M268" s="78"/>
      <c r="N268" s="78"/>
    </row>
    <row r="269">
      <c r="J269" s="10"/>
      <c r="K269" s="8"/>
      <c r="M269" s="78"/>
      <c r="N269" s="78"/>
    </row>
    <row r="270">
      <c r="J270" s="10"/>
      <c r="K270" s="8"/>
      <c r="M270" s="78"/>
      <c r="N270" s="78"/>
    </row>
    <row r="271">
      <c r="J271" s="10"/>
      <c r="K271" s="8"/>
      <c r="M271" s="78"/>
      <c r="N271" s="78"/>
    </row>
    <row r="272">
      <c r="J272" s="10"/>
      <c r="K272" s="8"/>
      <c r="M272" s="78"/>
      <c r="N272" s="78"/>
    </row>
    <row r="273">
      <c r="J273" s="10"/>
      <c r="K273" s="8"/>
      <c r="M273" s="78"/>
      <c r="N273" s="78"/>
    </row>
    <row r="274">
      <c r="J274" s="10"/>
      <c r="K274" s="8"/>
      <c r="M274" s="78"/>
      <c r="N274" s="78"/>
    </row>
    <row r="275">
      <c r="J275" s="10"/>
      <c r="K275" s="8"/>
      <c r="M275" s="78"/>
      <c r="N275" s="78"/>
    </row>
    <row r="276">
      <c r="J276" s="10"/>
      <c r="K276" s="8"/>
      <c r="M276" s="78"/>
      <c r="N276" s="78"/>
    </row>
    <row r="277">
      <c r="J277" s="10"/>
      <c r="K277" s="8"/>
      <c r="M277" s="78"/>
      <c r="N277" s="78"/>
    </row>
    <row r="278">
      <c r="J278" s="10"/>
      <c r="K278" s="8"/>
      <c r="M278" s="78"/>
      <c r="N278" s="78"/>
    </row>
    <row r="279">
      <c r="J279" s="10"/>
      <c r="K279" s="8"/>
      <c r="M279" s="78"/>
      <c r="N279" s="78"/>
    </row>
    <row r="280">
      <c r="J280" s="10"/>
      <c r="K280" s="8"/>
      <c r="M280" s="78"/>
      <c r="N280" s="78"/>
    </row>
    <row r="281">
      <c r="J281" s="10"/>
      <c r="K281" s="8"/>
      <c r="M281" s="78"/>
      <c r="N281" s="78"/>
    </row>
    <row r="282">
      <c r="J282" s="10"/>
      <c r="K282" s="8"/>
      <c r="M282" s="78"/>
      <c r="N282" s="78"/>
    </row>
    <row r="283">
      <c r="J283" s="10"/>
      <c r="K283" s="8"/>
      <c r="M283" s="78"/>
      <c r="N283" s="78"/>
    </row>
    <row r="284">
      <c r="J284" s="10"/>
      <c r="K284" s="8"/>
      <c r="M284" s="78"/>
      <c r="N284" s="78"/>
    </row>
    <row r="285">
      <c r="J285" s="10"/>
      <c r="K285" s="8"/>
      <c r="M285" s="78"/>
      <c r="N285" s="78"/>
    </row>
    <row r="286">
      <c r="J286" s="10"/>
      <c r="K286" s="8"/>
      <c r="M286" s="78"/>
      <c r="N286" s="78"/>
    </row>
    <row r="287">
      <c r="J287" s="10"/>
      <c r="K287" s="8"/>
      <c r="M287" s="78"/>
      <c r="N287" s="78"/>
    </row>
    <row r="288">
      <c r="J288" s="10"/>
      <c r="K288" s="8"/>
      <c r="M288" s="78"/>
      <c r="N288" s="78"/>
    </row>
    <row r="289">
      <c r="J289" s="10"/>
      <c r="K289" s="8"/>
      <c r="M289" s="78"/>
      <c r="N289" s="78"/>
    </row>
    <row r="290">
      <c r="J290" s="10"/>
      <c r="K290" s="8"/>
      <c r="M290" s="78"/>
      <c r="N290" s="78"/>
    </row>
    <row r="291">
      <c r="J291" s="10"/>
      <c r="K291" s="8"/>
      <c r="M291" s="78"/>
      <c r="N291" s="78"/>
    </row>
    <row r="292">
      <c r="J292" s="10"/>
      <c r="K292" s="8"/>
      <c r="M292" s="78"/>
      <c r="N292" s="78"/>
    </row>
    <row r="293">
      <c r="J293" s="10"/>
      <c r="K293" s="8"/>
      <c r="M293" s="78"/>
      <c r="N293" s="78"/>
    </row>
    <row r="294">
      <c r="J294" s="10"/>
      <c r="K294" s="8"/>
      <c r="M294" s="78"/>
      <c r="N294" s="78"/>
    </row>
    <row r="295">
      <c r="J295" s="10"/>
      <c r="K295" s="8"/>
      <c r="M295" s="78"/>
      <c r="N295" s="78"/>
    </row>
    <row r="296">
      <c r="J296" s="10"/>
      <c r="K296" s="8"/>
      <c r="M296" s="78"/>
      <c r="N296" s="78"/>
    </row>
    <row r="297">
      <c r="J297" s="10"/>
      <c r="K297" s="8"/>
      <c r="M297" s="78"/>
      <c r="N297" s="78"/>
    </row>
    <row r="298">
      <c r="J298" s="10"/>
      <c r="K298" s="8"/>
      <c r="M298" s="78"/>
      <c r="N298" s="78"/>
    </row>
    <row r="299">
      <c r="J299" s="10"/>
      <c r="K299" s="8"/>
      <c r="M299" s="78"/>
      <c r="N299" s="78"/>
    </row>
    <row r="300">
      <c r="J300" s="10"/>
      <c r="K300" s="8"/>
      <c r="M300" s="78"/>
      <c r="N300" s="78"/>
    </row>
    <row r="301">
      <c r="J301" s="10"/>
      <c r="K301" s="8"/>
      <c r="M301" s="78"/>
      <c r="N301" s="78"/>
    </row>
    <row r="302">
      <c r="J302" s="10"/>
      <c r="K302" s="8"/>
      <c r="M302" s="78"/>
      <c r="N302" s="78"/>
    </row>
    <row r="303">
      <c r="J303" s="10"/>
      <c r="K303" s="8"/>
      <c r="M303" s="78"/>
      <c r="N303" s="78"/>
    </row>
    <row r="304">
      <c r="J304" s="10"/>
      <c r="K304" s="8"/>
      <c r="M304" s="78"/>
      <c r="N304" s="78"/>
    </row>
    <row r="305">
      <c r="J305" s="10"/>
      <c r="K305" s="8"/>
      <c r="M305" s="78"/>
      <c r="N305" s="78"/>
    </row>
    <row r="306">
      <c r="J306" s="10"/>
      <c r="K306" s="8"/>
      <c r="M306" s="78"/>
      <c r="N306" s="78"/>
    </row>
    <row r="307">
      <c r="J307" s="10"/>
      <c r="K307" s="8"/>
      <c r="M307" s="78"/>
      <c r="N307" s="78"/>
    </row>
    <row r="308">
      <c r="J308" s="10"/>
      <c r="K308" s="8"/>
      <c r="M308" s="78"/>
      <c r="N308" s="78"/>
    </row>
    <row r="309">
      <c r="J309" s="10"/>
      <c r="K309" s="8"/>
      <c r="M309" s="78"/>
      <c r="N309" s="78"/>
    </row>
    <row r="310">
      <c r="J310" s="10"/>
      <c r="K310" s="8"/>
      <c r="M310" s="78"/>
      <c r="N310" s="78"/>
    </row>
    <row r="311">
      <c r="J311" s="10"/>
      <c r="K311" s="8"/>
      <c r="M311" s="78"/>
      <c r="N311" s="78"/>
    </row>
    <row r="312">
      <c r="J312" s="10"/>
      <c r="K312" s="8"/>
      <c r="M312" s="78"/>
      <c r="N312" s="78"/>
    </row>
    <row r="313">
      <c r="J313" s="10"/>
      <c r="K313" s="8"/>
      <c r="M313" s="78"/>
      <c r="N313" s="78"/>
    </row>
    <row r="314">
      <c r="J314" s="10"/>
      <c r="K314" s="8"/>
      <c r="M314" s="78"/>
      <c r="N314" s="78"/>
    </row>
    <row r="315">
      <c r="J315" s="10"/>
      <c r="K315" s="8"/>
      <c r="M315" s="78"/>
      <c r="N315" s="78"/>
    </row>
    <row r="316">
      <c r="J316" s="10"/>
      <c r="K316" s="8"/>
      <c r="M316" s="78"/>
      <c r="N316" s="78"/>
    </row>
    <row r="317">
      <c r="J317" s="10"/>
      <c r="K317" s="8"/>
      <c r="M317" s="78"/>
      <c r="N317" s="78"/>
    </row>
    <row r="318">
      <c r="J318" s="10"/>
      <c r="K318" s="8"/>
      <c r="M318" s="78"/>
      <c r="N318" s="78"/>
    </row>
    <row r="319">
      <c r="J319" s="10"/>
      <c r="K319" s="8"/>
      <c r="M319" s="78"/>
      <c r="N319" s="78"/>
    </row>
    <row r="320">
      <c r="J320" s="10"/>
      <c r="K320" s="8"/>
      <c r="M320" s="78"/>
      <c r="N320" s="78"/>
    </row>
    <row r="321">
      <c r="J321" s="10"/>
      <c r="K321" s="8"/>
      <c r="M321" s="78"/>
      <c r="N321" s="78"/>
    </row>
    <row r="322">
      <c r="J322" s="10"/>
      <c r="K322" s="8"/>
      <c r="M322" s="78"/>
      <c r="N322" s="78"/>
    </row>
    <row r="323">
      <c r="J323" s="10"/>
      <c r="K323" s="8"/>
      <c r="M323" s="78"/>
      <c r="N323" s="78"/>
    </row>
    <row r="324">
      <c r="J324" s="10"/>
      <c r="K324" s="8"/>
      <c r="M324" s="78"/>
      <c r="N324" s="78"/>
    </row>
    <row r="325">
      <c r="J325" s="10"/>
      <c r="K325" s="8"/>
      <c r="M325" s="78"/>
      <c r="N325" s="78"/>
    </row>
    <row r="326">
      <c r="J326" s="10"/>
      <c r="K326" s="8"/>
      <c r="M326" s="78"/>
      <c r="N326" s="78"/>
    </row>
    <row r="327">
      <c r="J327" s="10"/>
      <c r="K327" s="8"/>
      <c r="M327" s="78"/>
      <c r="N327" s="78"/>
    </row>
    <row r="328">
      <c r="J328" s="10"/>
      <c r="K328" s="8"/>
      <c r="M328" s="78"/>
      <c r="N328" s="78"/>
    </row>
    <row r="329">
      <c r="J329" s="10"/>
      <c r="K329" s="8"/>
      <c r="M329" s="78"/>
      <c r="N329" s="78"/>
    </row>
    <row r="330">
      <c r="J330" s="10"/>
      <c r="K330" s="8"/>
      <c r="M330" s="78"/>
      <c r="N330" s="78"/>
    </row>
    <row r="331">
      <c r="J331" s="10"/>
      <c r="K331" s="8"/>
      <c r="M331" s="78"/>
      <c r="N331" s="78"/>
    </row>
    <row r="332">
      <c r="J332" s="10"/>
      <c r="K332" s="8"/>
      <c r="M332" s="78"/>
      <c r="N332" s="78"/>
    </row>
    <row r="333">
      <c r="J333" s="10"/>
      <c r="K333" s="8"/>
      <c r="M333" s="78"/>
      <c r="N333" s="78"/>
    </row>
    <row r="334">
      <c r="J334" s="10"/>
      <c r="K334" s="8"/>
      <c r="M334" s="78"/>
      <c r="N334" s="78"/>
    </row>
    <row r="335">
      <c r="J335" s="10"/>
      <c r="K335" s="8"/>
      <c r="M335" s="78"/>
      <c r="N335" s="78"/>
    </row>
    <row r="336">
      <c r="J336" s="10"/>
      <c r="K336" s="8"/>
      <c r="M336" s="78"/>
      <c r="N336" s="78"/>
    </row>
    <row r="337">
      <c r="J337" s="10"/>
      <c r="K337" s="8"/>
      <c r="M337" s="78"/>
      <c r="N337" s="78"/>
    </row>
    <row r="338">
      <c r="J338" s="10"/>
      <c r="K338" s="8"/>
      <c r="M338" s="78"/>
      <c r="N338" s="78"/>
    </row>
    <row r="339">
      <c r="J339" s="10"/>
      <c r="K339" s="8"/>
      <c r="M339" s="78"/>
      <c r="N339" s="78"/>
    </row>
    <row r="340">
      <c r="J340" s="10"/>
      <c r="K340" s="8"/>
      <c r="M340" s="78"/>
      <c r="N340" s="78"/>
    </row>
    <row r="341">
      <c r="J341" s="10"/>
      <c r="K341" s="8"/>
      <c r="M341" s="78"/>
      <c r="N341" s="78"/>
    </row>
    <row r="342">
      <c r="J342" s="10"/>
      <c r="K342" s="8"/>
      <c r="M342" s="78"/>
      <c r="N342" s="78"/>
    </row>
    <row r="343">
      <c r="J343" s="10"/>
      <c r="K343" s="8"/>
      <c r="M343" s="78"/>
      <c r="N343" s="78"/>
    </row>
    <row r="344">
      <c r="J344" s="10"/>
      <c r="K344" s="8"/>
      <c r="M344" s="78"/>
      <c r="N344" s="78"/>
    </row>
    <row r="345">
      <c r="J345" s="10"/>
      <c r="K345" s="8"/>
      <c r="M345" s="78"/>
      <c r="N345" s="78"/>
    </row>
    <row r="346">
      <c r="J346" s="10"/>
      <c r="K346" s="8"/>
      <c r="M346" s="78"/>
      <c r="N346" s="78"/>
    </row>
    <row r="347">
      <c r="J347" s="10"/>
      <c r="K347" s="8"/>
      <c r="M347" s="78"/>
      <c r="N347" s="78"/>
    </row>
    <row r="348">
      <c r="J348" s="10"/>
      <c r="K348" s="8"/>
      <c r="M348" s="78"/>
      <c r="N348" s="78"/>
    </row>
    <row r="349">
      <c r="J349" s="10"/>
      <c r="K349" s="8"/>
      <c r="M349" s="78"/>
      <c r="N349" s="78"/>
    </row>
    <row r="350">
      <c r="J350" s="10"/>
      <c r="K350" s="8"/>
      <c r="M350" s="78"/>
      <c r="N350" s="78"/>
    </row>
    <row r="351">
      <c r="J351" s="10"/>
      <c r="K351" s="8"/>
      <c r="M351" s="78"/>
      <c r="N351" s="78"/>
    </row>
    <row r="352">
      <c r="J352" s="10"/>
      <c r="K352" s="8"/>
      <c r="M352" s="78"/>
      <c r="N352" s="78"/>
    </row>
    <row r="353">
      <c r="J353" s="10"/>
      <c r="K353" s="8"/>
      <c r="M353" s="78"/>
      <c r="N353" s="78"/>
    </row>
    <row r="354">
      <c r="J354" s="10"/>
      <c r="K354" s="8"/>
      <c r="M354" s="78"/>
      <c r="N354" s="78"/>
    </row>
    <row r="355">
      <c r="J355" s="10"/>
      <c r="K355" s="8"/>
      <c r="M355" s="78"/>
      <c r="N355" s="78"/>
    </row>
    <row r="356">
      <c r="J356" s="10"/>
      <c r="K356" s="8"/>
      <c r="M356" s="78"/>
      <c r="N356" s="78"/>
    </row>
    <row r="357">
      <c r="J357" s="10"/>
      <c r="K357" s="8"/>
      <c r="M357" s="78"/>
      <c r="N357" s="78"/>
    </row>
    <row r="358">
      <c r="J358" s="10"/>
      <c r="K358" s="8"/>
      <c r="M358" s="78"/>
      <c r="N358" s="78"/>
    </row>
    <row r="359">
      <c r="J359" s="10"/>
      <c r="K359" s="8"/>
      <c r="M359" s="78"/>
      <c r="N359" s="78"/>
    </row>
    <row r="360">
      <c r="J360" s="10"/>
      <c r="K360" s="8"/>
      <c r="M360" s="78"/>
      <c r="N360" s="78"/>
    </row>
    <row r="361">
      <c r="J361" s="10"/>
      <c r="K361" s="8"/>
      <c r="M361" s="78"/>
      <c r="N361" s="78"/>
    </row>
    <row r="362">
      <c r="J362" s="10"/>
      <c r="K362" s="8"/>
      <c r="M362" s="78"/>
      <c r="N362" s="78"/>
    </row>
    <row r="363">
      <c r="J363" s="10"/>
      <c r="K363" s="8"/>
      <c r="M363" s="78"/>
      <c r="N363" s="78"/>
    </row>
    <row r="364">
      <c r="J364" s="10"/>
      <c r="K364" s="8"/>
      <c r="M364" s="78"/>
      <c r="N364" s="78"/>
    </row>
    <row r="365">
      <c r="J365" s="10"/>
      <c r="K365" s="8"/>
      <c r="M365" s="78"/>
      <c r="N365" s="78"/>
    </row>
    <row r="366">
      <c r="J366" s="10"/>
      <c r="K366" s="8"/>
      <c r="M366" s="78"/>
      <c r="N366" s="78"/>
    </row>
    <row r="367">
      <c r="J367" s="10"/>
      <c r="K367" s="8"/>
      <c r="M367" s="78"/>
      <c r="N367" s="78"/>
    </row>
    <row r="368">
      <c r="J368" s="10"/>
      <c r="K368" s="8"/>
      <c r="M368" s="78"/>
      <c r="N368" s="78"/>
    </row>
    <row r="369">
      <c r="J369" s="10"/>
      <c r="K369" s="8"/>
      <c r="M369" s="78"/>
      <c r="N369" s="78"/>
    </row>
    <row r="370">
      <c r="J370" s="10"/>
      <c r="K370" s="8"/>
      <c r="M370" s="78"/>
      <c r="N370" s="78"/>
    </row>
    <row r="371">
      <c r="J371" s="10"/>
      <c r="K371" s="8"/>
      <c r="M371" s="78"/>
      <c r="N371" s="78"/>
    </row>
    <row r="372">
      <c r="J372" s="10"/>
      <c r="K372" s="8"/>
      <c r="M372" s="78"/>
      <c r="N372" s="78"/>
    </row>
    <row r="373">
      <c r="J373" s="10"/>
      <c r="K373" s="8"/>
      <c r="M373" s="78"/>
      <c r="N373" s="78"/>
    </row>
    <row r="374">
      <c r="J374" s="10"/>
      <c r="K374" s="8"/>
      <c r="M374" s="78"/>
      <c r="N374" s="78"/>
    </row>
    <row r="375">
      <c r="J375" s="10"/>
      <c r="K375" s="8"/>
      <c r="M375" s="78"/>
      <c r="N375" s="78"/>
    </row>
    <row r="376">
      <c r="J376" s="10"/>
      <c r="K376" s="8"/>
      <c r="M376" s="78"/>
      <c r="N376" s="78"/>
    </row>
    <row r="377">
      <c r="J377" s="10"/>
      <c r="K377" s="8"/>
      <c r="M377" s="78"/>
      <c r="N377" s="78"/>
    </row>
    <row r="378">
      <c r="J378" s="10"/>
      <c r="K378" s="8"/>
      <c r="M378" s="78"/>
      <c r="N378" s="78"/>
    </row>
    <row r="379">
      <c r="J379" s="10"/>
      <c r="K379" s="8"/>
      <c r="M379" s="78"/>
      <c r="N379" s="78"/>
    </row>
    <row r="380">
      <c r="J380" s="10"/>
      <c r="K380" s="8"/>
      <c r="M380" s="78"/>
      <c r="N380" s="78"/>
    </row>
    <row r="381">
      <c r="J381" s="10"/>
      <c r="K381" s="8"/>
      <c r="M381" s="78"/>
      <c r="N381" s="78"/>
    </row>
    <row r="382">
      <c r="J382" s="10"/>
      <c r="K382" s="8"/>
      <c r="M382" s="78"/>
      <c r="N382" s="78"/>
    </row>
    <row r="383">
      <c r="J383" s="10"/>
      <c r="K383" s="8"/>
      <c r="M383" s="78"/>
      <c r="N383" s="78"/>
    </row>
    <row r="384">
      <c r="J384" s="10"/>
      <c r="K384" s="8"/>
      <c r="M384" s="78"/>
      <c r="N384" s="78"/>
    </row>
    <row r="385">
      <c r="J385" s="10"/>
      <c r="K385" s="8"/>
      <c r="M385" s="78"/>
      <c r="N385" s="78"/>
    </row>
    <row r="386">
      <c r="J386" s="10"/>
      <c r="K386" s="8"/>
      <c r="M386" s="78"/>
      <c r="N386" s="78"/>
    </row>
    <row r="387">
      <c r="J387" s="10"/>
      <c r="K387" s="8"/>
      <c r="M387" s="78"/>
      <c r="N387" s="78"/>
    </row>
    <row r="388">
      <c r="J388" s="10"/>
      <c r="K388" s="8"/>
      <c r="M388" s="78"/>
      <c r="N388" s="78"/>
    </row>
    <row r="389">
      <c r="J389" s="10"/>
      <c r="K389" s="8"/>
      <c r="M389" s="78"/>
      <c r="N389" s="78"/>
    </row>
    <row r="390">
      <c r="J390" s="10"/>
      <c r="K390" s="8"/>
      <c r="M390" s="78"/>
      <c r="N390" s="78"/>
    </row>
    <row r="391">
      <c r="J391" s="10"/>
      <c r="K391" s="8"/>
      <c r="M391" s="78"/>
      <c r="N391" s="78"/>
    </row>
    <row r="392">
      <c r="J392" s="10"/>
      <c r="K392" s="8"/>
      <c r="M392" s="78"/>
      <c r="N392" s="78"/>
    </row>
    <row r="393">
      <c r="J393" s="10"/>
      <c r="K393" s="8"/>
      <c r="M393" s="78"/>
      <c r="N393" s="78"/>
    </row>
    <row r="394">
      <c r="J394" s="10"/>
      <c r="K394" s="8"/>
      <c r="M394" s="78"/>
      <c r="N394" s="78"/>
    </row>
    <row r="395">
      <c r="J395" s="10"/>
      <c r="K395" s="8"/>
      <c r="M395" s="78"/>
      <c r="N395" s="78"/>
    </row>
    <row r="396">
      <c r="J396" s="10"/>
      <c r="K396" s="8"/>
      <c r="M396" s="78"/>
      <c r="N396" s="78"/>
    </row>
    <row r="397">
      <c r="J397" s="10"/>
      <c r="K397" s="8"/>
      <c r="M397" s="78"/>
      <c r="N397" s="78"/>
    </row>
    <row r="398">
      <c r="J398" s="10"/>
      <c r="K398" s="8"/>
      <c r="M398" s="78"/>
      <c r="N398" s="78"/>
    </row>
    <row r="399">
      <c r="J399" s="10"/>
      <c r="K399" s="8"/>
      <c r="M399" s="78"/>
      <c r="N399" s="78"/>
    </row>
    <row r="400">
      <c r="J400" s="10"/>
      <c r="K400" s="8"/>
      <c r="M400" s="78"/>
      <c r="N400" s="78"/>
    </row>
    <row r="401">
      <c r="J401" s="10"/>
      <c r="K401" s="8"/>
      <c r="M401" s="78"/>
      <c r="N401" s="78"/>
    </row>
    <row r="402">
      <c r="J402" s="10"/>
      <c r="K402" s="8"/>
      <c r="M402" s="78"/>
      <c r="N402" s="78"/>
    </row>
    <row r="403">
      <c r="J403" s="10"/>
      <c r="K403" s="8"/>
      <c r="M403" s="78"/>
      <c r="N403" s="78"/>
    </row>
    <row r="404">
      <c r="J404" s="10"/>
      <c r="K404" s="8"/>
      <c r="M404" s="78"/>
      <c r="N404" s="78"/>
    </row>
    <row r="405">
      <c r="J405" s="10"/>
      <c r="K405" s="8"/>
      <c r="M405" s="78"/>
      <c r="N405" s="78"/>
    </row>
    <row r="406">
      <c r="J406" s="10"/>
      <c r="K406" s="8"/>
      <c r="M406" s="78"/>
      <c r="N406" s="78"/>
    </row>
    <row r="407">
      <c r="J407" s="10"/>
      <c r="K407" s="8"/>
      <c r="M407" s="78"/>
      <c r="N407" s="78"/>
    </row>
    <row r="408">
      <c r="J408" s="10"/>
      <c r="K408" s="8"/>
      <c r="M408" s="78"/>
      <c r="N408" s="78"/>
    </row>
    <row r="409">
      <c r="J409" s="10"/>
      <c r="K409" s="8"/>
      <c r="M409" s="78"/>
      <c r="N409" s="78"/>
    </row>
    <row r="410">
      <c r="J410" s="10"/>
      <c r="K410" s="8"/>
      <c r="M410" s="78"/>
      <c r="N410" s="78"/>
    </row>
    <row r="411">
      <c r="J411" s="10"/>
      <c r="K411" s="8"/>
      <c r="M411" s="78"/>
      <c r="N411" s="78"/>
    </row>
    <row r="412">
      <c r="J412" s="10"/>
      <c r="K412" s="8"/>
      <c r="M412" s="78"/>
      <c r="N412" s="78"/>
    </row>
    <row r="413">
      <c r="J413" s="10"/>
      <c r="K413" s="8"/>
      <c r="M413" s="78"/>
      <c r="N413" s="78"/>
    </row>
    <row r="414">
      <c r="J414" s="10"/>
      <c r="K414" s="8"/>
      <c r="M414" s="78"/>
      <c r="N414" s="78"/>
    </row>
    <row r="415">
      <c r="J415" s="10"/>
      <c r="K415" s="8"/>
      <c r="M415" s="78"/>
      <c r="N415" s="78"/>
    </row>
    <row r="416">
      <c r="J416" s="10"/>
      <c r="K416" s="8"/>
      <c r="M416" s="78"/>
      <c r="N416" s="78"/>
    </row>
    <row r="417">
      <c r="J417" s="10"/>
      <c r="K417" s="8"/>
      <c r="M417" s="78"/>
      <c r="N417" s="78"/>
    </row>
    <row r="418">
      <c r="J418" s="10"/>
      <c r="K418" s="8"/>
      <c r="M418" s="78"/>
      <c r="N418" s="78"/>
    </row>
    <row r="419">
      <c r="J419" s="10"/>
      <c r="K419" s="8"/>
      <c r="M419" s="78"/>
      <c r="N419" s="78"/>
    </row>
    <row r="420">
      <c r="J420" s="10"/>
      <c r="K420" s="8"/>
      <c r="M420" s="78"/>
      <c r="N420" s="78"/>
    </row>
    <row r="421">
      <c r="J421" s="10"/>
      <c r="K421" s="8"/>
      <c r="M421" s="78"/>
      <c r="N421" s="78"/>
    </row>
    <row r="422">
      <c r="J422" s="10"/>
      <c r="K422" s="8"/>
      <c r="M422" s="78"/>
      <c r="N422" s="78"/>
    </row>
    <row r="423">
      <c r="J423" s="10"/>
      <c r="K423" s="8"/>
      <c r="M423" s="78"/>
      <c r="N423" s="78"/>
    </row>
    <row r="424">
      <c r="J424" s="10"/>
      <c r="K424" s="8"/>
      <c r="M424" s="78"/>
      <c r="N424" s="78"/>
    </row>
    <row r="425">
      <c r="J425" s="10"/>
      <c r="K425" s="8"/>
      <c r="M425" s="78"/>
      <c r="N425" s="78"/>
    </row>
    <row r="426">
      <c r="J426" s="10"/>
      <c r="K426" s="8"/>
      <c r="M426" s="78"/>
      <c r="N426" s="78"/>
    </row>
    <row r="427">
      <c r="J427" s="10"/>
      <c r="K427" s="8"/>
      <c r="M427" s="78"/>
      <c r="N427" s="78"/>
    </row>
    <row r="428">
      <c r="J428" s="10"/>
      <c r="K428" s="8"/>
      <c r="M428" s="78"/>
      <c r="N428" s="78"/>
    </row>
    <row r="429">
      <c r="J429" s="10"/>
      <c r="K429" s="8"/>
      <c r="M429" s="78"/>
      <c r="N429" s="78"/>
    </row>
    <row r="430">
      <c r="J430" s="10"/>
      <c r="K430" s="8"/>
      <c r="M430" s="78"/>
      <c r="N430" s="78"/>
    </row>
    <row r="431">
      <c r="J431" s="10"/>
      <c r="K431" s="8"/>
      <c r="M431" s="78"/>
      <c r="N431" s="78"/>
    </row>
    <row r="432">
      <c r="J432" s="10"/>
      <c r="K432" s="8"/>
      <c r="M432" s="78"/>
      <c r="N432" s="78"/>
    </row>
    <row r="433">
      <c r="J433" s="10"/>
      <c r="K433" s="8"/>
      <c r="M433" s="78"/>
      <c r="N433" s="78"/>
    </row>
    <row r="434">
      <c r="J434" s="10"/>
      <c r="K434" s="8"/>
      <c r="M434" s="78"/>
      <c r="N434" s="78"/>
    </row>
    <row r="435">
      <c r="J435" s="10"/>
      <c r="K435" s="8"/>
      <c r="M435" s="78"/>
      <c r="N435" s="78"/>
    </row>
    <row r="436">
      <c r="J436" s="10"/>
      <c r="K436" s="8"/>
      <c r="M436" s="78"/>
      <c r="N436" s="78"/>
    </row>
    <row r="437">
      <c r="J437" s="10"/>
      <c r="K437" s="8"/>
      <c r="M437" s="78"/>
      <c r="N437" s="78"/>
    </row>
    <row r="438">
      <c r="J438" s="10"/>
      <c r="K438" s="8"/>
      <c r="M438" s="78"/>
      <c r="N438" s="78"/>
    </row>
    <row r="439">
      <c r="J439" s="10"/>
      <c r="K439" s="8"/>
      <c r="M439" s="78"/>
      <c r="N439" s="78"/>
    </row>
    <row r="440">
      <c r="J440" s="10"/>
      <c r="K440" s="8"/>
      <c r="M440" s="78"/>
      <c r="N440" s="78"/>
    </row>
    <row r="441">
      <c r="J441" s="10"/>
      <c r="K441" s="8"/>
      <c r="M441" s="78"/>
      <c r="N441" s="78"/>
    </row>
    <row r="442">
      <c r="J442" s="10"/>
      <c r="K442" s="8"/>
      <c r="M442" s="78"/>
      <c r="N442" s="78"/>
    </row>
    <row r="443">
      <c r="J443" s="10"/>
      <c r="K443" s="8"/>
      <c r="M443" s="78"/>
      <c r="N443" s="78"/>
    </row>
    <row r="444">
      <c r="J444" s="10"/>
      <c r="K444" s="8"/>
      <c r="M444" s="78"/>
      <c r="N444" s="78"/>
    </row>
    <row r="445">
      <c r="J445" s="10"/>
      <c r="K445" s="8"/>
      <c r="M445" s="78"/>
      <c r="N445" s="78"/>
    </row>
    <row r="446">
      <c r="J446" s="10"/>
      <c r="K446" s="8"/>
      <c r="M446" s="78"/>
      <c r="N446" s="78"/>
    </row>
    <row r="447">
      <c r="J447" s="10"/>
      <c r="K447" s="8"/>
      <c r="M447" s="78"/>
      <c r="N447" s="78"/>
    </row>
    <row r="448">
      <c r="J448" s="10"/>
      <c r="K448" s="8"/>
      <c r="M448" s="78"/>
      <c r="N448" s="78"/>
    </row>
    <row r="449">
      <c r="J449" s="10"/>
      <c r="K449" s="8"/>
      <c r="M449" s="78"/>
      <c r="N449" s="78"/>
    </row>
    <row r="450">
      <c r="J450" s="10"/>
      <c r="K450" s="8"/>
      <c r="M450" s="78"/>
      <c r="N450" s="78"/>
    </row>
    <row r="451">
      <c r="J451" s="10"/>
      <c r="K451" s="8"/>
      <c r="M451" s="78"/>
      <c r="N451" s="78"/>
    </row>
    <row r="452">
      <c r="J452" s="10"/>
      <c r="K452" s="8"/>
      <c r="M452" s="78"/>
      <c r="N452" s="78"/>
    </row>
    <row r="453">
      <c r="J453" s="10"/>
      <c r="K453" s="8"/>
      <c r="M453" s="78"/>
      <c r="N453" s="78"/>
    </row>
    <row r="454">
      <c r="J454" s="10"/>
      <c r="K454" s="8"/>
      <c r="M454" s="78"/>
      <c r="N454" s="78"/>
    </row>
    <row r="455">
      <c r="J455" s="10"/>
      <c r="K455" s="8"/>
      <c r="M455" s="78"/>
      <c r="N455" s="78"/>
    </row>
    <row r="456">
      <c r="J456" s="10"/>
      <c r="K456" s="8"/>
      <c r="M456" s="78"/>
      <c r="N456" s="78"/>
    </row>
    <row r="457">
      <c r="J457" s="10"/>
      <c r="K457" s="8"/>
      <c r="M457" s="78"/>
      <c r="N457" s="78"/>
    </row>
    <row r="458">
      <c r="J458" s="10"/>
      <c r="K458" s="8"/>
      <c r="M458" s="78"/>
      <c r="N458" s="78"/>
    </row>
    <row r="459">
      <c r="J459" s="10"/>
      <c r="K459" s="8"/>
      <c r="M459" s="78"/>
      <c r="N459" s="78"/>
    </row>
    <row r="460">
      <c r="J460" s="10"/>
      <c r="K460" s="8"/>
      <c r="M460" s="78"/>
      <c r="N460" s="78"/>
    </row>
    <row r="461">
      <c r="J461" s="10"/>
      <c r="K461" s="8"/>
      <c r="M461" s="78"/>
      <c r="N461" s="78"/>
    </row>
    <row r="462">
      <c r="J462" s="10"/>
      <c r="K462" s="8"/>
      <c r="M462" s="78"/>
      <c r="N462" s="78"/>
    </row>
    <row r="463">
      <c r="J463" s="10"/>
      <c r="K463" s="8"/>
      <c r="M463" s="78"/>
      <c r="N463" s="78"/>
    </row>
    <row r="464">
      <c r="J464" s="10"/>
      <c r="K464" s="8"/>
      <c r="M464" s="78"/>
      <c r="N464" s="78"/>
    </row>
    <row r="465">
      <c r="J465" s="10"/>
      <c r="K465" s="8"/>
      <c r="M465" s="78"/>
      <c r="N465" s="78"/>
    </row>
    <row r="466">
      <c r="J466" s="10"/>
      <c r="K466" s="8"/>
      <c r="M466" s="78"/>
      <c r="N466" s="78"/>
    </row>
    <row r="467">
      <c r="J467" s="10"/>
      <c r="K467" s="8"/>
      <c r="M467" s="78"/>
      <c r="N467" s="78"/>
    </row>
    <row r="468">
      <c r="J468" s="10"/>
      <c r="K468" s="8"/>
      <c r="M468" s="78"/>
      <c r="N468" s="78"/>
    </row>
    <row r="469">
      <c r="J469" s="10"/>
      <c r="K469" s="8"/>
      <c r="M469" s="78"/>
      <c r="N469" s="78"/>
    </row>
    <row r="470">
      <c r="J470" s="10"/>
      <c r="K470" s="8"/>
      <c r="M470" s="78"/>
      <c r="N470" s="78"/>
    </row>
    <row r="471">
      <c r="J471" s="10"/>
      <c r="K471" s="8"/>
      <c r="M471" s="78"/>
      <c r="N471" s="78"/>
    </row>
    <row r="472">
      <c r="J472" s="10"/>
      <c r="K472" s="8"/>
      <c r="M472" s="78"/>
      <c r="N472" s="78"/>
    </row>
    <row r="473">
      <c r="J473" s="10"/>
      <c r="K473" s="8"/>
      <c r="M473" s="78"/>
      <c r="N473" s="78"/>
    </row>
    <row r="474">
      <c r="J474" s="10"/>
      <c r="K474" s="8"/>
      <c r="M474" s="78"/>
      <c r="N474" s="78"/>
    </row>
    <row r="475">
      <c r="J475" s="10"/>
      <c r="K475" s="8"/>
      <c r="M475" s="78"/>
      <c r="N475" s="78"/>
    </row>
    <row r="476">
      <c r="J476" s="10"/>
      <c r="K476" s="8"/>
      <c r="M476" s="78"/>
      <c r="N476" s="78"/>
    </row>
    <row r="477">
      <c r="J477" s="10"/>
      <c r="K477" s="8"/>
      <c r="M477" s="78"/>
      <c r="N477" s="78"/>
    </row>
    <row r="478">
      <c r="J478" s="10"/>
      <c r="K478" s="8"/>
      <c r="M478" s="78"/>
      <c r="N478" s="78"/>
    </row>
    <row r="479">
      <c r="J479" s="10"/>
      <c r="K479" s="8"/>
      <c r="M479" s="78"/>
      <c r="N479" s="78"/>
    </row>
    <row r="480">
      <c r="J480" s="10"/>
      <c r="K480" s="8"/>
      <c r="M480" s="78"/>
      <c r="N480" s="78"/>
    </row>
    <row r="481">
      <c r="J481" s="10"/>
      <c r="K481" s="8"/>
      <c r="M481" s="78"/>
      <c r="N481" s="78"/>
    </row>
    <row r="482">
      <c r="J482" s="10"/>
      <c r="K482" s="8"/>
      <c r="M482" s="78"/>
      <c r="N482" s="78"/>
    </row>
    <row r="483">
      <c r="J483" s="10"/>
      <c r="K483" s="8"/>
      <c r="M483" s="78"/>
      <c r="N483" s="78"/>
    </row>
    <row r="484">
      <c r="J484" s="10"/>
      <c r="K484" s="8"/>
      <c r="M484" s="78"/>
      <c r="N484" s="78"/>
    </row>
    <row r="485">
      <c r="J485" s="10"/>
      <c r="K485" s="8"/>
      <c r="M485" s="78"/>
      <c r="N485" s="78"/>
    </row>
    <row r="486">
      <c r="J486" s="10"/>
      <c r="K486" s="8"/>
      <c r="M486" s="78"/>
      <c r="N486" s="78"/>
    </row>
    <row r="487">
      <c r="J487" s="10"/>
      <c r="K487" s="8"/>
      <c r="M487" s="78"/>
      <c r="N487" s="78"/>
    </row>
    <row r="488">
      <c r="J488" s="10"/>
      <c r="K488" s="8"/>
      <c r="M488" s="78"/>
      <c r="N488" s="78"/>
    </row>
    <row r="489">
      <c r="J489" s="10"/>
      <c r="K489" s="8"/>
      <c r="M489" s="78"/>
      <c r="N489" s="78"/>
    </row>
    <row r="490">
      <c r="J490" s="10"/>
      <c r="K490" s="8"/>
      <c r="M490" s="78"/>
      <c r="N490" s="78"/>
    </row>
    <row r="491">
      <c r="J491" s="10"/>
      <c r="K491" s="8"/>
      <c r="M491" s="78"/>
      <c r="N491" s="78"/>
    </row>
    <row r="492">
      <c r="J492" s="10"/>
      <c r="K492" s="8"/>
      <c r="M492" s="78"/>
      <c r="N492" s="78"/>
    </row>
    <row r="493">
      <c r="J493" s="10"/>
      <c r="K493" s="8"/>
      <c r="M493" s="78"/>
      <c r="N493" s="78"/>
    </row>
    <row r="494">
      <c r="J494" s="10"/>
      <c r="K494" s="8"/>
      <c r="M494" s="78"/>
      <c r="N494" s="78"/>
    </row>
    <row r="495">
      <c r="J495" s="10"/>
      <c r="K495" s="8"/>
      <c r="M495" s="78"/>
      <c r="N495" s="78"/>
    </row>
    <row r="496">
      <c r="J496" s="10"/>
      <c r="K496" s="8"/>
      <c r="M496" s="78"/>
      <c r="N496" s="78"/>
    </row>
    <row r="497">
      <c r="J497" s="10"/>
      <c r="K497" s="8"/>
      <c r="M497" s="78"/>
      <c r="N497" s="78"/>
    </row>
    <row r="498">
      <c r="J498" s="10"/>
      <c r="K498" s="8"/>
      <c r="M498" s="78"/>
      <c r="N498" s="78"/>
    </row>
    <row r="499">
      <c r="J499" s="10"/>
      <c r="K499" s="8"/>
      <c r="M499" s="78"/>
      <c r="N499" s="78"/>
    </row>
    <row r="500">
      <c r="J500" s="10"/>
      <c r="K500" s="8"/>
      <c r="M500" s="78"/>
      <c r="N500" s="78"/>
    </row>
    <row r="501">
      <c r="J501" s="10"/>
      <c r="K501" s="8"/>
      <c r="M501" s="78"/>
      <c r="N501" s="78"/>
    </row>
    <row r="502">
      <c r="J502" s="10"/>
      <c r="K502" s="8"/>
      <c r="M502" s="78"/>
      <c r="N502" s="78"/>
    </row>
    <row r="503">
      <c r="J503" s="10"/>
      <c r="K503" s="8"/>
      <c r="M503" s="78"/>
      <c r="N503" s="78"/>
    </row>
    <row r="504">
      <c r="J504" s="10"/>
      <c r="K504" s="8"/>
      <c r="M504" s="78"/>
      <c r="N504" s="78"/>
    </row>
    <row r="505">
      <c r="J505" s="10"/>
      <c r="K505" s="8"/>
      <c r="M505" s="78"/>
      <c r="N505" s="78"/>
    </row>
    <row r="506">
      <c r="J506" s="10"/>
      <c r="K506" s="8"/>
      <c r="M506" s="78"/>
      <c r="N506" s="78"/>
    </row>
    <row r="507">
      <c r="J507" s="10"/>
      <c r="K507" s="8"/>
      <c r="M507" s="78"/>
      <c r="N507" s="78"/>
    </row>
    <row r="508">
      <c r="J508" s="10"/>
      <c r="K508" s="8"/>
      <c r="M508" s="78"/>
      <c r="N508" s="78"/>
    </row>
    <row r="509">
      <c r="J509" s="10"/>
      <c r="K509" s="8"/>
      <c r="M509" s="78"/>
      <c r="N509" s="78"/>
    </row>
    <row r="510">
      <c r="J510" s="10"/>
      <c r="K510" s="8"/>
      <c r="M510" s="78"/>
      <c r="N510" s="78"/>
    </row>
    <row r="511">
      <c r="J511" s="10"/>
      <c r="K511" s="8"/>
      <c r="M511" s="78"/>
      <c r="N511" s="78"/>
    </row>
    <row r="512">
      <c r="J512" s="10"/>
      <c r="K512" s="8"/>
      <c r="M512" s="78"/>
      <c r="N512" s="78"/>
    </row>
    <row r="513">
      <c r="J513" s="10"/>
      <c r="K513" s="8"/>
      <c r="M513" s="78"/>
      <c r="N513" s="78"/>
    </row>
    <row r="514">
      <c r="J514" s="10"/>
      <c r="K514" s="8"/>
      <c r="M514" s="78"/>
      <c r="N514" s="78"/>
    </row>
    <row r="515">
      <c r="J515" s="10"/>
      <c r="K515" s="8"/>
      <c r="M515" s="78"/>
      <c r="N515" s="78"/>
    </row>
    <row r="516">
      <c r="J516" s="10"/>
      <c r="K516" s="8"/>
      <c r="M516" s="78"/>
      <c r="N516" s="78"/>
    </row>
    <row r="517">
      <c r="J517" s="10"/>
      <c r="K517" s="8"/>
      <c r="M517" s="78"/>
      <c r="N517" s="78"/>
    </row>
    <row r="518">
      <c r="J518" s="10"/>
      <c r="K518" s="8"/>
      <c r="M518" s="78"/>
      <c r="N518" s="78"/>
    </row>
    <row r="519">
      <c r="J519" s="10"/>
      <c r="K519" s="8"/>
      <c r="M519" s="78"/>
      <c r="N519" s="78"/>
    </row>
    <row r="520">
      <c r="J520" s="10"/>
      <c r="K520" s="8"/>
      <c r="M520" s="78"/>
      <c r="N520" s="78"/>
    </row>
    <row r="521">
      <c r="J521" s="10"/>
      <c r="K521" s="8"/>
      <c r="M521" s="78"/>
      <c r="N521" s="78"/>
    </row>
    <row r="522">
      <c r="J522" s="10"/>
      <c r="K522" s="8"/>
      <c r="M522" s="78"/>
      <c r="N522" s="78"/>
    </row>
    <row r="523">
      <c r="J523" s="10"/>
      <c r="K523" s="8"/>
      <c r="M523" s="78"/>
      <c r="N523" s="78"/>
    </row>
    <row r="524">
      <c r="J524" s="10"/>
      <c r="K524" s="8"/>
      <c r="M524" s="78"/>
      <c r="N524" s="78"/>
    </row>
    <row r="525">
      <c r="J525" s="10"/>
      <c r="K525" s="8"/>
      <c r="M525" s="78"/>
      <c r="N525" s="78"/>
    </row>
    <row r="526">
      <c r="J526" s="10"/>
      <c r="K526" s="8"/>
      <c r="M526" s="78"/>
      <c r="N526" s="78"/>
    </row>
    <row r="527">
      <c r="J527" s="10"/>
      <c r="K527" s="8"/>
      <c r="M527" s="78"/>
      <c r="N527" s="78"/>
    </row>
    <row r="528">
      <c r="J528" s="10"/>
      <c r="K528" s="8"/>
      <c r="M528" s="78"/>
      <c r="N528" s="78"/>
    </row>
    <row r="529">
      <c r="J529" s="10"/>
      <c r="K529" s="8"/>
      <c r="M529" s="78"/>
      <c r="N529" s="78"/>
    </row>
    <row r="530">
      <c r="J530" s="10"/>
      <c r="K530" s="8"/>
      <c r="M530" s="78"/>
      <c r="N530" s="78"/>
    </row>
    <row r="531">
      <c r="J531" s="10"/>
      <c r="K531" s="8"/>
      <c r="M531" s="78"/>
      <c r="N531" s="78"/>
    </row>
    <row r="532">
      <c r="J532" s="10"/>
      <c r="K532" s="8"/>
      <c r="M532" s="78"/>
      <c r="N532" s="78"/>
    </row>
    <row r="533">
      <c r="J533" s="10"/>
      <c r="K533" s="8"/>
      <c r="M533" s="78"/>
      <c r="N533" s="78"/>
    </row>
    <row r="534">
      <c r="J534" s="10"/>
      <c r="K534" s="8"/>
      <c r="M534" s="78"/>
      <c r="N534" s="78"/>
    </row>
    <row r="535">
      <c r="J535" s="10"/>
      <c r="K535" s="8"/>
      <c r="M535" s="78"/>
      <c r="N535" s="78"/>
    </row>
    <row r="536">
      <c r="J536" s="10"/>
      <c r="K536" s="8"/>
      <c r="M536" s="78"/>
      <c r="N536" s="78"/>
    </row>
    <row r="537">
      <c r="J537" s="10"/>
      <c r="K537" s="8"/>
      <c r="M537" s="78"/>
      <c r="N537" s="78"/>
    </row>
    <row r="538">
      <c r="J538" s="10"/>
      <c r="K538" s="8"/>
      <c r="M538" s="78"/>
      <c r="N538" s="78"/>
    </row>
    <row r="539">
      <c r="J539" s="10"/>
      <c r="K539" s="8"/>
      <c r="M539" s="78"/>
      <c r="N539" s="78"/>
    </row>
    <row r="540">
      <c r="J540" s="10"/>
      <c r="K540" s="8"/>
      <c r="M540" s="78"/>
      <c r="N540" s="78"/>
    </row>
    <row r="541">
      <c r="J541" s="10"/>
      <c r="K541" s="8"/>
      <c r="M541" s="78"/>
      <c r="N541" s="78"/>
    </row>
    <row r="542">
      <c r="J542" s="10"/>
      <c r="K542" s="8"/>
      <c r="M542" s="78"/>
      <c r="N542" s="78"/>
    </row>
    <row r="543">
      <c r="J543" s="10"/>
      <c r="K543" s="8"/>
      <c r="M543" s="78"/>
      <c r="N543" s="78"/>
    </row>
    <row r="544">
      <c r="J544" s="10"/>
      <c r="K544" s="8"/>
      <c r="M544" s="78"/>
      <c r="N544" s="78"/>
    </row>
    <row r="545">
      <c r="J545" s="10"/>
      <c r="K545" s="8"/>
      <c r="M545" s="78"/>
      <c r="N545" s="78"/>
    </row>
    <row r="546">
      <c r="J546" s="10"/>
      <c r="K546" s="8"/>
      <c r="M546" s="78"/>
      <c r="N546" s="78"/>
    </row>
    <row r="547">
      <c r="J547" s="10"/>
      <c r="K547" s="8"/>
      <c r="M547" s="78"/>
      <c r="N547" s="78"/>
    </row>
    <row r="548">
      <c r="J548" s="10"/>
      <c r="K548" s="8"/>
      <c r="M548" s="78"/>
      <c r="N548" s="78"/>
    </row>
    <row r="549">
      <c r="J549" s="10"/>
      <c r="K549" s="8"/>
      <c r="M549" s="78"/>
      <c r="N549" s="78"/>
    </row>
    <row r="550">
      <c r="J550" s="10"/>
      <c r="K550" s="8"/>
      <c r="M550" s="78"/>
      <c r="N550" s="78"/>
    </row>
    <row r="551">
      <c r="J551" s="10"/>
      <c r="K551" s="8"/>
      <c r="M551" s="78"/>
      <c r="N551" s="78"/>
    </row>
    <row r="552">
      <c r="J552" s="10"/>
      <c r="K552" s="8"/>
      <c r="M552" s="78"/>
      <c r="N552" s="78"/>
    </row>
    <row r="553">
      <c r="J553" s="10"/>
      <c r="K553" s="8"/>
      <c r="M553" s="78"/>
      <c r="N553" s="78"/>
    </row>
    <row r="554">
      <c r="J554" s="10"/>
      <c r="K554" s="8"/>
      <c r="M554" s="78"/>
      <c r="N554" s="78"/>
    </row>
    <row r="555">
      <c r="J555" s="10"/>
      <c r="K555" s="8"/>
      <c r="M555" s="78"/>
      <c r="N555" s="78"/>
    </row>
    <row r="556">
      <c r="J556" s="10"/>
      <c r="K556" s="8"/>
      <c r="M556" s="78"/>
      <c r="N556" s="78"/>
    </row>
    <row r="557">
      <c r="J557" s="10"/>
      <c r="K557" s="8"/>
      <c r="M557" s="78"/>
      <c r="N557" s="78"/>
    </row>
    <row r="558">
      <c r="J558" s="10"/>
      <c r="K558" s="8"/>
      <c r="M558" s="78"/>
      <c r="N558" s="78"/>
    </row>
    <row r="559">
      <c r="J559" s="10"/>
      <c r="K559" s="8"/>
      <c r="M559" s="78"/>
      <c r="N559" s="78"/>
    </row>
    <row r="560">
      <c r="J560" s="10"/>
      <c r="K560" s="8"/>
      <c r="M560" s="78"/>
      <c r="N560" s="78"/>
    </row>
    <row r="561">
      <c r="J561" s="10"/>
      <c r="K561" s="8"/>
      <c r="M561" s="78"/>
      <c r="N561" s="78"/>
    </row>
    <row r="562">
      <c r="J562" s="10"/>
      <c r="K562" s="8"/>
      <c r="M562" s="78"/>
      <c r="N562" s="78"/>
    </row>
    <row r="563">
      <c r="J563" s="10"/>
      <c r="K563" s="8"/>
      <c r="M563" s="78"/>
      <c r="N563" s="78"/>
    </row>
    <row r="564">
      <c r="J564" s="10"/>
      <c r="K564" s="8"/>
      <c r="M564" s="78"/>
      <c r="N564" s="78"/>
    </row>
    <row r="565">
      <c r="J565" s="10"/>
      <c r="K565" s="8"/>
      <c r="M565" s="78"/>
      <c r="N565" s="78"/>
    </row>
    <row r="566">
      <c r="J566" s="10"/>
      <c r="K566" s="8"/>
      <c r="M566" s="78"/>
      <c r="N566" s="78"/>
    </row>
    <row r="567">
      <c r="J567" s="10"/>
      <c r="K567" s="8"/>
      <c r="M567" s="78"/>
      <c r="N567" s="78"/>
    </row>
    <row r="568">
      <c r="J568" s="10"/>
      <c r="K568" s="8"/>
      <c r="M568" s="78"/>
      <c r="N568" s="78"/>
    </row>
    <row r="569">
      <c r="J569" s="10"/>
      <c r="K569" s="8"/>
      <c r="M569" s="78"/>
      <c r="N569" s="78"/>
    </row>
    <row r="570">
      <c r="J570" s="10"/>
      <c r="K570" s="8"/>
      <c r="M570" s="78"/>
      <c r="N570" s="78"/>
    </row>
    <row r="571">
      <c r="J571" s="10"/>
      <c r="K571" s="8"/>
      <c r="M571" s="78"/>
      <c r="N571" s="78"/>
    </row>
    <row r="572">
      <c r="J572" s="10"/>
      <c r="K572" s="8"/>
      <c r="M572" s="78"/>
      <c r="N572" s="78"/>
    </row>
    <row r="573">
      <c r="J573" s="10"/>
      <c r="K573" s="8"/>
      <c r="M573" s="78"/>
      <c r="N573" s="78"/>
    </row>
    <row r="574">
      <c r="J574" s="10"/>
      <c r="K574" s="8"/>
      <c r="M574" s="78"/>
      <c r="N574" s="78"/>
    </row>
    <row r="575">
      <c r="J575" s="10"/>
      <c r="K575" s="8"/>
      <c r="M575" s="78"/>
      <c r="N575" s="78"/>
    </row>
    <row r="576">
      <c r="J576" s="10"/>
      <c r="K576" s="8"/>
      <c r="M576" s="78"/>
      <c r="N576" s="78"/>
    </row>
    <row r="577">
      <c r="J577" s="10"/>
      <c r="K577" s="8"/>
      <c r="M577" s="78"/>
      <c r="N577" s="78"/>
    </row>
    <row r="578">
      <c r="J578" s="10"/>
      <c r="K578" s="8"/>
      <c r="M578" s="78"/>
      <c r="N578" s="78"/>
    </row>
    <row r="579">
      <c r="J579" s="10"/>
      <c r="K579" s="8"/>
      <c r="M579" s="78"/>
      <c r="N579" s="78"/>
    </row>
    <row r="580">
      <c r="J580" s="10"/>
      <c r="K580" s="8"/>
      <c r="M580" s="78"/>
      <c r="N580" s="78"/>
    </row>
    <row r="581">
      <c r="J581" s="10"/>
      <c r="K581" s="8"/>
      <c r="M581" s="78"/>
      <c r="N581" s="78"/>
    </row>
    <row r="582">
      <c r="J582" s="10"/>
      <c r="K582" s="8"/>
      <c r="M582" s="78"/>
      <c r="N582" s="78"/>
    </row>
    <row r="583">
      <c r="J583" s="10"/>
      <c r="K583" s="8"/>
      <c r="M583" s="78"/>
      <c r="N583" s="78"/>
    </row>
    <row r="584">
      <c r="J584" s="10"/>
      <c r="K584" s="8"/>
      <c r="M584" s="78"/>
      <c r="N584" s="78"/>
    </row>
    <row r="585">
      <c r="J585" s="10"/>
      <c r="K585" s="8"/>
      <c r="M585" s="78"/>
      <c r="N585" s="78"/>
    </row>
    <row r="586">
      <c r="J586" s="10"/>
      <c r="K586" s="8"/>
      <c r="M586" s="78"/>
      <c r="N586" s="78"/>
    </row>
    <row r="587">
      <c r="J587" s="10"/>
      <c r="K587" s="8"/>
      <c r="M587" s="78"/>
      <c r="N587" s="78"/>
    </row>
    <row r="588">
      <c r="J588" s="10"/>
      <c r="K588" s="8"/>
      <c r="M588" s="78"/>
      <c r="N588" s="78"/>
    </row>
    <row r="589">
      <c r="J589" s="10"/>
      <c r="K589" s="8"/>
      <c r="M589" s="78"/>
      <c r="N589" s="78"/>
    </row>
    <row r="590">
      <c r="J590" s="10"/>
      <c r="K590" s="8"/>
      <c r="M590" s="78"/>
      <c r="N590" s="78"/>
    </row>
    <row r="591">
      <c r="J591" s="10"/>
      <c r="K591" s="8"/>
      <c r="M591" s="78"/>
      <c r="N591" s="78"/>
    </row>
    <row r="592">
      <c r="J592" s="10"/>
      <c r="K592" s="8"/>
      <c r="M592" s="78"/>
      <c r="N592" s="78"/>
    </row>
    <row r="593">
      <c r="J593" s="10"/>
      <c r="K593" s="8"/>
      <c r="M593" s="78"/>
      <c r="N593" s="78"/>
    </row>
    <row r="594">
      <c r="J594" s="10"/>
      <c r="K594" s="8"/>
      <c r="M594" s="78"/>
      <c r="N594" s="78"/>
    </row>
    <row r="595">
      <c r="J595" s="10"/>
      <c r="K595" s="8"/>
      <c r="M595" s="78"/>
      <c r="N595" s="78"/>
    </row>
    <row r="596">
      <c r="J596" s="10"/>
      <c r="K596" s="8"/>
      <c r="M596" s="78"/>
      <c r="N596" s="78"/>
    </row>
    <row r="597">
      <c r="J597" s="10"/>
      <c r="K597" s="8"/>
      <c r="M597" s="78"/>
      <c r="N597" s="78"/>
    </row>
    <row r="598">
      <c r="J598" s="10"/>
      <c r="K598" s="8"/>
      <c r="M598" s="78"/>
      <c r="N598" s="78"/>
    </row>
    <row r="599">
      <c r="J599" s="10"/>
      <c r="K599" s="8"/>
      <c r="M599" s="78"/>
      <c r="N599" s="78"/>
    </row>
    <row r="600">
      <c r="J600" s="10"/>
      <c r="K600" s="8"/>
      <c r="M600" s="78"/>
      <c r="N600" s="78"/>
    </row>
    <row r="601">
      <c r="J601" s="10"/>
      <c r="K601" s="8"/>
      <c r="M601" s="78"/>
      <c r="N601" s="78"/>
    </row>
    <row r="602">
      <c r="J602" s="10"/>
      <c r="K602" s="8"/>
      <c r="M602" s="78"/>
      <c r="N602" s="78"/>
    </row>
    <row r="603">
      <c r="J603" s="10"/>
      <c r="K603" s="8"/>
      <c r="M603" s="78"/>
      <c r="N603" s="78"/>
    </row>
    <row r="604">
      <c r="J604" s="10"/>
      <c r="K604" s="8"/>
      <c r="M604" s="78"/>
      <c r="N604" s="78"/>
    </row>
    <row r="605">
      <c r="J605" s="10"/>
      <c r="K605" s="8"/>
      <c r="M605" s="78"/>
      <c r="N605" s="78"/>
    </row>
    <row r="606">
      <c r="J606" s="10"/>
      <c r="K606" s="8"/>
      <c r="M606" s="78"/>
      <c r="N606" s="78"/>
    </row>
    <row r="607">
      <c r="J607" s="10"/>
      <c r="K607" s="8"/>
      <c r="M607" s="78"/>
      <c r="N607" s="78"/>
    </row>
    <row r="608">
      <c r="J608" s="10"/>
      <c r="K608" s="8"/>
      <c r="M608" s="78"/>
      <c r="N608" s="78"/>
    </row>
    <row r="609">
      <c r="J609" s="10"/>
      <c r="K609" s="8"/>
      <c r="M609" s="78"/>
      <c r="N609" s="78"/>
    </row>
    <row r="610">
      <c r="J610" s="10"/>
      <c r="K610" s="8"/>
      <c r="M610" s="78"/>
      <c r="N610" s="78"/>
    </row>
    <row r="611">
      <c r="J611" s="10"/>
      <c r="K611" s="8"/>
      <c r="M611" s="78"/>
      <c r="N611" s="78"/>
    </row>
    <row r="612">
      <c r="J612" s="10"/>
      <c r="K612" s="8"/>
      <c r="M612" s="78"/>
      <c r="N612" s="78"/>
    </row>
    <row r="613">
      <c r="J613" s="10"/>
      <c r="K613" s="8"/>
      <c r="M613" s="78"/>
      <c r="N613" s="78"/>
    </row>
    <row r="614">
      <c r="J614" s="10"/>
      <c r="K614" s="8"/>
      <c r="M614" s="78"/>
      <c r="N614" s="78"/>
    </row>
    <row r="615">
      <c r="J615" s="10"/>
      <c r="K615" s="8"/>
      <c r="M615" s="78"/>
      <c r="N615" s="78"/>
    </row>
    <row r="616">
      <c r="J616" s="10"/>
      <c r="K616" s="8"/>
      <c r="M616" s="78"/>
      <c r="N616" s="78"/>
    </row>
    <row r="617">
      <c r="J617" s="10"/>
      <c r="K617" s="8"/>
      <c r="M617" s="78"/>
      <c r="N617" s="78"/>
    </row>
    <row r="618">
      <c r="J618" s="10"/>
      <c r="K618" s="8"/>
      <c r="M618" s="78"/>
      <c r="N618" s="78"/>
    </row>
    <row r="619">
      <c r="J619" s="10"/>
      <c r="K619" s="8"/>
      <c r="M619" s="78"/>
      <c r="N619" s="78"/>
    </row>
    <row r="620">
      <c r="J620" s="10"/>
      <c r="K620" s="8"/>
      <c r="M620" s="78"/>
      <c r="N620" s="78"/>
    </row>
    <row r="621">
      <c r="J621" s="10"/>
      <c r="K621" s="8"/>
      <c r="M621" s="78"/>
      <c r="N621" s="78"/>
    </row>
    <row r="622">
      <c r="J622" s="10"/>
      <c r="K622" s="8"/>
      <c r="M622" s="78"/>
      <c r="N622" s="78"/>
    </row>
    <row r="623">
      <c r="J623" s="10"/>
      <c r="K623" s="8"/>
      <c r="M623" s="78"/>
      <c r="N623" s="78"/>
    </row>
    <row r="624">
      <c r="J624" s="10"/>
      <c r="K624" s="8"/>
      <c r="M624" s="78"/>
      <c r="N624" s="78"/>
    </row>
    <row r="625">
      <c r="J625" s="10"/>
      <c r="K625" s="8"/>
      <c r="M625" s="78"/>
      <c r="N625" s="78"/>
    </row>
    <row r="626">
      <c r="J626" s="10"/>
      <c r="K626" s="8"/>
      <c r="M626" s="78"/>
      <c r="N626" s="78"/>
    </row>
    <row r="627">
      <c r="J627" s="10"/>
      <c r="K627" s="8"/>
      <c r="M627" s="78"/>
      <c r="N627" s="78"/>
    </row>
    <row r="628">
      <c r="J628" s="10"/>
      <c r="K628" s="8"/>
      <c r="M628" s="78"/>
      <c r="N628" s="78"/>
    </row>
    <row r="629">
      <c r="J629" s="10"/>
      <c r="K629" s="8"/>
      <c r="M629" s="78"/>
      <c r="N629" s="78"/>
    </row>
    <row r="630">
      <c r="J630" s="10"/>
      <c r="K630" s="8"/>
      <c r="M630" s="78"/>
      <c r="N630" s="78"/>
    </row>
    <row r="631">
      <c r="J631" s="10"/>
      <c r="K631" s="8"/>
      <c r="M631" s="78"/>
      <c r="N631" s="78"/>
    </row>
    <row r="632">
      <c r="J632" s="10"/>
      <c r="K632" s="8"/>
      <c r="M632" s="78"/>
      <c r="N632" s="78"/>
    </row>
    <row r="633">
      <c r="J633" s="10"/>
      <c r="K633" s="8"/>
      <c r="M633" s="78"/>
      <c r="N633" s="78"/>
    </row>
    <row r="634">
      <c r="J634" s="10"/>
      <c r="K634" s="8"/>
      <c r="M634" s="78"/>
      <c r="N634" s="78"/>
    </row>
    <row r="635">
      <c r="J635" s="10"/>
      <c r="K635" s="8"/>
      <c r="M635" s="78"/>
      <c r="N635" s="78"/>
    </row>
    <row r="636">
      <c r="J636" s="10"/>
      <c r="K636" s="8"/>
      <c r="M636" s="78"/>
      <c r="N636" s="78"/>
    </row>
    <row r="637">
      <c r="J637" s="10"/>
      <c r="K637" s="8"/>
      <c r="M637" s="78"/>
      <c r="N637" s="78"/>
    </row>
    <row r="638">
      <c r="J638" s="10"/>
      <c r="K638" s="8"/>
      <c r="M638" s="78"/>
      <c r="N638" s="78"/>
    </row>
    <row r="639">
      <c r="J639" s="10"/>
      <c r="K639" s="8"/>
      <c r="M639" s="78"/>
      <c r="N639" s="78"/>
    </row>
    <row r="640">
      <c r="J640" s="10"/>
      <c r="K640" s="8"/>
      <c r="M640" s="78"/>
      <c r="N640" s="78"/>
    </row>
    <row r="641">
      <c r="J641" s="10"/>
      <c r="K641" s="8"/>
      <c r="M641" s="78"/>
      <c r="N641" s="78"/>
    </row>
    <row r="642">
      <c r="J642" s="10"/>
      <c r="K642" s="8"/>
      <c r="M642" s="78"/>
      <c r="N642" s="78"/>
    </row>
    <row r="643">
      <c r="J643" s="10"/>
      <c r="K643" s="8"/>
      <c r="M643" s="78"/>
      <c r="N643" s="78"/>
    </row>
    <row r="644">
      <c r="J644" s="10"/>
      <c r="K644" s="8"/>
      <c r="M644" s="78"/>
      <c r="N644" s="78"/>
    </row>
    <row r="645">
      <c r="J645" s="10"/>
      <c r="K645" s="8"/>
      <c r="M645" s="78"/>
      <c r="N645" s="78"/>
    </row>
    <row r="646">
      <c r="J646" s="10"/>
      <c r="K646" s="8"/>
      <c r="M646" s="78"/>
      <c r="N646" s="78"/>
    </row>
    <row r="647">
      <c r="J647" s="10"/>
      <c r="K647" s="8"/>
      <c r="M647" s="78"/>
      <c r="N647" s="78"/>
    </row>
    <row r="648">
      <c r="J648" s="10"/>
      <c r="K648" s="8"/>
      <c r="M648" s="78"/>
      <c r="N648" s="78"/>
    </row>
    <row r="649">
      <c r="J649" s="10"/>
      <c r="K649" s="8"/>
      <c r="M649" s="78"/>
      <c r="N649" s="78"/>
    </row>
    <row r="650">
      <c r="J650" s="10"/>
      <c r="K650" s="8"/>
      <c r="M650" s="78"/>
      <c r="N650" s="78"/>
    </row>
    <row r="651">
      <c r="J651" s="10"/>
      <c r="K651" s="8"/>
      <c r="M651" s="78"/>
      <c r="N651" s="78"/>
    </row>
    <row r="652">
      <c r="J652" s="10"/>
      <c r="K652" s="8"/>
      <c r="M652" s="78"/>
      <c r="N652" s="78"/>
    </row>
    <row r="653">
      <c r="J653" s="10"/>
      <c r="K653" s="8"/>
      <c r="M653" s="78"/>
      <c r="N653" s="78"/>
    </row>
    <row r="654">
      <c r="J654" s="10"/>
      <c r="K654" s="8"/>
      <c r="M654" s="78"/>
      <c r="N654" s="78"/>
    </row>
    <row r="655">
      <c r="J655" s="10"/>
      <c r="K655" s="8"/>
      <c r="M655" s="78"/>
      <c r="N655" s="78"/>
    </row>
    <row r="656">
      <c r="J656" s="10"/>
      <c r="K656" s="8"/>
      <c r="M656" s="78"/>
      <c r="N656" s="78"/>
    </row>
    <row r="657">
      <c r="J657" s="10"/>
      <c r="K657" s="8"/>
      <c r="M657" s="78"/>
      <c r="N657" s="78"/>
    </row>
    <row r="658">
      <c r="J658" s="10"/>
      <c r="K658" s="8"/>
      <c r="M658" s="78"/>
      <c r="N658" s="78"/>
    </row>
    <row r="659">
      <c r="J659" s="10"/>
      <c r="K659" s="8"/>
      <c r="M659" s="78"/>
      <c r="N659" s="78"/>
    </row>
    <row r="660">
      <c r="J660" s="10"/>
      <c r="K660" s="8"/>
      <c r="M660" s="78"/>
      <c r="N660" s="78"/>
    </row>
    <row r="661">
      <c r="J661" s="10"/>
      <c r="K661" s="8"/>
      <c r="M661" s="78"/>
      <c r="N661" s="78"/>
    </row>
    <row r="662">
      <c r="J662" s="10"/>
      <c r="K662" s="8"/>
      <c r="M662" s="78"/>
      <c r="N662" s="78"/>
    </row>
    <row r="663">
      <c r="J663" s="10"/>
      <c r="K663" s="8"/>
      <c r="M663" s="78"/>
      <c r="N663" s="78"/>
    </row>
    <row r="664">
      <c r="J664" s="10"/>
      <c r="K664" s="8"/>
      <c r="M664" s="78"/>
      <c r="N664" s="78"/>
    </row>
    <row r="665">
      <c r="J665" s="10"/>
      <c r="K665" s="8"/>
      <c r="M665" s="78"/>
      <c r="N665" s="78"/>
    </row>
    <row r="666">
      <c r="J666" s="10"/>
      <c r="K666" s="8"/>
      <c r="M666" s="78"/>
      <c r="N666" s="78"/>
    </row>
    <row r="667">
      <c r="J667" s="10"/>
      <c r="K667" s="8"/>
      <c r="M667" s="78"/>
      <c r="N667" s="78"/>
    </row>
    <row r="668">
      <c r="J668" s="10"/>
      <c r="K668" s="8"/>
      <c r="M668" s="78"/>
      <c r="N668" s="78"/>
    </row>
    <row r="669">
      <c r="J669" s="10"/>
      <c r="K669" s="8"/>
      <c r="M669" s="78"/>
      <c r="N669" s="78"/>
    </row>
    <row r="670">
      <c r="J670" s="10"/>
      <c r="K670" s="8"/>
      <c r="M670" s="78"/>
      <c r="N670" s="78"/>
    </row>
    <row r="671">
      <c r="J671" s="10"/>
      <c r="K671" s="8"/>
      <c r="M671" s="78"/>
      <c r="N671" s="78"/>
    </row>
    <row r="672">
      <c r="J672" s="10"/>
      <c r="K672" s="8"/>
      <c r="M672" s="78"/>
      <c r="N672" s="78"/>
    </row>
    <row r="673">
      <c r="J673" s="10"/>
      <c r="K673" s="8"/>
      <c r="M673" s="78"/>
      <c r="N673" s="78"/>
    </row>
    <row r="674">
      <c r="J674" s="10"/>
      <c r="K674" s="8"/>
      <c r="M674" s="78"/>
      <c r="N674" s="78"/>
    </row>
    <row r="675">
      <c r="J675" s="10"/>
      <c r="K675" s="8"/>
      <c r="M675" s="78"/>
      <c r="N675" s="78"/>
    </row>
    <row r="676">
      <c r="J676" s="10"/>
      <c r="K676" s="8"/>
      <c r="M676" s="78"/>
      <c r="N676" s="78"/>
    </row>
    <row r="677">
      <c r="J677" s="10"/>
      <c r="K677" s="8"/>
      <c r="M677" s="78"/>
      <c r="N677" s="78"/>
    </row>
    <row r="678">
      <c r="J678" s="10"/>
      <c r="K678" s="8"/>
      <c r="M678" s="78"/>
      <c r="N678" s="78"/>
    </row>
    <row r="679">
      <c r="J679" s="10"/>
      <c r="K679" s="8"/>
      <c r="M679" s="78"/>
      <c r="N679" s="78"/>
    </row>
    <row r="680">
      <c r="J680" s="10"/>
      <c r="K680" s="8"/>
      <c r="M680" s="78"/>
      <c r="N680" s="78"/>
    </row>
    <row r="681">
      <c r="J681" s="10"/>
      <c r="K681" s="8"/>
      <c r="M681" s="78"/>
      <c r="N681" s="78"/>
    </row>
    <row r="682">
      <c r="J682" s="10"/>
      <c r="K682" s="8"/>
      <c r="M682" s="78"/>
      <c r="N682" s="78"/>
    </row>
    <row r="683">
      <c r="J683" s="10"/>
      <c r="K683" s="8"/>
      <c r="M683" s="78"/>
      <c r="N683" s="78"/>
    </row>
    <row r="684">
      <c r="J684" s="10"/>
      <c r="K684" s="8"/>
      <c r="M684" s="78"/>
      <c r="N684" s="78"/>
    </row>
    <row r="685">
      <c r="J685" s="10"/>
      <c r="K685" s="8"/>
      <c r="M685" s="78"/>
      <c r="N685" s="78"/>
    </row>
    <row r="686">
      <c r="J686" s="10"/>
      <c r="K686" s="8"/>
      <c r="M686" s="78"/>
      <c r="N686" s="78"/>
    </row>
    <row r="687">
      <c r="J687" s="10"/>
      <c r="K687" s="8"/>
      <c r="M687" s="78"/>
      <c r="N687" s="78"/>
    </row>
    <row r="688">
      <c r="J688" s="10"/>
      <c r="K688" s="8"/>
      <c r="M688" s="78"/>
      <c r="N688" s="78"/>
    </row>
    <row r="689">
      <c r="J689" s="10"/>
      <c r="K689" s="8"/>
      <c r="M689" s="78"/>
      <c r="N689" s="78"/>
    </row>
    <row r="690">
      <c r="J690" s="10"/>
      <c r="K690" s="8"/>
      <c r="M690" s="78"/>
      <c r="N690" s="78"/>
    </row>
    <row r="691">
      <c r="J691" s="10"/>
      <c r="K691" s="8"/>
      <c r="M691" s="78"/>
      <c r="N691" s="78"/>
    </row>
    <row r="692">
      <c r="J692" s="10"/>
      <c r="K692" s="8"/>
      <c r="M692" s="78"/>
      <c r="N692" s="78"/>
    </row>
    <row r="693">
      <c r="J693" s="10"/>
      <c r="K693" s="8"/>
      <c r="M693" s="78"/>
      <c r="N693" s="78"/>
    </row>
    <row r="694">
      <c r="J694" s="10"/>
      <c r="K694" s="8"/>
      <c r="M694" s="78"/>
      <c r="N694" s="78"/>
    </row>
    <row r="695">
      <c r="J695" s="10"/>
      <c r="K695" s="8"/>
      <c r="M695" s="78"/>
      <c r="N695" s="78"/>
    </row>
    <row r="696">
      <c r="J696" s="10"/>
      <c r="K696" s="8"/>
      <c r="M696" s="78"/>
      <c r="N696" s="78"/>
    </row>
    <row r="697">
      <c r="J697" s="10"/>
      <c r="K697" s="8"/>
      <c r="M697" s="78"/>
      <c r="N697" s="78"/>
    </row>
    <row r="698">
      <c r="J698" s="10"/>
      <c r="K698" s="8"/>
      <c r="M698" s="78"/>
      <c r="N698" s="78"/>
    </row>
    <row r="699">
      <c r="J699" s="10"/>
      <c r="K699" s="8"/>
      <c r="M699" s="78"/>
      <c r="N699" s="78"/>
    </row>
    <row r="700">
      <c r="J700" s="10"/>
      <c r="K700" s="8"/>
      <c r="M700" s="78"/>
      <c r="N700" s="78"/>
    </row>
    <row r="701">
      <c r="J701" s="10"/>
      <c r="K701" s="8"/>
      <c r="M701" s="78"/>
      <c r="N701" s="78"/>
    </row>
    <row r="702">
      <c r="J702" s="10"/>
      <c r="K702" s="8"/>
      <c r="M702" s="78"/>
      <c r="N702" s="78"/>
    </row>
    <row r="703">
      <c r="J703" s="10"/>
      <c r="K703" s="8"/>
      <c r="M703" s="78"/>
      <c r="N703" s="78"/>
    </row>
    <row r="704">
      <c r="J704" s="10"/>
      <c r="K704" s="8"/>
      <c r="M704" s="78"/>
      <c r="N704" s="78"/>
    </row>
    <row r="705">
      <c r="J705" s="10"/>
      <c r="K705" s="8"/>
      <c r="M705" s="78"/>
      <c r="N705" s="78"/>
    </row>
    <row r="706">
      <c r="J706" s="10"/>
      <c r="K706" s="8"/>
      <c r="M706" s="78"/>
      <c r="N706" s="78"/>
    </row>
    <row r="707">
      <c r="J707" s="10"/>
      <c r="K707" s="8"/>
      <c r="M707" s="78"/>
      <c r="N707" s="78"/>
    </row>
    <row r="708">
      <c r="J708" s="10"/>
      <c r="K708" s="8"/>
      <c r="M708" s="78"/>
      <c r="N708" s="78"/>
    </row>
    <row r="709">
      <c r="J709" s="10"/>
      <c r="K709" s="8"/>
      <c r="M709" s="78"/>
      <c r="N709" s="78"/>
    </row>
    <row r="710">
      <c r="J710" s="10"/>
      <c r="K710" s="8"/>
      <c r="M710" s="78"/>
      <c r="N710" s="78"/>
    </row>
    <row r="711">
      <c r="J711" s="10"/>
      <c r="K711" s="8"/>
      <c r="M711" s="78"/>
      <c r="N711" s="78"/>
    </row>
    <row r="712">
      <c r="J712" s="10"/>
      <c r="K712" s="8"/>
      <c r="M712" s="78"/>
      <c r="N712" s="78"/>
    </row>
    <row r="713">
      <c r="J713" s="10"/>
      <c r="K713" s="8"/>
      <c r="M713" s="78"/>
      <c r="N713" s="78"/>
    </row>
    <row r="714">
      <c r="J714" s="10"/>
      <c r="K714" s="8"/>
      <c r="M714" s="78"/>
      <c r="N714" s="78"/>
    </row>
    <row r="715">
      <c r="J715" s="10"/>
      <c r="K715" s="8"/>
      <c r="M715" s="78"/>
      <c r="N715" s="78"/>
    </row>
    <row r="716">
      <c r="J716" s="10"/>
      <c r="K716" s="8"/>
      <c r="M716" s="78"/>
      <c r="N716" s="78"/>
    </row>
    <row r="717">
      <c r="J717" s="10"/>
      <c r="K717" s="8"/>
      <c r="M717" s="78"/>
      <c r="N717" s="78"/>
    </row>
    <row r="718">
      <c r="J718" s="10"/>
      <c r="K718" s="8"/>
      <c r="M718" s="78"/>
      <c r="N718" s="78"/>
    </row>
    <row r="719">
      <c r="J719" s="10"/>
      <c r="K719" s="8"/>
      <c r="M719" s="78"/>
      <c r="N719" s="78"/>
    </row>
    <row r="720">
      <c r="J720" s="10"/>
      <c r="K720" s="8"/>
      <c r="M720" s="78"/>
      <c r="N720" s="78"/>
    </row>
    <row r="721">
      <c r="J721" s="10"/>
      <c r="K721" s="8"/>
      <c r="M721" s="78"/>
      <c r="N721" s="78"/>
    </row>
    <row r="722">
      <c r="J722" s="10"/>
      <c r="K722" s="8"/>
      <c r="M722" s="78"/>
      <c r="N722" s="78"/>
    </row>
    <row r="723">
      <c r="J723" s="10"/>
      <c r="K723" s="8"/>
      <c r="M723" s="78"/>
      <c r="N723" s="78"/>
    </row>
    <row r="724">
      <c r="J724" s="10"/>
      <c r="K724" s="8"/>
      <c r="M724" s="78"/>
      <c r="N724" s="78"/>
    </row>
    <row r="725">
      <c r="J725" s="10"/>
      <c r="K725" s="8"/>
      <c r="M725" s="78"/>
      <c r="N725" s="78"/>
    </row>
    <row r="726">
      <c r="J726" s="10"/>
      <c r="K726" s="8"/>
      <c r="M726" s="78"/>
      <c r="N726" s="78"/>
    </row>
    <row r="727">
      <c r="J727" s="10"/>
      <c r="K727" s="8"/>
      <c r="M727" s="78"/>
      <c r="N727" s="78"/>
    </row>
    <row r="728">
      <c r="J728" s="10"/>
      <c r="K728" s="8"/>
      <c r="M728" s="78"/>
      <c r="N728" s="78"/>
    </row>
    <row r="729">
      <c r="J729" s="10"/>
      <c r="K729" s="8"/>
      <c r="M729" s="78"/>
      <c r="N729" s="78"/>
    </row>
    <row r="730">
      <c r="J730" s="10"/>
      <c r="K730" s="8"/>
      <c r="M730" s="78"/>
      <c r="N730" s="78"/>
    </row>
    <row r="731">
      <c r="J731" s="10"/>
      <c r="K731" s="8"/>
      <c r="M731" s="78"/>
      <c r="N731" s="78"/>
    </row>
    <row r="732">
      <c r="J732" s="10"/>
      <c r="K732" s="8"/>
      <c r="M732" s="78"/>
      <c r="N732" s="78"/>
    </row>
    <row r="733">
      <c r="J733" s="10"/>
      <c r="K733" s="8"/>
      <c r="M733" s="78"/>
      <c r="N733" s="78"/>
    </row>
    <row r="734">
      <c r="J734" s="10"/>
      <c r="K734" s="8"/>
      <c r="M734" s="78"/>
      <c r="N734" s="78"/>
    </row>
    <row r="735">
      <c r="J735" s="10"/>
      <c r="K735" s="8"/>
      <c r="M735" s="78"/>
      <c r="N735" s="78"/>
    </row>
    <row r="736">
      <c r="J736" s="10"/>
      <c r="K736" s="8"/>
      <c r="M736" s="78"/>
      <c r="N736" s="78"/>
    </row>
    <row r="737">
      <c r="J737" s="10"/>
      <c r="K737" s="8"/>
      <c r="M737" s="78"/>
      <c r="N737" s="78"/>
    </row>
    <row r="738">
      <c r="J738" s="10"/>
      <c r="K738" s="8"/>
      <c r="M738" s="78"/>
      <c r="N738" s="78"/>
    </row>
    <row r="739">
      <c r="J739" s="10"/>
      <c r="K739" s="8"/>
      <c r="M739" s="78"/>
      <c r="N739" s="78"/>
    </row>
    <row r="740">
      <c r="J740" s="10"/>
      <c r="K740" s="8"/>
      <c r="M740" s="78"/>
      <c r="N740" s="78"/>
    </row>
    <row r="741">
      <c r="J741" s="10"/>
      <c r="K741" s="8"/>
      <c r="M741" s="78"/>
      <c r="N741" s="78"/>
    </row>
    <row r="742">
      <c r="J742" s="10"/>
      <c r="K742" s="8"/>
      <c r="M742" s="78"/>
      <c r="N742" s="78"/>
    </row>
    <row r="743">
      <c r="J743" s="10"/>
      <c r="K743" s="8"/>
      <c r="M743" s="78"/>
      <c r="N743" s="78"/>
    </row>
    <row r="744">
      <c r="J744" s="10"/>
      <c r="K744" s="8"/>
      <c r="M744" s="78"/>
      <c r="N744" s="78"/>
    </row>
    <row r="745">
      <c r="J745" s="10"/>
      <c r="K745" s="8"/>
      <c r="M745" s="78"/>
      <c r="N745" s="78"/>
    </row>
    <row r="746">
      <c r="J746" s="10"/>
      <c r="K746" s="8"/>
      <c r="M746" s="78"/>
      <c r="N746" s="78"/>
    </row>
    <row r="747">
      <c r="J747" s="10"/>
      <c r="K747" s="8"/>
      <c r="M747" s="78"/>
      <c r="N747" s="78"/>
    </row>
    <row r="748">
      <c r="J748" s="10"/>
      <c r="K748" s="8"/>
      <c r="M748" s="78"/>
      <c r="N748" s="78"/>
    </row>
    <row r="749">
      <c r="J749" s="10"/>
      <c r="K749" s="8"/>
      <c r="M749" s="78"/>
      <c r="N749" s="78"/>
    </row>
    <row r="750">
      <c r="J750" s="10"/>
      <c r="K750" s="8"/>
      <c r="M750" s="78"/>
      <c r="N750" s="78"/>
    </row>
    <row r="751">
      <c r="J751" s="10"/>
      <c r="K751" s="8"/>
      <c r="M751" s="78"/>
      <c r="N751" s="78"/>
    </row>
    <row r="752">
      <c r="J752" s="10"/>
      <c r="K752" s="8"/>
      <c r="M752" s="78"/>
      <c r="N752" s="78"/>
    </row>
    <row r="753">
      <c r="J753" s="10"/>
      <c r="K753" s="8"/>
      <c r="M753" s="78"/>
      <c r="N753" s="78"/>
    </row>
    <row r="754">
      <c r="J754" s="10"/>
      <c r="K754" s="8"/>
      <c r="M754" s="78"/>
      <c r="N754" s="78"/>
    </row>
    <row r="755">
      <c r="J755" s="10"/>
      <c r="K755" s="8"/>
      <c r="M755" s="78"/>
      <c r="N755" s="78"/>
    </row>
    <row r="756">
      <c r="J756" s="10"/>
      <c r="K756" s="8"/>
      <c r="M756" s="78"/>
      <c r="N756" s="78"/>
    </row>
    <row r="757">
      <c r="J757" s="10"/>
      <c r="K757" s="8"/>
      <c r="M757" s="78"/>
      <c r="N757" s="78"/>
    </row>
    <row r="758">
      <c r="J758" s="10"/>
      <c r="K758" s="8"/>
      <c r="M758" s="78"/>
      <c r="N758" s="78"/>
    </row>
    <row r="759">
      <c r="J759" s="10"/>
      <c r="K759" s="8"/>
      <c r="M759" s="78"/>
      <c r="N759" s="78"/>
    </row>
    <row r="760">
      <c r="J760" s="10"/>
      <c r="K760" s="8"/>
      <c r="M760" s="78"/>
      <c r="N760" s="78"/>
    </row>
    <row r="761">
      <c r="J761" s="10"/>
      <c r="K761" s="8"/>
      <c r="M761" s="78"/>
      <c r="N761" s="78"/>
    </row>
    <row r="762">
      <c r="J762" s="10"/>
      <c r="K762" s="8"/>
      <c r="M762" s="78"/>
      <c r="N762" s="78"/>
    </row>
    <row r="763">
      <c r="J763" s="10"/>
      <c r="K763" s="8"/>
      <c r="M763" s="78"/>
      <c r="N763" s="78"/>
    </row>
    <row r="764">
      <c r="J764" s="10"/>
      <c r="K764" s="8"/>
      <c r="M764" s="78"/>
      <c r="N764" s="78"/>
    </row>
    <row r="765">
      <c r="J765" s="10"/>
      <c r="K765" s="8"/>
      <c r="M765" s="78"/>
      <c r="N765" s="78"/>
    </row>
    <row r="766">
      <c r="J766" s="10"/>
      <c r="K766" s="8"/>
      <c r="M766" s="78"/>
      <c r="N766" s="78"/>
    </row>
    <row r="767">
      <c r="J767" s="10"/>
      <c r="K767" s="8"/>
      <c r="M767" s="78"/>
      <c r="N767" s="78"/>
    </row>
    <row r="768">
      <c r="J768" s="10"/>
      <c r="K768" s="8"/>
      <c r="M768" s="78"/>
      <c r="N768" s="78"/>
    </row>
    <row r="769">
      <c r="J769" s="10"/>
      <c r="K769" s="8"/>
      <c r="M769" s="78"/>
      <c r="N769" s="78"/>
    </row>
    <row r="770">
      <c r="J770" s="10"/>
      <c r="K770" s="8"/>
      <c r="M770" s="78"/>
      <c r="N770" s="78"/>
    </row>
    <row r="771">
      <c r="J771" s="10"/>
      <c r="K771" s="8"/>
      <c r="M771" s="78"/>
      <c r="N771" s="78"/>
    </row>
    <row r="772">
      <c r="J772" s="10"/>
      <c r="K772" s="8"/>
      <c r="M772" s="78"/>
      <c r="N772" s="78"/>
    </row>
    <row r="773">
      <c r="J773" s="10"/>
      <c r="K773" s="8"/>
      <c r="M773" s="78"/>
      <c r="N773" s="78"/>
    </row>
    <row r="774">
      <c r="J774" s="10"/>
      <c r="K774" s="8"/>
      <c r="M774" s="78"/>
      <c r="N774" s="78"/>
    </row>
    <row r="775">
      <c r="J775" s="10"/>
      <c r="K775" s="8"/>
      <c r="M775" s="78"/>
      <c r="N775" s="78"/>
    </row>
    <row r="776">
      <c r="J776" s="10"/>
      <c r="K776" s="8"/>
      <c r="M776" s="78"/>
      <c r="N776" s="78"/>
    </row>
    <row r="777">
      <c r="J777" s="10"/>
      <c r="K777" s="8"/>
      <c r="M777" s="78"/>
      <c r="N777" s="78"/>
    </row>
    <row r="778">
      <c r="J778" s="10"/>
      <c r="K778" s="8"/>
      <c r="M778" s="78"/>
      <c r="N778" s="78"/>
    </row>
    <row r="779">
      <c r="J779" s="10"/>
      <c r="K779" s="8"/>
      <c r="M779" s="78"/>
      <c r="N779" s="78"/>
    </row>
    <row r="780">
      <c r="J780" s="10"/>
      <c r="K780" s="8"/>
      <c r="M780" s="78"/>
      <c r="N780" s="78"/>
    </row>
    <row r="781">
      <c r="J781" s="10"/>
      <c r="K781" s="8"/>
      <c r="M781" s="78"/>
      <c r="N781" s="78"/>
    </row>
    <row r="782">
      <c r="J782" s="10"/>
      <c r="K782" s="8"/>
      <c r="M782" s="78"/>
      <c r="N782" s="78"/>
    </row>
    <row r="783">
      <c r="J783" s="10"/>
      <c r="K783" s="8"/>
      <c r="M783" s="78"/>
      <c r="N783" s="78"/>
    </row>
    <row r="784">
      <c r="J784" s="10"/>
      <c r="K784" s="8"/>
      <c r="M784" s="78"/>
      <c r="N784" s="78"/>
    </row>
    <row r="785">
      <c r="J785" s="10"/>
      <c r="K785" s="8"/>
      <c r="M785" s="78"/>
      <c r="N785" s="78"/>
    </row>
    <row r="786">
      <c r="J786" s="10"/>
      <c r="K786" s="8"/>
      <c r="M786" s="78"/>
      <c r="N786" s="78"/>
    </row>
    <row r="787">
      <c r="J787" s="10"/>
      <c r="K787" s="8"/>
      <c r="M787" s="78"/>
      <c r="N787" s="78"/>
    </row>
    <row r="788">
      <c r="J788" s="10"/>
      <c r="K788" s="8"/>
      <c r="M788" s="78"/>
      <c r="N788" s="78"/>
    </row>
    <row r="789">
      <c r="J789" s="10"/>
      <c r="K789" s="8"/>
      <c r="M789" s="78"/>
      <c r="N789" s="78"/>
    </row>
    <row r="790">
      <c r="J790" s="10"/>
      <c r="K790" s="8"/>
      <c r="M790" s="78"/>
      <c r="N790" s="78"/>
    </row>
    <row r="791">
      <c r="J791" s="10"/>
      <c r="K791" s="8"/>
      <c r="M791" s="78"/>
      <c r="N791" s="78"/>
    </row>
    <row r="792">
      <c r="J792" s="10"/>
      <c r="K792" s="8"/>
      <c r="M792" s="78"/>
      <c r="N792" s="78"/>
    </row>
    <row r="793">
      <c r="J793" s="10"/>
      <c r="K793" s="8"/>
      <c r="M793" s="78"/>
      <c r="N793" s="78"/>
    </row>
    <row r="794">
      <c r="J794" s="10"/>
      <c r="K794" s="8"/>
      <c r="M794" s="78"/>
      <c r="N794" s="78"/>
    </row>
    <row r="795">
      <c r="J795" s="10"/>
      <c r="K795" s="8"/>
      <c r="M795" s="78"/>
      <c r="N795" s="78"/>
    </row>
    <row r="796">
      <c r="J796" s="10"/>
      <c r="K796" s="8"/>
      <c r="M796" s="78"/>
      <c r="N796" s="78"/>
    </row>
    <row r="797">
      <c r="J797" s="10"/>
      <c r="K797" s="8"/>
      <c r="M797" s="78"/>
      <c r="N797" s="78"/>
    </row>
    <row r="798">
      <c r="J798" s="10"/>
      <c r="K798" s="8"/>
      <c r="M798" s="78"/>
      <c r="N798" s="78"/>
    </row>
    <row r="799">
      <c r="J799" s="10"/>
      <c r="K799" s="8"/>
      <c r="M799" s="78"/>
      <c r="N799" s="78"/>
    </row>
    <row r="800">
      <c r="J800" s="10"/>
      <c r="K800" s="8"/>
      <c r="M800" s="78"/>
      <c r="N800" s="78"/>
    </row>
    <row r="801">
      <c r="J801" s="10"/>
      <c r="K801" s="8"/>
      <c r="M801" s="78"/>
      <c r="N801" s="78"/>
    </row>
    <row r="802">
      <c r="J802" s="10"/>
      <c r="K802" s="8"/>
      <c r="M802" s="78"/>
      <c r="N802" s="78"/>
    </row>
    <row r="803">
      <c r="J803" s="10"/>
      <c r="K803" s="8"/>
      <c r="M803" s="78"/>
      <c r="N803" s="78"/>
    </row>
    <row r="804">
      <c r="J804" s="10"/>
      <c r="K804" s="8"/>
      <c r="M804" s="78"/>
      <c r="N804" s="78"/>
    </row>
    <row r="805">
      <c r="J805" s="10"/>
      <c r="K805" s="8"/>
      <c r="M805" s="78"/>
      <c r="N805" s="78"/>
    </row>
    <row r="806">
      <c r="J806" s="10"/>
      <c r="K806" s="8"/>
      <c r="M806" s="78"/>
      <c r="N806" s="78"/>
    </row>
    <row r="807">
      <c r="J807" s="10"/>
      <c r="K807" s="8"/>
      <c r="M807" s="78"/>
      <c r="N807" s="78"/>
    </row>
    <row r="808">
      <c r="J808" s="10"/>
      <c r="K808" s="8"/>
      <c r="M808" s="78"/>
      <c r="N808" s="78"/>
    </row>
    <row r="809">
      <c r="J809" s="10"/>
      <c r="K809" s="8"/>
      <c r="M809" s="78"/>
      <c r="N809" s="78"/>
    </row>
    <row r="810">
      <c r="J810" s="10"/>
      <c r="K810" s="8"/>
      <c r="M810" s="78"/>
      <c r="N810" s="78"/>
    </row>
    <row r="811">
      <c r="J811" s="10"/>
      <c r="K811" s="8"/>
      <c r="M811" s="78"/>
      <c r="N811" s="78"/>
    </row>
    <row r="812">
      <c r="J812" s="10"/>
      <c r="K812" s="8"/>
      <c r="M812" s="78"/>
      <c r="N812" s="78"/>
    </row>
    <row r="813">
      <c r="J813" s="10"/>
      <c r="K813" s="8"/>
      <c r="M813" s="78"/>
      <c r="N813" s="78"/>
    </row>
    <row r="814">
      <c r="J814" s="10"/>
      <c r="K814" s="8"/>
      <c r="M814" s="78"/>
      <c r="N814" s="78"/>
    </row>
    <row r="815">
      <c r="J815" s="10"/>
      <c r="K815" s="8"/>
      <c r="M815" s="78"/>
      <c r="N815" s="78"/>
    </row>
    <row r="816">
      <c r="J816" s="10"/>
      <c r="K816" s="8"/>
      <c r="M816" s="78"/>
      <c r="N816" s="78"/>
    </row>
    <row r="817">
      <c r="J817" s="10"/>
      <c r="K817" s="8"/>
      <c r="M817" s="78"/>
      <c r="N817" s="78"/>
    </row>
    <row r="818">
      <c r="J818" s="10"/>
      <c r="K818" s="8"/>
      <c r="M818" s="78"/>
      <c r="N818" s="78"/>
    </row>
    <row r="819">
      <c r="J819" s="10"/>
      <c r="K819" s="8"/>
      <c r="M819" s="78"/>
      <c r="N819" s="78"/>
    </row>
    <row r="820">
      <c r="J820" s="10"/>
      <c r="K820" s="8"/>
      <c r="M820" s="78"/>
      <c r="N820" s="78"/>
    </row>
    <row r="821">
      <c r="J821" s="10"/>
      <c r="K821" s="8"/>
      <c r="M821" s="78"/>
      <c r="N821" s="78"/>
    </row>
    <row r="822">
      <c r="J822" s="10"/>
      <c r="K822" s="8"/>
      <c r="M822" s="78"/>
      <c r="N822" s="78"/>
    </row>
    <row r="823">
      <c r="J823" s="10"/>
      <c r="K823" s="8"/>
      <c r="M823" s="78"/>
      <c r="N823" s="78"/>
    </row>
    <row r="824">
      <c r="J824" s="10"/>
      <c r="K824" s="8"/>
      <c r="M824" s="78"/>
      <c r="N824" s="78"/>
    </row>
    <row r="825">
      <c r="J825" s="10"/>
      <c r="K825" s="8"/>
      <c r="M825" s="78"/>
      <c r="N825" s="78"/>
    </row>
    <row r="826">
      <c r="J826" s="10"/>
      <c r="K826" s="8"/>
      <c r="M826" s="78"/>
      <c r="N826" s="78"/>
    </row>
    <row r="827">
      <c r="J827" s="10"/>
      <c r="K827" s="8"/>
      <c r="M827" s="78"/>
      <c r="N827" s="78"/>
    </row>
    <row r="828">
      <c r="J828" s="10"/>
      <c r="K828" s="8"/>
      <c r="M828" s="78"/>
      <c r="N828" s="78"/>
    </row>
    <row r="829">
      <c r="J829" s="10"/>
      <c r="K829" s="8"/>
      <c r="M829" s="78"/>
      <c r="N829" s="78"/>
    </row>
    <row r="830">
      <c r="J830" s="10"/>
      <c r="K830" s="8"/>
      <c r="M830" s="78"/>
      <c r="N830" s="78"/>
    </row>
    <row r="831">
      <c r="J831" s="10"/>
      <c r="K831" s="8"/>
      <c r="M831" s="78"/>
      <c r="N831" s="78"/>
    </row>
    <row r="832">
      <c r="J832" s="10"/>
      <c r="K832" s="8"/>
      <c r="M832" s="78"/>
      <c r="N832" s="78"/>
    </row>
    <row r="833">
      <c r="J833" s="10"/>
      <c r="K833" s="8"/>
      <c r="M833" s="78"/>
      <c r="N833" s="78"/>
    </row>
    <row r="834">
      <c r="J834" s="10"/>
      <c r="K834" s="8"/>
      <c r="M834" s="78"/>
      <c r="N834" s="78"/>
    </row>
    <row r="835">
      <c r="J835" s="10"/>
      <c r="K835" s="8"/>
      <c r="M835" s="78"/>
      <c r="N835" s="78"/>
    </row>
    <row r="836">
      <c r="J836" s="10"/>
      <c r="K836" s="8"/>
      <c r="M836" s="78"/>
      <c r="N836" s="78"/>
    </row>
    <row r="837">
      <c r="J837" s="10"/>
      <c r="K837" s="8"/>
      <c r="M837" s="78"/>
      <c r="N837" s="78"/>
    </row>
    <row r="838">
      <c r="J838" s="10"/>
      <c r="K838" s="8"/>
      <c r="M838" s="78"/>
      <c r="N838" s="78"/>
    </row>
    <row r="839">
      <c r="J839" s="10"/>
      <c r="K839" s="8"/>
      <c r="M839" s="78"/>
      <c r="N839" s="78"/>
    </row>
    <row r="840">
      <c r="J840" s="10"/>
      <c r="K840" s="8"/>
      <c r="M840" s="78"/>
      <c r="N840" s="78"/>
    </row>
    <row r="841">
      <c r="J841" s="10"/>
      <c r="K841" s="8"/>
      <c r="M841" s="78"/>
      <c r="N841" s="78"/>
    </row>
    <row r="842">
      <c r="J842" s="10"/>
      <c r="K842" s="8"/>
      <c r="M842" s="78"/>
      <c r="N842" s="78"/>
    </row>
    <row r="843">
      <c r="J843" s="10"/>
      <c r="K843" s="8"/>
      <c r="M843" s="78"/>
      <c r="N843" s="78"/>
    </row>
    <row r="844">
      <c r="J844" s="10"/>
      <c r="K844" s="8"/>
      <c r="M844" s="78"/>
      <c r="N844" s="78"/>
    </row>
    <row r="845">
      <c r="J845" s="10"/>
      <c r="K845" s="8"/>
      <c r="M845" s="78"/>
      <c r="N845" s="78"/>
    </row>
    <row r="846">
      <c r="J846" s="10"/>
      <c r="K846" s="8"/>
      <c r="M846" s="78"/>
      <c r="N846" s="78"/>
    </row>
    <row r="847">
      <c r="J847" s="10"/>
      <c r="K847" s="8"/>
      <c r="M847" s="78"/>
      <c r="N847" s="78"/>
    </row>
    <row r="848">
      <c r="J848" s="10"/>
      <c r="K848" s="8"/>
      <c r="M848" s="78"/>
      <c r="N848" s="78"/>
    </row>
    <row r="849">
      <c r="J849" s="10"/>
      <c r="K849" s="8"/>
      <c r="M849" s="78"/>
      <c r="N849" s="78"/>
    </row>
    <row r="850">
      <c r="J850" s="10"/>
      <c r="K850" s="8"/>
      <c r="M850" s="78"/>
      <c r="N850" s="78"/>
    </row>
    <row r="851">
      <c r="J851" s="10"/>
      <c r="K851" s="8"/>
      <c r="M851" s="78"/>
      <c r="N851" s="78"/>
    </row>
    <row r="852">
      <c r="J852" s="10"/>
      <c r="K852" s="8"/>
      <c r="M852" s="78"/>
      <c r="N852" s="78"/>
    </row>
    <row r="853">
      <c r="J853" s="10"/>
      <c r="K853" s="8"/>
      <c r="M853" s="78"/>
      <c r="N853" s="78"/>
    </row>
    <row r="854">
      <c r="J854" s="10"/>
      <c r="K854" s="8"/>
      <c r="M854" s="78"/>
      <c r="N854" s="78"/>
    </row>
    <row r="855">
      <c r="J855" s="10"/>
      <c r="K855" s="8"/>
      <c r="M855" s="78"/>
      <c r="N855" s="78"/>
    </row>
    <row r="856">
      <c r="J856" s="10"/>
      <c r="K856" s="8"/>
      <c r="M856" s="78"/>
      <c r="N856" s="78"/>
    </row>
    <row r="857">
      <c r="J857" s="10"/>
      <c r="K857" s="8"/>
      <c r="M857" s="78"/>
      <c r="N857" s="78"/>
    </row>
    <row r="858">
      <c r="J858" s="10"/>
      <c r="K858" s="8"/>
      <c r="M858" s="78"/>
      <c r="N858" s="78"/>
    </row>
    <row r="859">
      <c r="J859" s="10"/>
      <c r="K859" s="8"/>
      <c r="M859" s="78"/>
      <c r="N859" s="78"/>
    </row>
    <row r="860">
      <c r="J860" s="10"/>
      <c r="K860" s="8"/>
      <c r="M860" s="78"/>
      <c r="N860" s="78"/>
    </row>
    <row r="861">
      <c r="J861" s="10"/>
      <c r="K861" s="8"/>
      <c r="M861" s="78"/>
      <c r="N861" s="78"/>
    </row>
    <row r="862">
      <c r="J862" s="10"/>
      <c r="K862" s="8"/>
      <c r="M862" s="78"/>
      <c r="N862" s="78"/>
    </row>
    <row r="863">
      <c r="J863" s="10"/>
      <c r="K863" s="8"/>
      <c r="M863" s="78"/>
      <c r="N863" s="78"/>
    </row>
    <row r="864">
      <c r="J864" s="10"/>
      <c r="K864" s="8"/>
      <c r="M864" s="78"/>
      <c r="N864" s="78"/>
    </row>
    <row r="865">
      <c r="J865" s="10"/>
      <c r="K865" s="8"/>
      <c r="M865" s="78"/>
      <c r="N865" s="78"/>
    </row>
    <row r="866">
      <c r="J866" s="10"/>
      <c r="K866" s="8"/>
      <c r="M866" s="78"/>
      <c r="N866" s="78"/>
    </row>
    <row r="867">
      <c r="J867" s="10"/>
      <c r="K867" s="8"/>
      <c r="M867" s="78"/>
      <c r="N867" s="78"/>
    </row>
    <row r="868">
      <c r="J868" s="10"/>
      <c r="K868" s="8"/>
      <c r="M868" s="78"/>
      <c r="N868" s="78"/>
    </row>
    <row r="869">
      <c r="J869" s="10"/>
      <c r="K869" s="8"/>
      <c r="M869" s="78"/>
      <c r="N869" s="78"/>
    </row>
    <row r="870">
      <c r="J870" s="10"/>
      <c r="K870" s="8"/>
      <c r="M870" s="78"/>
      <c r="N870" s="78"/>
    </row>
    <row r="871">
      <c r="J871" s="10"/>
      <c r="K871" s="8"/>
      <c r="M871" s="78"/>
      <c r="N871" s="78"/>
    </row>
    <row r="872">
      <c r="J872" s="10"/>
      <c r="K872" s="8"/>
      <c r="M872" s="78"/>
      <c r="N872" s="78"/>
    </row>
    <row r="873">
      <c r="J873" s="10"/>
      <c r="K873" s="8"/>
      <c r="M873" s="78"/>
      <c r="N873" s="78"/>
    </row>
    <row r="874">
      <c r="J874" s="10"/>
      <c r="K874" s="8"/>
      <c r="M874" s="78"/>
      <c r="N874" s="78"/>
    </row>
    <row r="875">
      <c r="J875" s="10"/>
      <c r="K875" s="8"/>
      <c r="M875" s="78"/>
      <c r="N875" s="78"/>
    </row>
    <row r="876">
      <c r="J876" s="10"/>
      <c r="K876" s="8"/>
      <c r="M876" s="78"/>
      <c r="N876" s="78"/>
    </row>
    <row r="877">
      <c r="J877" s="10"/>
      <c r="K877" s="8"/>
      <c r="M877" s="78"/>
      <c r="N877" s="78"/>
    </row>
    <row r="878">
      <c r="J878" s="10"/>
      <c r="K878" s="8"/>
      <c r="M878" s="78"/>
      <c r="N878" s="78"/>
    </row>
    <row r="879">
      <c r="J879" s="10"/>
      <c r="K879" s="8"/>
      <c r="M879" s="78"/>
      <c r="N879" s="78"/>
    </row>
    <row r="880">
      <c r="J880" s="10"/>
      <c r="K880" s="8"/>
      <c r="M880" s="78"/>
      <c r="N880" s="78"/>
    </row>
    <row r="881">
      <c r="J881" s="10"/>
      <c r="K881" s="8"/>
      <c r="M881" s="78"/>
      <c r="N881" s="78"/>
    </row>
    <row r="882">
      <c r="J882" s="10"/>
      <c r="K882" s="8"/>
      <c r="M882" s="78"/>
      <c r="N882" s="78"/>
    </row>
    <row r="883">
      <c r="J883" s="10"/>
      <c r="K883" s="8"/>
      <c r="M883" s="78"/>
      <c r="N883" s="78"/>
    </row>
    <row r="884">
      <c r="J884" s="10"/>
      <c r="K884" s="8"/>
      <c r="M884" s="78"/>
      <c r="N884" s="78"/>
    </row>
    <row r="885">
      <c r="J885" s="10"/>
      <c r="K885" s="8"/>
      <c r="M885" s="78"/>
      <c r="N885" s="78"/>
    </row>
    <row r="886">
      <c r="J886" s="10"/>
      <c r="K886" s="8"/>
      <c r="M886" s="78"/>
      <c r="N886" s="78"/>
    </row>
    <row r="887">
      <c r="J887" s="10"/>
      <c r="K887" s="8"/>
      <c r="M887" s="78"/>
      <c r="N887" s="78"/>
    </row>
    <row r="888">
      <c r="J888" s="10"/>
      <c r="K888" s="8"/>
      <c r="M888" s="78"/>
      <c r="N888" s="78"/>
    </row>
    <row r="889">
      <c r="J889" s="10"/>
      <c r="K889" s="8"/>
      <c r="M889" s="78"/>
      <c r="N889" s="78"/>
    </row>
    <row r="890">
      <c r="J890" s="10"/>
      <c r="K890" s="8"/>
      <c r="M890" s="78"/>
      <c r="N890" s="78"/>
    </row>
    <row r="891">
      <c r="J891" s="10"/>
      <c r="K891" s="8"/>
      <c r="M891" s="78"/>
      <c r="N891" s="78"/>
    </row>
    <row r="892">
      <c r="J892" s="10"/>
      <c r="K892" s="8"/>
      <c r="M892" s="78"/>
      <c r="N892" s="78"/>
    </row>
    <row r="893">
      <c r="J893" s="10"/>
      <c r="K893" s="8"/>
      <c r="M893" s="78"/>
      <c r="N893" s="78"/>
    </row>
    <row r="894">
      <c r="J894" s="10"/>
      <c r="K894" s="8"/>
      <c r="M894" s="78"/>
      <c r="N894" s="78"/>
    </row>
    <row r="895">
      <c r="J895" s="10"/>
      <c r="K895" s="8"/>
      <c r="M895" s="78"/>
      <c r="N895" s="78"/>
    </row>
    <row r="896">
      <c r="J896" s="10"/>
      <c r="K896" s="8"/>
      <c r="M896" s="78"/>
      <c r="N896" s="78"/>
    </row>
    <row r="897">
      <c r="J897" s="10"/>
      <c r="K897" s="8"/>
      <c r="M897" s="78"/>
      <c r="N897" s="78"/>
    </row>
    <row r="898">
      <c r="J898" s="10"/>
      <c r="K898" s="8"/>
      <c r="M898" s="78"/>
      <c r="N898" s="78"/>
    </row>
    <row r="899">
      <c r="J899" s="10"/>
      <c r="K899" s="8"/>
      <c r="M899" s="78"/>
      <c r="N899" s="78"/>
    </row>
    <row r="900">
      <c r="J900" s="10"/>
      <c r="K900" s="8"/>
      <c r="M900" s="78"/>
      <c r="N900" s="78"/>
    </row>
    <row r="901">
      <c r="J901" s="10"/>
      <c r="K901" s="8"/>
      <c r="M901" s="78"/>
      <c r="N901" s="78"/>
    </row>
    <row r="902">
      <c r="J902" s="10"/>
      <c r="K902" s="8"/>
      <c r="M902" s="78"/>
      <c r="N902" s="78"/>
    </row>
    <row r="903">
      <c r="J903" s="10"/>
      <c r="K903" s="8"/>
      <c r="M903" s="78"/>
      <c r="N903" s="78"/>
    </row>
    <row r="904">
      <c r="J904" s="10"/>
      <c r="K904" s="8"/>
      <c r="M904" s="78"/>
      <c r="N904" s="78"/>
    </row>
    <row r="905">
      <c r="J905" s="10"/>
      <c r="K905" s="8"/>
      <c r="M905" s="78"/>
      <c r="N905" s="78"/>
    </row>
    <row r="906">
      <c r="J906" s="10"/>
      <c r="K906" s="8"/>
      <c r="M906" s="78"/>
      <c r="N906" s="78"/>
    </row>
    <row r="907">
      <c r="J907" s="10"/>
      <c r="K907" s="8"/>
      <c r="M907" s="78"/>
      <c r="N907" s="78"/>
    </row>
    <row r="908">
      <c r="J908" s="10"/>
      <c r="K908" s="8"/>
      <c r="M908" s="78"/>
      <c r="N908" s="78"/>
    </row>
    <row r="909">
      <c r="J909" s="10"/>
      <c r="K909" s="8"/>
      <c r="M909" s="78"/>
      <c r="N909" s="78"/>
    </row>
    <row r="910">
      <c r="J910" s="10"/>
      <c r="K910" s="8"/>
      <c r="M910" s="78"/>
      <c r="N910" s="78"/>
    </row>
    <row r="911">
      <c r="J911" s="10"/>
      <c r="K911" s="8"/>
      <c r="M911" s="78"/>
      <c r="N911" s="78"/>
    </row>
    <row r="912">
      <c r="J912" s="10"/>
      <c r="K912" s="8"/>
      <c r="M912" s="78"/>
      <c r="N912" s="78"/>
    </row>
    <row r="913">
      <c r="J913" s="10"/>
      <c r="K913" s="8"/>
      <c r="M913" s="78"/>
      <c r="N913" s="78"/>
    </row>
    <row r="914">
      <c r="J914" s="10"/>
      <c r="K914" s="8"/>
      <c r="M914" s="78"/>
      <c r="N914" s="78"/>
    </row>
    <row r="915">
      <c r="J915" s="10"/>
      <c r="K915" s="8"/>
      <c r="M915" s="78"/>
      <c r="N915" s="78"/>
    </row>
    <row r="916">
      <c r="J916" s="10"/>
      <c r="K916" s="8"/>
      <c r="M916" s="78"/>
      <c r="N916" s="78"/>
    </row>
    <row r="917">
      <c r="J917" s="10"/>
      <c r="K917" s="8"/>
      <c r="M917" s="78"/>
      <c r="N917" s="78"/>
    </row>
    <row r="918">
      <c r="J918" s="10"/>
      <c r="K918" s="8"/>
      <c r="M918" s="78"/>
      <c r="N918" s="78"/>
    </row>
    <row r="919">
      <c r="J919" s="10"/>
      <c r="K919" s="8"/>
      <c r="M919" s="78"/>
      <c r="N919" s="78"/>
    </row>
    <row r="920">
      <c r="J920" s="10"/>
      <c r="K920" s="8"/>
      <c r="M920" s="78"/>
      <c r="N920" s="78"/>
    </row>
    <row r="921">
      <c r="J921" s="10"/>
      <c r="K921" s="8"/>
      <c r="M921" s="78"/>
      <c r="N921" s="78"/>
    </row>
    <row r="922">
      <c r="J922" s="10"/>
      <c r="K922" s="8"/>
      <c r="M922" s="78"/>
      <c r="N922" s="78"/>
    </row>
    <row r="923">
      <c r="J923" s="10"/>
      <c r="K923" s="8"/>
      <c r="M923" s="78"/>
      <c r="N923" s="78"/>
    </row>
    <row r="924">
      <c r="J924" s="10"/>
      <c r="K924" s="8"/>
      <c r="M924" s="78"/>
      <c r="N924" s="78"/>
    </row>
    <row r="925">
      <c r="J925" s="10"/>
      <c r="K925" s="8"/>
      <c r="M925" s="78"/>
      <c r="N925" s="78"/>
    </row>
    <row r="926">
      <c r="J926" s="10"/>
      <c r="K926" s="8"/>
      <c r="M926" s="78"/>
      <c r="N926" s="78"/>
    </row>
    <row r="927">
      <c r="J927" s="10"/>
      <c r="K927" s="8"/>
      <c r="M927" s="78"/>
      <c r="N927" s="78"/>
    </row>
    <row r="928">
      <c r="J928" s="10"/>
      <c r="K928" s="8"/>
      <c r="M928" s="78"/>
      <c r="N928" s="78"/>
    </row>
    <row r="929">
      <c r="J929" s="10"/>
      <c r="K929" s="8"/>
      <c r="M929" s="78"/>
      <c r="N929" s="78"/>
    </row>
    <row r="930">
      <c r="J930" s="10"/>
      <c r="K930" s="8"/>
      <c r="M930" s="78"/>
      <c r="N930" s="78"/>
    </row>
    <row r="931">
      <c r="J931" s="10"/>
      <c r="K931" s="8"/>
      <c r="M931" s="78"/>
      <c r="N931" s="78"/>
    </row>
    <row r="932">
      <c r="J932" s="10"/>
      <c r="K932" s="8"/>
      <c r="M932" s="78"/>
      <c r="N932" s="78"/>
    </row>
    <row r="933">
      <c r="J933" s="10"/>
      <c r="K933" s="8"/>
      <c r="M933" s="78"/>
      <c r="N933" s="78"/>
    </row>
    <row r="934">
      <c r="J934" s="10"/>
      <c r="K934" s="8"/>
      <c r="M934" s="78"/>
      <c r="N934" s="78"/>
    </row>
    <row r="935">
      <c r="J935" s="10"/>
      <c r="K935" s="8"/>
      <c r="M935" s="78"/>
      <c r="N935" s="78"/>
    </row>
    <row r="936">
      <c r="J936" s="10"/>
      <c r="K936" s="8"/>
      <c r="M936" s="78"/>
      <c r="N936" s="78"/>
    </row>
    <row r="937">
      <c r="J937" s="10"/>
      <c r="K937" s="8"/>
      <c r="M937" s="78"/>
      <c r="N937" s="78"/>
    </row>
    <row r="938">
      <c r="J938" s="10"/>
      <c r="K938" s="8"/>
      <c r="M938" s="78"/>
      <c r="N938" s="78"/>
    </row>
    <row r="939">
      <c r="J939" s="10"/>
      <c r="K939" s="8"/>
      <c r="M939" s="78"/>
      <c r="N939" s="78"/>
    </row>
    <row r="940">
      <c r="J940" s="10"/>
      <c r="K940" s="8"/>
      <c r="M940" s="78"/>
      <c r="N940" s="78"/>
    </row>
    <row r="941">
      <c r="J941" s="10"/>
      <c r="K941" s="8"/>
      <c r="M941" s="78"/>
      <c r="N941" s="78"/>
    </row>
    <row r="942">
      <c r="J942" s="10"/>
      <c r="K942" s="8"/>
      <c r="M942" s="78"/>
      <c r="N942" s="78"/>
    </row>
    <row r="943">
      <c r="J943" s="10"/>
      <c r="K943" s="8"/>
      <c r="M943" s="78"/>
      <c r="N943" s="78"/>
    </row>
    <row r="944">
      <c r="J944" s="10"/>
      <c r="K944" s="8"/>
      <c r="M944" s="78"/>
      <c r="N944" s="78"/>
    </row>
    <row r="945">
      <c r="J945" s="10"/>
      <c r="K945" s="8"/>
      <c r="M945" s="78"/>
      <c r="N945" s="78"/>
    </row>
    <row r="946">
      <c r="J946" s="10"/>
      <c r="K946" s="8"/>
      <c r="M946" s="78"/>
      <c r="N946" s="78"/>
    </row>
    <row r="947">
      <c r="J947" s="10"/>
      <c r="K947" s="8"/>
      <c r="M947" s="78"/>
      <c r="N947" s="78"/>
    </row>
    <row r="948">
      <c r="J948" s="10"/>
      <c r="K948" s="8"/>
      <c r="M948" s="78"/>
      <c r="N948" s="78"/>
    </row>
    <row r="949">
      <c r="J949" s="10"/>
      <c r="K949" s="8"/>
      <c r="M949" s="78"/>
      <c r="N949" s="78"/>
    </row>
    <row r="950">
      <c r="J950" s="10"/>
      <c r="K950" s="8"/>
      <c r="M950" s="78"/>
      <c r="N950" s="78"/>
    </row>
    <row r="951">
      <c r="J951" s="10"/>
      <c r="K951" s="8"/>
      <c r="M951" s="78"/>
      <c r="N951" s="78"/>
    </row>
    <row r="952">
      <c r="J952" s="10"/>
      <c r="K952" s="8"/>
      <c r="M952" s="78"/>
      <c r="N952" s="78"/>
    </row>
    <row r="953">
      <c r="J953" s="10"/>
      <c r="K953" s="8"/>
      <c r="M953" s="78"/>
      <c r="N953" s="78"/>
    </row>
    <row r="954">
      <c r="J954" s="10"/>
      <c r="K954" s="8"/>
      <c r="M954" s="78"/>
      <c r="N954" s="78"/>
    </row>
    <row r="955">
      <c r="J955" s="10"/>
      <c r="K955" s="8"/>
      <c r="M955" s="78"/>
      <c r="N955" s="78"/>
    </row>
    <row r="956">
      <c r="J956" s="10"/>
      <c r="K956" s="8"/>
      <c r="M956" s="78"/>
      <c r="N956" s="78"/>
    </row>
    <row r="957">
      <c r="J957" s="10"/>
      <c r="K957" s="8"/>
      <c r="M957" s="78"/>
      <c r="N957" s="78"/>
    </row>
    <row r="958">
      <c r="J958" s="10"/>
      <c r="K958" s="8"/>
      <c r="M958" s="78"/>
      <c r="N958" s="78"/>
    </row>
    <row r="959">
      <c r="J959" s="10"/>
      <c r="K959" s="8"/>
      <c r="M959" s="78"/>
      <c r="N959" s="78"/>
    </row>
    <row r="960">
      <c r="J960" s="10"/>
      <c r="K960" s="8"/>
      <c r="M960" s="78"/>
      <c r="N960" s="78"/>
    </row>
    <row r="961">
      <c r="J961" s="10"/>
      <c r="K961" s="8"/>
      <c r="M961" s="78"/>
      <c r="N961" s="78"/>
    </row>
    <row r="962">
      <c r="J962" s="10"/>
      <c r="K962" s="8"/>
      <c r="M962" s="78"/>
      <c r="N962" s="78"/>
    </row>
    <row r="963">
      <c r="J963" s="10"/>
      <c r="K963" s="8"/>
      <c r="M963" s="78"/>
      <c r="N963" s="78"/>
    </row>
    <row r="964">
      <c r="J964" s="10"/>
      <c r="K964" s="8"/>
      <c r="M964" s="78"/>
      <c r="N964" s="78"/>
    </row>
    <row r="965">
      <c r="J965" s="10"/>
      <c r="K965" s="8"/>
      <c r="M965" s="78"/>
      <c r="N965" s="78"/>
    </row>
    <row r="966">
      <c r="J966" s="10"/>
      <c r="K966" s="8"/>
      <c r="M966" s="78"/>
      <c r="N966" s="78"/>
    </row>
    <row r="967">
      <c r="J967" s="10"/>
      <c r="K967" s="8"/>
      <c r="M967" s="78"/>
      <c r="N967" s="78"/>
    </row>
    <row r="968">
      <c r="J968" s="10"/>
      <c r="K968" s="8"/>
      <c r="M968" s="78"/>
      <c r="N968" s="78"/>
    </row>
    <row r="969">
      <c r="J969" s="10"/>
      <c r="K969" s="8"/>
      <c r="M969" s="78"/>
      <c r="N969" s="78"/>
    </row>
    <row r="970">
      <c r="J970" s="10"/>
      <c r="K970" s="8"/>
      <c r="M970" s="78"/>
      <c r="N970" s="78"/>
    </row>
    <row r="971">
      <c r="J971" s="10"/>
      <c r="K971" s="8"/>
      <c r="M971" s="78"/>
      <c r="N971" s="78"/>
    </row>
    <row r="972">
      <c r="J972" s="10"/>
      <c r="K972" s="8"/>
      <c r="M972" s="78"/>
      <c r="N972" s="78"/>
    </row>
    <row r="973">
      <c r="J973" s="10"/>
      <c r="K973" s="8"/>
      <c r="M973" s="78"/>
      <c r="N973" s="78"/>
    </row>
    <row r="974">
      <c r="J974" s="10"/>
      <c r="K974" s="8"/>
      <c r="M974" s="78"/>
      <c r="N974" s="78"/>
    </row>
    <row r="975">
      <c r="J975" s="10"/>
      <c r="K975" s="8"/>
      <c r="M975" s="78"/>
      <c r="N975" s="78"/>
    </row>
    <row r="976">
      <c r="J976" s="10"/>
      <c r="K976" s="8"/>
      <c r="M976" s="78"/>
      <c r="N976" s="78"/>
    </row>
    <row r="977">
      <c r="J977" s="10"/>
      <c r="K977" s="8"/>
      <c r="M977" s="78"/>
      <c r="N977" s="78"/>
    </row>
    <row r="978">
      <c r="J978" s="10"/>
      <c r="K978" s="8"/>
      <c r="M978" s="78"/>
      <c r="N978" s="78"/>
    </row>
    <row r="979">
      <c r="J979" s="10"/>
      <c r="K979" s="8"/>
      <c r="M979" s="78"/>
      <c r="N979" s="78"/>
    </row>
    <row r="980">
      <c r="J980" s="10"/>
      <c r="K980" s="8"/>
      <c r="M980" s="78"/>
      <c r="N980" s="78"/>
    </row>
    <row r="981">
      <c r="J981" s="10"/>
      <c r="K981" s="8"/>
      <c r="M981" s="78"/>
      <c r="N981" s="78"/>
    </row>
    <row r="982">
      <c r="J982" s="10"/>
      <c r="K982" s="8"/>
      <c r="M982" s="78"/>
      <c r="N982" s="78"/>
    </row>
    <row r="983">
      <c r="J983" s="10"/>
      <c r="K983" s="8"/>
      <c r="M983" s="78"/>
      <c r="N983" s="78"/>
    </row>
    <row r="984">
      <c r="J984" s="10"/>
      <c r="K984" s="8"/>
      <c r="M984" s="78"/>
      <c r="N984" s="78"/>
    </row>
    <row r="985">
      <c r="J985" s="10"/>
      <c r="K985" s="8"/>
      <c r="M985" s="78"/>
      <c r="N985" s="78"/>
    </row>
    <row r="986">
      <c r="J986" s="10"/>
      <c r="K986" s="8"/>
      <c r="M986" s="78"/>
      <c r="N986" s="78"/>
    </row>
    <row r="987">
      <c r="J987" s="10"/>
      <c r="K987" s="8"/>
      <c r="M987" s="78"/>
      <c r="N987" s="78"/>
    </row>
    <row r="988">
      <c r="J988" s="10"/>
      <c r="K988" s="8"/>
      <c r="M988" s="78"/>
      <c r="N988" s="78"/>
    </row>
    <row r="989">
      <c r="J989" s="10"/>
      <c r="K989" s="8"/>
      <c r="M989" s="78"/>
      <c r="N989" s="78"/>
    </row>
    <row r="990">
      <c r="J990" s="10"/>
      <c r="K990" s="8"/>
      <c r="M990" s="78"/>
      <c r="N990" s="78"/>
    </row>
    <row r="991">
      <c r="J991" s="10"/>
      <c r="K991" s="8"/>
      <c r="M991" s="78"/>
      <c r="N991" s="78"/>
    </row>
    <row r="992">
      <c r="J992" s="10"/>
      <c r="K992" s="8"/>
      <c r="M992" s="78"/>
      <c r="N992" s="78"/>
    </row>
    <row r="993">
      <c r="J993" s="10"/>
      <c r="K993" s="8"/>
      <c r="M993" s="78"/>
      <c r="N993" s="78"/>
    </row>
    <row r="994">
      <c r="J994" s="10"/>
      <c r="K994" s="8"/>
      <c r="M994" s="78"/>
      <c r="N994" s="78"/>
    </row>
    <row r="995">
      <c r="J995" s="10"/>
      <c r="K995" s="8"/>
      <c r="M995" s="78"/>
      <c r="N995" s="78"/>
    </row>
    <row r="996">
      <c r="J996" s="10"/>
      <c r="K996" s="8"/>
      <c r="M996" s="78"/>
      <c r="N996" s="78"/>
    </row>
    <row r="997">
      <c r="J997" s="10"/>
      <c r="K997" s="8"/>
      <c r="M997" s="78"/>
      <c r="N997" s="78"/>
    </row>
    <row r="998">
      <c r="J998" s="10"/>
      <c r="K998" s="8"/>
      <c r="M998" s="78"/>
      <c r="N998" s="78"/>
    </row>
  </sheetData>
  <mergeCells count="1">
    <mergeCell ref="O2:S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109</v>
      </c>
      <c r="B1" s="6" t="s">
        <v>134</v>
      </c>
      <c r="C1" s="79"/>
      <c r="D1" s="79"/>
      <c r="E1" s="6" t="s">
        <v>19</v>
      </c>
      <c r="F1" s="6">
        <v>144.0</v>
      </c>
      <c r="G1" s="6" t="s">
        <v>111</v>
      </c>
      <c r="H1" s="6" t="s">
        <v>21</v>
      </c>
      <c r="I1" s="79"/>
      <c r="J1" s="6">
        <v>13.2</v>
      </c>
      <c r="K1" s="6">
        <v>-3.0</v>
      </c>
      <c r="L1" s="79">
        <f t="shared" ref="L1:L109" si="1">J1/(K1-16)</f>
        <v>-0.6947368421</v>
      </c>
    </row>
    <row r="2">
      <c r="A2" s="6" t="s">
        <v>62</v>
      </c>
      <c r="B2" s="6" t="s">
        <v>134</v>
      </c>
      <c r="C2" s="79"/>
      <c r="D2" s="79"/>
      <c r="E2" s="6" t="s">
        <v>30</v>
      </c>
      <c r="F2" s="6">
        <v>244.0</v>
      </c>
      <c r="G2" s="6" t="s">
        <v>59</v>
      </c>
      <c r="H2" s="6" t="s">
        <v>24</v>
      </c>
      <c r="I2" s="6" t="s">
        <v>184</v>
      </c>
      <c r="J2" s="1">
        <v>13.2</v>
      </c>
      <c r="K2" s="6">
        <v>-3.0</v>
      </c>
      <c r="L2" s="79">
        <f t="shared" si="1"/>
        <v>-0.6947368421</v>
      </c>
    </row>
    <row r="3">
      <c r="A3" s="6" t="s">
        <v>118</v>
      </c>
      <c r="B3" s="6" t="s">
        <v>134</v>
      </c>
      <c r="C3" s="79"/>
      <c r="D3" s="79"/>
      <c r="E3" s="6" t="s">
        <v>39</v>
      </c>
      <c r="F3" s="6">
        <v>120.0</v>
      </c>
      <c r="G3" s="6" t="s">
        <v>111</v>
      </c>
      <c r="H3" s="6" t="s">
        <v>42</v>
      </c>
      <c r="I3" s="6" t="s">
        <v>185</v>
      </c>
      <c r="J3" s="6">
        <v>9.8</v>
      </c>
      <c r="K3" s="6">
        <v>-1.0</v>
      </c>
      <c r="L3" s="79">
        <f t="shared" si="1"/>
        <v>-0.5764705882</v>
      </c>
    </row>
    <row r="4">
      <c r="A4" s="6" t="s">
        <v>78</v>
      </c>
      <c r="B4" s="6" t="s">
        <v>134</v>
      </c>
      <c r="C4" s="79"/>
      <c r="D4" s="79"/>
      <c r="E4" s="6" t="s">
        <v>19</v>
      </c>
      <c r="F4" s="6">
        <v>111.0</v>
      </c>
      <c r="G4" s="6" t="s">
        <v>79</v>
      </c>
      <c r="H4" s="6" t="s">
        <v>24</v>
      </c>
      <c r="I4" s="79"/>
      <c r="J4" s="6">
        <v>9.5</v>
      </c>
      <c r="K4" s="6">
        <v>-1.7</v>
      </c>
      <c r="L4" s="79">
        <f t="shared" si="1"/>
        <v>-0.5367231638</v>
      </c>
    </row>
    <row r="5">
      <c r="A5" s="6" t="s">
        <v>166</v>
      </c>
      <c r="B5" s="6" t="s">
        <v>167</v>
      </c>
      <c r="C5" s="79"/>
      <c r="D5" s="79"/>
      <c r="E5" s="6" t="s">
        <v>30</v>
      </c>
      <c r="F5" s="6">
        <v>62.0</v>
      </c>
      <c r="G5" s="6" t="s">
        <v>59</v>
      </c>
      <c r="H5" s="6" t="s">
        <v>21</v>
      </c>
      <c r="I5" s="79"/>
      <c r="J5" s="6">
        <v>9.3</v>
      </c>
      <c r="K5" s="6">
        <v>-2.0</v>
      </c>
      <c r="L5" s="79">
        <f t="shared" si="1"/>
        <v>-0.5166666667</v>
      </c>
    </row>
    <row r="6">
      <c r="A6" s="6" t="s">
        <v>90</v>
      </c>
      <c r="B6" s="6" t="s">
        <v>134</v>
      </c>
      <c r="C6" s="79"/>
      <c r="D6" s="79"/>
      <c r="E6" s="6" t="s">
        <v>14</v>
      </c>
      <c r="F6" s="6">
        <v>75.0</v>
      </c>
      <c r="G6" s="6" t="s">
        <v>79</v>
      </c>
      <c r="H6" s="6" t="s">
        <v>21</v>
      </c>
      <c r="I6" s="6" t="s">
        <v>186</v>
      </c>
      <c r="J6" s="6">
        <v>9.2</v>
      </c>
      <c r="K6" s="6">
        <v>-1.7</v>
      </c>
      <c r="L6" s="79">
        <f t="shared" si="1"/>
        <v>-0.5197740113</v>
      </c>
    </row>
    <row r="7">
      <c r="A7" s="6" t="s">
        <v>102</v>
      </c>
      <c r="B7" s="6" t="s">
        <v>134</v>
      </c>
      <c r="C7" s="79"/>
      <c r="D7" s="79"/>
      <c r="E7" s="6" t="s">
        <v>30</v>
      </c>
      <c r="F7" s="6">
        <v>150.0</v>
      </c>
      <c r="G7" s="6" t="s">
        <v>79</v>
      </c>
      <c r="H7" s="6" t="s">
        <v>21</v>
      </c>
      <c r="I7" s="79"/>
      <c r="J7" s="6">
        <v>9.2</v>
      </c>
      <c r="K7" s="6">
        <v>-3.0</v>
      </c>
      <c r="L7" s="79">
        <f t="shared" si="1"/>
        <v>-0.4842105263</v>
      </c>
    </row>
    <row r="8">
      <c r="A8" s="6" t="s">
        <v>54</v>
      </c>
      <c r="B8" s="6" t="s">
        <v>134</v>
      </c>
      <c r="C8" s="79"/>
      <c r="D8" s="79"/>
      <c r="E8" s="6" t="s">
        <v>39</v>
      </c>
      <c r="F8" s="6">
        <v>362.0</v>
      </c>
      <c r="G8" s="6" t="s">
        <v>45</v>
      </c>
      <c r="H8" s="6" t="s">
        <v>42</v>
      </c>
      <c r="I8" s="6" t="s">
        <v>187</v>
      </c>
      <c r="J8" s="6">
        <v>9.2</v>
      </c>
      <c r="K8" s="6">
        <v>0.0</v>
      </c>
      <c r="L8" s="79">
        <f t="shared" si="1"/>
        <v>-0.575</v>
      </c>
    </row>
    <row r="9">
      <c r="A9" s="6" t="s">
        <v>105</v>
      </c>
      <c r="B9" s="6" t="s">
        <v>134</v>
      </c>
      <c r="C9" s="79"/>
      <c r="D9" s="79"/>
      <c r="E9" s="6" t="s">
        <v>30</v>
      </c>
      <c r="F9" s="6">
        <v>110.0</v>
      </c>
      <c r="G9" s="6" t="s">
        <v>79</v>
      </c>
      <c r="H9" s="6" t="s">
        <v>42</v>
      </c>
      <c r="I9" s="79"/>
      <c r="J9" s="6">
        <v>9.2</v>
      </c>
      <c r="K9" s="6">
        <v>0.0</v>
      </c>
      <c r="L9" s="79">
        <f t="shared" si="1"/>
        <v>-0.575</v>
      </c>
    </row>
    <row r="10">
      <c r="A10" s="6" t="s">
        <v>116</v>
      </c>
      <c r="B10" s="6" t="s">
        <v>134</v>
      </c>
      <c r="C10" s="79"/>
      <c r="D10" s="79"/>
      <c r="E10" s="6" t="s">
        <v>30</v>
      </c>
      <c r="F10" s="6">
        <v>241.0</v>
      </c>
      <c r="G10" s="6" t="s">
        <v>111</v>
      </c>
      <c r="H10" s="6" t="s">
        <v>21</v>
      </c>
      <c r="I10" s="79"/>
      <c r="J10" s="6">
        <v>9.2</v>
      </c>
      <c r="K10" s="6">
        <v>-2.31</v>
      </c>
      <c r="L10" s="79">
        <f t="shared" si="1"/>
        <v>-0.5024576734</v>
      </c>
    </row>
    <row r="11">
      <c r="A11" s="6" t="s">
        <v>149</v>
      </c>
      <c r="B11" s="6" t="s">
        <v>134</v>
      </c>
      <c r="C11" s="79"/>
      <c r="D11" s="79"/>
      <c r="E11" s="6" t="s">
        <v>19</v>
      </c>
      <c r="F11" s="6">
        <v>200.0</v>
      </c>
      <c r="G11" s="6" t="s">
        <v>111</v>
      </c>
      <c r="H11" s="6" t="s">
        <v>42</v>
      </c>
      <c r="I11" s="79"/>
      <c r="J11" s="6">
        <v>9.2</v>
      </c>
      <c r="K11" s="6">
        <v>-3.0</v>
      </c>
      <c r="L11" s="79">
        <f t="shared" si="1"/>
        <v>-0.4842105263</v>
      </c>
    </row>
    <row r="12">
      <c r="A12" s="6" t="s">
        <v>183</v>
      </c>
      <c r="B12" s="6" t="s">
        <v>134</v>
      </c>
      <c r="C12" s="79"/>
      <c r="D12" s="79"/>
      <c r="E12" s="6" t="s">
        <v>30</v>
      </c>
      <c r="F12" s="6">
        <v>190.0</v>
      </c>
      <c r="G12" s="6" t="s">
        <v>15</v>
      </c>
      <c r="H12" s="6" t="s">
        <v>42</v>
      </c>
      <c r="I12" s="79"/>
      <c r="J12" s="6">
        <v>9.1</v>
      </c>
      <c r="K12" s="6">
        <v>0.0</v>
      </c>
      <c r="L12" s="79">
        <f t="shared" si="1"/>
        <v>-0.56875</v>
      </c>
    </row>
    <row r="13">
      <c r="A13" s="6" t="s">
        <v>159</v>
      </c>
      <c r="B13" s="6" t="s">
        <v>134</v>
      </c>
      <c r="C13" s="79"/>
      <c r="D13" s="79"/>
      <c r="E13" s="6" t="s">
        <v>19</v>
      </c>
      <c r="F13" s="6">
        <v>120.0</v>
      </c>
      <c r="G13" s="6" t="s">
        <v>79</v>
      </c>
      <c r="H13" s="6" t="s">
        <v>24</v>
      </c>
      <c r="I13" s="79"/>
      <c r="J13" s="6">
        <v>8.9</v>
      </c>
      <c r="K13" s="6">
        <v>-2.0</v>
      </c>
      <c r="L13" s="79">
        <f t="shared" si="1"/>
        <v>-0.4944444444</v>
      </c>
    </row>
    <row r="14">
      <c r="A14" s="6" t="s">
        <v>164</v>
      </c>
      <c r="B14" s="6" t="s">
        <v>134</v>
      </c>
      <c r="C14" s="79"/>
      <c r="D14" s="79"/>
      <c r="E14" s="6" t="s">
        <v>19</v>
      </c>
      <c r="F14" s="6">
        <v>131.0</v>
      </c>
      <c r="G14" s="6" t="s">
        <v>59</v>
      </c>
      <c r="H14" s="6" t="s">
        <v>42</v>
      </c>
      <c r="I14" s="6" t="s">
        <v>188</v>
      </c>
      <c r="J14" s="6">
        <v>8.6</v>
      </c>
      <c r="K14" s="6">
        <v>-2.0</v>
      </c>
      <c r="L14" s="79">
        <f t="shared" si="1"/>
        <v>-0.4777777778</v>
      </c>
    </row>
    <row r="15">
      <c r="A15" s="6" t="s">
        <v>55</v>
      </c>
      <c r="B15" s="6" t="s">
        <v>134</v>
      </c>
      <c r="C15" s="79"/>
      <c r="D15" s="79"/>
      <c r="E15" s="6" t="s">
        <v>14</v>
      </c>
      <c r="F15" s="6">
        <v>135.0</v>
      </c>
      <c r="G15" s="6" t="s">
        <v>45</v>
      </c>
      <c r="H15" s="6" t="s">
        <v>42</v>
      </c>
      <c r="I15" s="79"/>
      <c r="J15" s="6">
        <v>8.5</v>
      </c>
      <c r="K15" s="6">
        <v>-3.0</v>
      </c>
      <c r="L15" s="79">
        <f t="shared" si="1"/>
        <v>-0.4473684211</v>
      </c>
    </row>
    <row r="16">
      <c r="A16" s="6" t="s">
        <v>92</v>
      </c>
      <c r="B16" s="6" t="s">
        <v>134</v>
      </c>
      <c r="C16" s="79"/>
      <c r="D16" s="79"/>
      <c r="E16" s="6" t="s">
        <v>30</v>
      </c>
      <c r="F16" s="6">
        <v>215.0</v>
      </c>
      <c r="G16" s="6" t="s">
        <v>79</v>
      </c>
      <c r="H16" s="6" t="s">
        <v>42</v>
      </c>
      <c r="I16" s="6" t="s">
        <v>189</v>
      </c>
      <c r="J16" s="6">
        <v>8.5</v>
      </c>
      <c r="K16" s="6">
        <v>-3.0</v>
      </c>
      <c r="L16" s="79">
        <f t="shared" si="1"/>
        <v>-0.4473684211</v>
      </c>
    </row>
    <row r="17">
      <c r="A17" s="6" t="s">
        <v>97</v>
      </c>
      <c r="B17" s="6" t="s">
        <v>134</v>
      </c>
      <c r="C17" s="79"/>
      <c r="D17" s="79"/>
      <c r="E17" s="6" t="s">
        <v>30</v>
      </c>
      <c r="F17" s="6">
        <v>210.0</v>
      </c>
      <c r="G17" s="6" t="s">
        <v>79</v>
      </c>
      <c r="H17" s="6" t="s">
        <v>21</v>
      </c>
      <c r="I17" s="6" t="s">
        <v>190</v>
      </c>
      <c r="J17" s="6">
        <v>8.5</v>
      </c>
      <c r="K17" s="6">
        <v>-3.0</v>
      </c>
      <c r="L17" s="79">
        <f t="shared" si="1"/>
        <v>-0.4473684211</v>
      </c>
    </row>
    <row r="18">
      <c r="A18" s="6" t="s">
        <v>32</v>
      </c>
      <c r="B18" s="6" t="s">
        <v>134</v>
      </c>
      <c r="C18" s="79"/>
      <c r="D18" s="79"/>
      <c r="E18" s="6" t="s">
        <v>30</v>
      </c>
      <c r="F18" s="6">
        <v>150.0</v>
      </c>
      <c r="G18" s="6" t="s">
        <v>15</v>
      </c>
      <c r="H18" s="6" t="s">
        <v>21</v>
      </c>
      <c r="I18" s="6" t="s">
        <v>191</v>
      </c>
      <c r="J18" s="6">
        <v>8.5</v>
      </c>
      <c r="K18" s="6">
        <v>-3.0</v>
      </c>
      <c r="L18" s="79">
        <f t="shared" si="1"/>
        <v>-0.4473684211</v>
      </c>
    </row>
    <row r="19">
      <c r="A19" s="6" t="s">
        <v>192</v>
      </c>
      <c r="B19" s="6" t="s">
        <v>134</v>
      </c>
      <c r="C19" s="79"/>
      <c r="D19" s="80"/>
      <c r="E19" s="6" t="s">
        <v>193</v>
      </c>
      <c r="F19" s="6">
        <v>80.0</v>
      </c>
      <c r="G19" s="6" t="s">
        <v>79</v>
      </c>
      <c r="H19" s="6" t="s">
        <v>194</v>
      </c>
      <c r="I19" s="79"/>
      <c r="J19" s="6">
        <v>8.5</v>
      </c>
      <c r="K19" s="6">
        <v>-3.0</v>
      </c>
      <c r="L19" s="79">
        <f t="shared" si="1"/>
        <v>-0.4473684211</v>
      </c>
    </row>
    <row r="20">
      <c r="A20" s="6" t="s">
        <v>95</v>
      </c>
      <c r="B20" s="6" t="s">
        <v>161</v>
      </c>
      <c r="C20" s="79"/>
      <c r="D20" s="79"/>
      <c r="E20" s="6" t="s">
        <v>30</v>
      </c>
      <c r="F20" s="6">
        <v>150.0</v>
      </c>
      <c r="G20" s="6" t="s">
        <v>79</v>
      </c>
      <c r="H20" s="6" t="s">
        <v>24</v>
      </c>
      <c r="I20" s="6" t="s">
        <v>195</v>
      </c>
      <c r="J20" s="6">
        <v>8.4</v>
      </c>
      <c r="K20" s="6">
        <v>-2.2</v>
      </c>
      <c r="L20" s="79">
        <f t="shared" si="1"/>
        <v>-0.4615384615</v>
      </c>
    </row>
    <row r="21">
      <c r="A21" s="6" t="s">
        <v>181</v>
      </c>
      <c r="B21" s="6" t="s">
        <v>155</v>
      </c>
      <c r="C21" s="79"/>
      <c r="D21" s="79"/>
      <c r="E21" s="6" t="s">
        <v>14</v>
      </c>
      <c r="F21" s="6">
        <v>78.0</v>
      </c>
      <c r="G21" s="6" t="s">
        <v>15</v>
      </c>
      <c r="H21" s="6" t="s">
        <v>42</v>
      </c>
      <c r="I21" s="79"/>
      <c r="J21" s="6">
        <v>8.4</v>
      </c>
      <c r="K21" s="6">
        <v>-2.1</v>
      </c>
      <c r="L21" s="79">
        <f t="shared" si="1"/>
        <v>-0.4640883978</v>
      </c>
    </row>
    <row r="22">
      <c r="A22" s="6" t="s">
        <v>163</v>
      </c>
      <c r="B22" s="6" t="s">
        <v>134</v>
      </c>
      <c r="C22" s="79"/>
      <c r="D22" s="79"/>
      <c r="E22" s="6" t="s">
        <v>30</v>
      </c>
      <c r="F22" s="6">
        <v>133.0</v>
      </c>
      <c r="G22" s="6" t="s">
        <v>79</v>
      </c>
      <c r="H22" s="6" t="s">
        <v>21</v>
      </c>
      <c r="I22" s="6" t="s">
        <v>196</v>
      </c>
      <c r="J22" s="6">
        <v>8.4</v>
      </c>
      <c r="K22" s="6">
        <v>-3.3</v>
      </c>
      <c r="L22" s="79">
        <f t="shared" si="1"/>
        <v>-0.4352331606</v>
      </c>
    </row>
    <row r="23">
      <c r="A23" s="6" t="s">
        <v>175</v>
      </c>
      <c r="B23" s="6" t="s">
        <v>134</v>
      </c>
      <c r="C23" s="79"/>
      <c r="D23" s="80"/>
      <c r="E23" s="6" t="s">
        <v>30</v>
      </c>
      <c r="F23" s="6">
        <v>110.0</v>
      </c>
      <c r="G23" s="6" t="s">
        <v>45</v>
      </c>
      <c r="H23" s="6" t="s">
        <v>21</v>
      </c>
      <c r="I23" s="6" t="s">
        <v>197</v>
      </c>
      <c r="J23" s="6">
        <v>8.3</v>
      </c>
      <c r="K23" s="6">
        <v>-1.6</v>
      </c>
      <c r="L23" s="79">
        <f t="shared" si="1"/>
        <v>-0.4715909091</v>
      </c>
    </row>
    <row r="24">
      <c r="A24" s="6" t="s">
        <v>98</v>
      </c>
      <c r="B24" s="6" t="s">
        <v>134</v>
      </c>
      <c r="C24" s="79"/>
      <c r="D24" s="79"/>
      <c r="E24" s="6" t="s">
        <v>30</v>
      </c>
      <c r="F24" s="6">
        <v>202.0</v>
      </c>
      <c r="G24" s="6" t="s">
        <v>79</v>
      </c>
      <c r="H24" s="6" t="s">
        <v>42</v>
      </c>
      <c r="I24" s="79"/>
      <c r="J24" s="6">
        <v>8.3</v>
      </c>
      <c r="K24" s="6">
        <v>-3.0</v>
      </c>
      <c r="L24" s="79">
        <f t="shared" si="1"/>
        <v>-0.4368421053</v>
      </c>
    </row>
    <row r="25">
      <c r="A25" s="6" t="s">
        <v>66</v>
      </c>
      <c r="B25" s="6" t="s">
        <v>134</v>
      </c>
      <c r="C25" s="79"/>
      <c r="D25" s="79"/>
      <c r="E25" s="6" t="s">
        <v>30</v>
      </c>
      <c r="F25" s="6">
        <v>120.0</v>
      </c>
      <c r="G25" s="6" t="s">
        <v>59</v>
      </c>
      <c r="H25" s="6" t="s">
        <v>42</v>
      </c>
      <c r="I25" s="79"/>
      <c r="J25" s="6">
        <v>8.2</v>
      </c>
      <c r="K25" s="6">
        <v>-3.0</v>
      </c>
      <c r="L25" s="79">
        <f t="shared" si="1"/>
        <v>-0.4315789474</v>
      </c>
    </row>
    <row r="26">
      <c r="A26" s="6" t="s">
        <v>87</v>
      </c>
      <c r="B26" s="6" t="s">
        <v>134</v>
      </c>
      <c r="C26" s="79"/>
      <c r="D26" s="79"/>
      <c r="E26" s="6" t="s">
        <v>19</v>
      </c>
      <c r="F26" s="6">
        <v>135.0</v>
      </c>
      <c r="G26" s="6" t="s">
        <v>79</v>
      </c>
      <c r="H26" s="6" t="s">
        <v>21</v>
      </c>
      <c r="I26" s="79"/>
      <c r="J26" s="6">
        <v>8.2</v>
      </c>
      <c r="K26" s="6">
        <v>-3.0</v>
      </c>
      <c r="L26" s="79">
        <f t="shared" si="1"/>
        <v>-0.4315789474</v>
      </c>
    </row>
    <row r="27">
      <c r="A27" s="6" t="s">
        <v>174</v>
      </c>
      <c r="B27" s="6" t="s">
        <v>134</v>
      </c>
      <c r="C27" s="79"/>
      <c r="D27" s="79"/>
      <c r="E27" s="6" t="s">
        <v>30</v>
      </c>
      <c r="F27" s="6">
        <v>170.0</v>
      </c>
      <c r="G27" s="6" t="s">
        <v>45</v>
      </c>
      <c r="H27" s="6" t="s">
        <v>42</v>
      </c>
      <c r="I27" s="6" t="s">
        <v>198</v>
      </c>
      <c r="J27" s="6">
        <v>8.2</v>
      </c>
      <c r="K27" s="6">
        <v>-3.0</v>
      </c>
      <c r="L27" s="79">
        <f t="shared" si="1"/>
        <v>-0.4315789474</v>
      </c>
    </row>
    <row r="28">
      <c r="A28" s="6" t="s">
        <v>67</v>
      </c>
      <c r="B28" s="6" t="s">
        <v>134</v>
      </c>
      <c r="C28" s="79"/>
      <c r="D28" s="79"/>
      <c r="E28" s="6" t="s">
        <v>30</v>
      </c>
      <c r="F28" s="6">
        <v>134.0</v>
      </c>
      <c r="G28" s="6" t="s">
        <v>59</v>
      </c>
      <c r="H28" s="6" t="s">
        <v>21</v>
      </c>
      <c r="I28" s="6" t="s">
        <v>199</v>
      </c>
      <c r="J28" s="6">
        <v>8.2</v>
      </c>
      <c r="K28" s="6">
        <v>-2.5</v>
      </c>
      <c r="L28" s="79">
        <f t="shared" si="1"/>
        <v>-0.4432432432</v>
      </c>
    </row>
    <row r="29">
      <c r="A29" s="6" t="s">
        <v>72</v>
      </c>
      <c r="B29" s="6" t="s">
        <v>134</v>
      </c>
      <c r="C29" s="79"/>
      <c r="D29" s="79"/>
      <c r="E29" s="6" t="s">
        <v>30</v>
      </c>
      <c r="F29" s="6">
        <v>210.0</v>
      </c>
      <c r="G29" s="6" t="s">
        <v>59</v>
      </c>
      <c r="H29" s="6" t="s">
        <v>24</v>
      </c>
      <c r="I29" s="79"/>
      <c r="J29" s="6">
        <v>8.1</v>
      </c>
      <c r="K29" s="6">
        <v>-2.0</v>
      </c>
      <c r="L29" s="79">
        <f t="shared" si="1"/>
        <v>-0.45</v>
      </c>
    </row>
    <row r="30">
      <c r="A30" s="6" t="s">
        <v>81</v>
      </c>
      <c r="B30" s="6" t="s">
        <v>134</v>
      </c>
      <c r="C30" s="79"/>
      <c r="D30" s="79"/>
      <c r="E30" s="6" t="s">
        <v>19</v>
      </c>
      <c r="F30" s="6">
        <v>100.0</v>
      </c>
      <c r="G30" s="6" t="s">
        <v>79</v>
      </c>
      <c r="H30" s="6" t="s">
        <v>24</v>
      </c>
      <c r="I30" s="79"/>
      <c r="J30" s="6">
        <v>8.1</v>
      </c>
      <c r="K30" s="6">
        <v>-2.0</v>
      </c>
      <c r="L30" s="79">
        <f t="shared" si="1"/>
        <v>-0.45</v>
      </c>
    </row>
    <row r="31">
      <c r="A31" s="6" t="s">
        <v>46</v>
      </c>
      <c r="B31" s="6" t="s">
        <v>134</v>
      </c>
      <c r="C31" s="79"/>
      <c r="D31" s="79"/>
      <c r="E31" s="6" t="s">
        <v>19</v>
      </c>
      <c r="F31" s="6">
        <v>115.0</v>
      </c>
      <c r="G31" s="6" t="s">
        <v>45</v>
      </c>
      <c r="H31" s="6" t="s">
        <v>42</v>
      </c>
      <c r="I31" s="79"/>
      <c r="J31" s="6">
        <v>8.1</v>
      </c>
      <c r="K31" s="6">
        <v>-3.0</v>
      </c>
      <c r="L31" s="79">
        <f t="shared" si="1"/>
        <v>-0.4263157895</v>
      </c>
    </row>
    <row r="32">
      <c r="A32" s="6" t="s">
        <v>47</v>
      </c>
      <c r="B32" s="6" t="s">
        <v>134</v>
      </c>
      <c r="C32" s="79"/>
      <c r="D32" s="79"/>
      <c r="E32" s="6" t="s">
        <v>30</v>
      </c>
      <c r="F32" s="6">
        <v>251.0</v>
      </c>
      <c r="G32" s="6" t="s">
        <v>45</v>
      </c>
      <c r="H32" s="6" t="s">
        <v>42</v>
      </c>
      <c r="I32" s="79"/>
      <c r="J32" s="6">
        <v>8.1</v>
      </c>
      <c r="K32" s="6">
        <v>-3.0</v>
      </c>
      <c r="L32" s="79">
        <f t="shared" si="1"/>
        <v>-0.4263157895</v>
      </c>
    </row>
    <row r="33">
      <c r="A33" s="6" t="s">
        <v>75</v>
      </c>
      <c r="B33" s="6" t="s">
        <v>134</v>
      </c>
      <c r="C33" s="79"/>
      <c r="D33" s="79"/>
      <c r="E33" s="6" t="s">
        <v>30</v>
      </c>
      <c r="F33" s="6">
        <v>230.0</v>
      </c>
      <c r="G33" s="6" t="s">
        <v>59</v>
      </c>
      <c r="H33" s="6" t="s">
        <v>42</v>
      </c>
      <c r="I33" s="79"/>
      <c r="J33" s="6">
        <v>8.1</v>
      </c>
      <c r="K33" s="6">
        <v>-3.0</v>
      </c>
      <c r="L33" s="79">
        <f t="shared" si="1"/>
        <v>-0.4263157895</v>
      </c>
    </row>
    <row r="34">
      <c r="A34" s="6" t="s">
        <v>76</v>
      </c>
      <c r="B34" s="6" t="s">
        <v>134</v>
      </c>
      <c r="C34" s="79"/>
      <c r="D34" s="79"/>
      <c r="E34" s="6" t="s">
        <v>30</v>
      </c>
      <c r="F34" s="6">
        <v>210.0</v>
      </c>
      <c r="G34" s="6" t="s">
        <v>59</v>
      </c>
      <c r="H34" s="6" t="s">
        <v>21</v>
      </c>
      <c r="I34" s="79"/>
      <c r="J34" s="6">
        <v>8.1</v>
      </c>
      <c r="K34" s="6">
        <v>-2.0</v>
      </c>
      <c r="L34" s="79">
        <f t="shared" si="1"/>
        <v>-0.45</v>
      </c>
    </row>
    <row r="35">
      <c r="A35" s="6" t="s">
        <v>100</v>
      </c>
      <c r="B35" s="6" t="s">
        <v>134</v>
      </c>
      <c r="C35" s="79"/>
      <c r="D35" s="79"/>
      <c r="E35" s="6" t="s">
        <v>30</v>
      </c>
      <c r="F35" s="6">
        <v>100.0</v>
      </c>
      <c r="G35" s="6" t="s">
        <v>79</v>
      </c>
      <c r="H35" s="6" t="s">
        <v>21</v>
      </c>
      <c r="I35" s="6" t="s">
        <v>200</v>
      </c>
      <c r="J35" s="6">
        <v>8.1</v>
      </c>
      <c r="K35" s="6">
        <v>-2.0</v>
      </c>
      <c r="L35" s="79">
        <f t="shared" si="1"/>
        <v>-0.45</v>
      </c>
    </row>
    <row r="36">
      <c r="A36" s="6" t="s">
        <v>91</v>
      </c>
      <c r="B36" s="6" t="s">
        <v>134</v>
      </c>
      <c r="C36" s="79"/>
      <c r="D36" s="79"/>
      <c r="E36" s="6" t="s">
        <v>30</v>
      </c>
      <c r="F36" s="6">
        <v>142.0</v>
      </c>
      <c r="G36" s="6" t="s">
        <v>79</v>
      </c>
      <c r="H36" s="6" t="s">
        <v>21</v>
      </c>
      <c r="I36" s="79"/>
      <c r="J36" s="6">
        <v>8.1</v>
      </c>
      <c r="K36" s="6">
        <v>-2.0</v>
      </c>
      <c r="L36" s="79">
        <f t="shared" si="1"/>
        <v>-0.45</v>
      </c>
    </row>
    <row r="37">
      <c r="A37" s="6" t="s">
        <v>69</v>
      </c>
      <c r="B37" s="6" t="s">
        <v>134</v>
      </c>
      <c r="C37" s="79"/>
      <c r="D37" s="79"/>
      <c r="E37" s="6" t="s">
        <v>30</v>
      </c>
      <c r="F37" s="6">
        <v>160.0</v>
      </c>
      <c r="G37" s="6" t="s">
        <v>59</v>
      </c>
      <c r="H37" s="6" t="s">
        <v>42</v>
      </c>
      <c r="I37" s="79"/>
      <c r="J37" s="6">
        <v>8.1</v>
      </c>
      <c r="K37" s="6">
        <v>-3.0</v>
      </c>
      <c r="L37" s="79">
        <f t="shared" si="1"/>
        <v>-0.4263157895</v>
      </c>
    </row>
    <row r="38">
      <c r="A38" s="6" t="s">
        <v>63</v>
      </c>
      <c r="B38" s="6" t="s">
        <v>134</v>
      </c>
      <c r="C38" s="79"/>
      <c r="D38" s="80"/>
      <c r="E38" s="6" t="s">
        <v>30</v>
      </c>
      <c r="F38" s="6">
        <v>190.0</v>
      </c>
      <c r="G38" s="6" t="s">
        <v>59</v>
      </c>
      <c r="H38" s="6" t="s">
        <v>21</v>
      </c>
      <c r="I38" s="79"/>
      <c r="J38" s="6">
        <v>8.1</v>
      </c>
      <c r="K38" s="6">
        <v>-2.4</v>
      </c>
      <c r="L38" s="79">
        <f t="shared" si="1"/>
        <v>-0.4402173913</v>
      </c>
    </row>
    <row r="39">
      <c r="A39" s="6" t="s">
        <v>170</v>
      </c>
      <c r="B39" s="6" t="s">
        <v>134</v>
      </c>
      <c r="C39" s="79"/>
      <c r="D39" s="80"/>
      <c r="E39" s="6" t="s">
        <v>30</v>
      </c>
      <c r="F39" s="6">
        <v>76.0</v>
      </c>
      <c r="G39" s="6" t="s">
        <v>59</v>
      </c>
      <c r="H39" s="6" t="s">
        <v>21</v>
      </c>
      <c r="I39" s="79"/>
      <c r="J39" s="6">
        <v>8.1</v>
      </c>
      <c r="K39" s="6">
        <v>-2.0</v>
      </c>
      <c r="L39" s="79">
        <f t="shared" si="1"/>
        <v>-0.45</v>
      </c>
    </row>
    <row r="40">
      <c r="A40" s="6" t="s">
        <v>154</v>
      </c>
      <c r="B40" s="6" t="s">
        <v>155</v>
      </c>
      <c r="C40" s="79"/>
      <c r="D40" s="79"/>
      <c r="E40" s="6" t="s">
        <v>39</v>
      </c>
      <c r="F40" s="6">
        <v>143.0</v>
      </c>
      <c r="G40" s="6" t="s">
        <v>111</v>
      </c>
      <c r="H40" s="6" t="s">
        <v>24</v>
      </c>
      <c r="I40" s="79"/>
      <c r="J40" s="6">
        <v>8.1</v>
      </c>
      <c r="K40" s="6">
        <v>-2.95</v>
      </c>
      <c r="L40" s="79">
        <f t="shared" si="1"/>
        <v>-0.4274406332</v>
      </c>
    </row>
    <row r="41">
      <c r="A41" s="6" t="s">
        <v>158</v>
      </c>
      <c r="B41" s="6" t="s">
        <v>134</v>
      </c>
      <c r="C41" s="79"/>
      <c r="D41" s="79"/>
      <c r="E41" s="6" t="s">
        <v>26</v>
      </c>
      <c r="F41" s="6">
        <v>100.0</v>
      </c>
      <c r="G41" s="6" t="s">
        <v>79</v>
      </c>
      <c r="H41" s="6" t="s">
        <v>21</v>
      </c>
      <c r="I41" s="79"/>
      <c r="J41" s="6">
        <v>8.1</v>
      </c>
      <c r="K41" s="6">
        <v>5.0</v>
      </c>
      <c r="L41" s="79">
        <f t="shared" si="1"/>
        <v>-0.7363636364</v>
      </c>
    </row>
    <row r="42">
      <c r="A42" s="6" t="s">
        <v>114</v>
      </c>
      <c r="B42" s="6" t="s">
        <v>134</v>
      </c>
      <c r="C42" s="79"/>
      <c r="D42" s="80"/>
      <c r="E42" s="6" t="s">
        <v>30</v>
      </c>
      <c r="F42" s="6">
        <v>140.0</v>
      </c>
      <c r="G42" s="6" t="s">
        <v>111</v>
      </c>
      <c r="H42" s="6" t="s">
        <v>24</v>
      </c>
      <c r="I42" s="6" t="s">
        <v>201</v>
      </c>
      <c r="J42" s="6">
        <v>8.0</v>
      </c>
      <c r="K42" s="6">
        <v>-3.0</v>
      </c>
      <c r="L42" s="79">
        <f t="shared" si="1"/>
        <v>-0.4210526316</v>
      </c>
    </row>
    <row r="43">
      <c r="A43" s="6" t="s">
        <v>162</v>
      </c>
      <c r="B43" s="6" t="s">
        <v>161</v>
      </c>
      <c r="C43" s="79"/>
      <c r="D43" s="79"/>
      <c r="E43" s="6" t="s">
        <v>30</v>
      </c>
      <c r="F43" s="6">
        <v>135.0</v>
      </c>
      <c r="G43" s="6" t="s">
        <v>79</v>
      </c>
      <c r="H43" s="6" t="s">
        <v>21</v>
      </c>
      <c r="I43" s="6" t="s">
        <v>202</v>
      </c>
      <c r="J43" s="6">
        <v>8.0</v>
      </c>
      <c r="K43" s="6">
        <v>-2.0</v>
      </c>
      <c r="L43" s="79">
        <f t="shared" si="1"/>
        <v>-0.4444444444</v>
      </c>
    </row>
    <row r="44">
      <c r="A44" s="6" t="s">
        <v>44</v>
      </c>
      <c r="B44" s="6" t="s">
        <v>134</v>
      </c>
      <c r="C44" s="79"/>
      <c r="D44" s="79"/>
      <c r="E44" s="6" t="s">
        <v>19</v>
      </c>
      <c r="F44" s="6">
        <v>120.0</v>
      </c>
      <c r="G44" s="6" t="s">
        <v>45</v>
      </c>
      <c r="H44" s="6" t="s">
        <v>42</v>
      </c>
      <c r="I44" s="6" t="s">
        <v>203</v>
      </c>
      <c r="J44" s="6">
        <v>8.0</v>
      </c>
      <c r="K44" s="6">
        <v>-5.0</v>
      </c>
      <c r="L44" s="79">
        <f t="shared" si="1"/>
        <v>-0.380952381</v>
      </c>
    </row>
    <row r="45">
      <c r="A45" s="6" t="s">
        <v>32</v>
      </c>
      <c r="B45" s="6" t="s">
        <v>134</v>
      </c>
      <c r="C45" s="79"/>
      <c r="D45" s="79"/>
      <c r="E45" s="6" t="s">
        <v>30</v>
      </c>
      <c r="F45" s="6">
        <v>190.0</v>
      </c>
      <c r="G45" s="6" t="s">
        <v>45</v>
      </c>
      <c r="H45" s="6" t="s">
        <v>42</v>
      </c>
      <c r="I45" s="6" t="s">
        <v>204</v>
      </c>
      <c r="J45" s="6">
        <v>8.0</v>
      </c>
      <c r="K45" s="6">
        <v>-3.0</v>
      </c>
      <c r="L45" s="79">
        <f t="shared" si="1"/>
        <v>-0.4210526316</v>
      </c>
    </row>
    <row r="46">
      <c r="A46" s="6" t="s">
        <v>171</v>
      </c>
      <c r="B46" s="6" t="s">
        <v>161</v>
      </c>
      <c r="C46" s="79"/>
      <c r="D46" s="79"/>
      <c r="E46" s="6" t="s">
        <v>30</v>
      </c>
      <c r="F46" s="6">
        <v>160.0</v>
      </c>
      <c r="G46" s="6" t="s">
        <v>59</v>
      </c>
      <c r="H46" s="6" t="s">
        <v>24</v>
      </c>
      <c r="I46" s="79"/>
      <c r="J46" s="6">
        <v>8.0</v>
      </c>
      <c r="K46" s="6">
        <v>-2.0</v>
      </c>
      <c r="L46" s="79">
        <f t="shared" si="1"/>
        <v>-0.4444444444</v>
      </c>
    </row>
    <row r="47">
      <c r="A47" s="6" t="s">
        <v>172</v>
      </c>
      <c r="B47" s="6" t="s">
        <v>134</v>
      </c>
      <c r="C47" s="79"/>
      <c r="D47" s="79"/>
      <c r="E47" s="6" t="s">
        <v>30</v>
      </c>
      <c r="F47" s="6">
        <v>229.0</v>
      </c>
      <c r="G47" s="6" t="s">
        <v>59</v>
      </c>
      <c r="H47" s="6" t="s">
        <v>24</v>
      </c>
      <c r="I47" s="6" t="s">
        <v>205</v>
      </c>
      <c r="J47" s="6">
        <v>8.0</v>
      </c>
      <c r="K47" s="6">
        <v>-3.4</v>
      </c>
      <c r="L47" s="79">
        <f t="shared" si="1"/>
        <v>-0.412371134</v>
      </c>
    </row>
    <row r="48">
      <c r="A48" s="6" t="s">
        <v>80</v>
      </c>
      <c r="B48" s="6" t="s">
        <v>134</v>
      </c>
      <c r="C48" s="79"/>
      <c r="D48" s="79"/>
      <c r="E48" s="6" t="s">
        <v>19</v>
      </c>
      <c r="F48" s="6">
        <v>120.0</v>
      </c>
      <c r="G48" s="6" t="s">
        <v>79</v>
      </c>
      <c r="H48" s="6" t="s">
        <v>42</v>
      </c>
      <c r="I48" s="79"/>
      <c r="J48" s="6">
        <v>7.9</v>
      </c>
      <c r="K48" s="6">
        <v>-3.0</v>
      </c>
      <c r="L48" s="79">
        <f t="shared" si="1"/>
        <v>-0.4157894737</v>
      </c>
    </row>
    <row r="49">
      <c r="A49" s="6" t="s">
        <v>107</v>
      </c>
      <c r="B49" s="6" t="s">
        <v>134</v>
      </c>
      <c r="C49" s="79"/>
      <c r="D49" s="79"/>
      <c r="E49" s="6" t="s">
        <v>39</v>
      </c>
      <c r="F49" s="6">
        <v>150.0</v>
      </c>
      <c r="G49" s="6" t="s">
        <v>79</v>
      </c>
      <c r="H49" s="6" t="s">
        <v>24</v>
      </c>
      <c r="I49" s="79"/>
      <c r="J49" s="6">
        <v>7.9</v>
      </c>
      <c r="K49" s="6">
        <v>-2.0</v>
      </c>
      <c r="L49" s="79">
        <f t="shared" si="1"/>
        <v>-0.4388888889</v>
      </c>
    </row>
    <row r="50">
      <c r="A50" s="6" t="s">
        <v>206</v>
      </c>
      <c r="B50" s="6" t="s">
        <v>134</v>
      </c>
      <c r="C50" s="79"/>
      <c r="D50" s="79"/>
      <c r="E50" s="6" t="s">
        <v>30</v>
      </c>
      <c r="F50" s="6">
        <v>184.0</v>
      </c>
      <c r="G50" s="6" t="s">
        <v>79</v>
      </c>
      <c r="H50" s="6" t="s">
        <v>24</v>
      </c>
      <c r="I50" s="79"/>
      <c r="J50" s="6">
        <v>7.9</v>
      </c>
      <c r="K50" s="6">
        <v>-3.0</v>
      </c>
      <c r="L50" s="79">
        <f t="shared" si="1"/>
        <v>-0.4157894737</v>
      </c>
    </row>
    <row r="51">
      <c r="A51" s="6" t="s">
        <v>29</v>
      </c>
      <c r="B51" s="6" t="s">
        <v>134</v>
      </c>
      <c r="C51" s="79"/>
      <c r="D51" s="79"/>
      <c r="E51" s="6" t="s">
        <v>30</v>
      </c>
      <c r="F51" s="6">
        <v>144.0</v>
      </c>
      <c r="G51" s="6" t="s">
        <v>15</v>
      </c>
      <c r="H51" s="6" t="s">
        <v>16</v>
      </c>
      <c r="I51" s="79"/>
      <c r="J51" s="6">
        <v>7.8</v>
      </c>
      <c r="K51" s="6">
        <v>-1.9</v>
      </c>
      <c r="L51" s="79">
        <f t="shared" si="1"/>
        <v>-0.4357541899</v>
      </c>
    </row>
    <row r="52">
      <c r="A52" s="6" t="s">
        <v>52</v>
      </c>
      <c r="B52" s="6" t="s">
        <v>176</v>
      </c>
      <c r="C52" s="79"/>
      <c r="D52" s="79"/>
      <c r="E52" s="6" t="s">
        <v>30</v>
      </c>
      <c r="F52" s="6">
        <v>150.0</v>
      </c>
      <c r="G52" s="6" t="s">
        <v>45</v>
      </c>
      <c r="H52" s="6" t="s">
        <v>42</v>
      </c>
      <c r="I52" s="79"/>
      <c r="J52" s="6">
        <v>7.8</v>
      </c>
      <c r="K52" s="6">
        <v>-2.2</v>
      </c>
      <c r="L52" s="79">
        <f t="shared" si="1"/>
        <v>-0.4285714286</v>
      </c>
    </row>
    <row r="53">
      <c r="A53" s="6" t="s">
        <v>93</v>
      </c>
      <c r="B53" s="6" t="s">
        <v>134</v>
      </c>
      <c r="C53" s="79"/>
      <c r="D53" s="79"/>
      <c r="E53" s="6" t="s">
        <v>30</v>
      </c>
      <c r="F53" s="6">
        <v>214.0</v>
      </c>
      <c r="G53" s="6" t="s">
        <v>79</v>
      </c>
      <c r="H53" s="6" t="s">
        <v>24</v>
      </c>
      <c r="I53" s="79"/>
      <c r="J53" s="6">
        <v>7.7</v>
      </c>
      <c r="K53" s="6">
        <v>-3.2</v>
      </c>
      <c r="L53" s="79">
        <f t="shared" si="1"/>
        <v>-0.4010416667</v>
      </c>
    </row>
    <row r="54">
      <c r="A54" s="6" t="s">
        <v>48</v>
      </c>
      <c r="B54" s="6" t="s">
        <v>134</v>
      </c>
      <c r="C54" s="79"/>
      <c r="D54" s="79"/>
      <c r="E54" s="6" t="s">
        <v>30</v>
      </c>
      <c r="F54" s="6">
        <v>120.0</v>
      </c>
      <c r="G54" s="6" t="s">
        <v>45</v>
      </c>
      <c r="H54" s="6" t="s">
        <v>21</v>
      </c>
      <c r="I54" s="79"/>
      <c r="J54" s="6">
        <v>7.7</v>
      </c>
      <c r="K54" s="6">
        <v>-3.0</v>
      </c>
      <c r="L54" s="79">
        <f t="shared" si="1"/>
        <v>-0.4052631579</v>
      </c>
    </row>
    <row r="55">
      <c r="A55" s="6" t="s">
        <v>56</v>
      </c>
      <c r="B55" s="6" t="s">
        <v>134</v>
      </c>
      <c r="C55" s="79"/>
      <c r="D55" s="79"/>
      <c r="E55" s="6" t="s">
        <v>30</v>
      </c>
      <c r="F55" s="6">
        <v>315.0</v>
      </c>
      <c r="G55" s="6" t="s">
        <v>45</v>
      </c>
      <c r="H55" s="6" t="s">
        <v>57</v>
      </c>
      <c r="I55" s="6" t="s">
        <v>207</v>
      </c>
      <c r="J55" s="6">
        <v>7.7</v>
      </c>
      <c r="K55" s="6">
        <v>0.0</v>
      </c>
      <c r="L55" s="79">
        <f t="shared" si="1"/>
        <v>-0.48125</v>
      </c>
    </row>
    <row r="56">
      <c r="A56" s="6" t="s">
        <v>43</v>
      </c>
      <c r="B56" s="6" t="s">
        <v>134</v>
      </c>
      <c r="C56" s="79"/>
      <c r="D56" s="79"/>
      <c r="E56" s="6" t="s">
        <v>30</v>
      </c>
      <c r="F56" s="6">
        <v>140.0</v>
      </c>
      <c r="G56" s="6" t="s">
        <v>15</v>
      </c>
      <c r="H56" s="6" t="s">
        <v>42</v>
      </c>
      <c r="I56" s="79"/>
      <c r="J56" s="6">
        <v>7.6</v>
      </c>
      <c r="K56" s="6">
        <v>-3.0</v>
      </c>
      <c r="L56" s="79">
        <f t="shared" si="1"/>
        <v>-0.4</v>
      </c>
    </row>
    <row r="57">
      <c r="A57" s="6" t="s">
        <v>112</v>
      </c>
      <c r="B57" s="6" t="s">
        <v>134</v>
      </c>
      <c r="C57" s="79"/>
      <c r="D57" s="79"/>
      <c r="E57" s="6" t="s">
        <v>26</v>
      </c>
      <c r="F57" s="6">
        <v>109.0</v>
      </c>
      <c r="G57" s="6" t="s">
        <v>111</v>
      </c>
      <c r="H57" s="6" t="s">
        <v>21</v>
      </c>
      <c r="I57" s="79"/>
      <c r="J57" s="6">
        <v>7.6</v>
      </c>
      <c r="K57" s="6">
        <v>-3.0</v>
      </c>
      <c r="L57" s="79">
        <f t="shared" si="1"/>
        <v>-0.4</v>
      </c>
    </row>
    <row r="58">
      <c r="A58" s="6" t="s">
        <v>104</v>
      </c>
      <c r="B58" s="6" t="s">
        <v>134</v>
      </c>
      <c r="C58" s="79"/>
      <c r="D58" s="79"/>
      <c r="E58" s="6" t="s">
        <v>30</v>
      </c>
      <c r="F58" s="6">
        <v>250.0</v>
      </c>
      <c r="G58" s="6" t="s">
        <v>79</v>
      </c>
      <c r="H58" s="6" t="s">
        <v>21</v>
      </c>
      <c r="I58" s="6" t="s">
        <v>208</v>
      </c>
      <c r="J58" s="6">
        <v>7.6</v>
      </c>
      <c r="K58" s="6">
        <v>-2.1</v>
      </c>
      <c r="L58" s="79">
        <f t="shared" si="1"/>
        <v>-0.4198895028</v>
      </c>
    </row>
    <row r="59">
      <c r="A59" s="6" t="s">
        <v>153</v>
      </c>
      <c r="B59" s="6" t="s">
        <v>134</v>
      </c>
      <c r="C59" s="79"/>
      <c r="D59" s="79"/>
      <c r="E59" s="6" t="s">
        <v>30</v>
      </c>
      <c r="F59" s="6">
        <v>170.0</v>
      </c>
      <c r="G59" s="6" t="s">
        <v>111</v>
      </c>
      <c r="H59" s="6" t="s">
        <v>21</v>
      </c>
      <c r="I59" s="79"/>
      <c r="J59" s="6">
        <v>7.6</v>
      </c>
      <c r="K59" s="6">
        <v>-2.0</v>
      </c>
      <c r="L59" s="79">
        <f t="shared" si="1"/>
        <v>-0.4222222222</v>
      </c>
    </row>
    <row r="60">
      <c r="A60" s="6" t="s">
        <v>157</v>
      </c>
      <c r="B60" s="6" t="s">
        <v>134</v>
      </c>
      <c r="C60" s="79"/>
      <c r="D60" s="79"/>
      <c r="E60" s="6" t="s">
        <v>19</v>
      </c>
      <c r="F60" s="6">
        <v>200.0</v>
      </c>
      <c r="G60" s="6" t="s">
        <v>79</v>
      </c>
      <c r="H60" s="6" t="s">
        <v>42</v>
      </c>
      <c r="I60" s="79"/>
      <c r="J60" s="6">
        <v>7.6</v>
      </c>
      <c r="K60" s="6">
        <v>-2.0</v>
      </c>
      <c r="L60" s="79">
        <f t="shared" si="1"/>
        <v>-0.4222222222</v>
      </c>
    </row>
    <row r="61">
      <c r="A61" s="6" t="s">
        <v>48</v>
      </c>
      <c r="B61" s="6" t="s">
        <v>134</v>
      </c>
      <c r="C61" s="79"/>
      <c r="D61" s="79"/>
      <c r="E61" s="6" t="s">
        <v>30</v>
      </c>
      <c r="F61" s="6">
        <v>190.0</v>
      </c>
      <c r="G61" s="6" t="s">
        <v>111</v>
      </c>
      <c r="H61" s="6" t="s">
        <v>21</v>
      </c>
      <c r="I61" s="79"/>
      <c r="J61" s="6">
        <v>7.6</v>
      </c>
      <c r="K61" s="6">
        <v>-3.0</v>
      </c>
      <c r="L61" s="79">
        <f t="shared" si="1"/>
        <v>-0.4</v>
      </c>
    </row>
    <row r="62">
      <c r="A62" s="6" t="s">
        <v>58</v>
      </c>
      <c r="B62" s="6" t="s">
        <v>134</v>
      </c>
      <c r="C62" s="79"/>
      <c r="D62" s="79"/>
      <c r="E62" s="6" t="s">
        <v>19</v>
      </c>
      <c r="F62" s="6">
        <v>90.2</v>
      </c>
      <c r="G62" s="6" t="s">
        <v>59</v>
      </c>
      <c r="H62" s="6" t="s">
        <v>21</v>
      </c>
      <c r="I62" s="79"/>
      <c r="J62" s="6">
        <v>7.6</v>
      </c>
      <c r="K62" s="6">
        <v>-3.0</v>
      </c>
      <c r="L62" s="79">
        <f t="shared" si="1"/>
        <v>-0.4</v>
      </c>
    </row>
    <row r="63">
      <c r="A63" s="6" t="s">
        <v>77</v>
      </c>
      <c r="B63" s="6" t="s">
        <v>134</v>
      </c>
      <c r="C63" s="79"/>
      <c r="D63" s="79"/>
      <c r="E63" s="6" t="s">
        <v>30</v>
      </c>
      <c r="F63" s="6">
        <v>150.0</v>
      </c>
      <c r="G63" s="6" t="s">
        <v>59</v>
      </c>
      <c r="H63" s="6" t="s">
        <v>24</v>
      </c>
      <c r="I63" s="79"/>
      <c r="J63" s="6">
        <v>7.6</v>
      </c>
      <c r="K63" s="6">
        <v>-3.0</v>
      </c>
      <c r="L63" s="79">
        <f t="shared" si="1"/>
        <v>-0.4</v>
      </c>
    </row>
    <row r="64">
      <c r="A64" s="6" t="s">
        <v>64</v>
      </c>
      <c r="B64" s="6" t="s">
        <v>134</v>
      </c>
      <c r="C64" s="79"/>
      <c r="D64" s="79"/>
      <c r="E64" s="6" t="s">
        <v>30</v>
      </c>
      <c r="F64" s="6">
        <v>165.0</v>
      </c>
      <c r="G64" s="6" t="s">
        <v>59</v>
      </c>
      <c r="H64" s="6" t="s">
        <v>42</v>
      </c>
      <c r="I64" s="79"/>
      <c r="J64" s="6">
        <v>7.5</v>
      </c>
      <c r="K64" s="6">
        <v>-3.0</v>
      </c>
      <c r="L64" s="79">
        <f t="shared" si="1"/>
        <v>-0.3947368421</v>
      </c>
    </row>
    <row r="65">
      <c r="A65" s="6" t="s">
        <v>64</v>
      </c>
      <c r="B65" s="6" t="s">
        <v>134</v>
      </c>
      <c r="C65" s="79"/>
      <c r="D65" s="79"/>
      <c r="E65" s="6" t="s">
        <v>30</v>
      </c>
      <c r="F65" s="6">
        <v>147.0</v>
      </c>
      <c r="G65" s="6" t="s">
        <v>15</v>
      </c>
      <c r="H65" s="6" t="s">
        <v>21</v>
      </c>
      <c r="I65" s="79"/>
      <c r="J65" s="6">
        <v>7.5</v>
      </c>
      <c r="K65" s="6">
        <v>-2.2</v>
      </c>
      <c r="L65" s="79">
        <f t="shared" si="1"/>
        <v>-0.4120879121</v>
      </c>
    </row>
    <row r="66">
      <c r="A66" s="6" t="s">
        <v>12</v>
      </c>
      <c r="B66" s="6" t="s">
        <v>134</v>
      </c>
      <c r="C66" s="79"/>
      <c r="D66" s="80"/>
      <c r="E66" s="6" t="s">
        <v>14</v>
      </c>
      <c r="F66" s="6">
        <v>77.0</v>
      </c>
      <c r="G66" s="6" t="s">
        <v>15</v>
      </c>
      <c r="H66" s="6" t="s">
        <v>16</v>
      </c>
      <c r="I66" s="6" t="s">
        <v>209</v>
      </c>
      <c r="J66" s="6">
        <v>7.5</v>
      </c>
      <c r="K66" s="6">
        <v>-3.0</v>
      </c>
      <c r="L66" s="79">
        <f t="shared" si="1"/>
        <v>-0.3947368421</v>
      </c>
    </row>
    <row r="67">
      <c r="A67" s="6" t="s">
        <v>108</v>
      </c>
      <c r="B67" s="6" t="s">
        <v>134</v>
      </c>
      <c r="C67" s="79"/>
      <c r="D67" s="80"/>
      <c r="E67" s="6" t="s">
        <v>39</v>
      </c>
      <c r="F67" s="6">
        <v>120.0</v>
      </c>
      <c r="G67" s="6" t="s">
        <v>79</v>
      </c>
      <c r="H67" s="6" t="s">
        <v>42</v>
      </c>
      <c r="I67" s="79"/>
      <c r="J67" s="6">
        <v>7.4</v>
      </c>
      <c r="K67" s="6">
        <v>-3.0</v>
      </c>
      <c r="L67" s="79">
        <f t="shared" si="1"/>
        <v>-0.3894736842</v>
      </c>
    </row>
    <row r="68">
      <c r="A68" s="6" t="s">
        <v>88</v>
      </c>
      <c r="B68" s="6" t="s">
        <v>160</v>
      </c>
      <c r="C68" s="79"/>
      <c r="D68" s="79"/>
      <c r="E68" s="6" t="s">
        <v>19</v>
      </c>
      <c r="F68" s="6">
        <v>100.0</v>
      </c>
      <c r="G68" s="6" t="s">
        <v>79</v>
      </c>
      <c r="H68" s="6" t="s">
        <v>21</v>
      </c>
      <c r="I68" s="79"/>
      <c r="J68" s="6">
        <v>7.4</v>
      </c>
      <c r="K68" s="6">
        <v>-3.0</v>
      </c>
      <c r="L68" s="79">
        <f t="shared" si="1"/>
        <v>-0.3894736842</v>
      </c>
    </row>
    <row r="69">
      <c r="A69" s="6" t="s">
        <v>152</v>
      </c>
      <c r="B69" s="6" t="s">
        <v>134</v>
      </c>
      <c r="C69" s="79"/>
      <c r="D69" s="79"/>
      <c r="E69" s="6" t="s">
        <v>19</v>
      </c>
      <c r="F69" s="6">
        <v>189.0</v>
      </c>
      <c r="G69" s="6" t="s">
        <v>111</v>
      </c>
      <c r="H69" s="6" t="s">
        <v>42</v>
      </c>
      <c r="I69" s="79"/>
      <c r="J69" s="6">
        <v>7.4</v>
      </c>
      <c r="K69" s="6">
        <v>0.0</v>
      </c>
      <c r="L69" s="79">
        <f t="shared" si="1"/>
        <v>-0.4625</v>
      </c>
    </row>
    <row r="70">
      <c r="A70" s="6" t="s">
        <v>12</v>
      </c>
      <c r="B70" s="6" t="s">
        <v>134</v>
      </c>
      <c r="C70" s="79"/>
      <c r="D70" s="80"/>
      <c r="E70" s="6" t="s">
        <v>19</v>
      </c>
      <c r="F70" s="6">
        <v>70.0</v>
      </c>
      <c r="G70" s="6" t="s">
        <v>15</v>
      </c>
      <c r="H70" s="6" t="s">
        <v>16</v>
      </c>
      <c r="I70" s="6" t="s">
        <v>210</v>
      </c>
      <c r="J70" s="6">
        <v>7.4</v>
      </c>
      <c r="K70" s="6">
        <v>-3.0</v>
      </c>
      <c r="L70" s="79">
        <f t="shared" si="1"/>
        <v>-0.3894736842</v>
      </c>
    </row>
    <row r="71">
      <c r="A71" s="6" t="s">
        <v>41</v>
      </c>
      <c r="B71" s="6" t="s">
        <v>134</v>
      </c>
      <c r="C71" s="79"/>
      <c r="D71" s="79"/>
      <c r="E71" s="6" t="s">
        <v>30</v>
      </c>
      <c r="F71" s="6">
        <v>180.0</v>
      </c>
      <c r="G71" s="6" t="s">
        <v>15</v>
      </c>
      <c r="H71" s="6" t="s">
        <v>42</v>
      </c>
      <c r="I71" s="79"/>
      <c r="J71" s="6">
        <v>7.4</v>
      </c>
      <c r="K71" s="6">
        <v>-1.0</v>
      </c>
      <c r="L71" s="79">
        <f t="shared" si="1"/>
        <v>-0.4352941176</v>
      </c>
    </row>
    <row r="72">
      <c r="A72" s="6" t="s">
        <v>65</v>
      </c>
      <c r="B72" s="6" t="s">
        <v>155</v>
      </c>
      <c r="C72" s="79"/>
      <c r="D72" s="79"/>
      <c r="E72" s="6" t="s">
        <v>30</v>
      </c>
      <c r="F72" s="6">
        <v>150.0</v>
      </c>
      <c r="G72" s="6" t="s">
        <v>59</v>
      </c>
      <c r="H72" s="6" t="s">
        <v>42</v>
      </c>
      <c r="I72" s="79"/>
      <c r="J72" s="6">
        <v>7.3</v>
      </c>
      <c r="K72" s="6">
        <v>-4.0</v>
      </c>
      <c r="L72" s="79">
        <f t="shared" si="1"/>
        <v>-0.365</v>
      </c>
    </row>
    <row r="73">
      <c r="A73" s="6" t="s">
        <v>28</v>
      </c>
      <c r="B73" s="6" t="s">
        <v>134</v>
      </c>
      <c r="C73" s="79"/>
      <c r="D73" s="80"/>
      <c r="E73" s="6" t="s">
        <v>26</v>
      </c>
      <c r="F73" s="6">
        <v>150.0</v>
      </c>
      <c r="G73" s="6" t="s">
        <v>15</v>
      </c>
      <c r="H73" s="6" t="s">
        <v>16</v>
      </c>
      <c r="I73" s="79"/>
      <c r="J73" s="6">
        <v>7.3</v>
      </c>
      <c r="K73" s="6">
        <v>-2.0</v>
      </c>
      <c r="L73" s="79">
        <f t="shared" si="1"/>
        <v>-0.4055555556</v>
      </c>
    </row>
    <row r="74">
      <c r="A74" s="6" t="s">
        <v>106</v>
      </c>
      <c r="B74" s="6" t="s">
        <v>134</v>
      </c>
      <c r="C74" s="79"/>
      <c r="D74" s="79"/>
      <c r="E74" s="6" t="s">
        <v>30</v>
      </c>
      <c r="F74" s="6">
        <v>134.0</v>
      </c>
      <c r="G74" s="6" t="s">
        <v>79</v>
      </c>
      <c r="H74" s="6" t="s">
        <v>24</v>
      </c>
      <c r="I74" s="79"/>
      <c r="J74" s="6">
        <v>7.3</v>
      </c>
      <c r="K74" s="6">
        <v>0.0</v>
      </c>
      <c r="L74" s="79">
        <f t="shared" si="1"/>
        <v>-0.45625</v>
      </c>
    </row>
    <row r="75">
      <c r="A75" s="6" t="s">
        <v>169</v>
      </c>
      <c r="B75" s="6" t="s">
        <v>134</v>
      </c>
      <c r="C75" s="79"/>
      <c r="D75" s="79"/>
      <c r="E75" s="6" t="s">
        <v>30</v>
      </c>
      <c r="F75" s="6">
        <v>211.0</v>
      </c>
      <c r="G75" s="6" t="s">
        <v>59</v>
      </c>
      <c r="H75" s="6" t="s">
        <v>24</v>
      </c>
      <c r="I75" s="79"/>
      <c r="J75" s="6">
        <v>7.3</v>
      </c>
      <c r="K75" s="6">
        <v>0.0</v>
      </c>
      <c r="L75" s="79">
        <f t="shared" si="1"/>
        <v>-0.45625</v>
      </c>
    </row>
    <row r="76">
      <c r="A76" s="6" t="s">
        <v>156</v>
      </c>
      <c r="B76" s="6" t="s">
        <v>155</v>
      </c>
      <c r="C76" s="79"/>
      <c r="D76" s="79"/>
      <c r="E76" s="6" t="s">
        <v>19</v>
      </c>
      <c r="F76" s="6">
        <v>96.0</v>
      </c>
      <c r="G76" s="6" t="s">
        <v>79</v>
      </c>
      <c r="H76" s="6" t="s">
        <v>21</v>
      </c>
      <c r="I76" s="79"/>
      <c r="J76" s="6">
        <v>7.3</v>
      </c>
      <c r="K76" s="6">
        <v>-3.0</v>
      </c>
      <c r="L76" s="79">
        <f t="shared" si="1"/>
        <v>-0.3842105263</v>
      </c>
    </row>
    <row r="77">
      <c r="A77" s="6" t="s">
        <v>83</v>
      </c>
      <c r="B77" s="6" t="s">
        <v>134</v>
      </c>
      <c r="C77" s="79"/>
      <c r="D77" s="79"/>
      <c r="E77" s="6" t="s">
        <v>19</v>
      </c>
      <c r="F77" s="6">
        <v>92.0</v>
      </c>
      <c r="G77" s="6" t="s">
        <v>79</v>
      </c>
      <c r="H77" s="6" t="s">
        <v>24</v>
      </c>
      <c r="I77" s="79"/>
      <c r="J77" s="6">
        <v>7.2</v>
      </c>
      <c r="K77" s="6">
        <v>-3.0</v>
      </c>
      <c r="L77" s="79">
        <f t="shared" si="1"/>
        <v>-0.3789473684</v>
      </c>
    </row>
    <row r="78">
      <c r="A78" s="6" t="s">
        <v>56</v>
      </c>
      <c r="B78" s="6" t="s">
        <v>134</v>
      </c>
      <c r="C78" s="79"/>
      <c r="D78" s="79"/>
      <c r="E78" s="6" t="s">
        <v>30</v>
      </c>
      <c r="F78" s="6">
        <v>168.0</v>
      </c>
      <c r="G78" s="6" t="s">
        <v>79</v>
      </c>
      <c r="H78" s="6" t="s">
        <v>21</v>
      </c>
      <c r="I78" s="79"/>
      <c r="J78" s="6">
        <v>7.2</v>
      </c>
      <c r="K78" s="6">
        <v>-2.0</v>
      </c>
      <c r="L78" s="79">
        <f t="shared" si="1"/>
        <v>-0.4</v>
      </c>
    </row>
    <row r="79">
      <c r="A79" s="6" t="s">
        <v>31</v>
      </c>
      <c r="B79" s="6" t="s">
        <v>134</v>
      </c>
      <c r="C79" s="79"/>
      <c r="D79" s="79"/>
      <c r="E79" s="6" t="s">
        <v>30</v>
      </c>
      <c r="F79" s="6">
        <v>99.0</v>
      </c>
      <c r="G79" s="6" t="s">
        <v>15</v>
      </c>
      <c r="H79" s="6" t="s">
        <v>21</v>
      </c>
      <c r="I79" s="79"/>
      <c r="J79" s="6">
        <v>7.1</v>
      </c>
      <c r="K79" s="6">
        <v>-3.0</v>
      </c>
      <c r="L79" s="79">
        <f t="shared" si="1"/>
        <v>-0.3736842105</v>
      </c>
    </row>
    <row r="80">
      <c r="A80" s="6" t="s">
        <v>101</v>
      </c>
      <c r="B80" s="6" t="s">
        <v>134</v>
      </c>
      <c r="C80" s="79"/>
      <c r="D80" s="79"/>
      <c r="E80" s="6" t="s">
        <v>30</v>
      </c>
      <c r="F80" s="6">
        <v>168.0</v>
      </c>
      <c r="G80" s="6" t="s">
        <v>79</v>
      </c>
      <c r="H80" s="6" t="s">
        <v>24</v>
      </c>
      <c r="I80" s="79"/>
      <c r="J80" s="6">
        <v>7.0</v>
      </c>
      <c r="K80" s="6">
        <v>-3.0</v>
      </c>
      <c r="L80" s="79">
        <f t="shared" si="1"/>
        <v>-0.3684210526</v>
      </c>
    </row>
    <row r="81">
      <c r="A81" s="6" t="s">
        <v>182</v>
      </c>
      <c r="B81" s="6" t="s">
        <v>167</v>
      </c>
      <c r="C81" s="79"/>
      <c r="D81" s="80"/>
      <c r="E81" s="6" t="s">
        <v>30</v>
      </c>
      <c r="F81" s="6">
        <v>133.0</v>
      </c>
      <c r="G81" s="6" t="s">
        <v>15</v>
      </c>
      <c r="H81" s="6" t="s">
        <v>42</v>
      </c>
      <c r="I81" s="6" t="s">
        <v>211</v>
      </c>
      <c r="J81" s="6">
        <v>6.9</v>
      </c>
      <c r="K81" s="6">
        <v>-3.0</v>
      </c>
      <c r="L81" s="79">
        <f t="shared" si="1"/>
        <v>-0.3631578947</v>
      </c>
    </row>
    <row r="82">
      <c r="A82" s="6" t="s">
        <v>173</v>
      </c>
      <c r="B82" s="6" t="s">
        <v>134</v>
      </c>
      <c r="C82" s="79"/>
      <c r="D82" s="79"/>
      <c r="E82" s="6" t="s">
        <v>30</v>
      </c>
      <c r="F82" s="6">
        <v>125.0</v>
      </c>
      <c r="G82" s="6" t="s">
        <v>59</v>
      </c>
      <c r="H82" s="6" t="s">
        <v>21</v>
      </c>
      <c r="I82" s="6" t="s">
        <v>212</v>
      </c>
      <c r="J82" s="6">
        <v>6.7</v>
      </c>
      <c r="K82" s="6">
        <v>-12.0</v>
      </c>
      <c r="L82" s="79">
        <f t="shared" si="1"/>
        <v>-0.2392857143</v>
      </c>
    </row>
    <row r="83">
      <c r="A83" s="6" t="s">
        <v>34</v>
      </c>
      <c r="B83" s="6" t="s">
        <v>155</v>
      </c>
      <c r="C83" s="79"/>
      <c r="D83" s="80"/>
      <c r="E83" s="6" t="s">
        <v>30</v>
      </c>
      <c r="F83" s="6">
        <v>123.0</v>
      </c>
      <c r="G83" s="6" t="s">
        <v>15</v>
      </c>
      <c r="H83" s="6" t="s">
        <v>16</v>
      </c>
      <c r="I83" s="79"/>
      <c r="J83" s="6">
        <v>6.4</v>
      </c>
      <c r="K83" s="6">
        <v>-5.0</v>
      </c>
      <c r="L83" s="79">
        <f t="shared" si="1"/>
        <v>-0.3047619048</v>
      </c>
    </row>
    <row r="84">
      <c r="A84" s="6" t="s">
        <v>61</v>
      </c>
      <c r="B84" s="6" t="s">
        <v>134</v>
      </c>
      <c r="C84" s="79"/>
      <c r="D84" s="79"/>
      <c r="E84" s="6" t="s">
        <v>30</v>
      </c>
      <c r="F84" s="6">
        <v>300.0</v>
      </c>
      <c r="G84" s="6" t="s">
        <v>59</v>
      </c>
      <c r="H84" s="6" t="s">
        <v>24</v>
      </c>
      <c r="I84" s="79"/>
      <c r="J84" s="6">
        <v>6.2</v>
      </c>
      <c r="K84" s="6">
        <v>-2.0</v>
      </c>
      <c r="L84" s="79">
        <f t="shared" si="1"/>
        <v>-0.3444444444</v>
      </c>
    </row>
    <row r="85">
      <c r="A85" s="6" t="s">
        <v>113</v>
      </c>
      <c r="B85" s="6" t="s">
        <v>134</v>
      </c>
      <c r="C85" s="79"/>
      <c r="D85" s="79"/>
      <c r="E85" s="6" t="s">
        <v>26</v>
      </c>
      <c r="F85" s="6">
        <v>166.0</v>
      </c>
      <c r="G85" s="6" t="s">
        <v>111</v>
      </c>
      <c r="H85" s="6" t="s">
        <v>21</v>
      </c>
      <c r="I85" s="6" t="s">
        <v>213</v>
      </c>
      <c r="J85" s="6">
        <v>6.1</v>
      </c>
      <c r="K85" s="6">
        <v>-2.0</v>
      </c>
      <c r="L85" s="79">
        <f t="shared" si="1"/>
        <v>-0.3388888889</v>
      </c>
    </row>
    <row r="86">
      <c r="A86" s="6" t="s">
        <v>73</v>
      </c>
      <c r="B86" s="6" t="s">
        <v>134</v>
      </c>
      <c r="C86" s="79"/>
      <c r="D86" s="80"/>
      <c r="E86" s="6" t="s">
        <v>30</v>
      </c>
      <c r="F86" s="6">
        <v>185.0</v>
      </c>
      <c r="G86" s="6" t="s">
        <v>59</v>
      </c>
      <c r="H86" s="6" t="s">
        <v>42</v>
      </c>
      <c r="I86" s="79"/>
      <c r="J86" s="6">
        <v>6.0</v>
      </c>
      <c r="K86" s="6">
        <v>-5.0</v>
      </c>
      <c r="L86" s="79">
        <f t="shared" si="1"/>
        <v>-0.2857142857</v>
      </c>
    </row>
    <row r="87">
      <c r="A87" s="6" t="s">
        <v>96</v>
      </c>
      <c r="B87" s="6" t="s">
        <v>134</v>
      </c>
      <c r="C87" s="79"/>
      <c r="D87" s="79"/>
      <c r="E87" s="6" t="s">
        <v>30</v>
      </c>
      <c r="F87" s="6">
        <v>230.0</v>
      </c>
      <c r="G87" s="6" t="s">
        <v>79</v>
      </c>
      <c r="H87" s="6" t="s">
        <v>42</v>
      </c>
      <c r="I87" s="79"/>
      <c r="J87" s="6">
        <v>6.0</v>
      </c>
      <c r="K87" s="6">
        <v>-2.0</v>
      </c>
      <c r="L87" s="79">
        <f t="shared" si="1"/>
        <v>-0.3333333333</v>
      </c>
    </row>
    <row r="88">
      <c r="A88" s="6" t="s">
        <v>60</v>
      </c>
      <c r="B88" s="6" t="s">
        <v>134</v>
      </c>
      <c r="C88" s="79"/>
      <c r="D88" s="79"/>
      <c r="E88" s="6" t="s">
        <v>26</v>
      </c>
      <c r="F88" s="6">
        <v>200.0</v>
      </c>
      <c r="G88" s="6" t="s">
        <v>59</v>
      </c>
      <c r="H88" s="6" t="s">
        <v>42</v>
      </c>
      <c r="I88" s="79"/>
      <c r="J88" s="6">
        <v>6.0</v>
      </c>
      <c r="K88" s="6">
        <v>-5.0</v>
      </c>
      <c r="L88" s="79">
        <f t="shared" si="1"/>
        <v>-0.2857142857</v>
      </c>
    </row>
    <row r="89">
      <c r="A89" s="6" t="s">
        <v>165</v>
      </c>
      <c r="B89" s="6" t="s">
        <v>134</v>
      </c>
      <c r="C89" s="79"/>
      <c r="D89" s="79"/>
      <c r="E89" s="6" t="s">
        <v>30</v>
      </c>
      <c r="F89" s="6">
        <v>170.0</v>
      </c>
      <c r="G89" s="6" t="s">
        <v>59</v>
      </c>
      <c r="H89" s="6" t="s">
        <v>21</v>
      </c>
      <c r="I89" s="6" t="s">
        <v>214</v>
      </c>
      <c r="J89" s="6">
        <v>5.8</v>
      </c>
      <c r="K89" s="6">
        <v>-5.2</v>
      </c>
      <c r="L89" s="79">
        <f t="shared" si="1"/>
        <v>-0.2735849057</v>
      </c>
    </row>
    <row r="90">
      <c r="A90" s="6" t="s">
        <v>20</v>
      </c>
      <c r="B90" s="6" t="s">
        <v>134</v>
      </c>
      <c r="C90" s="79"/>
      <c r="D90" s="79"/>
      <c r="E90" s="6" t="s">
        <v>19</v>
      </c>
      <c r="F90" s="6">
        <v>100.0</v>
      </c>
      <c r="G90" s="6" t="s">
        <v>15</v>
      </c>
      <c r="H90" s="6" t="s">
        <v>21</v>
      </c>
      <c r="I90" s="6" t="s">
        <v>215</v>
      </c>
      <c r="J90" s="6">
        <v>5.6</v>
      </c>
      <c r="K90" s="6">
        <v>-5.0</v>
      </c>
      <c r="L90" s="79">
        <f t="shared" si="1"/>
        <v>-0.2666666667</v>
      </c>
    </row>
    <row r="91">
      <c r="A91" s="6" t="s">
        <v>70</v>
      </c>
      <c r="B91" s="6" t="s">
        <v>155</v>
      </c>
      <c r="C91" s="79"/>
      <c r="D91" s="79"/>
      <c r="E91" s="6" t="s">
        <v>30</v>
      </c>
      <c r="F91" s="6">
        <v>100.0</v>
      </c>
      <c r="G91" s="6" t="s">
        <v>59</v>
      </c>
      <c r="H91" s="6" t="s">
        <v>42</v>
      </c>
      <c r="I91" s="79"/>
      <c r="J91" s="6">
        <v>5.1</v>
      </c>
      <c r="K91" s="6">
        <v>0.0</v>
      </c>
      <c r="L91" s="79">
        <f t="shared" si="1"/>
        <v>-0.31875</v>
      </c>
    </row>
    <row r="92">
      <c r="A92" s="6" t="s">
        <v>86</v>
      </c>
      <c r="B92" s="6" t="s">
        <v>134</v>
      </c>
      <c r="C92" s="79"/>
      <c r="D92" s="79"/>
      <c r="E92" s="6" t="s">
        <v>19</v>
      </c>
      <c r="F92" s="6">
        <v>125.0</v>
      </c>
      <c r="G92" s="6" t="s">
        <v>79</v>
      </c>
      <c r="H92" s="6" t="s">
        <v>24</v>
      </c>
      <c r="I92" s="79"/>
      <c r="J92" s="6">
        <v>3.8</v>
      </c>
      <c r="K92" s="6">
        <v>0.0</v>
      </c>
      <c r="L92" s="79">
        <f t="shared" si="1"/>
        <v>-0.2375</v>
      </c>
    </row>
    <row r="93">
      <c r="A93" s="6" t="s">
        <v>177</v>
      </c>
      <c r="B93" s="6" t="s">
        <v>167</v>
      </c>
      <c r="C93" s="79"/>
      <c r="D93" s="79"/>
      <c r="E93" s="6" t="s">
        <v>30</v>
      </c>
      <c r="F93" s="6">
        <v>228.0</v>
      </c>
      <c r="G93" s="6" t="s">
        <v>45</v>
      </c>
      <c r="H93" s="6" t="s">
        <v>42</v>
      </c>
      <c r="I93" s="6" t="s">
        <v>216</v>
      </c>
      <c r="J93" s="6">
        <v>2.4</v>
      </c>
      <c r="K93" s="6">
        <v>-5.0</v>
      </c>
      <c r="L93" s="79">
        <f t="shared" si="1"/>
        <v>-0.1142857143</v>
      </c>
    </row>
    <row r="94">
      <c r="A94" s="6" t="s">
        <v>36</v>
      </c>
      <c r="B94" s="6" t="s">
        <v>134</v>
      </c>
      <c r="C94" s="79"/>
      <c r="D94" s="79"/>
      <c r="E94" s="6" t="s">
        <v>30</v>
      </c>
      <c r="F94" s="6">
        <v>170.0</v>
      </c>
      <c r="G94" s="6" t="s">
        <v>15</v>
      </c>
      <c r="H94" s="6" t="s">
        <v>16</v>
      </c>
      <c r="I94" s="79"/>
      <c r="J94" s="6">
        <v>8.2</v>
      </c>
      <c r="K94" s="6">
        <v>-2.0</v>
      </c>
      <c r="L94" s="79">
        <f t="shared" si="1"/>
        <v>-0.4555555556</v>
      </c>
    </row>
    <row r="95">
      <c r="A95" s="6" t="s">
        <v>180</v>
      </c>
      <c r="B95" s="6" t="s">
        <v>155</v>
      </c>
      <c r="C95" s="79"/>
      <c r="D95" s="79"/>
      <c r="E95" s="6" t="s">
        <v>30</v>
      </c>
      <c r="F95" s="6">
        <v>150.0</v>
      </c>
      <c r="G95" s="6" t="s">
        <v>15</v>
      </c>
      <c r="H95" s="6" t="s">
        <v>16</v>
      </c>
      <c r="I95" s="79"/>
      <c r="J95" s="6">
        <v>8.1</v>
      </c>
      <c r="K95" s="6">
        <v>-4.0</v>
      </c>
      <c r="L95" s="79">
        <f t="shared" si="1"/>
        <v>-0.405</v>
      </c>
    </row>
    <row r="96">
      <c r="A96" s="6" t="s">
        <v>82</v>
      </c>
      <c r="B96" s="6" t="s">
        <v>134</v>
      </c>
      <c r="C96" s="79"/>
      <c r="D96" s="79"/>
      <c r="E96" s="6" t="s">
        <v>19</v>
      </c>
      <c r="F96" s="6">
        <v>120.0</v>
      </c>
      <c r="G96" s="6" t="s">
        <v>111</v>
      </c>
      <c r="H96" s="6" t="s">
        <v>42</v>
      </c>
      <c r="I96" s="6" t="s">
        <v>217</v>
      </c>
      <c r="J96" s="6">
        <v>7.6</v>
      </c>
      <c r="K96" s="6">
        <v>-3.0</v>
      </c>
      <c r="L96" s="79">
        <f t="shared" si="1"/>
        <v>-0.4</v>
      </c>
    </row>
    <row r="97">
      <c r="A97" s="6" t="s">
        <v>82</v>
      </c>
      <c r="B97" s="6" t="s">
        <v>134</v>
      </c>
      <c r="C97" s="79"/>
      <c r="D97" s="79"/>
      <c r="E97" s="6" t="s">
        <v>19</v>
      </c>
      <c r="F97" s="6">
        <v>92.0</v>
      </c>
      <c r="G97" s="6" t="s">
        <v>79</v>
      </c>
      <c r="H97" s="6" t="s">
        <v>21</v>
      </c>
      <c r="I97" s="79"/>
      <c r="J97" s="6">
        <v>7.4</v>
      </c>
      <c r="K97" s="6">
        <v>-3.0</v>
      </c>
      <c r="L97" s="79">
        <f t="shared" si="1"/>
        <v>-0.3894736842</v>
      </c>
    </row>
    <row r="98">
      <c r="A98" s="6" t="s">
        <v>117</v>
      </c>
      <c r="B98" s="6" t="s">
        <v>134</v>
      </c>
      <c r="C98" s="79"/>
      <c r="D98" s="79"/>
      <c r="E98" s="6" t="s">
        <v>39</v>
      </c>
      <c r="F98" s="6">
        <v>180.0</v>
      </c>
      <c r="G98" s="6" t="s">
        <v>111</v>
      </c>
      <c r="H98" s="6" t="s">
        <v>21</v>
      </c>
      <c r="I98" s="6" t="s">
        <v>218</v>
      </c>
      <c r="J98" s="6">
        <v>4.8</v>
      </c>
      <c r="K98" s="6">
        <v>-3.0</v>
      </c>
      <c r="L98" s="79">
        <f t="shared" si="1"/>
        <v>-0.2526315789</v>
      </c>
    </row>
    <row r="99">
      <c r="A99" s="6" t="s">
        <v>179</v>
      </c>
      <c r="B99" s="6" t="s">
        <v>155</v>
      </c>
      <c r="C99" s="79"/>
      <c r="D99" s="79"/>
      <c r="E99" s="6" t="s">
        <v>30</v>
      </c>
      <c r="F99" s="6">
        <v>200.0</v>
      </c>
      <c r="G99" s="6" t="s">
        <v>15</v>
      </c>
      <c r="H99" s="6" t="s">
        <v>21</v>
      </c>
      <c r="I99" s="79"/>
      <c r="J99" s="6">
        <v>0.0</v>
      </c>
      <c r="K99" s="6">
        <v>0.0</v>
      </c>
      <c r="L99" s="79">
        <f t="shared" si="1"/>
        <v>0</v>
      </c>
    </row>
    <row r="100">
      <c r="A100" s="6" t="s">
        <v>38</v>
      </c>
      <c r="B100" s="6" t="s">
        <v>134</v>
      </c>
      <c r="C100" s="79"/>
      <c r="D100" s="79"/>
      <c r="E100" s="6" t="s">
        <v>39</v>
      </c>
      <c r="F100" s="6">
        <v>79.0</v>
      </c>
      <c r="G100" s="6" t="s">
        <v>15</v>
      </c>
      <c r="H100" s="6" t="s">
        <v>21</v>
      </c>
      <c r="I100" s="79"/>
      <c r="J100" s="6">
        <v>8.7</v>
      </c>
      <c r="K100" s="6">
        <v>0.0</v>
      </c>
      <c r="L100" s="79">
        <f t="shared" si="1"/>
        <v>-0.54375</v>
      </c>
    </row>
    <row r="101">
      <c r="A101" s="6" t="s">
        <v>49</v>
      </c>
      <c r="B101" s="6" t="s">
        <v>134</v>
      </c>
      <c r="C101" s="79"/>
      <c r="D101" s="79"/>
      <c r="E101" s="6" t="s">
        <v>30</v>
      </c>
      <c r="F101" s="6">
        <v>150.0</v>
      </c>
      <c r="G101" s="6" t="s">
        <v>45</v>
      </c>
      <c r="H101" s="6" t="s">
        <v>42</v>
      </c>
      <c r="I101" s="79"/>
      <c r="J101" s="6">
        <v>6.7</v>
      </c>
      <c r="K101" s="6">
        <v>-16.0</v>
      </c>
      <c r="L101" s="79">
        <f t="shared" si="1"/>
        <v>-0.209375</v>
      </c>
    </row>
    <row r="102">
      <c r="A102" s="6" t="s">
        <v>50</v>
      </c>
      <c r="B102" s="6" t="s">
        <v>155</v>
      </c>
      <c r="C102" s="79"/>
      <c r="D102" s="79"/>
      <c r="E102" s="6" t="s">
        <v>30</v>
      </c>
      <c r="F102" s="6">
        <v>200.0</v>
      </c>
      <c r="G102" s="6" t="s">
        <v>59</v>
      </c>
      <c r="H102" s="6" t="s">
        <v>42</v>
      </c>
      <c r="I102" s="79"/>
      <c r="J102" s="6">
        <v>5.8</v>
      </c>
      <c r="K102" s="6">
        <v>-4.0</v>
      </c>
      <c r="L102" s="79">
        <f t="shared" si="1"/>
        <v>-0.29</v>
      </c>
    </row>
    <row r="103">
      <c r="A103" s="6" t="s">
        <v>50</v>
      </c>
      <c r="B103" s="6" t="s">
        <v>134</v>
      </c>
      <c r="C103" s="79"/>
      <c r="D103" s="80"/>
      <c r="E103" s="6" t="s">
        <v>30</v>
      </c>
      <c r="F103" s="6">
        <v>133.0</v>
      </c>
      <c r="G103" s="6" t="s">
        <v>111</v>
      </c>
      <c r="H103" s="6" t="s">
        <v>21</v>
      </c>
      <c r="I103" s="79"/>
      <c r="J103" s="6">
        <v>5.2</v>
      </c>
      <c r="K103" s="6">
        <v>-3.0</v>
      </c>
      <c r="L103" s="79">
        <f t="shared" si="1"/>
        <v>-0.2736842105</v>
      </c>
    </row>
    <row r="104">
      <c r="A104" s="6" t="s">
        <v>51</v>
      </c>
      <c r="B104" s="6" t="s">
        <v>134</v>
      </c>
      <c r="C104" s="79"/>
      <c r="D104" s="79"/>
      <c r="E104" s="6" t="s">
        <v>30</v>
      </c>
      <c r="F104" s="6">
        <v>139.0</v>
      </c>
      <c r="G104" s="6" t="s">
        <v>45</v>
      </c>
      <c r="H104" s="6" t="s">
        <v>42</v>
      </c>
      <c r="I104" s="79"/>
      <c r="J104" s="6">
        <v>0.0</v>
      </c>
      <c r="K104" s="6">
        <v>-3.0</v>
      </c>
      <c r="L104" s="79">
        <f t="shared" si="1"/>
        <v>0</v>
      </c>
    </row>
    <row r="105">
      <c r="A105" s="6" t="s">
        <v>94</v>
      </c>
      <c r="B105" s="6" t="s">
        <v>134</v>
      </c>
      <c r="C105" s="79"/>
      <c r="D105" s="79"/>
      <c r="E105" s="6" t="s">
        <v>30</v>
      </c>
      <c r="F105" s="6">
        <v>134.0</v>
      </c>
      <c r="G105" s="6" t="s">
        <v>79</v>
      </c>
      <c r="H105" s="6" t="s">
        <v>24</v>
      </c>
      <c r="I105" s="6" t="s">
        <v>219</v>
      </c>
      <c r="J105" s="6">
        <v>7.8</v>
      </c>
      <c r="K105" s="6">
        <v>-3.0</v>
      </c>
      <c r="L105" s="79">
        <f t="shared" si="1"/>
        <v>-0.4105263158</v>
      </c>
    </row>
    <row r="106">
      <c r="A106" s="6" t="s">
        <v>50</v>
      </c>
      <c r="B106" s="6" t="s">
        <v>134</v>
      </c>
      <c r="C106" s="79"/>
      <c r="D106" s="80"/>
      <c r="E106" s="6" t="s">
        <v>19</v>
      </c>
      <c r="F106" s="6">
        <v>98.0</v>
      </c>
      <c r="G106" s="6" t="s">
        <v>111</v>
      </c>
      <c r="H106" s="6" t="s">
        <v>21</v>
      </c>
      <c r="I106" s="6" t="s">
        <v>220</v>
      </c>
      <c r="J106" s="6">
        <v>6.8</v>
      </c>
      <c r="K106" s="6">
        <v>-3.0</v>
      </c>
      <c r="L106" s="79">
        <f t="shared" si="1"/>
        <v>-0.3578947368</v>
      </c>
    </row>
    <row r="107">
      <c r="A107" s="6" t="s">
        <v>50</v>
      </c>
      <c r="B107" s="6" t="s">
        <v>134</v>
      </c>
      <c r="C107" s="79"/>
      <c r="D107" s="80"/>
      <c r="E107" s="6" t="s">
        <v>26</v>
      </c>
      <c r="F107" s="6">
        <v>110.0</v>
      </c>
      <c r="G107" s="6" t="s">
        <v>111</v>
      </c>
      <c r="H107" s="6" t="s">
        <v>42</v>
      </c>
      <c r="I107" s="79"/>
      <c r="J107" s="6">
        <v>5.2</v>
      </c>
      <c r="K107" s="6">
        <v>-3.4</v>
      </c>
      <c r="L107" s="79">
        <f t="shared" si="1"/>
        <v>-0.2680412371</v>
      </c>
    </row>
    <row r="108">
      <c r="A108" s="6" t="s">
        <v>50</v>
      </c>
      <c r="B108" s="6" t="s">
        <v>134</v>
      </c>
      <c r="C108" s="79"/>
      <c r="D108" s="79"/>
      <c r="E108" s="6" t="s">
        <v>30</v>
      </c>
      <c r="F108" s="6">
        <v>267.0</v>
      </c>
      <c r="G108" s="6" t="s">
        <v>45</v>
      </c>
      <c r="H108" s="6" t="s">
        <v>42</v>
      </c>
      <c r="I108" s="79"/>
      <c r="J108" s="6">
        <v>5.2</v>
      </c>
      <c r="K108" s="6">
        <v>-3.0</v>
      </c>
      <c r="L108" s="79">
        <f t="shared" si="1"/>
        <v>-0.2736842105</v>
      </c>
    </row>
    <row r="109">
      <c r="A109" s="6" t="s">
        <v>25</v>
      </c>
      <c r="B109" s="6" t="s">
        <v>134</v>
      </c>
      <c r="C109" s="79"/>
      <c r="D109" s="79"/>
      <c r="E109" s="6" t="s">
        <v>26</v>
      </c>
      <c r="F109" s="6">
        <v>96.0</v>
      </c>
      <c r="G109" s="6" t="s">
        <v>15</v>
      </c>
      <c r="H109" s="6" t="s">
        <v>21</v>
      </c>
      <c r="I109" s="6" t="s">
        <v>221</v>
      </c>
      <c r="J109" s="6">
        <v>8.2</v>
      </c>
      <c r="K109" s="6">
        <v>-2.2</v>
      </c>
      <c r="L109" s="79">
        <f t="shared" si="1"/>
        <v>-0.4505494505</v>
      </c>
    </row>
    <row r="110">
      <c r="A110" s="30"/>
    </row>
  </sheetData>
  <hyperlinks>
    <hyperlink r:id="rId1" ref="D19"/>
    <hyperlink r:id="rId2" ref="D23"/>
    <hyperlink r:id="rId3" ref="D38"/>
    <hyperlink r:id="rId4" ref="D39"/>
    <hyperlink r:id="rId5" ref="D42"/>
    <hyperlink r:id="rId6" ref="D66"/>
    <hyperlink r:id="rId7" ref="D67"/>
    <hyperlink r:id="rId8" ref="D70"/>
    <hyperlink r:id="rId9" ref="D73"/>
    <hyperlink r:id="rId10" ref="D81"/>
    <hyperlink r:id="rId11" ref="D83"/>
    <hyperlink r:id="rId12" ref="D86"/>
    <hyperlink r:id="rId13" ref="D103"/>
    <hyperlink r:id="rId14" ref="D106"/>
    <hyperlink r:id="rId15" ref="D107"/>
  </hyperlinks>
  <drawing r:id="rId16"/>
</worksheet>
</file>